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Benedikt\Masterthesis\! 1 Paper\9. Data availability\"/>
    </mc:Choice>
  </mc:AlternateContent>
  <bookViews>
    <workbookView xWindow="600" yWindow="105" windowWidth="12915" windowHeight="10035"/>
  </bookViews>
  <sheets>
    <sheet name="Manual ancestor growth kinetics" sheetId="9" r:id="rId1"/>
  </sheets>
  <calcPr calcId="162913"/>
</workbook>
</file>

<file path=xl/calcChain.xml><?xml version="1.0" encoding="utf-8"?>
<calcChain xmlns="http://schemas.openxmlformats.org/spreadsheetml/2006/main">
  <c r="AL127" i="9" l="1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S71" i="9"/>
  <c r="T71" i="9"/>
  <c r="U71" i="9"/>
  <c r="V71" i="9"/>
  <c r="W71" i="9"/>
  <c r="X71" i="9"/>
  <c r="Y71" i="9"/>
  <c r="Z71" i="9"/>
  <c r="AA71" i="9"/>
  <c r="AB71" i="9"/>
  <c r="AC71" i="9"/>
  <c r="AD71" i="9"/>
  <c r="AE71" i="9"/>
  <c r="AF71" i="9"/>
  <c r="AG71" i="9"/>
  <c r="S72" i="9"/>
  <c r="T72" i="9"/>
  <c r="U72" i="9"/>
  <c r="V72" i="9"/>
  <c r="W72" i="9"/>
  <c r="X72" i="9"/>
  <c r="Y72" i="9"/>
  <c r="Z72" i="9"/>
  <c r="AA72" i="9"/>
  <c r="AB72" i="9"/>
  <c r="AC72" i="9"/>
  <c r="AD72" i="9"/>
  <c r="AE72" i="9"/>
  <c r="AF72" i="9"/>
  <c r="AG72" i="9"/>
  <c r="S73" i="9"/>
  <c r="T73" i="9"/>
  <c r="U73" i="9"/>
  <c r="V73" i="9"/>
  <c r="W73" i="9"/>
  <c r="X73" i="9"/>
  <c r="Y73" i="9"/>
  <c r="Z73" i="9"/>
  <c r="AA73" i="9"/>
  <c r="AB73" i="9"/>
  <c r="AC73" i="9"/>
  <c r="AD73" i="9"/>
  <c r="AE73" i="9"/>
  <c r="AF73" i="9"/>
  <c r="AG73" i="9"/>
  <c r="S74" i="9"/>
  <c r="T74" i="9"/>
  <c r="U74" i="9"/>
  <c r="V74" i="9"/>
  <c r="W74" i="9"/>
  <c r="X74" i="9"/>
  <c r="Y74" i="9"/>
  <c r="Z74" i="9"/>
  <c r="AA74" i="9"/>
  <c r="AB74" i="9"/>
  <c r="AC74" i="9"/>
  <c r="AD74" i="9"/>
  <c r="AE74" i="9"/>
  <c r="AF74" i="9"/>
  <c r="AG74" i="9"/>
  <c r="S75" i="9"/>
  <c r="T75" i="9"/>
  <c r="U75" i="9"/>
  <c r="V75" i="9"/>
  <c r="W75" i="9"/>
  <c r="X75" i="9"/>
  <c r="Y75" i="9"/>
  <c r="Z75" i="9"/>
  <c r="AA75" i="9"/>
  <c r="AB75" i="9"/>
  <c r="AC75" i="9"/>
  <c r="AD75" i="9"/>
  <c r="AE75" i="9"/>
  <c r="AF75" i="9"/>
  <c r="AG75" i="9"/>
  <c r="S76" i="9"/>
  <c r="T76" i="9"/>
  <c r="U76" i="9"/>
  <c r="V76" i="9"/>
  <c r="W76" i="9"/>
  <c r="X76" i="9"/>
  <c r="Y76" i="9"/>
  <c r="Z76" i="9"/>
  <c r="AA76" i="9"/>
  <c r="AB76" i="9"/>
  <c r="AC76" i="9"/>
  <c r="AD76" i="9"/>
  <c r="AE76" i="9"/>
  <c r="AF76" i="9"/>
  <c r="AG76" i="9"/>
  <c r="S77" i="9"/>
  <c r="T77" i="9"/>
  <c r="U77" i="9"/>
  <c r="V77" i="9"/>
  <c r="W77" i="9"/>
  <c r="X77" i="9"/>
  <c r="Y77" i="9"/>
  <c r="Z77" i="9"/>
  <c r="AA77" i="9"/>
  <c r="AB77" i="9"/>
  <c r="AC77" i="9"/>
  <c r="AD77" i="9"/>
  <c r="AE77" i="9"/>
  <c r="AF77" i="9"/>
  <c r="AG77" i="9"/>
  <c r="S78" i="9"/>
  <c r="T78" i="9"/>
  <c r="U78" i="9"/>
  <c r="V78" i="9"/>
  <c r="W78" i="9"/>
  <c r="X78" i="9"/>
  <c r="Y78" i="9"/>
  <c r="Z78" i="9"/>
  <c r="AA78" i="9"/>
  <c r="AB78" i="9"/>
  <c r="AC78" i="9"/>
  <c r="AD78" i="9"/>
  <c r="AE78" i="9"/>
  <c r="AF78" i="9"/>
  <c r="AG78" i="9"/>
  <c r="S87" i="9"/>
  <c r="T87" i="9"/>
  <c r="U87" i="9"/>
  <c r="V87" i="9"/>
  <c r="W87" i="9"/>
  <c r="X87" i="9"/>
  <c r="Y87" i="9"/>
  <c r="Z87" i="9"/>
  <c r="AA87" i="9"/>
  <c r="AB87" i="9"/>
  <c r="AC87" i="9"/>
  <c r="AD87" i="9"/>
  <c r="AE87" i="9"/>
  <c r="AF87" i="9"/>
  <c r="AG87" i="9"/>
  <c r="S88" i="9"/>
  <c r="T88" i="9"/>
  <c r="U88" i="9"/>
  <c r="V88" i="9"/>
  <c r="W88" i="9"/>
  <c r="X88" i="9"/>
  <c r="Y88" i="9"/>
  <c r="Z88" i="9"/>
  <c r="AA88" i="9"/>
  <c r="AB88" i="9"/>
  <c r="AC88" i="9"/>
  <c r="AD88" i="9"/>
  <c r="AE88" i="9"/>
  <c r="AF88" i="9"/>
  <c r="AG88" i="9"/>
  <c r="S89" i="9"/>
  <c r="T89" i="9"/>
  <c r="U89" i="9"/>
  <c r="V89" i="9"/>
  <c r="W89" i="9"/>
  <c r="X89" i="9"/>
  <c r="Y89" i="9"/>
  <c r="Z89" i="9"/>
  <c r="AA89" i="9"/>
  <c r="AB89" i="9"/>
  <c r="AC89" i="9"/>
  <c r="AD89" i="9"/>
  <c r="AE89" i="9"/>
  <c r="AF89" i="9"/>
  <c r="AG89" i="9"/>
  <c r="S90" i="9"/>
  <c r="T90" i="9"/>
  <c r="U90" i="9"/>
  <c r="V90" i="9"/>
  <c r="W90" i="9"/>
  <c r="X90" i="9"/>
  <c r="Y90" i="9"/>
  <c r="Z90" i="9"/>
  <c r="AA90" i="9"/>
  <c r="AB90" i="9"/>
  <c r="AC90" i="9"/>
  <c r="AD90" i="9"/>
  <c r="AE90" i="9"/>
  <c r="AF90" i="9"/>
  <c r="AG90" i="9"/>
  <c r="S91" i="9"/>
  <c r="T91" i="9"/>
  <c r="U91" i="9"/>
  <c r="V91" i="9"/>
  <c r="W91" i="9"/>
  <c r="X91" i="9"/>
  <c r="Y91" i="9"/>
  <c r="Z91" i="9"/>
  <c r="AA91" i="9"/>
  <c r="AB91" i="9"/>
  <c r="AC91" i="9"/>
  <c r="AD91" i="9"/>
  <c r="AE91" i="9"/>
  <c r="AF91" i="9"/>
  <c r="AG91" i="9"/>
  <c r="S92" i="9"/>
  <c r="T92" i="9"/>
  <c r="U92" i="9"/>
  <c r="V92" i="9"/>
  <c r="W92" i="9"/>
  <c r="X92" i="9"/>
  <c r="Y92" i="9"/>
  <c r="Z92" i="9"/>
  <c r="AA92" i="9"/>
  <c r="AB92" i="9"/>
  <c r="AC92" i="9"/>
  <c r="AD92" i="9"/>
  <c r="AE92" i="9"/>
  <c r="AF92" i="9"/>
  <c r="AG92" i="9"/>
  <c r="S93" i="9"/>
  <c r="T93" i="9"/>
  <c r="U93" i="9"/>
  <c r="V93" i="9"/>
  <c r="W93" i="9"/>
  <c r="X93" i="9"/>
  <c r="Y93" i="9"/>
  <c r="Z93" i="9"/>
  <c r="AA93" i="9"/>
  <c r="AB93" i="9"/>
  <c r="AC93" i="9"/>
  <c r="AD93" i="9"/>
  <c r="AE93" i="9"/>
  <c r="AF93" i="9"/>
  <c r="AG93" i="9"/>
  <c r="S94" i="9"/>
  <c r="T94" i="9"/>
  <c r="U94" i="9"/>
  <c r="V94" i="9"/>
  <c r="W94" i="9"/>
  <c r="X94" i="9"/>
  <c r="Y94" i="9"/>
  <c r="Z94" i="9"/>
  <c r="AA94" i="9"/>
  <c r="AB94" i="9"/>
  <c r="AC94" i="9"/>
  <c r="AD94" i="9"/>
  <c r="AE94" i="9"/>
  <c r="AF94" i="9"/>
  <c r="AG94" i="9"/>
  <c r="S103" i="9"/>
  <c r="T103" i="9"/>
  <c r="U103" i="9"/>
  <c r="V103" i="9"/>
  <c r="W103" i="9"/>
  <c r="X103" i="9"/>
  <c r="Y103" i="9"/>
  <c r="Z103" i="9"/>
  <c r="AA103" i="9"/>
  <c r="AB103" i="9"/>
  <c r="AC103" i="9"/>
  <c r="AD103" i="9"/>
  <c r="AE103" i="9"/>
  <c r="AF103" i="9"/>
  <c r="AG103" i="9"/>
  <c r="S104" i="9"/>
  <c r="T104" i="9"/>
  <c r="U104" i="9"/>
  <c r="V104" i="9"/>
  <c r="W104" i="9"/>
  <c r="X104" i="9"/>
  <c r="Y104" i="9"/>
  <c r="Z104" i="9"/>
  <c r="AA104" i="9"/>
  <c r="AB104" i="9"/>
  <c r="AC104" i="9"/>
  <c r="AD104" i="9"/>
  <c r="AE104" i="9"/>
  <c r="AF104" i="9"/>
  <c r="AG104" i="9"/>
  <c r="S105" i="9"/>
  <c r="T105" i="9"/>
  <c r="U105" i="9"/>
  <c r="V105" i="9"/>
  <c r="W105" i="9"/>
  <c r="X105" i="9"/>
  <c r="Y105" i="9"/>
  <c r="Z105" i="9"/>
  <c r="AA105" i="9"/>
  <c r="AB105" i="9"/>
  <c r="AC105" i="9"/>
  <c r="AD105" i="9"/>
  <c r="AE105" i="9"/>
  <c r="AF105" i="9"/>
  <c r="AG105" i="9"/>
  <c r="S106" i="9"/>
  <c r="T106" i="9"/>
  <c r="U106" i="9"/>
  <c r="V106" i="9"/>
  <c r="W106" i="9"/>
  <c r="X106" i="9"/>
  <c r="Y106" i="9"/>
  <c r="Z106" i="9"/>
  <c r="AA106" i="9"/>
  <c r="AB106" i="9"/>
  <c r="AC106" i="9"/>
  <c r="AD106" i="9"/>
  <c r="AE106" i="9"/>
  <c r="AF106" i="9"/>
  <c r="AG106" i="9"/>
  <c r="S107" i="9"/>
  <c r="T107" i="9"/>
  <c r="U107" i="9"/>
  <c r="V107" i="9"/>
  <c r="W107" i="9"/>
  <c r="X107" i="9"/>
  <c r="Y107" i="9"/>
  <c r="Z107" i="9"/>
  <c r="AA107" i="9"/>
  <c r="AB107" i="9"/>
  <c r="AC107" i="9"/>
  <c r="AD107" i="9"/>
  <c r="AE107" i="9"/>
  <c r="AF107" i="9"/>
  <c r="AG107" i="9"/>
  <c r="S108" i="9"/>
  <c r="T108" i="9"/>
  <c r="U108" i="9"/>
  <c r="V108" i="9"/>
  <c r="W108" i="9"/>
  <c r="X108" i="9"/>
  <c r="Y108" i="9"/>
  <c r="Z108" i="9"/>
  <c r="AA108" i="9"/>
  <c r="AB108" i="9"/>
  <c r="AC108" i="9"/>
  <c r="AD108" i="9"/>
  <c r="AE108" i="9"/>
  <c r="AF108" i="9"/>
  <c r="AG108" i="9"/>
  <c r="S109" i="9"/>
  <c r="T109" i="9"/>
  <c r="U109" i="9"/>
  <c r="V109" i="9"/>
  <c r="W109" i="9"/>
  <c r="X109" i="9"/>
  <c r="Y109" i="9"/>
  <c r="Z109" i="9"/>
  <c r="AA109" i="9"/>
  <c r="AB109" i="9"/>
  <c r="AC109" i="9"/>
  <c r="AD109" i="9"/>
  <c r="AE109" i="9"/>
  <c r="AF109" i="9"/>
  <c r="AG109" i="9"/>
  <c r="S110" i="9"/>
  <c r="T110" i="9"/>
  <c r="U110" i="9"/>
  <c r="V110" i="9"/>
  <c r="W110" i="9"/>
  <c r="X110" i="9"/>
  <c r="Y110" i="9"/>
  <c r="Z110" i="9"/>
  <c r="AA110" i="9"/>
  <c r="AB110" i="9"/>
  <c r="AC110" i="9"/>
  <c r="AD110" i="9"/>
  <c r="AE110" i="9"/>
  <c r="AF110" i="9"/>
  <c r="AG110" i="9"/>
  <c r="S119" i="9"/>
  <c r="T119" i="9"/>
  <c r="U119" i="9"/>
  <c r="V119" i="9"/>
  <c r="W119" i="9"/>
  <c r="X119" i="9"/>
  <c r="Y119" i="9"/>
  <c r="Z119" i="9"/>
  <c r="AA119" i="9"/>
  <c r="AB119" i="9"/>
  <c r="AC119" i="9"/>
  <c r="AD119" i="9"/>
  <c r="AE119" i="9"/>
  <c r="AF119" i="9"/>
  <c r="AG119" i="9"/>
  <c r="S120" i="9"/>
  <c r="T120" i="9"/>
  <c r="U120" i="9"/>
  <c r="V120" i="9"/>
  <c r="W120" i="9"/>
  <c r="X120" i="9"/>
  <c r="Y120" i="9"/>
  <c r="Z120" i="9"/>
  <c r="AA120" i="9"/>
  <c r="AB120" i="9"/>
  <c r="AC120" i="9"/>
  <c r="AD120" i="9"/>
  <c r="AE120" i="9"/>
  <c r="AF120" i="9"/>
  <c r="AG120" i="9"/>
  <c r="S121" i="9"/>
  <c r="T121" i="9"/>
  <c r="U121" i="9"/>
  <c r="V121" i="9"/>
  <c r="W121" i="9"/>
  <c r="X121" i="9"/>
  <c r="Y121" i="9"/>
  <c r="Z121" i="9"/>
  <c r="AA121" i="9"/>
  <c r="AB121" i="9"/>
  <c r="AC121" i="9"/>
  <c r="AD121" i="9"/>
  <c r="AE121" i="9"/>
  <c r="AF121" i="9"/>
  <c r="AG121" i="9"/>
  <c r="S122" i="9"/>
  <c r="T122" i="9"/>
  <c r="U122" i="9"/>
  <c r="V122" i="9"/>
  <c r="W122" i="9"/>
  <c r="X122" i="9"/>
  <c r="Y122" i="9"/>
  <c r="Z122" i="9"/>
  <c r="AA122" i="9"/>
  <c r="AB122" i="9"/>
  <c r="AC122" i="9"/>
  <c r="AD122" i="9"/>
  <c r="AE122" i="9"/>
  <c r="AF122" i="9"/>
  <c r="AG122" i="9"/>
  <c r="S123" i="9"/>
  <c r="T123" i="9"/>
  <c r="U123" i="9"/>
  <c r="V123" i="9"/>
  <c r="W123" i="9"/>
  <c r="X123" i="9"/>
  <c r="Y123" i="9"/>
  <c r="Z123" i="9"/>
  <c r="AA123" i="9"/>
  <c r="AB123" i="9"/>
  <c r="AC123" i="9"/>
  <c r="AD123" i="9"/>
  <c r="AE123" i="9"/>
  <c r="AF123" i="9"/>
  <c r="AG123" i="9"/>
  <c r="S124" i="9"/>
  <c r="T124" i="9"/>
  <c r="U124" i="9"/>
  <c r="V124" i="9"/>
  <c r="W124" i="9"/>
  <c r="X124" i="9"/>
  <c r="Y124" i="9"/>
  <c r="Z124" i="9"/>
  <c r="AA124" i="9"/>
  <c r="AB124" i="9"/>
  <c r="AC124" i="9"/>
  <c r="AD124" i="9"/>
  <c r="AE124" i="9"/>
  <c r="AF124" i="9"/>
  <c r="AG124" i="9"/>
  <c r="S125" i="9"/>
  <c r="T125" i="9"/>
  <c r="U125" i="9"/>
  <c r="V125" i="9"/>
  <c r="W125" i="9"/>
  <c r="X125" i="9"/>
  <c r="Y125" i="9"/>
  <c r="Z125" i="9"/>
  <c r="AA125" i="9"/>
  <c r="AB125" i="9"/>
  <c r="AC125" i="9"/>
  <c r="AD125" i="9"/>
  <c r="AE125" i="9"/>
  <c r="AF125" i="9"/>
  <c r="AG125" i="9"/>
  <c r="S126" i="9"/>
  <c r="T126" i="9"/>
  <c r="U126" i="9"/>
  <c r="V126" i="9"/>
  <c r="W126" i="9"/>
  <c r="X126" i="9"/>
  <c r="Y126" i="9"/>
  <c r="Z126" i="9"/>
  <c r="AA126" i="9"/>
  <c r="AB126" i="9"/>
  <c r="AC126" i="9"/>
  <c r="AD126" i="9"/>
  <c r="AE126" i="9"/>
  <c r="AF126" i="9"/>
  <c r="AG126" i="9"/>
  <c r="AN25" i="9" l="1"/>
  <c r="AU8" i="9"/>
  <c r="AQ8" i="9"/>
  <c r="AJ7" i="9"/>
  <c r="AW7" i="9"/>
  <c r="AV12" i="9"/>
  <c r="AR12" i="9"/>
  <c r="AN12" i="9"/>
  <c r="AM30" i="9"/>
  <c r="AJ14" i="9"/>
  <c r="AM9" i="9"/>
  <c r="AS7" i="9"/>
  <c r="AO7" i="9"/>
  <c r="AN109" i="9"/>
  <c r="AS105" i="9"/>
  <c r="AM75" i="9"/>
  <c r="AM78" i="9"/>
  <c r="AL76" i="9"/>
  <c r="AV30" i="9"/>
  <c r="AP110" i="9"/>
  <c r="AV77" i="9"/>
  <c r="AS77" i="9"/>
  <c r="AO77" i="9"/>
  <c r="AM40" i="9"/>
  <c r="AL125" i="9"/>
  <c r="AN123" i="9"/>
  <c r="AV43" i="9"/>
  <c r="AR43" i="9"/>
  <c r="AN43" i="9"/>
  <c r="AR126" i="9"/>
  <c r="AU89" i="9"/>
  <c r="AV46" i="9"/>
  <c r="AP13" i="9"/>
  <c r="AR122" i="9"/>
  <c r="AW119" i="9"/>
  <c r="AS119" i="9"/>
  <c r="AO119" i="9"/>
  <c r="AK119" i="9"/>
  <c r="AU107" i="9"/>
  <c r="AL90" i="9"/>
  <c r="AN88" i="9"/>
  <c r="AU78" i="9"/>
  <c r="AQ78" i="9"/>
  <c r="AN76" i="9"/>
  <c r="AQ74" i="9"/>
  <c r="AN74" i="9"/>
  <c r="AJ74" i="9"/>
  <c r="AW59" i="9"/>
  <c r="AO59" i="9"/>
  <c r="AU58" i="9"/>
  <c r="AQ58" i="9"/>
  <c r="AM58" i="9"/>
  <c r="AW55" i="9"/>
  <c r="AM41" i="9"/>
  <c r="AJ28" i="9"/>
  <c r="AT13" i="9"/>
  <c r="AM12" i="9"/>
  <c r="AQ12" i="9"/>
  <c r="AW10" i="9"/>
  <c r="AS10" i="9"/>
  <c r="AO10" i="9"/>
  <c r="AW125" i="9"/>
  <c r="AL122" i="9"/>
  <c r="AR120" i="9"/>
  <c r="AN120" i="9"/>
  <c r="AT119" i="9"/>
  <c r="AP119" i="9"/>
  <c r="AL119" i="9"/>
  <c r="AW108" i="9"/>
  <c r="AT108" i="9"/>
  <c r="AP108" i="9"/>
  <c r="AL108" i="9"/>
  <c r="AU94" i="9"/>
  <c r="AQ94" i="9"/>
  <c r="AM94" i="9"/>
  <c r="AL74" i="9"/>
  <c r="AP58" i="9"/>
  <c r="AL58" i="9"/>
  <c r="AM44" i="9"/>
  <c r="AW28" i="9"/>
  <c r="AR25" i="9"/>
  <c r="AP23" i="9"/>
  <c r="AL23" i="9"/>
  <c r="AV11" i="9"/>
  <c r="AL9" i="9"/>
  <c r="AR7" i="9"/>
  <c r="AN7" i="9"/>
  <c r="AP94" i="9"/>
  <c r="AL88" i="9"/>
  <c r="AR78" i="9"/>
  <c r="AV72" i="9"/>
  <c r="AM71" i="9"/>
  <c r="AP61" i="9"/>
  <c r="AR46" i="9"/>
  <c r="AN46" i="9"/>
  <c r="AJ46" i="9"/>
  <c r="AM45" i="9"/>
  <c r="AU44" i="9"/>
  <c r="AW43" i="9"/>
  <c r="AS43" i="9"/>
  <c r="AV40" i="9"/>
  <c r="AT125" i="9"/>
  <c r="AP125" i="9"/>
  <c r="AW120" i="9"/>
  <c r="AS120" i="9"/>
  <c r="AO120" i="9"/>
  <c r="AK120" i="9"/>
  <c r="AJ109" i="9"/>
  <c r="AU108" i="9"/>
  <c r="AM107" i="9"/>
  <c r="AO94" i="9"/>
  <c r="AT90" i="9"/>
  <c r="AP90" i="9"/>
  <c r="AT77" i="9"/>
  <c r="AP77" i="9"/>
  <c r="AM60" i="9"/>
  <c r="AT59" i="9"/>
  <c r="AP59" i="9"/>
  <c r="AL59" i="9"/>
  <c r="AU56" i="9"/>
  <c r="AQ56" i="9"/>
  <c r="AM56" i="9"/>
  <c r="AT55" i="9"/>
  <c r="AP55" i="9"/>
  <c r="AL55" i="9"/>
  <c r="AO28" i="9"/>
  <c r="AK28" i="9"/>
  <c r="AN106" i="9"/>
  <c r="AU105" i="9"/>
  <c r="AQ105" i="9"/>
  <c r="AM105" i="9"/>
  <c r="AS76" i="9"/>
  <c r="AS71" i="9"/>
  <c r="AU61" i="9"/>
  <c r="AQ61" i="9"/>
  <c r="AM61" i="9"/>
  <c r="AW46" i="9"/>
  <c r="AS46" i="9"/>
  <c r="AO46" i="9"/>
  <c r="AK46" i="9"/>
  <c r="AV45" i="9"/>
  <c r="AR45" i="9"/>
  <c r="AN45" i="9"/>
  <c r="AO43" i="9"/>
  <c r="AJ126" i="9"/>
  <c r="AU124" i="9"/>
  <c r="AW121" i="9"/>
  <c r="AS121" i="9"/>
  <c r="AK121" i="9"/>
  <c r="AR109" i="9"/>
  <c r="AL94" i="9"/>
  <c r="AT89" i="9"/>
  <c r="AL89" i="9"/>
  <c r="AR87" i="9"/>
  <c r="AJ87" i="9"/>
  <c r="AO75" i="9"/>
  <c r="AU62" i="9"/>
  <c r="AQ62" i="9"/>
  <c r="AM62" i="9"/>
  <c r="AU30" i="9"/>
  <c r="AQ30" i="9"/>
  <c r="AW103" i="9"/>
  <c r="AS103" i="9"/>
  <c r="AO103" i="9"/>
  <c r="AL77" i="9"/>
  <c r="AT71" i="9"/>
  <c r="AJ43" i="9"/>
  <c r="AL41" i="9"/>
  <c r="AK7" i="9"/>
  <c r="AW126" i="9"/>
  <c r="AS126" i="9"/>
  <c r="AO126" i="9"/>
  <c r="AV124" i="9"/>
  <c r="AR124" i="9"/>
  <c r="AN124" i="9"/>
  <c r="AJ124" i="9"/>
  <c r="AR123" i="9"/>
  <c r="AQ121" i="9"/>
  <c r="AW109" i="9"/>
  <c r="AS109" i="9"/>
  <c r="AO109" i="9"/>
  <c r="AK109" i="9"/>
  <c r="AQ89" i="9"/>
  <c r="AM89" i="9"/>
  <c r="AT76" i="9"/>
  <c r="AP76" i="9"/>
  <c r="AT75" i="9"/>
  <c r="AP75" i="9"/>
  <c r="AR74" i="9"/>
  <c r="AT62" i="9"/>
  <c r="AL62" i="9"/>
  <c r="AN60" i="9"/>
  <c r="AR30" i="9"/>
  <c r="AN30" i="9"/>
  <c r="AJ30" i="9"/>
  <c r="AO125" i="9"/>
  <c r="AW123" i="9"/>
  <c r="AS123" i="9"/>
  <c r="AO123" i="9"/>
  <c r="AK123" i="9"/>
  <c r="AT122" i="9"/>
  <c r="AP122" i="9"/>
  <c r="AP120" i="9"/>
  <c r="AT109" i="9"/>
  <c r="AP109" i="9"/>
  <c r="AL109" i="9"/>
  <c r="AW107" i="9"/>
  <c r="AS107" i="9"/>
  <c r="AO107" i="9"/>
  <c r="AU104" i="9"/>
  <c r="AT103" i="9"/>
  <c r="AW94" i="9"/>
  <c r="AK94" i="9"/>
  <c r="AM93" i="9"/>
  <c r="AM92" i="9"/>
  <c r="AV88" i="9"/>
  <c r="AR88" i="9"/>
  <c r="AJ88" i="9"/>
  <c r="AN87" i="9"/>
  <c r="AW78" i="9"/>
  <c r="AS78" i="9"/>
  <c r="AO78" i="9"/>
  <c r="AR76" i="9"/>
  <c r="AT74" i="9"/>
  <c r="AP74" i="9"/>
  <c r="AW72" i="9"/>
  <c r="AS72" i="9"/>
  <c r="AO72" i="9"/>
  <c r="AK72" i="9"/>
  <c r="AR60" i="9"/>
  <c r="AU57" i="9"/>
  <c r="AQ57" i="9"/>
  <c r="AM57" i="9"/>
  <c r="AV44" i="9"/>
  <c r="AV39" i="9"/>
  <c r="AR39" i="9"/>
  <c r="AN39" i="9"/>
  <c r="AJ39" i="9"/>
  <c r="AW30" i="9"/>
  <c r="AT27" i="9"/>
  <c r="AP27" i="9"/>
  <c r="AL27" i="9"/>
  <c r="AV25" i="9"/>
  <c r="AJ25" i="9"/>
  <c r="AW14" i="9"/>
  <c r="AK14" i="9"/>
  <c r="AR11" i="9"/>
  <c r="AU75" i="9"/>
  <c r="AN59" i="9"/>
  <c r="AK43" i="9"/>
  <c r="AT126" i="9"/>
  <c r="AP126" i="9"/>
  <c r="AL126" i="9"/>
  <c r="AQ124" i="9"/>
  <c r="AM124" i="9"/>
  <c r="AU119" i="9"/>
  <c r="AQ119" i="9"/>
  <c r="AM119" i="9"/>
  <c r="AU110" i="9"/>
  <c r="AQ110" i="9"/>
  <c r="AM110" i="9"/>
  <c r="AQ106" i="9"/>
  <c r="AM106" i="9"/>
  <c r="AT104" i="9"/>
  <c r="AP104" i="9"/>
  <c r="AL104" i="9"/>
  <c r="AT94" i="9"/>
  <c r="AT93" i="9"/>
  <c r="AV92" i="9"/>
  <c r="AR92" i="9"/>
  <c r="AN92" i="9"/>
  <c r="AJ92" i="9"/>
  <c r="AQ91" i="9"/>
  <c r="AQ88" i="9"/>
  <c r="AQ87" i="9"/>
  <c r="AU77" i="9"/>
  <c r="AW76" i="9"/>
  <c r="AU73" i="9"/>
  <c r="AQ73" i="9"/>
  <c r="AM73" i="9"/>
  <c r="AL71" i="9"/>
  <c r="AV61" i="9"/>
  <c r="AR61" i="9"/>
  <c r="AN61" i="9"/>
  <c r="AJ61" i="9"/>
  <c r="AW60" i="9"/>
  <c r="AS60" i="9"/>
  <c r="AO60" i="9"/>
  <c r="AK60" i="9"/>
  <c r="AP57" i="9"/>
  <c r="AL45" i="9"/>
  <c r="AU40" i="9"/>
  <c r="AW39" i="9"/>
  <c r="AS39" i="9"/>
  <c r="AO39" i="9"/>
  <c r="AK39" i="9"/>
  <c r="AW24" i="9"/>
  <c r="AJ12" i="9"/>
  <c r="AK103" i="9"/>
  <c r="AL103" i="9"/>
  <c r="AU121" i="9"/>
  <c r="AM121" i="9"/>
  <c r="AU120" i="9"/>
  <c r="AU106" i="9"/>
  <c r="AV106" i="9"/>
  <c r="AV109" i="9"/>
  <c r="AU109" i="9"/>
  <c r="AV56" i="9"/>
  <c r="AK107" i="9"/>
  <c r="AL107" i="9"/>
  <c r="AN56" i="9"/>
  <c r="AK125" i="9"/>
  <c r="AP121" i="9"/>
  <c r="AQ108" i="9"/>
  <c r="AM108" i="9"/>
  <c r="AS104" i="9"/>
  <c r="AQ104" i="9"/>
  <c r="AM104" i="9"/>
  <c r="AU93" i="9"/>
  <c r="AP93" i="9"/>
  <c r="AV87" i="9"/>
  <c r="AS87" i="9"/>
  <c r="AU71" i="9"/>
  <c r="AQ71" i="9"/>
  <c r="AT58" i="9"/>
  <c r="AR26" i="9"/>
  <c r="AJ26" i="9"/>
  <c r="AL13" i="9"/>
  <c r="AW12" i="9"/>
  <c r="AT10" i="9"/>
  <c r="AP10" i="9"/>
  <c r="AL10" i="9"/>
  <c r="AV126" i="9"/>
  <c r="AN126" i="9"/>
  <c r="AU125" i="9"/>
  <c r="AQ125" i="9"/>
  <c r="AM125" i="9"/>
  <c r="AP124" i="9"/>
  <c r="AL124" i="9"/>
  <c r="AV123" i="9"/>
  <c r="AJ123" i="9"/>
  <c r="AV121" i="9"/>
  <c r="AR121" i="9"/>
  <c r="AN121" i="9"/>
  <c r="AJ121" i="9"/>
  <c r="AL110" i="9"/>
  <c r="AW106" i="9"/>
  <c r="AS106" i="9"/>
  <c r="AO106" i="9"/>
  <c r="AK106" i="9"/>
  <c r="AO105" i="9"/>
  <c r="AU103" i="9"/>
  <c r="AQ103" i="9"/>
  <c r="AM103" i="9"/>
  <c r="AO93" i="9"/>
  <c r="AK93" i="9"/>
  <c r="AW91" i="9"/>
  <c r="AS91" i="9"/>
  <c r="AO91" i="9"/>
  <c r="AK91" i="9"/>
  <c r="AU88" i="9"/>
  <c r="AU87" i="9"/>
  <c r="AM87" i="9"/>
  <c r="AV78" i="9"/>
  <c r="AN78" i="9"/>
  <c r="AJ78" i="9"/>
  <c r="AV76" i="9"/>
  <c r="AV75" i="9"/>
  <c r="AR75" i="9"/>
  <c r="AN75" i="9"/>
  <c r="AW74" i="9"/>
  <c r="AS74" i="9"/>
  <c r="AP71" i="9"/>
  <c r="AW62" i="9"/>
  <c r="AV60" i="9"/>
  <c r="AJ60" i="9"/>
  <c r="AW57" i="9"/>
  <c r="AS57" i="9"/>
  <c r="AO57" i="9"/>
  <c r="AK57" i="9"/>
  <c r="AW56" i="9"/>
  <c r="AS56" i="9"/>
  <c r="AO56" i="9"/>
  <c r="AK56" i="9"/>
  <c r="AR44" i="9"/>
  <c r="AN44" i="9"/>
  <c r="AJ44" i="9"/>
  <c r="AR40" i="9"/>
  <c r="AN40" i="9"/>
  <c r="AJ40" i="9"/>
  <c r="AK108" i="9"/>
  <c r="AT107" i="9"/>
  <c r="AN105" i="9"/>
  <c r="AW104" i="9"/>
  <c r="AO104" i="9"/>
  <c r="AT88" i="9"/>
  <c r="AP88" i="9"/>
  <c r="AQ75" i="9"/>
  <c r="AV73" i="9"/>
  <c r="AR73" i="9"/>
  <c r="AN73" i="9"/>
  <c r="AT72" i="9"/>
  <c r="AP72" i="9"/>
  <c r="AL72" i="9"/>
  <c r="AV62" i="9"/>
  <c r="AR62" i="9"/>
  <c r="AN62" i="9"/>
  <c r="AJ62" i="9"/>
  <c r="AU60" i="9"/>
  <c r="AR58" i="9"/>
  <c r="AJ58" i="9"/>
  <c r="AR56" i="9"/>
  <c r="AJ56" i="9"/>
  <c r="AQ44" i="9"/>
  <c r="AW42" i="9"/>
  <c r="AQ40" i="9"/>
  <c r="AW26" i="9"/>
  <c r="AJ119" i="9"/>
  <c r="AV108" i="9"/>
  <c r="AJ105" i="9"/>
  <c r="AT46" i="9"/>
  <c r="AU46" i="9"/>
  <c r="AP46" i="9"/>
  <c r="AQ46" i="9"/>
  <c r="AL46" i="9"/>
  <c r="AM46" i="9"/>
  <c r="AS42" i="9"/>
  <c r="AT42" i="9"/>
  <c r="AO42" i="9"/>
  <c r="AP42" i="9"/>
  <c r="AK42" i="9"/>
  <c r="AL42" i="9"/>
  <c r="AS125" i="9"/>
  <c r="AT124" i="9"/>
  <c r="AU123" i="9"/>
  <c r="AT123" i="9"/>
  <c r="AP123" i="9"/>
  <c r="AL123" i="9"/>
  <c r="AW122" i="9"/>
  <c r="AS122" i="9"/>
  <c r="AO122" i="9"/>
  <c r="AK122" i="9"/>
  <c r="AO121" i="9"/>
  <c r="AV120" i="9"/>
  <c r="AJ120" i="9"/>
  <c r="AR119" i="9"/>
  <c r="AV110" i="9"/>
  <c r="AR110" i="9"/>
  <c r="AN110" i="9"/>
  <c r="AJ110" i="9"/>
  <c r="AR108" i="9"/>
  <c r="AS108" i="9"/>
  <c r="AN108" i="9"/>
  <c r="AJ108" i="9"/>
  <c r="AR106" i="9"/>
  <c r="AJ106" i="9"/>
  <c r="AK104" i="9"/>
  <c r="AQ93" i="9"/>
  <c r="AW92" i="9"/>
  <c r="AS92" i="9"/>
  <c r="AO92" i="9"/>
  <c r="AK92" i="9"/>
  <c r="AV91" i="9"/>
  <c r="AN91" i="9"/>
  <c r="AJ91" i="9"/>
  <c r="AW89" i="9"/>
  <c r="AO89" i="9"/>
  <c r="AM88" i="9"/>
  <c r="AV55" i="9"/>
  <c r="AW29" i="9"/>
  <c r="AV29" i="9"/>
  <c r="AS29" i="9"/>
  <c r="AR29" i="9"/>
  <c r="AO29" i="9"/>
  <c r="AN29" i="9"/>
  <c r="AK29" i="9"/>
  <c r="AJ29" i="9"/>
  <c r="AQ107" i="9"/>
  <c r="AW105" i="9"/>
  <c r="AK105" i="9"/>
  <c r="AV94" i="9"/>
  <c r="AR94" i="9"/>
  <c r="AN94" i="9"/>
  <c r="AU90" i="9"/>
  <c r="AQ90" i="9"/>
  <c r="AM90" i="9"/>
  <c r="AV89" i="9"/>
  <c r="AR89" i="9"/>
  <c r="AN89" i="9"/>
  <c r="AJ89" i="9"/>
  <c r="AJ77" i="9"/>
  <c r="AK77" i="9"/>
  <c r="AO62" i="9"/>
  <c r="AP62" i="9"/>
  <c r="AV119" i="9"/>
  <c r="AN119" i="9"/>
  <c r="AU74" i="9"/>
  <c r="AV74" i="9"/>
  <c r="AR55" i="9"/>
  <c r="AS55" i="9"/>
  <c r="AO55" i="9"/>
  <c r="AN55" i="9"/>
  <c r="AJ55" i="9"/>
  <c r="AK55" i="9"/>
  <c r="AT45" i="9"/>
  <c r="AU45" i="9"/>
  <c r="AP45" i="9"/>
  <c r="AQ45" i="9"/>
  <c r="AU41" i="9"/>
  <c r="AT41" i="9"/>
  <c r="AP41" i="9"/>
  <c r="AQ41" i="9"/>
  <c r="AT121" i="9"/>
  <c r="AK126" i="9"/>
  <c r="AT78" i="9"/>
  <c r="AU122" i="9"/>
  <c r="AQ122" i="9"/>
  <c r="AM122" i="9"/>
  <c r="AT120" i="9"/>
  <c r="AQ120" i="9"/>
  <c r="AL120" i="9"/>
  <c r="AT110" i="9"/>
  <c r="AV107" i="9"/>
  <c r="AR107" i="9"/>
  <c r="AN107" i="9"/>
  <c r="AJ107" i="9"/>
  <c r="AT105" i="9"/>
  <c r="AP105" i="9"/>
  <c r="AL105" i="9"/>
  <c r="AV104" i="9"/>
  <c r="AR104" i="9"/>
  <c r="AN104" i="9"/>
  <c r="AJ104" i="9"/>
  <c r="AV103" i="9"/>
  <c r="AR103" i="9"/>
  <c r="AN103" i="9"/>
  <c r="AJ103" i="9"/>
  <c r="AV93" i="9"/>
  <c r="AR93" i="9"/>
  <c r="AN93" i="9"/>
  <c r="AJ93" i="9"/>
  <c r="AT91" i="9"/>
  <c r="AP91" i="9"/>
  <c r="AL91" i="9"/>
  <c r="AW90" i="9"/>
  <c r="AS90" i="9"/>
  <c r="AN90" i="9"/>
  <c r="AK90" i="9"/>
  <c r="AW88" i="9"/>
  <c r="AS88" i="9"/>
  <c r="AO88" i="9"/>
  <c r="AK88" i="9"/>
  <c r="AW87" i="9"/>
  <c r="AO87" i="9"/>
  <c r="AK87" i="9"/>
  <c r="AJ75" i="9"/>
  <c r="AK75" i="9"/>
  <c r="AS73" i="9"/>
  <c r="AV59" i="9"/>
  <c r="AV58" i="9"/>
  <c r="AW58" i="9"/>
  <c r="AN58" i="9"/>
  <c r="AO58" i="9"/>
  <c r="AQ26" i="9"/>
  <c r="AT24" i="9"/>
  <c r="AS24" i="9"/>
  <c r="AP24" i="9"/>
  <c r="AO24" i="9"/>
  <c r="AL24" i="9"/>
  <c r="AK24" i="9"/>
  <c r="AR59" i="9"/>
  <c r="AS59" i="9"/>
  <c r="AJ59" i="9"/>
  <c r="AK59" i="9"/>
  <c r="AV26" i="9"/>
  <c r="AU26" i="9"/>
  <c r="AN26" i="9"/>
  <c r="AM26" i="9"/>
  <c r="AU9" i="9"/>
  <c r="AT9" i="9"/>
  <c r="AQ9" i="9"/>
  <c r="AP9" i="9"/>
  <c r="AL78" i="9"/>
  <c r="AR77" i="9"/>
  <c r="AN77" i="9"/>
  <c r="AM74" i="9"/>
  <c r="AJ73" i="9"/>
  <c r="AU23" i="9"/>
  <c r="AQ23" i="9"/>
  <c r="AM23" i="9"/>
  <c r="AT14" i="9"/>
  <c r="AP14" i="9"/>
  <c r="AL14" i="9"/>
  <c r="AW11" i="9"/>
  <c r="AS11" i="9"/>
  <c r="AO11" i="9"/>
  <c r="AK11" i="9"/>
  <c r="AJ10" i="9"/>
  <c r="AV8" i="9"/>
  <c r="AR8" i="9"/>
  <c r="AN8" i="9"/>
  <c r="AJ8" i="9"/>
  <c r="AO76" i="9"/>
  <c r="AK76" i="9"/>
  <c r="AO74" i="9"/>
  <c r="AK74" i="9"/>
  <c r="AW45" i="9"/>
  <c r="AS45" i="9"/>
  <c r="AO45" i="9"/>
  <c r="AJ42" i="9"/>
  <c r="AT28" i="9"/>
  <c r="AP28" i="9"/>
  <c r="AL28" i="9"/>
  <c r="AW25" i="9"/>
  <c r="AS25" i="9"/>
  <c r="AO25" i="9"/>
  <c r="AK25" i="9"/>
  <c r="AJ24" i="9"/>
  <c r="AS14" i="9"/>
  <c r="AU13" i="9"/>
  <c r="AQ13" i="9"/>
  <c r="AM13" i="9"/>
  <c r="AU12" i="9"/>
  <c r="AN11" i="9"/>
  <c r="AK10" i="9"/>
  <c r="AM8" i="9"/>
  <c r="AV7" i="9"/>
  <c r="AQ77" i="9"/>
  <c r="AW77" i="9"/>
  <c r="AU76" i="9"/>
  <c r="AQ76" i="9"/>
  <c r="AM76" i="9"/>
  <c r="AW75" i="9"/>
  <c r="AS75" i="9"/>
  <c r="AL75" i="9"/>
  <c r="AW73" i="9"/>
  <c r="AO73" i="9"/>
  <c r="AK73" i="9"/>
  <c r="AU72" i="9"/>
  <c r="AQ72" i="9"/>
  <c r="AM72" i="9"/>
  <c r="AJ72" i="9"/>
  <c r="AV71" i="9"/>
  <c r="AR71" i="9"/>
  <c r="AN71" i="9"/>
  <c r="AJ71" i="9"/>
  <c r="AW61" i="9"/>
  <c r="AS61" i="9"/>
  <c r="AO61" i="9"/>
  <c r="AK61" i="9"/>
  <c r="AT60" i="9"/>
  <c r="AP60" i="9"/>
  <c r="AL60" i="9"/>
  <c r="AV57" i="9"/>
  <c r="AR57" i="9"/>
  <c r="AN57" i="9"/>
  <c r="AJ57" i="9"/>
  <c r="AW44" i="9"/>
  <c r="AW40" i="9"/>
  <c r="AS28" i="9"/>
  <c r="AU27" i="9"/>
  <c r="AQ27" i="9"/>
  <c r="AM27" i="9"/>
  <c r="AT23" i="9"/>
  <c r="AO14" i="9"/>
  <c r="AJ11" i="9"/>
  <c r="AW8" i="9"/>
  <c r="AV122" i="9"/>
  <c r="AM123" i="9"/>
  <c r="AJ122" i="9"/>
  <c r="AL121" i="9"/>
  <c r="AM120" i="9"/>
  <c r="AM109" i="9"/>
  <c r="AO108" i="9"/>
  <c r="AR105" i="9"/>
  <c r="AS94" i="9"/>
  <c r="AU92" i="9"/>
  <c r="AT92" i="9"/>
  <c r="AP92" i="9"/>
  <c r="AQ92" i="9"/>
  <c r="AU126" i="9"/>
  <c r="AQ126" i="9"/>
  <c r="AM126" i="9"/>
  <c r="AV125" i="9"/>
  <c r="AR125" i="9"/>
  <c r="AN125" i="9"/>
  <c r="AJ125" i="9"/>
  <c r="AW124" i="9"/>
  <c r="AS124" i="9"/>
  <c r="AO124" i="9"/>
  <c r="AK124" i="9"/>
  <c r="AQ123" i="9"/>
  <c r="AN122" i="9"/>
  <c r="AW110" i="9"/>
  <c r="AS110" i="9"/>
  <c r="AO110" i="9"/>
  <c r="AK110" i="9"/>
  <c r="AQ109" i="9"/>
  <c r="AP107" i="9"/>
  <c r="AT106" i="9"/>
  <c r="AP106" i="9"/>
  <c r="AL106" i="9"/>
  <c r="AP103" i="9"/>
  <c r="AL93" i="9"/>
  <c r="AV105" i="9"/>
  <c r="AJ94" i="9"/>
  <c r="AW93" i="9"/>
  <c r="AS93" i="9"/>
  <c r="AL92" i="9"/>
  <c r="AU91" i="9"/>
  <c r="AM91" i="9"/>
  <c r="AV90" i="9"/>
  <c r="AR90" i="9"/>
  <c r="AJ90" i="9"/>
  <c r="AS89" i="9"/>
  <c r="AK89" i="9"/>
  <c r="AT87" i="9"/>
  <c r="AP87" i="9"/>
  <c r="AL87" i="9"/>
  <c r="AP78" i="9"/>
  <c r="AM77" i="9"/>
  <c r="AJ76" i="9"/>
  <c r="AT73" i="9"/>
  <c r="AP73" i="9"/>
  <c r="AL73" i="9"/>
  <c r="AR72" i="9"/>
  <c r="AO71" i="9"/>
  <c r="AT61" i="9"/>
  <c r="AL61" i="9"/>
  <c r="AU59" i="9"/>
  <c r="AQ59" i="9"/>
  <c r="AM59" i="9"/>
  <c r="AT57" i="9"/>
  <c r="AL57" i="9"/>
  <c r="AU55" i="9"/>
  <c r="AQ55" i="9"/>
  <c r="AM55" i="9"/>
  <c r="AK78" i="9"/>
  <c r="AR91" i="9"/>
  <c r="AO90" i="9"/>
  <c r="AP89" i="9"/>
  <c r="AW71" i="9"/>
  <c r="AT56" i="9"/>
  <c r="AP56" i="9"/>
  <c r="AL56" i="9"/>
  <c r="AN72" i="9"/>
  <c r="AK71" i="9"/>
  <c r="AS62" i="9"/>
  <c r="AK62" i="9"/>
  <c r="AQ60" i="9"/>
  <c r="AS58" i="9"/>
  <c r="AK58" i="9"/>
  <c r="AS30" i="9"/>
  <c r="AT30" i="9"/>
  <c r="AO30" i="9"/>
  <c r="AP30" i="9"/>
  <c r="AK30" i="9"/>
  <c r="AL30" i="9"/>
  <c r="AU28" i="9"/>
  <c r="AV28" i="9"/>
  <c r="AQ28" i="9"/>
  <c r="AR28" i="9"/>
  <c r="AM28" i="9"/>
  <c r="AN28" i="9"/>
  <c r="AT25" i="9"/>
  <c r="AU25" i="9"/>
  <c r="AP25" i="9"/>
  <c r="AQ25" i="9"/>
  <c r="AL25" i="9"/>
  <c r="AM25" i="9"/>
  <c r="AS12" i="9"/>
  <c r="AT12" i="9"/>
  <c r="AO12" i="9"/>
  <c r="AP12" i="9"/>
  <c r="AK12" i="9"/>
  <c r="AL12" i="9"/>
  <c r="AU10" i="9"/>
  <c r="AV10" i="9"/>
  <c r="AQ10" i="9"/>
  <c r="AR10" i="9"/>
  <c r="AM10" i="9"/>
  <c r="AN10" i="9"/>
  <c r="AT7" i="9"/>
  <c r="AU7" i="9"/>
  <c r="AP7" i="9"/>
  <c r="AQ7" i="9"/>
  <c r="AL7" i="9"/>
  <c r="AM7" i="9"/>
  <c r="AT43" i="9"/>
  <c r="AU43" i="9"/>
  <c r="AP43" i="9"/>
  <c r="AQ43" i="9"/>
  <c r="AL43" i="9"/>
  <c r="AM43" i="9"/>
  <c r="AT39" i="9"/>
  <c r="AU39" i="9"/>
  <c r="AP39" i="9"/>
  <c r="AQ39" i="9"/>
  <c r="AL39" i="9"/>
  <c r="AM39" i="9"/>
  <c r="AV27" i="9"/>
  <c r="AW27" i="9"/>
  <c r="AR27" i="9"/>
  <c r="AS27" i="9"/>
  <c r="AN27" i="9"/>
  <c r="AO27" i="9"/>
  <c r="AJ27" i="9"/>
  <c r="AK27" i="9"/>
  <c r="AV9" i="9"/>
  <c r="AW9" i="9"/>
  <c r="AR9" i="9"/>
  <c r="AS9" i="9"/>
  <c r="AN9" i="9"/>
  <c r="AO9" i="9"/>
  <c r="AJ9" i="9"/>
  <c r="AK9" i="9"/>
  <c r="AJ45" i="9"/>
  <c r="AK45" i="9"/>
  <c r="AU42" i="9"/>
  <c r="AV42" i="9"/>
  <c r="AQ42" i="9"/>
  <c r="AR42" i="9"/>
  <c r="AM42" i="9"/>
  <c r="AN42" i="9"/>
  <c r="AV41" i="9"/>
  <c r="AW41" i="9"/>
  <c r="AR41" i="9"/>
  <c r="AS41" i="9"/>
  <c r="AN41" i="9"/>
  <c r="AO41" i="9"/>
  <c r="AJ41" i="9"/>
  <c r="AK41" i="9"/>
  <c r="AT29" i="9"/>
  <c r="AU29" i="9"/>
  <c r="AP29" i="9"/>
  <c r="AQ29" i="9"/>
  <c r="AL29" i="9"/>
  <c r="AM29" i="9"/>
  <c r="AS26" i="9"/>
  <c r="AT26" i="9"/>
  <c r="AO26" i="9"/>
  <c r="AP26" i="9"/>
  <c r="AK26" i="9"/>
  <c r="AL26" i="9"/>
  <c r="AU24" i="9"/>
  <c r="AV24" i="9"/>
  <c r="AQ24" i="9"/>
  <c r="AR24" i="9"/>
  <c r="AM24" i="9"/>
  <c r="AN24" i="9"/>
  <c r="AU14" i="9"/>
  <c r="AV14" i="9"/>
  <c r="AQ14" i="9"/>
  <c r="AR14" i="9"/>
  <c r="AM14" i="9"/>
  <c r="AN14" i="9"/>
  <c r="AT11" i="9"/>
  <c r="AU11" i="9"/>
  <c r="AP11" i="9"/>
  <c r="AQ11" i="9"/>
  <c r="AL11" i="9"/>
  <c r="AM11" i="9"/>
  <c r="AS8" i="9"/>
  <c r="AT8" i="9"/>
  <c r="AO8" i="9"/>
  <c r="AP8" i="9"/>
  <c r="AK8" i="9"/>
  <c r="AL8" i="9"/>
  <c r="AS44" i="9"/>
  <c r="AT44" i="9"/>
  <c r="AO44" i="9"/>
  <c r="AP44" i="9"/>
  <c r="AK44" i="9"/>
  <c r="AL44" i="9"/>
  <c r="AS40" i="9"/>
  <c r="AT40" i="9"/>
  <c r="AO40" i="9"/>
  <c r="AP40" i="9"/>
  <c r="AK40" i="9"/>
  <c r="AL40" i="9"/>
  <c r="AV23" i="9"/>
  <c r="AW23" i="9"/>
  <c r="AR23" i="9"/>
  <c r="AS23" i="9"/>
  <c r="AN23" i="9"/>
  <c r="AO23" i="9"/>
  <c r="AJ23" i="9"/>
  <c r="AK23" i="9"/>
  <c r="AV13" i="9"/>
  <c r="AW13" i="9"/>
  <c r="AR13" i="9"/>
  <c r="AS13" i="9"/>
  <c r="AN13" i="9"/>
  <c r="AO13" i="9"/>
  <c r="AJ13" i="9"/>
  <c r="AK13" i="9"/>
  <c r="AU111" i="9" l="1"/>
  <c r="AL79" i="9"/>
  <c r="AN111" i="9"/>
  <c r="AO127" i="9"/>
  <c r="AO63" i="9"/>
  <c r="AN79" i="9"/>
  <c r="AP79" i="9"/>
  <c r="AV63" i="9"/>
  <c r="AJ79" i="9"/>
  <c r="AV79" i="9"/>
  <c r="AP127" i="9"/>
  <c r="AW47" i="9"/>
  <c r="AU63" i="9"/>
  <c r="AM79" i="9"/>
  <c r="AW63" i="9"/>
  <c r="AW127" i="9"/>
  <c r="AW15" i="9"/>
  <c r="AS111" i="9"/>
  <c r="AR111" i="9"/>
  <c r="AV127" i="9"/>
  <c r="AL31" i="9"/>
  <c r="AK63" i="9"/>
  <c r="AO79" i="9"/>
  <c r="AT79" i="9"/>
  <c r="AS95" i="9"/>
  <c r="AQ79" i="9"/>
  <c r="AR15" i="9"/>
  <c r="AJ31" i="9"/>
  <c r="AK47" i="9"/>
  <c r="AS47" i="9"/>
  <c r="AJ47" i="9"/>
  <c r="AR47" i="9"/>
  <c r="AK79" i="9"/>
  <c r="AL63" i="9"/>
  <c r="AK111" i="9"/>
  <c r="AS127" i="9"/>
  <c r="AU127" i="9"/>
  <c r="AM111" i="9"/>
  <c r="AK127" i="9"/>
  <c r="AW79" i="9"/>
  <c r="AL95" i="9"/>
  <c r="AM95" i="9"/>
  <c r="AL111" i="9"/>
  <c r="AW111" i="9"/>
  <c r="AT127" i="9"/>
  <c r="AS63" i="9"/>
  <c r="AN95" i="9"/>
  <c r="AN127" i="9"/>
  <c r="AK15" i="9"/>
  <c r="AQ31" i="9"/>
  <c r="AV15" i="9"/>
  <c r="AN31" i="9"/>
  <c r="AV31" i="9"/>
  <c r="AT63" i="9"/>
  <c r="AQ127" i="9"/>
  <c r="AU79" i="9"/>
  <c r="AJ15" i="9"/>
  <c r="AN15" i="9"/>
  <c r="AU31" i="9"/>
  <c r="AO95" i="9"/>
  <c r="AM63" i="9"/>
  <c r="AT95" i="9"/>
  <c r="AW95" i="9"/>
  <c r="AR127" i="9"/>
  <c r="AJ127" i="9"/>
  <c r="AS79" i="9"/>
  <c r="AJ111" i="9"/>
  <c r="AP111" i="9"/>
  <c r="AM127" i="9"/>
  <c r="AS15" i="9"/>
  <c r="AK31" i="9"/>
  <c r="AS31" i="9"/>
  <c r="AT31" i="9"/>
  <c r="AK95" i="9"/>
  <c r="AV95" i="9"/>
  <c r="AT111" i="9"/>
  <c r="AQ95" i="9"/>
  <c r="AJ63" i="9"/>
  <c r="AR63" i="9"/>
  <c r="AN63" i="9"/>
  <c r="AO15" i="9"/>
  <c r="AO31" i="9"/>
  <c r="AW31" i="9"/>
  <c r="AP31" i="9"/>
  <c r="AM31" i="9"/>
  <c r="AP63" i="9"/>
  <c r="AR79" i="9"/>
  <c r="AJ95" i="9"/>
  <c r="AU95" i="9"/>
  <c r="AV111" i="9"/>
  <c r="AQ111" i="9"/>
  <c r="AO47" i="9"/>
  <c r="AR31" i="9"/>
  <c r="AN47" i="9"/>
  <c r="AV47" i="9"/>
  <c r="AQ47" i="9"/>
  <c r="AQ15" i="9"/>
  <c r="AO111" i="9"/>
  <c r="AP47" i="9"/>
  <c r="AP15" i="9"/>
  <c r="AM47" i="9"/>
  <c r="AU47" i="9"/>
  <c r="AM15" i="9"/>
  <c r="AU15" i="9"/>
  <c r="AQ63" i="9"/>
  <c r="AP95" i="9"/>
  <c r="AL47" i="9"/>
  <c r="AT47" i="9"/>
  <c r="AL15" i="9"/>
  <c r="AT15" i="9"/>
  <c r="AR95" i="9"/>
</calcChain>
</file>

<file path=xl/sharedStrings.xml><?xml version="1.0" encoding="utf-8"?>
<sst xmlns="http://schemas.openxmlformats.org/spreadsheetml/2006/main" count="579" uniqueCount="60">
  <si>
    <t>Interval</t>
  </si>
  <si>
    <t>Hours</t>
  </si>
  <si>
    <t>MAX - Growth rate</t>
  </si>
  <si>
    <t>CFU / ml</t>
  </si>
  <si>
    <t>log (CFU / ml)</t>
  </si>
  <si>
    <t>CO (-AA)</t>
  </si>
  <si>
    <t>CO-TRP (-AA)</t>
  </si>
  <si>
    <t>CO-TYR (-AA)</t>
  </si>
  <si>
    <t>CO (+AA)</t>
  </si>
  <si>
    <t>CO-TRP (+AA)</t>
  </si>
  <si>
    <t>CO-TYR (+AA)</t>
  </si>
  <si>
    <t>TRP (+AA)</t>
  </si>
  <si>
    <t>TYR (+AA)</t>
  </si>
  <si>
    <t>t0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</si>
  <si>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</si>
  <si>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</si>
  <si>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</si>
  <si>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</si>
  <si>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</si>
  <si>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</si>
  <si>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</si>
  <si>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</si>
  <si>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</si>
  <si>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</si>
  <si>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</si>
  <si>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</si>
  <si>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</si>
  <si>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</si>
  <si>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Time point</t>
  </si>
  <si>
    <t>Growth rate</t>
  </si>
  <si>
    <t>0 to 3</t>
  </si>
  <si>
    <t>3 to 6</t>
  </si>
  <si>
    <t>6 to 9</t>
  </si>
  <si>
    <t>9 to 12</t>
  </si>
  <si>
    <t>12 to 15</t>
  </si>
  <si>
    <t>15 to 18</t>
  </si>
  <si>
    <t>18 to 21</t>
  </si>
  <si>
    <t>21  to 24</t>
  </si>
  <si>
    <t>24  to 30</t>
  </si>
  <si>
    <t>30  to 42</t>
  </si>
  <si>
    <t>42  to 48</t>
  </si>
  <si>
    <t>48  to 54</t>
  </si>
  <si>
    <t>54  to 66</t>
  </si>
  <si>
    <t>66  to 72</t>
  </si>
  <si>
    <t>t0 to t1</t>
  </si>
  <si>
    <t>t1 to t2</t>
  </si>
  <si>
    <t>t2 to t3</t>
  </si>
  <si>
    <t>t3 to t4</t>
  </si>
  <si>
    <t>t4 to t5</t>
  </si>
  <si>
    <t>t5 to t6</t>
  </si>
  <si>
    <t>t6 to t7</t>
  </si>
  <si>
    <t>t7 to t8</t>
  </si>
  <si>
    <t>t8 to t9</t>
  </si>
  <si>
    <t>t9 to t10</t>
  </si>
  <si>
    <t>t10 to t11</t>
  </si>
  <si>
    <t>t11 to t12</t>
  </si>
  <si>
    <t>t12 to t13</t>
  </si>
  <si>
    <t>t13 to t14</t>
  </si>
  <si>
    <t>Average</t>
  </si>
  <si>
    <t>MAX -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</si>
</sst>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20"/>
      <color theme="1"/>
      <name val="Arial"/>
      <family val="2"/>
    </font>
    <font>
      <b/>
      <sz val="2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740FD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1" fillId="5" borderId="0" xfId="0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1" fillId="5" borderId="0" xfId="0" applyFont="1" applyFill="1" applyAlignment="1">
      <alignment horizontal="center" vertical="center"/>
    </xf>
    <xf numFmtId="0" fontId="1" fillId="0" borderId="13" xfId="0" applyFont="1" applyBorder="1" applyAlignment="1">
      <alignment horizontal="right" vertical="center"/>
    </xf>
    <xf numFmtId="0" fontId="1" fillId="0" borderId="14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" fontId="1" fillId="0" borderId="5" xfId="0" applyNumberFormat="1" applyFont="1" applyFill="1" applyBorder="1" applyAlignment="1">
      <alignment horizontal="center" vertical="center"/>
    </xf>
    <xf numFmtId="1" fontId="1" fillId="0" borderId="8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Alignment="1">
      <alignment horizontal="right" vertic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15" xfId="0" applyFont="1" applyBorder="1" applyAlignment="1">
      <alignment horizontal="right" vertical="center"/>
    </xf>
    <xf numFmtId="0" fontId="1" fillId="0" borderId="16" xfId="0" applyFont="1" applyBorder="1" applyAlignment="1">
      <alignment horizontal="right" vertical="center"/>
    </xf>
    <xf numFmtId="0" fontId="1" fillId="0" borderId="16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1" fontId="1" fillId="0" borderId="7" xfId="0" applyNumberFormat="1" applyFont="1" applyFill="1" applyBorder="1" applyAlignment="1">
      <alignment horizontal="center" vertical="center"/>
    </xf>
    <xf numFmtId="1" fontId="1" fillId="0" borderId="9" xfId="0" applyNumberFormat="1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right" vertical="center"/>
    </xf>
    <xf numFmtId="164" fontId="1" fillId="5" borderId="0" xfId="0" applyNumberFormat="1" applyFont="1" applyFill="1" applyAlignment="1">
      <alignment horizontal="right" vertical="center"/>
    </xf>
    <xf numFmtId="0" fontId="1" fillId="5" borderId="0" xfId="0" applyFont="1" applyFill="1" applyBorder="1" applyAlignment="1">
      <alignment horizontal="right" vertical="center"/>
    </xf>
    <xf numFmtId="164" fontId="1" fillId="5" borderId="0" xfId="0" applyNumberFormat="1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Fill="1"/>
    <xf numFmtId="0" fontId="1" fillId="0" borderId="0" xfId="0" applyFont="1" applyAlignment="1">
      <alignment horizontal="center"/>
    </xf>
    <xf numFmtId="0" fontId="1" fillId="5" borderId="0" xfId="0" applyFont="1" applyFill="1"/>
    <xf numFmtId="0" fontId="1" fillId="0" borderId="16" xfId="0" applyFont="1" applyBorder="1"/>
    <xf numFmtId="0" fontId="1" fillId="0" borderId="1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left" vertical="center"/>
    </xf>
    <xf numFmtId="164" fontId="1" fillId="0" borderId="0" xfId="0" applyNumberFormat="1" applyFont="1" applyFill="1" applyBorder="1" applyAlignment="1">
      <alignment horizontal="left" vertical="center"/>
    </xf>
    <xf numFmtId="0" fontId="2" fillId="0" borderId="0" xfId="0" applyFont="1" applyFill="1" applyAlignment="1">
      <alignment horizontal="right" vertical="center"/>
    </xf>
    <xf numFmtId="0" fontId="2" fillId="0" borderId="16" xfId="0" applyFont="1" applyBorder="1" applyAlignment="1">
      <alignment horizontal="right" vertical="center"/>
    </xf>
    <xf numFmtId="164" fontId="2" fillId="0" borderId="0" xfId="0" applyNumberFormat="1" applyFont="1" applyFill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0" xfId="0" applyFont="1"/>
    <xf numFmtId="1" fontId="1" fillId="0" borderId="6" xfId="0" applyNumberFormat="1" applyFont="1" applyFill="1" applyBorder="1" applyAlignment="1">
      <alignment horizontal="center" vertical="center"/>
    </xf>
    <xf numFmtId="1" fontId="1" fillId="0" borderId="11" xfId="0" applyNumberFormat="1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right" vertical="center"/>
    </xf>
    <xf numFmtId="1" fontId="1" fillId="0" borderId="19" xfId="0" applyNumberFormat="1" applyFont="1" applyFill="1" applyBorder="1" applyAlignment="1">
      <alignment horizontal="center" vertical="center"/>
    </xf>
    <xf numFmtId="1" fontId="1" fillId="0" borderId="20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/>
    </xf>
    <xf numFmtId="0" fontId="1" fillId="0" borderId="26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8" xfId="0" applyNumberFormat="1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1" fillId="0" borderId="5" xfId="0" applyNumberFormat="1" applyFont="1" applyFill="1" applyBorder="1" applyAlignment="1">
      <alignment horizontal="center" vertical="center"/>
    </xf>
    <xf numFmtId="2" fontId="1" fillId="0" borderId="8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right" vertical="center"/>
    </xf>
    <xf numFmtId="0" fontId="1" fillId="2" borderId="17" xfId="0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right" vertical="center"/>
    </xf>
    <xf numFmtId="0" fontId="1" fillId="7" borderId="17" xfId="0" applyFont="1" applyFill="1" applyBorder="1" applyAlignment="1">
      <alignment horizontal="right" vertical="center"/>
    </xf>
    <xf numFmtId="0" fontId="1" fillId="0" borderId="17" xfId="0" applyFont="1" applyBorder="1" applyAlignment="1">
      <alignment horizontal="right" vertical="center"/>
    </xf>
    <xf numFmtId="0" fontId="1" fillId="3" borderId="3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1" fillId="0" borderId="12" xfId="0" applyFont="1" applyBorder="1" applyAlignment="1">
      <alignment horizontal="right" vertical="center"/>
    </xf>
    <xf numFmtId="0" fontId="1" fillId="2" borderId="32" xfId="0" applyFont="1" applyFill="1" applyBorder="1" applyAlignment="1">
      <alignment horizontal="center" vertical="center"/>
    </xf>
    <xf numFmtId="0" fontId="1" fillId="7" borderId="32" xfId="0" applyFont="1" applyFill="1" applyBorder="1" applyAlignment="1">
      <alignment horizontal="center" vertical="center"/>
    </xf>
    <xf numFmtId="0" fontId="1" fillId="4" borderId="32" xfId="0" applyFont="1" applyFill="1" applyBorder="1" applyAlignment="1">
      <alignment horizontal="center" vertical="center"/>
    </xf>
    <xf numFmtId="0" fontId="1" fillId="0" borderId="32" xfId="0" applyFont="1" applyBorder="1" applyAlignment="1">
      <alignment horizontal="right" vertical="center"/>
    </xf>
    <xf numFmtId="0" fontId="1" fillId="2" borderId="32" xfId="0" applyFont="1" applyFill="1" applyBorder="1" applyAlignment="1">
      <alignment horizontal="right" vertical="center"/>
    </xf>
    <xf numFmtId="0" fontId="1" fillId="7" borderId="32" xfId="0" applyFont="1" applyFill="1" applyBorder="1" applyAlignment="1">
      <alignment horizontal="right" vertical="center"/>
    </xf>
    <xf numFmtId="0" fontId="1" fillId="6" borderId="28" xfId="0" applyNumberFormat="1" applyFont="1" applyFill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164" fontId="1" fillId="6" borderId="7" xfId="0" applyNumberFormat="1" applyFont="1" applyFill="1" applyBorder="1" applyAlignment="1">
      <alignment horizontal="center" vertical="center"/>
    </xf>
    <xf numFmtId="164" fontId="1" fillId="6" borderId="9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6" borderId="29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6" borderId="27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20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6" borderId="2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35" xfId="0" applyFont="1" applyBorder="1" applyAlignment="1">
      <alignment horizontal="right" vertical="center"/>
    </xf>
    <xf numFmtId="0" fontId="1" fillId="0" borderId="1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right" vertical="center"/>
    </xf>
    <xf numFmtId="0" fontId="1" fillId="0" borderId="3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99FF"/>
      <color rgb="FF2740FD"/>
      <color rgb="FF021FF4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31"/>
  <sheetViews>
    <sheetView tabSelected="1" zoomScale="70" zoomScaleNormal="70" workbookViewId="0"/>
  </sheetViews>
  <sheetFormatPr baseColWidth="10" defaultColWidth="12.7109375" defaultRowHeight="14.25" customHeight="1" x14ac:dyDescent="0.2"/>
  <cols>
    <col min="1" max="1" width="18.42578125" style="32" bestFit="1" customWidth="1"/>
    <col min="2" max="16" width="12.85546875" style="33" bestFit="1" customWidth="1"/>
    <col min="17" max="17" width="12.7109375" style="36"/>
    <col min="18" max="18" width="18.42578125" style="32" bestFit="1" customWidth="1"/>
    <col min="19" max="31" width="12.85546875" style="33" bestFit="1" customWidth="1"/>
    <col min="32" max="33" width="15.42578125" style="33" bestFit="1" customWidth="1"/>
    <col min="34" max="34" width="12.7109375" style="36"/>
    <col min="35" max="35" width="18.42578125" style="34" bestFit="1" customWidth="1"/>
    <col min="36" max="38" width="12.85546875" style="34" bestFit="1" customWidth="1"/>
    <col min="39" max="39" width="15.85546875" style="34" bestFit="1" customWidth="1"/>
    <col min="40" max="40" width="14.85546875" style="34" bestFit="1" customWidth="1"/>
    <col min="41" max="42" width="12.85546875" style="34" bestFit="1" customWidth="1"/>
    <col min="43" max="44" width="14.85546875" style="34" bestFit="1" customWidth="1"/>
    <col min="45" max="45" width="15.85546875" style="34" bestFit="1" customWidth="1"/>
    <col min="46" max="46" width="12.85546875" style="34" bestFit="1" customWidth="1"/>
    <col min="47" max="47" width="14.5703125" style="34" bestFit="1" customWidth="1"/>
    <col min="48" max="48" width="15.85546875" style="34" bestFit="1" customWidth="1"/>
    <col min="49" max="49" width="12.85546875" style="34" bestFit="1" customWidth="1"/>
    <col min="50" max="50" width="12.7109375" style="32"/>
    <col min="51" max="51" width="18.42578125" style="32" bestFit="1" customWidth="1"/>
    <col min="52" max="52" width="22.5703125" style="34" bestFit="1" customWidth="1"/>
    <col min="53" max="16384" width="12.7109375" style="32"/>
  </cols>
  <sheetData>
    <row r="1" spans="1:59" s="44" customFormat="1" ht="27" thickBot="1" x14ac:dyDescent="0.4">
      <c r="A1" s="15" t="s">
        <v>3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1"/>
      <c r="R1" s="114" t="s">
        <v>4</v>
      </c>
      <c r="S1" s="115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2"/>
      <c r="AH1" s="41"/>
      <c r="AI1" s="114" t="s">
        <v>29</v>
      </c>
      <c r="AJ1" s="116"/>
      <c r="AK1" s="115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43"/>
      <c r="AY1" s="43"/>
      <c r="AZ1" s="84"/>
      <c r="BA1" s="43"/>
      <c r="BB1" s="43"/>
      <c r="BC1" s="43"/>
      <c r="BD1" s="40"/>
      <c r="BE1" s="43"/>
      <c r="BF1" s="43"/>
      <c r="BG1" s="43"/>
    </row>
    <row r="2" spans="1:59" ht="14.25" customHeight="1" thickBot="1" x14ac:dyDescent="0.25">
      <c r="A2" s="1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23"/>
      <c r="AH2" s="23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</row>
    <row r="3" spans="1:59" ht="14.25" customHeight="1" thickBot="1" x14ac:dyDescent="0.25">
      <c r="A3" s="1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23"/>
      <c r="AH3" s="23"/>
      <c r="AI3" s="68" t="s">
        <v>5</v>
      </c>
      <c r="AX3" s="1"/>
      <c r="AY3" s="1"/>
      <c r="AZ3" s="1"/>
      <c r="BA3" s="1"/>
      <c r="BB3" s="1"/>
      <c r="BC3" s="1"/>
      <c r="BD3" s="1"/>
      <c r="BE3" s="1"/>
      <c r="BF3" s="1"/>
      <c r="BG3" s="1"/>
    </row>
    <row r="4" spans="1:59" ht="14.25" customHeight="1" thickBot="1" x14ac:dyDescent="0.25">
      <c r="A4" s="47" t="s">
        <v>5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23"/>
      <c r="R4" s="68" t="s">
        <v>5</v>
      </c>
      <c r="AH4" s="23"/>
      <c r="AI4" s="69" t="s">
        <v>0</v>
      </c>
      <c r="AJ4" s="53">
        <v>3</v>
      </c>
      <c r="AK4" s="54">
        <v>3</v>
      </c>
      <c r="AL4" s="54">
        <v>3</v>
      </c>
      <c r="AM4" s="54">
        <v>3</v>
      </c>
      <c r="AN4" s="54">
        <v>3</v>
      </c>
      <c r="AO4" s="94">
        <v>3</v>
      </c>
      <c r="AP4" s="54">
        <v>3</v>
      </c>
      <c r="AQ4" s="54">
        <v>3</v>
      </c>
      <c r="AR4" s="54">
        <v>6</v>
      </c>
      <c r="AS4" s="54">
        <v>12</v>
      </c>
      <c r="AT4" s="54">
        <v>6</v>
      </c>
      <c r="AU4" s="54">
        <v>6</v>
      </c>
      <c r="AV4" s="54">
        <v>12</v>
      </c>
      <c r="AW4" s="55">
        <v>6</v>
      </c>
      <c r="AX4" s="1"/>
      <c r="AY4" s="1"/>
      <c r="AZ4" s="1"/>
      <c r="BA4" s="1"/>
      <c r="BB4" s="1"/>
      <c r="BC4" s="1"/>
      <c r="BD4" s="1"/>
      <c r="BE4" s="1"/>
      <c r="BF4" s="1"/>
      <c r="BG4" s="1"/>
    </row>
    <row r="5" spans="1:59" ht="14.25" customHeight="1" thickBot="1" x14ac:dyDescent="0.25">
      <c r="A5" s="37" t="s">
        <v>1</v>
      </c>
      <c r="B5" s="53">
        <v>0</v>
      </c>
      <c r="C5" s="54">
        <v>3</v>
      </c>
      <c r="D5" s="54">
        <v>6</v>
      </c>
      <c r="E5" s="54">
        <v>9</v>
      </c>
      <c r="F5" s="54">
        <v>12</v>
      </c>
      <c r="G5" s="54">
        <v>15</v>
      </c>
      <c r="H5" s="54">
        <v>18</v>
      </c>
      <c r="I5" s="54">
        <v>21</v>
      </c>
      <c r="J5" s="54">
        <v>24</v>
      </c>
      <c r="K5" s="54">
        <v>30</v>
      </c>
      <c r="L5" s="54">
        <v>42</v>
      </c>
      <c r="M5" s="54">
        <v>48</v>
      </c>
      <c r="N5" s="54">
        <v>54</v>
      </c>
      <c r="O5" s="54">
        <v>66</v>
      </c>
      <c r="P5" s="55">
        <v>72</v>
      </c>
      <c r="Q5" s="22"/>
      <c r="R5" s="69" t="s">
        <v>1</v>
      </c>
      <c r="S5" s="53">
        <v>0</v>
      </c>
      <c r="T5" s="54">
        <v>3</v>
      </c>
      <c r="U5" s="54">
        <v>6</v>
      </c>
      <c r="V5" s="54">
        <v>9</v>
      </c>
      <c r="W5" s="54">
        <v>12</v>
      </c>
      <c r="X5" s="54">
        <v>15</v>
      </c>
      <c r="Y5" s="54">
        <v>18</v>
      </c>
      <c r="Z5" s="54">
        <v>21</v>
      </c>
      <c r="AA5" s="54">
        <v>24</v>
      </c>
      <c r="AB5" s="54">
        <v>30</v>
      </c>
      <c r="AC5" s="54">
        <v>42</v>
      </c>
      <c r="AD5" s="54">
        <v>48</v>
      </c>
      <c r="AE5" s="54">
        <v>54</v>
      </c>
      <c r="AF5" s="54">
        <v>66</v>
      </c>
      <c r="AG5" s="80">
        <v>72</v>
      </c>
      <c r="AH5" s="22"/>
      <c r="AI5" s="69" t="s">
        <v>1</v>
      </c>
      <c r="AJ5" s="53" t="s">
        <v>30</v>
      </c>
      <c r="AK5" s="54" t="s">
        <v>31</v>
      </c>
      <c r="AL5" s="54" t="s">
        <v>32</v>
      </c>
      <c r="AM5" s="54" t="s">
        <v>33</v>
      </c>
      <c r="AN5" s="54" t="s">
        <v>34</v>
      </c>
      <c r="AO5" s="94" t="s">
        <v>35</v>
      </c>
      <c r="AP5" s="54" t="s">
        <v>36</v>
      </c>
      <c r="AQ5" s="54" t="s">
        <v>37</v>
      </c>
      <c r="AR5" s="54" t="s">
        <v>38</v>
      </c>
      <c r="AS5" s="54" t="s">
        <v>39</v>
      </c>
      <c r="AT5" s="54" t="s">
        <v>40</v>
      </c>
      <c r="AU5" s="54" t="s">
        <v>41</v>
      </c>
      <c r="AV5" s="54" t="s">
        <v>42</v>
      </c>
      <c r="AW5" s="103" t="s">
        <v>43</v>
      </c>
      <c r="AX5" s="1"/>
      <c r="AY5" s="2"/>
      <c r="AZ5" s="1"/>
      <c r="BA5" s="2"/>
      <c r="BB5" s="2"/>
      <c r="BC5" s="2"/>
      <c r="BD5" s="11"/>
      <c r="BE5" s="2"/>
      <c r="BF5" s="2"/>
      <c r="BG5" s="2"/>
    </row>
    <row r="6" spans="1:59" ht="14.25" customHeight="1" thickBot="1" x14ac:dyDescent="0.25">
      <c r="A6" s="52" t="s">
        <v>28</v>
      </c>
      <c r="B6" s="56" t="s">
        <v>13</v>
      </c>
      <c r="C6" s="57" t="s">
        <v>14</v>
      </c>
      <c r="D6" s="57" t="s">
        <v>15</v>
      </c>
      <c r="E6" s="57" t="s">
        <v>16</v>
      </c>
      <c r="F6" s="57" t="s">
        <v>17</v>
      </c>
      <c r="G6" s="57" t="s">
        <v>18</v>
      </c>
      <c r="H6" s="57" t="s">
        <v>19</v>
      </c>
      <c r="I6" s="57" t="s">
        <v>20</v>
      </c>
      <c r="J6" s="57" t="s">
        <v>21</v>
      </c>
      <c r="K6" s="57" t="s">
        <v>22</v>
      </c>
      <c r="L6" s="57" t="s">
        <v>23</v>
      </c>
      <c r="M6" s="57" t="s">
        <v>24</v>
      </c>
      <c r="N6" s="57" t="s">
        <v>25</v>
      </c>
      <c r="O6" s="57" t="s">
        <v>26</v>
      </c>
      <c r="P6" s="58" t="s">
        <v>27</v>
      </c>
      <c r="Q6" s="22"/>
      <c r="R6" s="70" t="s">
        <v>28</v>
      </c>
      <c r="S6" s="56" t="s">
        <v>13</v>
      </c>
      <c r="T6" s="57" t="s">
        <v>14</v>
      </c>
      <c r="U6" s="57" t="s">
        <v>15</v>
      </c>
      <c r="V6" s="57" t="s">
        <v>16</v>
      </c>
      <c r="W6" s="57" t="s">
        <v>17</v>
      </c>
      <c r="X6" s="57" t="s">
        <v>18</v>
      </c>
      <c r="Y6" s="57" t="s">
        <v>19</v>
      </c>
      <c r="Z6" s="57" t="s">
        <v>20</v>
      </c>
      <c r="AA6" s="57" t="s">
        <v>21</v>
      </c>
      <c r="AB6" s="57" t="s">
        <v>22</v>
      </c>
      <c r="AC6" s="57" t="s">
        <v>23</v>
      </c>
      <c r="AD6" s="57" t="s">
        <v>24</v>
      </c>
      <c r="AE6" s="57" t="s">
        <v>25</v>
      </c>
      <c r="AF6" s="57" t="s">
        <v>26</v>
      </c>
      <c r="AG6" s="81" t="s">
        <v>27</v>
      </c>
      <c r="AH6" s="22"/>
      <c r="AI6" s="104" t="s">
        <v>28</v>
      </c>
      <c r="AJ6" s="53" t="s">
        <v>44</v>
      </c>
      <c r="AK6" s="54" t="s">
        <v>45</v>
      </c>
      <c r="AL6" s="54" t="s">
        <v>46</v>
      </c>
      <c r="AM6" s="54" t="s">
        <v>47</v>
      </c>
      <c r="AN6" s="54" t="s">
        <v>48</v>
      </c>
      <c r="AO6" s="94" t="s">
        <v>49</v>
      </c>
      <c r="AP6" s="54" t="s">
        <v>50</v>
      </c>
      <c r="AQ6" s="54" t="s">
        <v>51</v>
      </c>
      <c r="AR6" s="54" t="s">
        <v>52</v>
      </c>
      <c r="AS6" s="54" t="s">
        <v>53</v>
      </c>
      <c r="AT6" s="54" t="s">
        <v>54</v>
      </c>
      <c r="AU6" s="54" t="s">
        <v>55</v>
      </c>
      <c r="AV6" s="54" t="s">
        <v>56</v>
      </c>
      <c r="AW6" s="103" t="s">
        <v>57</v>
      </c>
      <c r="AX6" s="1"/>
      <c r="AY6" s="111" t="s">
        <v>5</v>
      </c>
      <c r="AZ6" s="37" t="s">
        <v>2</v>
      </c>
      <c r="BA6" s="2"/>
      <c r="BB6" s="2"/>
      <c r="BC6" s="2"/>
      <c r="BD6" s="2"/>
      <c r="BE6" s="2"/>
      <c r="BF6" s="2"/>
      <c r="BG6" s="2"/>
    </row>
    <row r="7" spans="1:59" ht="14.25" customHeight="1" x14ac:dyDescent="0.2">
      <c r="A7" s="48">
        <v>1</v>
      </c>
      <c r="B7" s="49">
        <v>2933333.3333333335</v>
      </c>
      <c r="C7" s="50">
        <v>3600000</v>
      </c>
      <c r="D7" s="50">
        <v>3000000</v>
      </c>
      <c r="E7" s="50">
        <v>3533333.333333334</v>
      </c>
      <c r="F7" s="50">
        <v>4466666.666666667</v>
      </c>
      <c r="G7" s="50">
        <v>4066666.666666667</v>
      </c>
      <c r="H7" s="50">
        <v>5666666.666666667</v>
      </c>
      <c r="I7" s="50">
        <v>6866666.666666667</v>
      </c>
      <c r="J7" s="50">
        <v>6733333.333333334</v>
      </c>
      <c r="K7" s="50">
        <v>11933333.333333334</v>
      </c>
      <c r="L7" s="50">
        <v>42666666.666666672</v>
      </c>
      <c r="M7" s="50">
        <v>48666666.666666672</v>
      </c>
      <c r="N7" s="50">
        <v>36666666.666666672</v>
      </c>
      <c r="O7" s="50">
        <v>36000000</v>
      </c>
      <c r="P7" s="51">
        <v>36666666.666666672</v>
      </c>
      <c r="Q7" s="22"/>
      <c r="R7" s="71">
        <v>1</v>
      </c>
      <c r="S7" s="59">
        <f>LOG('Manual ancestor growth kinetics'!B7,10)</f>
        <v>6.4673614174305056</v>
      </c>
      <c r="T7" s="59">
        <f>LOG('Manual ancestor growth kinetics'!C7,10)</f>
        <v>6.5563025007672859</v>
      </c>
      <c r="U7" s="59">
        <f>LOG('Manual ancestor growth kinetics'!D7,10)</f>
        <v>6.4771212547196617</v>
      </c>
      <c r="V7" s="59">
        <f>LOG('Manual ancestor growth kinetics'!E7,10)</f>
        <v>6.5481846105451069</v>
      </c>
      <c r="W7" s="59">
        <f>LOG('Manual ancestor growth kinetics'!F7,10)</f>
        <v>6.6499835436451447</v>
      </c>
      <c r="X7" s="59">
        <f>LOG('Manual ancestor growth kinetics'!G7,10)</f>
        <v>6.6092385759550849</v>
      </c>
      <c r="Y7" s="59">
        <f>LOG('Manual ancestor growth kinetics'!H7,10)</f>
        <v>6.7533276666586106</v>
      </c>
      <c r="Z7" s="59">
        <f>LOG('Manual ancestor growth kinetics'!I7,10)</f>
        <v>6.8367459656494898</v>
      </c>
      <c r="AA7" s="59">
        <f>LOG('Manual ancestor growth kinetics'!J7,10)</f>
        <v>6.8282301147269608</v>
      </c>
      <c r="AB7" s="59">
        <f>LOG('Manual ancestor growth kinetics'!K7,10)</f>
        <v>7.0767617719242111</v>
      </c>
      <c r="AC7" s="59">
        <f>LOG('Manual ancestor growth kinetics'!L7,10)</f>
        <v>7.6300887149282053</v>
      </c>
      <c r="AD7" s="59">
        <f>LOG('Manual ancestor growth kinetics'!M7,10)</f>
        <v>7.6872316010647745</v>
      </c>
      <c r="AE7" s="59">
        <f>LOG('Manual ancestor growth kinetics'!N7,10)</f>
        <v>7.5642714304385628</v>
      </c>
      <c r="AF7" s="59">
        <f>LOG('Manual ancestor growth kinetics'!O7,10)</f>
        <v>7.5563025007672859</v>
      </c>
      <c r="AG7" s="82">
        <f>LOG('Manual ancestor growth kinetics'!P7,10)</f>
        <v>7.5642714304385628</v>
      </c>
      <c r="AH7" s="22"/>
      <c r="AI7" s="71">
        <v>1</v>
      </c>
      <c r="AJ7" s="99">
        <f t="shared" ref="AJ7:AW14" si="0">(LN(T7/S7)/AJ$4)</f>
        <v>4.5528645194159506E-3</v>
      </c>
      <c r="AK7" s="100">
        <f t="shared" si="0"/>
        <v>-4.0502133443542261E-3</v>
      </c>
      <c r="AL7" s="100">
        <f t="shared" si="0"/>
        <v>3.6372305651666322E-3</v>
      </c>
      <c r="AM7" s="100">
        <f t="shared" si="0"/>
        <v>5.1421758295618399E-3</v>
      </c>
      <c r="AN7" s="100">
        <f t="shared" si="0"/>
        <v>-2.0486418471807526E-3</v>
      </c>
      <c r="AO7" s="101">
        <f t="shared" si="0"/>
        <v>7.1889721919151358E-3</v>
      </c>
      <c r="AP7" s="100">
        <f t="shared" si="0"/>
        <v>4.0921704536482639E-3</v>
      </c>
      <c r="AQ7" s="100">
        <f t="shared" si="0"/>
        <v>-4.1545880870213939E-4</v>
      </c>
      <c r="AR7" s="98">
        <f t="shared" si="0"/>
        <v>5.9584867060260838E-3</v>
      </c>
      <c r="AS7" s="100">
        <f t="shared" si="0"/>
        <v>6.2735871765867987E-3</v>
      </c>
      <c r="AT7" s="100">
        <f t="shared" si="0"/>
        <v>1.2435410818993056E-3</v>
      </c>
      <c r="AU7" s="100">
        <f t="shared" si="0"/>
        <v>-2.6874473629133742E-3</v>
      </c>
      <c r="AV7" s="100">
        <f t="shared" si="0"/>
        <v>-8.7837609486461307E-5</v>
      </c>
      <c r="AW7" s="102">
        <f t="shared" si="0"/>
        <v>1.75675218972934E-4</v>
      </c>
      <c r="AX7" s="1"/>
      <c r="AY7" s="13">
        <v>1</v>
      </c>
      <c r="AZ7" s="113">
        <v>7.1889721919151358E-3</v>
      </c>
      <c r="BA7" s="2"/>
      <c r="BB7" s="2"/>
      <c r="BC7" s="2"/>
      <c r="BD7" s="2"/>
      <c r="BE7" s="2"/>
      <c r="BF7" s="2"/>
      <c r="BG7" s="2"/>
    </row>
    <row r="8" spans="1:59" ht="14.25" customHeight="1" x14ac:dyDescent="0.2">
      <c r="A8" s="13">
        <v>2</v>
      </c>
      <c r="B8" s="45">
        <v>3266666.666666667</v>
      </c>
      <c r="C8" s="17">
        <v>2666666.666666667</v>
      </c>
      <c r="D8" s="17">
        <v>4133333.333333334</v>
      </c>
      <c r="E8" s="17">
        <v>4533333.333333334</v>
      </c>
      <c r="F8" s="17">
        <v>4200000</v>
      </c>
      <c r="G8" s="17">
        <v>4133333.3333333335</v>
      </c>
      <c r="H8" s="17">
        <v>6066666.666666667</v>
      </c>
      <c r="I8" s="17">
        <v>5866666.6666666679</v>
      </c>
      <c r="J8" s="17">
        <v>6800000</v>
      </c>
      <c r="K8" s="17">
        <v>12266666.666666668</v>
      </c>
      <c r="L8" s="17">
        <v>36666666.666666672</v>
      </c>
      <c r="M8" s="17">
        <v>38000000</v>
      </c>
      <c r="N8" s="17">
        <v>41333333.333333336</v>
      </c>
      <c r="O8" s="17">
        <v>44000000</v>
      </c>
      <c r="P8" s="25">
        <v>35333333.333333336</v>
      </c>
      <c r="Q8" s="22"/>
      <c r="R8" s="72">
        <v>2</v>
      </c>
      <c r="S8" s="59">
        <f>LOG('Manual ancestor growth kinetics'!B8,10)</f>
        <v>6.5141048209728316</v>
      </c>
      <c r="T8" s="59">
        <f>LOG('Manual ancestor growth kinetics'!C8,10)</f>
        <v>6.4259687322722803</v>
      </c>
      <c r="U8" s="59">
        <f>LOG('Manual ancestor growth kinetics'!D8,10)</f>
        <v>6.6163004304425721</v>
      </c>
      <c r="V8" s="59">
        <f>LOG('Manual ancestor growth kinetics'!E8,10)</f>
        <v>6.6564176536505544</v>
      </c>
      <c r="W8" s="59">
        <f>LOG('Manual ancestor growth kinetics'!F8,10)</f>
        <v>6.6232492903978999</v>
      </c>
      <c r="X8" s="59">
        <f>LOG('Manual ancestor growth kinetics'!G8,10)</f>
        <v>6.6163004304425721</v>
      </c>
      <c r="Y8" s="59">
        <f>LOG('Manual ancestor growth kinetics'!H8,10)</f>
        <v>6.7829501332654116</v>
      </c>
      <c r="Z8" s="59">
        <f>LOG('Manual ancestor growth kinetics'!I8,10)</f>
        <v>6.7683914130944869</v>
      </c>
      <c r="AA8" s="59">
        <f>LOG('Manual ancestor growth kinetics'!J8,10)</f>
        <v>6.8325089127062357</v>
      </c>
      <c r="AB8" s="59">
        <f>LOG('Manual ancestor growth kinetics'!K8,10)</f>
        <v>7.0887265639538555</v>
      </c>
      <c r="AC8" s="59">
        <f>LOG('Manual ancestor growth kinetics'!L8,10)</f>
        <v>7.5642714304385628</v>
      </c>
      <c r="AD8" s="59">
        <f>LOG('Manual ancestor growth kinetics'!M8,10)</f>
        <v>7.5797835966168092</v>
      </c>
      <c r="AE8" s="59">
        <f>LOG('Manual ancestor growth kinetics'!N8,10)</f>
        <v>7.6163004304425721</v>
      </c>
      <c r="AF8" s="59">
        <f>LOG('Manual ancestor growth kinetics'!O8,10)</f>
        <v>7.643452676486187</v>
      </c>
      <c r="AG8" s="82">
        <f>LOG('Manual ancestor growth kinetics'!P8,10)</f>
        <v>7.5481846105451069</v>
      </c>
      <c r="AH8" s="22"/>
      <c r="AI8" s="72">
        <v>2</v>
      </c>
      <c r="AJ8" s="85">
        <f t="shared" si="0"/>
        <v>-4.5408011674707522E-3</v>
      </c>
      <c r="AK8" s="6">
        <f t="shared" si="0"/>
        <v>9.7296571678697121E-3</v>
      </c>
      <c r="AL8" s="6">
        <f t="shared" si="0"/>
        <v>2.015027875015396E-3</v>
      </c>
      <c r="AM8" s="6">
        <f t="shared" si="0"/>
        <v>-1.6651236995248459E-3</v>
      </c>
      <c r="AN8" s="6">
        <f t="shared" si="0"/>
        <v>-3.4990417549054137E-4</v>
      </c>
      <c r="AO8" s="86">
        <f t="shared" si="0"/>
        <v>8.2919212813115841E-3</v>
      </c>
      <c r="AP8" s="6">
        <f t="shared" si="0"/>
        <v>-7.1622555953134662E-4</v>
      </c>
      <c r="AQ8" s="6">
        <f t="shared" si="0"/>
        <v>3.1428299136976173E-3</v>
      </c>
      <c r="AR8" s="24">
        <f t="shared" si="0"/>
        <v>6.1356284956256653E-3</v>
      </c>
      <c r="AS8" s="6">
        <f t="shared" si="0"/>
        <v>5.410860034373785E-3</v>
      </c>
      <c r="AT8" s="6">
        <f t="shared" si="0"/>
        <v>3.414358874530078E-4</v>
      </c>
      <c r="AU8" s="6">
        <f t="shared" si="0"/>
        <v>8.0101566629865587E-4</v>
      </c>
      <c r="AV8" s="6">
        <f t="shared" si="0"/>
        <v>2.9655650944946694E-4</v>
      </c>
      <c r="AW8" s="7">
        <f t="shared" si="0"/>
        <v>-2.0903894474835496E-3</v>
      </c>
      <c r="AX8" s="1"/>
      <c r="AY8" s="13">
        <v>2</v>
      </c>
      <c r="AZ8" s="106">
        <v>8.2919212813115841E-3</v>
      </c>
      <c r="BA8" s="2"/>
      <c r="BB8" s="2"/>
      <c r="BC8" s="2"/>
      <c r="BD8" s="2"/>
      <c r="BE8" s="2"/>
      <c r="BF8" s="2"/>
      <c r="BG8" s="2"/>
    </row>
    <row r="9" spans="1:59" ht="14.25" customHeight="1" x14ac:dyDescent="0.2">
      <c r="A9" s="13">
        <v>3</v>
      </c>
      <c r="B9" s="45">
        <v>3066666.666666667</v>
      </c>
      <c r="C9" s="17">
        <v>4133333.3333333335</v>
      </c>
      <c r="D9" s="17">
        <v>3800000</v>
      </c>
      <c r="E9" s="17">
        <v>4866666.666666667</v>
      </c>
      <c r="F9" s="17">
        <v>5000000</v>
      </c>
      <c r="G9" s="17">
        <v>4400000</v>
      </c>
      <c r="H9" s="17">
        <v>6266666.666666667</v>
      </c>
      <c r="I9" s="17">
        <v>7333333.333333334</v>
      </c>
      <c r="J9" s="17">
        <v>5800000</v>
      </c>
      <c r="K9" s="17">
        <v>12600000</v>
      </c>
      <c r="L9" s="17">
        <v>40666666.666666672</v>
      </c>
      <c r="M9" s="17">
        <v>38000000</v>
      </c>
      <c r="N9" s="17">
        <v>34666666.666666672</v>
      </c>
      <c r="O9" s="17">
        <v>42000000</v>
      </c>
      <c r="P9" s="25">
        <v>34666666.666666672</v>
      </c>
      <c r="Q9" s="22"/>
      <c r="R9" s="72">
        <v>3</v>
      </c>
      <c r="S9" s="59">
        <f>LOG('Manual ancestor growth kinetics'!B9,10)</f>
        <v>6.486666572625893</v>
      </c>
      <c r="T9" s="59">
        <f>LOG('Manual ancestor growth kinetics'!C9,10)</f>
        <v>6.6163004304425721</v>
      </c>
      <c r="U9" s="59">
        <f>LOG('Manual ancestor growth kinetics'!D9,10)</f>
        <v>6.5797835966168092</v>
      </c>
      <c r="V9" s="59">
        <f>LOG('Manual ancestor growth kinetics'!E9,10)</f>
        <v>6.6872316010647745</v>
      </c>
      <c r="W9" s="59">
        <f>LOG('Manual ancestor growth kinetics'!F9,10)</f>
        <v>6.6989700043360187</v>
      </c>
      <c r="X9" s="59">
        <f>LOG('Manual ancestor growth kinetics'!G9,10)</f>
        <v>6.643452676486187</v>
      </c>
      <c r="Y9" s="59">
        <f>LOG('Manual ancestor growth kinetics'!H9,10)</f>
        <v>6.797036594544017</v>
      </c>
      <c r="Z9" s="59">
        <f>LOG('Manual ancestor growth kinetics'!I9,10)</f>
        <v>6.8653014261025431</v>
      </c>
      <c r="AA9" s="59">
        <f>LOG('Manual ancestor growth kinetics'!J9,10)</f>
        <v>6.7634279935629369</v>
      </c>
      <c r="AB9" s="59">
        <f>LOG('Manual ancestor growth kinetics'!K9,10)</f>
        <v>7.1003705451175625</v>
      </c>
      <c r="AC9" s="59">
        <f>LOG('Manual ancestor growth kinetics'!L9,10)</f>
        <v>7.6092385759550849</v>
      </c>
      <c r="AD9" s="59">
        <f>LOG('Manual ancestor growth kinetics'!M9,10)</f>
        <v>7.5797835966168092</v>
      </c>
      <c r="AE9" s="59">
        <f>LOG('Manual ancestor growth kinetics'!N9,10)</f>
        <v>7.5399120845791172</v>
      </c>
      <c r="AF9" s="59">
        <f>LOG('Manual ancestor growth kinetics'!O9,10)</f>
        <v>7.6232492903978999</v>
      </c>
      <c r="AG9" s="82">
        <f>LOG('Manual ancestor growth kinetics'!P9,10)</f>
        <v>7.5399120845791172</v>
      </c>
      <c r="AH9" s="22"/>
      <c r="AI9" s="72">
        <v>3</v>
      </c>
      <c r="AJ9" s="85">
        <f t="shared" si="0"/>
        <v>6.5958642593853404E-3</v>
      </c>
      <c r="AK9" s="6">
        <f t="shared" si="0"/>
        <v>-1.84483654203668E-3</v>
      </c>
      <c r="AL9" s="6">
        <f t="shared" si="0"/>
        <v>5.399373417417217E-3</v>
      </c>
      <c r="AM9" s="6">
        <f t="shared" si="0"/>
        <v>5.8460229551070579E-4</v>
      </c>
      <c r="AN9" s="6">
        <f t="shared" si="0"/>
        <v>-2.7739913798819657E-3</v>
      </c>
      <c r="AO9" s="86">
        <f t="shared" si="0"/>
        <v>7.6183041774922633E-3</v>
      </c>
      <c r="AP9" s="6">
        <f t="shared" si="0"/>
        <v>3.3310745475285271E-3</v>
      </c>
      <c r="AQ9" s="6">
        <f t="shared" si="0"/>
        <v>-4.983361585218977E-3</v>
      </c>
      <c r="AR9" s="24">
        <f t="shared" si="0"/>
        <v>8.1028518293061319E-3</v>
      </c>
      <c r="AS9" s="6">
        <f t="shared" si="0"/>
        <v>5.7680115839163553E-3</v>
      </c>
      <c r="AT9" s="6">
        <f t="shared" si="0"/>
        <v>-6.4641019297923495E-4</v>
      </c>
      <c r="AU9" s="6">
        <f t="shared" si="0"/>
        <v>-8.7902131766700111E-4</v>
      </c>
      <c r="AV9" s="6">
        <f t="shared" si="0"/>
        <v>9.1601439916956908E-4</v>
      </c>
      <c r="AW9" s="7">
        <f t="shared" si="0"/>
        <v>-1.8320287983391379E-3</v>
      </c>
      <c r="AX9" s="1"/>
      <c r="AY9" s="13">
        <v>3</v>
      </c>
      <c r="AZ9" s="106">
        <v>7.6183041774922633E-3</v>
      </c>
      <c r="BA9" s="2"/>
      <c r="BB9" s="2"/>
      <c r="BC9" s="2"/>
      <c r="BD9" s="2"/>
      <c r="BE9" s="2"/>
      <c r="BF9" s="2"/>
      <c r="BG9" s="2"/>
    </row>
    <row r="10" spans="1:59" ht="14.25" customHeight="1" x14ac:dyDescent="0.2">
      <c r="A10" s="13">
        <v>4</v>
      </c>
      <c r="B10" s="45">
        <v>3133333.3333333335</v>
      </c>
      <c r="C10" s="17">
        <v>4000000</v>
      </c>
      <c r="D10" s="17">
        <v>4000000</v>
      </c>
      <c r="E10" s="17">
        <v>4200000</v>
      </c>
      <c r="F10" s="17">
        <v>4266666.666666667</v>
      </c>
      <c r="G10" s="17">
        <v>4733333.333333334</v>
      </c>
      <c r="H10" s="17">
        <v>6000000</v>
      </c>
      <c r="I10" s="17">
        <v>6666666.6666666679</v>
      </c>
      <c r="J10" s="17">
        <v>6000000</v>
      </c>
      <c r="K10" s="17">
        <v>11333333.333333336</v>
      </c>
      <c r="L10" s="17">
        <v>41333333.333333336</v>
      </c>
      <c r="M10" s="17">
        <v>40000000</v>
      </c>
      <c r="N10" s="17">
        <v>42666666.666666672</v>
      </c>
      <c r="O10" s="17">
        <v>34000000</v>
      </c>
      <c r="P10" s="25">
        <v>41333333.333333336</v>
      </c>
      <c r="Q10" s="22"/>
      <c r="R10" s="72">
        <v>4</v>
      </c>
      <c r="S10" s="59">
        <f>LOG('Manual ancestor growth kinetics'!B10,10)</f>
        <v>6.4960065988800357</v>
      </c>
      <c r="T10" s="59">
        <f>LOG('Manual ancestor growth kinetics'!C10,10)</f>
        <v>6.6020599913279616</v>
      </c>
      <c r="U10" s="59">
        <f>LOG('Manual ancestor growth kinetics'!D10,10)</f>
        <v>6.6020599913279616</v>
      </c>
      <c r="V10" s="59">
        <f>LOG('Manual ancestor growth kinetics'!E10,10)</f>
        <v>6.6232492903978999</v>
      </c>
      <c r="W10" s="59">
        <f>LOG('Manual ancestor growth kinetics'!F10,10)</f>
        <v>6.6300887149282053</v>
      </c>
      <c r="X10" s="59">
        <f>LOG('Manual ancestor growth kinetics'!G10,10)</f>
        <v>6.6751670896633932</v>
      </c>
      <c r="Y10" s="59">
        <f>LOG('Manual ancestor growth kinetics'!H10,10)</f>
        <v>6.778151250383643</v>
      </c>
      <c r="Z10" s="59">
        <f>LOG('Manual ancestor growth kinetics'!I10,10)</f>
        <v>6.8239087409443178</v>
      </c>
      <c r="AA10" s="59">
        <f>LOG('Manual ancestor growth kinetics'!J10,10)</f>
        <v>6.778151250383643</v>
      </c>
      <c r="AB10" s="59">
        <f>LOG('Manual ancestor growth kinetics'!K10,10)</f>
        <v>7.0543576623225919</v>
      </c>
      <c r="AC10" s="59">
        <f>LOG('Manual ancestor growth kinetics'!L10,10)</f>
        <v>7.6163004304425721</v>
      </c>
      <c r="AD10" s="59">
        <f>LOG('Manual ancestor growth kinetics'!M10,10)</f>
        <v>7.6020599913279616</v>
      </c>
      <c r="AE10" s="59">
        <f>LOG('Manual ancestor growth kinetics'!N10,10)</f>
        <v>7.6300887149282053</v>
      </c>
      <c r="AF10" s="59">
        <f>LOG('Manual ancestor growth kinetics'!O10,10)</f>
        <v>7.5314789170422545</v>
      </c>
      <c r="AG10" s="82">
        <f>LOG('Manual ancestor growth kinetics'!P10,10)</f>
        <v>7.6163004304425721</v>
      </c>
      <c r="AH10" s="22"/>
      <c r="AI10" s="72">
        <v>4</v>
      </c>
      <c r="AJ10" s="85">
        <f t="shared" si="0"/>
        <v>5.3980338449895887E-3</v>
      </c>
      <c r="AK10" s="6">
        <f t="shared" si="0"/>
        <v>0</v>
      </c>
      <c r="AL10" s="6">
        <f t="shared" si="0"/>
        <v>1.0681195551844366E-3</v>
      </c>
      <c r="AM10" s="6">
        <f t="shared" si="0"/>
        <v>3.4403534841280677E-4</v>
      </c>
      <c r="AN10" s="6">
        <f t="shared" si="0"/>
        <v>2.2586837300861747E-3</v>
      </c>
      <c r="AO10" s="86">
        <f t="shared" si="0"/>
        <v>5.1033839007665225E-3</v>
      </c>
      <c r="AP10" s="6">
        <f t="shared" si="0"/>
        <v>2.2426830052238293E-3</v>
      </c>
      <c r="AQ10" s="6">
        <f t="shared" si="0"/>
        <v>-2.2426830052238345E-3</v>
      </c>
      <c r="AR10" s="24">
        <f t="shared" si="0"/>
        <v>6.6568576950447383E-3</v>
      </c>
      <c r="AS10" s="6">
        <f t="shared" si="0"/>
        <v>6.3871008317205385E-3</v>
      </c>
      <c r="AT10" s="6">
        <f t="shared" si="0"/>
        <v>-3.1191365509171317E-4</v>
      </c>
      <c r="AU10" s="6">
        <f t="shared" si="0"/>
        <v>6.1336838235410789E-4</v>
      </c>
      <c r="AV10" s="6">
        <f t="shared" si="0"/>
        <v>-1.084003874687835E-3</v>
      </c>
      <c r="AW10" s="7">
        <f t="shared" si="0"/>
        <v>1.8665530221132853E-3</v>
      </c>
      <c r="AX10" s="1"/>
      <c r="AY10" s="13">
        <v>4</v>
      </c>
      <c r="AZ10" s="106">
        <v>5.1033839007665225E-3</v>
      </c>
      <c r="BA10" s="2"/>
      <c r="BB10" s="2"/>
      <c r="BC10" s="2"/>
      <c r="BD10" s="2"/>
      <c r="BE10" s="2"/>
      <c r="BF10" s="2"/>
      <c r="BG10" s="2"/>
    </row>
    <row r="11" spans="1:59" ht="14.25" customHeight="1" x14ac:dyDescent="0.2">
      <c r="A11" s="13">
        <v>5</v>
      </c>
      <c r="B11" s="45">
        <v>3533333.333333334</v>
      </c>
      <c r="C11" s="17">
        <v>4333333.333333334</v>
      </c>
      <c r="D11" s="17">
        <v>4266666.666666667</v>
      </c>
      <c r="E11" s="17">
        <v>4066666.666666667</v>
      </c>
      <c r="F11" s="17">
        <v>3733333.3333333335</v>
      </c>
      <c r="G11" s="17">
        <v>4266666.666666667</v>
      </c>
      <c r="H11" s="17">
        <v>6000000</v>
      </c>
      <c r="I11" s="17">
        <v>6800000</v>
      </c>
      <c r="J11" s="17">
        <v>6800000</v>
      </c>
      <c r="K11" s="17">
        <v>11400000</v>
      </c>
      <c r="L11" s="17">
        <v>40666666.666666672</v>
      </c>
      <c r="M11" s="17">
        <v>28000000</v>
      </c>
      <c r="N11" s="17">
        <v>34666666.666666672</v>
      </c>
      <c r="O11" s="17">
        <v>34000000</v>
      </c>
      <c r="P11" s="25">
        <v>47333333.333333343</v>
      </c>
      <c r="Q11" s="22"/>
      <c r="R11" s="72">
        <v>5</v>
      </c>
      <c r="S11" s="59">
        <f>LOG('Manual ancestor growth kinetics'!B11,10)</f>
        <v>6.5481846105451069</v>
      </c>
      <c r="T11" s="59">
        <f>LOG('Manual ancestor growth kinetics'!C11,10)</f>
        <v>6.6368220975871735</v>
      </c>
      <c r="U11" s="59">
        <f>LOG('Manual ancestor growth kinetics'!D11,10)</f>
        <v>6.6300887149282053</v>
      </c>
      <c r="V11" s="59">
        <f>LOG('Manual ancestor growth kinetics'!E11,10)</f>
        <v>6.6092385759550849</v>
      </c>
      <c r="W11" s="59">
        <f>LOG('Manual ancestor growth kinetics'!F11,10)</f>
        <v>6.5720967679505184</v>
      </c>
      <c r="X11" s="59">
        <f>LOG('Manual ancestor growth kinetics'!G11,10)</f>
        <v>6.6300887149282053</v>
      </c>
      <c r="Y11" s="59">
        <f>LOG('Manual ancestor growth kinetics'!H11,10)</f>
        <v>6.778151250383643</v>
      </c>
      <c r="Z11" s="59">
        <f>LOG('Manual ancestor growth kinetics'!I11,10)</f>
        <v>6.8325089127062357</v>
      </c>
      <c r="AA11" s="59">
        <f>LOG('Manual ancestor growth kinetics'!J11,10)</f>
        <v>6.8325089127062357</v>
      </c>
      <c r="AB11" s="59">
        <f>LOG('Manual ancestor growth kinetics'!K11,10)</f>
        <v>7.0569048513364718</v>
      </c>
      <c r="AC11" s="59">
        <f>LOG('Manual ancestor growth kinetics'!L11,10)</f>
        <v>7.6092385759550849</v>
      </c>
      <c r="AD11" s="59">
        <f>LOG('Manual ancestor growth kinetics'!M11,10)</f>
        <v>7.4471580313422194</v>
      </c>
      <c r="AE11" s="59">
        <f>LOG('Manual ancestor growth kinetics'!N11,10)</f>
        <v>7.5399120845791172</v>
      </c>
      <c r="AF11" s="59">
        <f>LOG('Manual ancestor growth kinetics'!O11,10)</f>
        <v>7.5314789170422545</v>
      </c>
      <c r="AG11" s="82">
        <f>LOG('Manual ancestor growth kinetics'!P11,10)</f>
        <v>7.6751670896633932</v>
      </c>
      <c r="AH11" s="22"/>
      <c r="AI11" s="72">
        <v>5</v>
      </c>
      <c r="AJ11" s="85">
        <f t="shared" si="0"/>
        <v>4.4817988752553295E-3</v>
      </c>
      <c r="AK11" s="6">
        <f t="shared" si="0"/>
        <v>-3.3835473996275223E-4</v>
      </c>
      <c r="AL11" s="6">
        <f t="shared" si="0"/>
        <v>-1.0499101529115322E-3</v>
      </c>
      <c r="AM11" s="6">
        <f t="shared" si="0"/>
        <v>-1.878510046464846E-3</v>
      </c>
      <c r="AN11" s="6">
        <f t="shared" si="0"/>
        <v>2.9284201993763979E-3</v>
      </c>
      <c r="AO11" s="86">
        <f t="shared" si="0"/>
        <v>7.3620676308527103E-3</v>
      </c>
      <c r="AP11" s="6">
        <f t="shared" si="0"/>
        <v>2.6625184807217953E-3</v>
      </c>
      <c r="AQ11" s="6">
        <f t="shared" si="0"/>
        <v>0</v>
      </c>
      <c r="AR11" s="24">
        <f t="shared" si="0"/>
        <v>5.3857676289888329E-3</v>
      </c>
      <c r="AS11" s="6">
        <f t="shared" si="0"/>
        <v>6.2797135079083145E-3</v>
      </c>
      <c r="AT11" s="6">
        <f t="shared" si="0"/>
        <v>-3.5884373060466311E-3</v>
      </c>
      <c r="AU11" s="6">
        <f t="shared" si="0"/>
        <v>2.0630057954003854E-3</v>
      </c>
      <c r="AV11" s="6">
        <f t="shared" si="0"/>
        <v>-9.3258019073805002E-5</v>
      </c>
      <c r="AW11" s="7">
        <f t="shared" si="0"/>
        <v>3.1497730039344511E-3</v>
      </c>
      <c r="AX11" s="1"/>
      <c r="AY11" s="13">
        <v>5</v>
      </c>
      <c r="AZ11" s="106">
        <v>7.3620676308527103E-3</v>
      </c>
      <c r="BA11" s="2"/>
      <c r="BB11" s="2"/>
      <c r="BC11" s="2"/>
      <c r="BD11" s="2"/>
      <c r="BE11" s="2"/>
      <c r="BF11" s="2"/>
      <c r="BG11" s="2"/>
    </row>
    <row r="12" spans="1:59" ht="14.25" customHeight="1" x14ac:dyDescent="0.2">
      <c r="A12" s="13">
        <v>6</v>
      </c>
      <c r="B12" s="45">
        <v>2933333.3333333335</v>
      </c>
      <c r="C12" s="17">
        <v>3600000.0000000005</v>
      </c>
      <c r="D12" s="17">
        <v>4000000</v>
      </c>
      <c r="E12" s="17">
        <v>3933333.333333334</v>
      </c>
      <c r="F12" s="17">
        <v>4000000</v>
      </c>
      <c r="G12" s="17">
        <v>4200000</v>
      </c>
      <c r="H12" s="17">
        <v>5800000</v>
      </c>
      <c r="I12" s="17">
        <v>6800000</v>
      </c>
      <c r="J12" s="17">
        <v>6466666.666666667</v>
      </c>
      <c r="K12" s="17">
        <v>11133333.333333334</v>
      </c>
      <c r="L12" s="17">
        <v>37333333.333333336</v>
      </c>
      <c r="M12" s="17">
        <v>33333333.333333336</v>
      </c>
      <c r="N12" s="17">
        <v>44000000</v>
      </c>
      <c r="O12" s="17">
        <v>42666666.666666672</v>
      </c>
      <c r="P12" s="25">
        <v>40666666.666666672</v>
      </c>
      <c r="Q12" s="22"/>
      <c r="R12" s="72">
        <v>6</v>
      </c>
      <c r="S12" s="59">
        <f>LOG('Manual ancestor growth kinetics'!B12,10)</f>
        <v>6.4673614174305056</v>
      </c>
      <c r="T12" s="59">
        <f>LOG('Manual ancestor growth kinetics'!C12,10)</f>
        <v>6.5563025007672868</v>
      </c>
      <c r="U12" s="59">
        <f>LOG('Manual ancestor growth kinetics'!D12,10)</f>
        <v>6.6020599913279616</v>
      </c>
      <c r="V12" s="59">
        <f>LOG('Manual ancestor growth kinetics'!E12,10)</f>
        <v>6.5947607525864624</v>
      </c>
      <c r="W12" s="59">
        <f>LOG('Manual ancestor growth kinetics'!F12,10)</f>
        <v>6.6020599913279616</v>
      </c>
      <c r="X12" s="59">
        <f>LOG('Manual ancestor growth kinetics'!G12,10)</f>
        <v>6.6232492903978999</v>
      </c>
      <c r="Y12" s="59">
        <f>LOG('Manual ancestor growth kinetics'!H12,10)</f>
        <v>6.7634279935629369</v>
      </c>
      <c r="Z12" s="59">
        <f>LOG('Manual ancestor growth kinetics'!I12,10)</f>
        <v>6.8325089127062357</v>
      </c>
      <c r="AA12" s="59">
        <f>LOG('Manual ancestor growth kinetics'!J12,10)</f>
        <v>6.810680475210563</v>
      </c>
      <c r="AB12" s="59">
        <f>LOG('Manual ancestor growth kinetics'!K12,10)</f>
        <v>7.0466252120919011</v>
      </c>
      <c r="AC12" s="59">
        <f>LOG('Manual ancestor growth kinetics'!L12,10)</f>
        <v>7.5720967679505184</v>
      </c>
      <c r="AD12" s="59">
        <f>LOG('Manual ancestor growth kinetics'!M12,10)</f>
        <v>7.5228787452803374</v>
      </c>
      <c r="AE12" s="59">
        <f>LOG('Manual ancestor growth kinetics'!N12,10)</f>
        <v>7.643452676486187</v>
      </c>
      <c r="AF12" s="59">
        <f>LOG('Manual ancestor growth kinetics'!O12,10)</f>
        <v>7.6300887149282053</v>
      </c>
      <c r="AG12" s="82">
        <f>LOG('Manual ancestor growth kinetics'!P12,10)</f>
        <v>7.6092385759550849</v>
      </c>
      <c r="AH12" s="22"/>
      <c r="AI12" s="72">
        <v>6</v>
      </c>
      <c r="AJ12" s="85">
        <f t="shared" si="0"/>
        <v>4.5528645194160234E-3</v>
      </c>
      <c r="AK12" s="6">
        <f t="shared" si="0"/>
        <v>2.3183064525076386E-3</v>
      </c>
      <c r="AL12" s="6">
        <f t="shared" si="0"/>
        <v>-3.6873727026046343E-4</v>
      </c>
      <c r="AM12" s="6">
        <f t="shared" si="0"/>
        <v>3.6873727026047356E-4</v>
      </c>
      <c r="AN12" s="6">
        <f t="shared" si="0"/>
        <v>1.0681195551844366E-3</v>
      </c>
      <c r="AO12" s="86">
        <f t="shared" si="0"/>
        <v>6.9812607553205773E-3</v>
      </c>
      <c r="AP12" s="6">
        <f t="shared" si="0"/>
        <v>3.3873607046667766E-3</v>
      </c>
      <c r="AQ12" s="6">
        <f t="shared" si="0"/>
        <v>-1.0666350563078469E-3</v>
      </c>
      <c r="AR12" s="24">
        <f t="shared" si="0"/>
        <v>5.6761284642983115E-3</v>
      </c>
      <c r="AS12" s="6">
        <f t="shared" si="0"/>
        <v>5.9934336733304264E-3</v>
      </c>
      <c r="AT12" s="6">
        <f t="shared" si="0"/>
        <v>-1.0868560655428535E-3</v>
      </c>
      <c r="AU12" s="6">
        <f t="shared" si="0"/>
        <v>2.6500909197614293E-3</v>
      </c>
      <c r="AV12" s="6">
        <f t="shared" si="0"/>
        <v>-1.4582914581826948E-4</v>
      </c>
      <c r="AW12" s="7">
        <f t="shared" si="0"/>
        <v>-4.5606020058181694E-4</v>
      </c>
      <c r="AX12" s="1"/>
      <c r="AY12" s="13">
        <v>6</v>
      </c>
      <c r="AZ12" s="106">
        <v>6.9812607553205773E-3</v>
      </c>
      <c r="BA12" s="2"/>
      <c r="BB12" s="2"/>
      <c r="BC12" s="2"/>
      <c r="BD12" s="2"/>
      <c r="BE12" s="2"/>
      <c r="BF12" s="2"/>
      <c r="BG12" s="2"/>
    </row>
    <row r="13" spans="1:59" ht="14.25" customHeight="1" x14ac:dyDescent="0.2">
      <c r="A13" s="13">
        <v>7</v>
      </c>
      <c r="B13" s="45">
        <v>2733333.3333333335</v>
      </c>
      <c r="C13" s="17">
        <v>3600000</v>
      </c>
      <c r="D13" s="17">
        <v>3800000</v>
      </c>
      <c r="E13" s="17">
        <v>4000000</v>
      </c>
      <c r="F13" s="17">
        <v>3933333.333333334</v>
      </c>
      <c r="G13" s="17">
        <v>4066666.666666667</v>
      </c>
      <c r="H13" s="17">
        <v>5733333.333333334</v>
      </c>
      <c r="I13" s="17">
        <v>6600000</v>
      </c>
      <c r="J13" s="17">
        <v>7266666.6666666679</v>
      </c>
      <c r="K13" s="17">
        <v>12066666.666666668</v>
      </c>
      <c r="L13" s="17">
        <v>32666666.666666668</v>
      </c>
      <c r="M13" s="17">
        <v>36666666.666666672</v>
      </c>
      <c r="N13" s="17">
        <v>36000000</v>
      </c>
      <c r="O13" s="17">
        <v>33333333.333333336</v>
      </c>
      <c r="P13" s="25">
        <v>40666666.666666672</v>
      </c>
      <c r="Q13" s="22"/>
      <c r="R13" s="72">
        <v>7</v>
      </c>
      <c r="S13" s="59">
        <f>LOG('Manual ancestor growth kinetics'!B13,10)</f>
        <v>6.4366925976640541</v>
      </c>
      <c r="T13" s="59">
        <f>LOG('Manual ancestor growth kinetics'!C13,10)</f>
        <v>6.5563025007672859</v>
      </c>
      <c r="U13" s="59">
        <f>LOG('Manual ancestor growth kinetics'!D13,10)</f>
        <v>6.5797835966168092</v>
      </c>
      <c r="V13" s="59">
        <f>LOG('Manual ancestor growth kinetics'!E13,10)</f>
        <v>6.6020599913279616</v>
      </c>
      <c r="W13" s="59">
        <f>LOG('Manual ancestor growth kinetics'!F13,10)</f>
        <v>6.5947607525864624</v>
      </c>
      <c r="X13" s="59">
        <f>LOG('Manual ancestor growth kinetics'!G13,10)</f>
        <v>6.6092385759550849</v>
      </c>
      <c r="Y13" s="59">
        <f>LOG('Manual ancestor growth kinetics'!H13,10)</f>
        <v>6.7584071921878861</v>
      </c>
      <c r="Z13" s="59">
        <f>LOG('Manual ancestor growth kinetics'!I13,10)</f>
        <v>6.8195439355418683</v>
      </c>
      <c r="AA13" s="59">
        <f>LOG('Manual ancestor growth kinetics'!J13,10)</f>
        <v>6.8613352388849425</v>
      </c>
      <c r="AB13" s="59">
        <f>LOG('Manual ancestor growth kinetics'!K13,10)</f>
        <v>7.0815873158135023</v>
      </c>
      <c r="AC13" s="59">
        <f>LOG('Manual ancestor growth kinetics'!L13,10)</f>
        <v>7.5141048209728316</v>
      </c>
      <c r="AD13" s="59">
        <f>LOG('Manual ancestor growth kinetics'!M13,10)</f>
        <v>7.5642714304385628</v>
      </c>
      <c r="AE13" s="59">
        <f>LOG('Manual ancestor growth kinetics'!N13,10)</f>
        <v>7.5563025007672859</v>
      </c>
      <c r="AF13" s="59">
        <f>LOG('Manual ancestor growth kinetics'!O13,10)</f>
        <v>7.5228787452803374</v>
      </c>
      <c r="AG13" s="82">
        <f>LOG('Manual ancestor growth kinetics'!P13,10)</f>
        <v>7.6092385759550849</v>
      </c>
      <c r="AH13" s="22"/>
      <c r="AI13" s="72">
        <v>7</v>
      </c>
      <c r="AJ13" s="85">
        <f t="shared" si="0"/>
        <v>6.1373214906488361E-3</v>
      </c>
      <c r="AK13" s="6">
        <f t="shared" si="0"/>
        <v>1.1916852901649919E-3</v>
      </c>
      <c r="AL13" s="6">
        <f t="shared" si="0"/>
        <v>1.1266211623427165E-3</v>
      </c>
      <c r="AM13" s="6">
        <f t="shared" si="0"/>
        <v>-3.6873727026046343E-4</v>
      </c>
      <c r="AN13" s="6">
        <f t="shared" si="0"/>
        <v>7.309820209462194E-4</v>
      </c>
      <c r="AO13" s="86">
        <f t="shared" si="0"/>
        <v>7.4395951169321135E-3</v>
      </c>
      <c r="AP13" s="6">
        <f t="shared" si="0"/>
        <v>3.0017860546033902E-3</v>
      </c>
      <c r="AQ13" s="6">
        <f t="shared" si="0"/>
        <v>2.0364886788602622E-3</v>
      </c>
      <c r="AR13" s="24">
        <f t="shared" si="0"/>
        <v>5.2660026152475262E-3</v>
      </c>
      <c r="AS13" s="6">
        <f t="shared" si="0"/>
        <v>4.9403181181680083E-3</v>
      </c>
      <c r="AT13" s="6">
        <f t="shared" si="0"/>
        <v>1.1090229198348147E-3</v>
      </c>
      <c r="AU13" s="6">
        <f t="shared" si="0"/>
        <v>-1.7567521897292261E-4</v>
      </c>
      <c r="AV13" s="6">
        <f t="shared" si="0"/>
        <v>-3.6942556406894411E-4</v>
      </c>
      <c r="AW13" s="7">
        <f t="shared" si="0"/>
        <v>1.9023724275430596E-3</v>
      </c>
      <c r="AX13" s="1"/>
      <c r="AY13" s="13">
        <v>7</v>
      </c>
      <c r="AZ13" s="106">
        <v>7.4395951169321135E-3</v>
      </c>
      <c r="BA13" s="2"/>
      <c r="BB13" s="2"/>
      <c r="BC13" s="2"/>
      <c r="BD13" s="2"/>
      <c r="BE13" s="2"/>
      <c r="BF13" s="2"/>
      <c r="BG13" s="2"/>
    </row>
    <row r="14" spans="1:59" ht="14.25" customHeight="1" thickBot="1" x14ac:dyDescent="0.25">
      <c r="A14" s="14">
        <v>8</v>
      </c>
      <c r="B14" s="46">
        <v>3066666.666666667</v>
      </c>
      <c r="C14" s="18">
        <v>3933333.333333334</v>
      </c>
      <c r="D14" s="18">
        <v>4266666.666666667</v>
      </c>
      <c r="E14" s="18">
        <v>4466666.666666667</v>
      </c>
      <c r="F14" s="18">
        <v>3933333.333333334</v>
      </c>
      <c r="G14" s="18">
        <v>3733333.3333333335</v>
      </c>
      <c r="H14" s="18">
        <v>5266666.666666667</v>
      </c>
      <c r="I14" s="18">
        <v>5800000</v>
      </c>
      <c r="J14" s="18">
        <v>6933333.333333334</v>
      </c>
      <c r="K14" s="18">
        <v>11933333.333333334</v>
      </c>
      <c r="L14" s="18">
        <v>38666666.666666672</v>
      </c>
      <c r="M14" s="18">
        <v>38000000</v>
      </c>
      <c r="N14" s="18">
        <v>42000000</v>
      </c>
      <c r="O14" s="18">
        <v>30000000.000000004</v>
      </c>
      <c r="P14" s="26">
        <v>39333333.333333336</v>
      </c>
      <c r="Q14" s="22"/>
      <c r="R14" s="73">
        <v>8</v>
      </c>
      <c r="S14" s="60">
        <f>LOG('Manual ancestor growth kinetics'!B14,10)</f>
        <v>6.486666572625893</v>
      </c>
      <c r="T14" s="60">
        <f>LOG('Manual ancestor growth kinetics'!C14,10)</f>
        <v>6.5947607525864624</v>
      </c>
      <c r="U14" s="60">
        <f>LOG('Manual ancestor growth kinetics'!D14,10)</f>
        <v>6.6300887149282053</v>
      </c>
      <c r="V14" s="60">
        <f>LOG('Manual ancestor growth kinetics'!E14,10)</f>
        <v>6.6499835436451447</v>
      </c>
      <c r="W14" s="60">
        <f>LOG('Manual ancestor growth kinetics'!F14,10)</f>
        <v>6.5947607525864624</v>
      </c>
      <c r="X14" s="60">
        <f>LOG('Manual ancestor growth kinetics'!G14,10)</f>
        <v>6.5720967679505184</v>
      </c>
      <c r="Y14" s="60">
        <f>LOG('Manual ancestor growth kinetics'!H14,10)</f>
        <v>6.7215358322347596</v>
      </c>
      <c r="Z14" s="60">
        <f>LOG('Manual ancestor growth kinetics'!I14,10)</f>
        <v>6.7634279935629369</v>
      </c>
      <c r="AA14" s="60">
        <f>LOG('Manual ancestor growth kinetics'!J14,10)</f>
        <v>6.8409420802430985</v>
      </c>
      <c r="AB14" s="60">
        <f>LOG('Manual ancestor growth kinetics'!K14,10)</f>
        <v>7.0767617719242111</v>
      </c>
      <c r="AC14" s="60">
        <f>LOG('Manual ancestor growth kinetics'!L14,10)</f>
        <v>7.5873367345072547</v>
      </c>
      <c r="AD14" s="60">
        <f>LOG('Manual ancestor growth kinetics'!M14,10)</f>
        <v>7.5797835966168092</v>
      </c>
      <c r="AE14" s="60">
        <f>LOG('Manual ancestor growth kinetics'!N14,10)</f>
        <v>7.6232492903978999</v>
      </c>
      <c r="AF14" s="60">
        <f>LOG('Manual ancestor growth kinetics'!O14,10)</f>
        <v>7.4771212547196626</v>
      </c>
      <c r="AG14" s="83">
        <f>LOG('Manual ancestor growth kinetics'!P14,10)</f>
        <v>7.5947607525864624</v>
      </c>
      <c r="AH14" s="22"/>
      <c r="AI14" s="105">
        <v>8</v>
      </c>
      <c r="AJ14" s="87">
        <f t="shared" si="0"/>
        <v>5.5089116094309267E-3</v>
      </c>
      <c r="AK14" s="88">
        <f t="shared" si="0"/>
        <v>1.7808921738577783E-3</v>
      </c>
      <c r="AL14" s="88">
        <f t="shared" si="0"/>
        <v>9.9873169426922511E-4</v>
      </c>
      <c r="AM14" s="88">
        <f t="shared" si="0"/>
        <v>-2.779623868126975E-3</v>
      </c>
      <c r="AN14" s="88">
        <f t="shared" si="0"/>
        <v>-1.1475280255186446E-3</v>
      </c>
      <c r="AO14" s="89">
        <f t="shared" si="0"/>
        <v>7.4945835139544614E-3</v>
      </c>
      <c r="AP14" s="88">
        <f t="shared" si="0"/>
        <v>2.0710620923296303E-3</v>
      </c>
      <c r="AQ14" s="88">
        <f t="shared" si="0"/>
        <v>3.7985306724386083E-3</v>
      </c>
      <c r="AR14" s="90">
        <f t="shared" si="0"/>
        <v>5.6484955083277852E-3</v>
      </c>
      <c r="AS14" s="88">
        <f t="shared" si="0"/>
        <v>5.8053510192848145E-3</v>
      </c>
      <c r="AT14" s="88">
        <f t="shared" si="0"/>
        <v>-1.6599807895711582E-4</v>
      </c>
      <c r="AU14" s="88">
        <f t="shared" si="0"/>
        <v>9.5300748067211384E-4</v>
      </c>
      <c r="AV14" s="88">
        <f t="shared" si="0"/>
        <v>-1.6129029964433647E-3</v>
      </c>
      <c r="AW14" s="91">
        <f t="shared" si="0"/>
        <v>2.6017959983629935E-3</v>
      </c>
      <c r="AX14" s="1"/>
      <c r="AY14" s="21">
        <v>8</v>
      </c>
      <c r="AZ14" s="107">
        <v>7.4945835139544614E-3</v>
      </c>
      <c r="BA14" s="2"/>
      <c r="BB14" s="2"/>
      <c r="BC14" s="2"/>
      <c r="BD14" s="2"/>
      <c r="BE14" s="2"/>
      <c r="BF14" s="2"/>
      <c r="BG14" s="2"/>
    </row>
    <row r="15" spans="1:59" ht="14.25" customHeight="1" thickBot="1" x14ac:dyDescent="0.25">
      <c r="A15" s="5"/>
      <c r="B15" s="5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22"/>
      <c r="R15" s="5"/>
      <c r="S15" s="5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9"/>
      <c r="AH15" s="22"/>
      <c r="AI15" s="112" t="s">
        <v>58</v>
      </c>
      <c r="AJ15" s="92">
        <f t="shared" ref="AJ15:AW15" si="1">AVERAGE(AJ7:AJ14)</f>
        <v>4.0858572438839053E-3</v>
      </c>
      <c r="AK15" s="93">
        <f t="shared" si="1"/>
        <v>1.0983920572558079E-3</v>
      </c>
      <c r="AL15" s="93">
        <f t="shared" si="1"/>
        <v>1.6033071057779532E-3</v>
      </c>
      <c r="AM15" s="93">
        <f t="shared" si="1"/>
        <v>-3.1555517578913056E-5</v>
      </c>
      <c r="AN15" s="93">
        <f t="shared" si="1"/>
        <v>8.3267509690165576E-5</v>
      </c>
      <c r="AO15" s="94">
        <f t="shared" si="1"/>
        <v>7.185011071068172E-3</v>
      </c>
      <c r="AP15" s="54">
        <f t="shared" si="1"/>
        <v>2.5090537223988584E-3</v>
      </c>
      <c r="AQ15" s="54">
        <f t="shared" si="1"/>
        <v>3.371385119296127E-5</v>
      </c>
      <c r="AR15" s="54">
        <f t="shared" si="1"/>
        <v>6.103777367858134E-3</v>
      </c>
      <c r="AS15" s="93">
        <f t="shared" si="1"/>
        <v>5.8572969931611311E-3</v>
      </c>
      <c r="AT15" s="93">
        <f t="shared" si="1"/>
        <v>-3.8820192617880251E-4</v>
      </c>
      <c r="AU15" s="93">
        <f t="shared" si="1"/>
        <v>4.172930431166743E-4</v>
      </c>
      <c r="AV15" s="93">
        <f t="shared" si="1"/>
        <v>-2.7258578761995547E-4</v>
      </c>
      <c r="AW15" s="95">
        <f t="shared" si="1"/>
        <v>6.6471140306527735E-4</v>
      </c>
      <c r="AX15" s="1"/>
      <c r="AY15" s="61" t="s">
        <v>59</v>
      </c>
      <c r="AZ15" s="69">
        <v>7.185011071068172E-3</v>
      </c>
      <c r="BA15" s="2"/>
      <c r="BB15" s="2"/>
      <c r="BC15" s="2"/>
      <c r="BD15" s="2"/>
      <c r="BE15" s="2"/>
      <c r="BF15" s="2"/>
      <c r="BG15" s="2"/>
    </row>
    <row r="16" spans="1:59" ht="14.25" customHeight="1" x14ac:dyDescent="0.2">
      <c r="A16" s="5"/>
      <c r="B16" s="5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22"/>
      <c r="R16" s="5"/>
      <c r="S16" s="5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9"/>
      <c r="AH16" s="22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1"/>
      <c r="AY16" s="3"/>
      <c r="AZ16" s="3"/>
      <c r="BA16" s="2"/>
      <c r="BB16" s="2"/>
      <c r="BC16" s="2"/>
      <c r="BD16" s="2"/>
      <c r="BE16" s="2"/>
      <c r="BF16" s="2"/>
      <c r="BG16" s="2"/>
    </row>
    <row r="17" spans="1:59" s="35" customFormat="1" ht="14.25" customHeight="1" x14ac:dyDescent="0.2">
      <c r="A17" s="27"/>
      <c r="B17" s="27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28"/>
      <c r="R17" s="27"/>
      <c r="S17" s="27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29"/>
      <c r="AH17" s="28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12"/>
      <c r="AY17" s="27"/>
      <c r="AZ17" s="27"/>
      <c r="BA17" s="10"/>
      <c r="BB17" s="10"/>
      <c r="BC17" s="10"/>
      <c r="BD17" s="10"/>
      <c r="BE17" s="10"/>
      <c r="BF17" s="10"/>
      <c r="BG17" s="10"/>
    </row>
    <row r="18" spans="1:59" ht="14.25" customHeight="1" thickBot="1" x14ac:dyDescent="0.25">
      <c r="A18" s="5"/>
      <c r="B18" s="5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22"/>
      <c r="R18" s="5"/>
      <c r="S18" s="5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9"/>
      <c r="AH18" s="22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1"/>
      <c r="AY18" s="3"/>
      <c r="AZ18" s="3"/>
      <c r="BA18" s="2"/>
      <c r="BB18" s="2"/>
      <c r="BC18" s="2"/>
      <c r="BD18" s="2"/>
      <c r="BE18" s="2"/>
      <c r="BF18" s="2"/>
      <c r="BG18" s="2"/>
    </row>
    <row r="19" spans="1:59" ht="14.25" customHeight="1" thickBot="1" x14ac:dyDescent="0.25">
      <c r="A19" s="1"/>
      <c r="B19" s="16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22"/>
      <c r="R19" s="1"/>
      <c r="AH19" s="22"/>
      <c r="AI19" s="74" t="s">
        <v>6</v>
      </c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"/>
      <c r="BA19" s="2"/>
      <c r="BB19" s="2"/>
      <c r="BC19" s="2"/>
      <c r="BD19" s="2"/>
      <c r="BE19" s="2"/>
      <c r="BF19" s="2"/>
      <c r="BG19" s="2"/>
    </row>
    <row r="20" spans="1:59" ht="14.25" customHeight="1" thickBot="1" x14ac:dyDescent="0.25">
      <c r="A20" s="62" t="s">
        <v>6</v>
      </c>
      <c r="B20" s="16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22"/>
      <c r="R20" s="74" t="s">
        <v>6</v>
      </c>
      <c r="S20" s="16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9"/>
      <c r="AH20" s="22"/>
      <c r="AI20" s="69" t="s">
        <v>0</v>
      </c>
      <c r="AJ20" s="53">
        <v>3</v>
      </c>
      <c r="AK20" s="54">
        <v>3</v>
      </c>
      <c r="AL20" s="54">
        <v>3</v>
      </c>
      <c r="AM20" s="54">
        <v>3</v>
      </c>
      <c r="AN20" s="54">
        <v>3</v>
      </c>
      <c r="AO20" s="54">
        <v>3</v>
      </c>
      <c r="AP20" s="54">
        <v>3</v>
      </c>
      <c r="AQ20" s="54">
        <v>3</v>
      </c>
      <c r="AR20" s="94">
        <v>6</v>
      </c>
      <c r="AS20" s="54">
        <v>12</v>
      </c>
      <c r="AT20" s="54">
        <v>6</v>
      </c>
      <c r="AU20" s="54">
        <v>6</v>
      </c>
      <c r="AV20" s="54">
        <v>12</v>
      </c>
      <c r="AW20" s="55">
        <v>6</v>
      </c>
      <c r="AX20" s="1"/>
      <c r="AY20" s="1"/>
      <c r="AZ20" s="1"/>
      <c r="BA20" s="2"/>
      <c r="BB20" s="2"/>
      <c r="BC20" s="2"/>
      <c r="BD20" s="2"/>
      <c r="BE20" s="2"/>
      <c r="BF20" s="2"/>
      <c r="BG20" s="2"/>
    </row>
    <row r="21" spans="1:59" ht="14.25" customHeight="1" thickBot="1" x14ac:dyDescent="0.25">
      <c r="A21" s="37" t="s">
        <v>1</v>
      </c>
      <c r="B21" s="53">
        <v>0</v>
      </c>
      <c r="C21" s="54">
        <v>3</v>
      </c>
      <c r="D21" s="54">
        <v>6</v>
      </c>
      <c r="E21" s="54">
        <v>9</v>
      </c>
      <c r="F21" s="54">
        <v>12</v>
      </c>
      <c r="G21" s="54">
        <v>15</v>
      </c>
      <c r="H21" s="54">
        <v>18</v>
      </c>
      <c r="I21" s="54">
        <v>21</v>
      </c>
      <c r="J21" s="54">
        <v>24</v>
      </c>
      <c r="K21" s="54">
        <v>30</v>
      </c>
      <c r="L21" s="54">
        <v>42</v>
      </c>
      <c r="M21" s="54">
        <v>48</v>
      </c>
      <c r="N21" s="54">
        <v>54</v>
      </c>
      <c r="O21" s="54">
        <v>66</v>
      </c>
      <c r="P21" s="55">
        <v>72</v>
      </c>
      <c r="Q21" s="22"/>
      <c r="R21" s="69" t="s">
        <v>1</v>
      </c>
      <c r="S21" s="53">
        <v>0</v>
      </c>
      <c r="T21" s="54">
        <v>3</v>
      </c>
      <c r="U21" s="54">
        <v>6</v>
      </c>
      <c r="V21" s="54">
        <v>9</v>
      </c>
      <c r="W21" s="54">
        <v>12</v>
      </c>
      <c r="X21" s="54">
        <v>15</v>
      </c>
      <c r="Y21" s="54">
        <v>18</v>
      </c>
      <c r="Z21" s="54">
        <v>21</v>
      </c>
      <c r="AA21" s="54">
        <v>24</v>
      </c>
      <c r="AB21" s="54">
        <v>30</v>
      </c>
      <c r="AC21" s="54">
        <v>42</v>
      </c>
      <c r="AD21" s="54">
        <v>48</v>
      </c>
      <c r="AE21" s="54">
        <v>54</v>
      </c>
      <c r="AF21" s="54">
        <v>66</v>
      </c>
      <c r="AG21" s="80">
        <v>72</v>
      </c>
      <c r="AH21" s="22"/>
      <c r="AI21" s="69" t="s">
        <v>1</v>
      </c>
      <c r="AJ21" s="53" t="s">
        <v>30</v>
      </c>
      <c r="AK21" s="54" t="s">
        <v>31</v>
      </c>
      <c r="AL21" s="54" t="s">
        <v>32</v>
      </c>
      <c r="AM21" s="54" t="s">
        <v>33</v>
      </c>
      <c r="AN21" s="54" t="s">
        <v>34</v>
      </c>
      <c r="AO21" s="54" t="s">
        <v>35</v>
      </c>
      <c r="AP21" s="54" t="s">
        <v>36</v>
      </c>
      <c r="AQ21" s="54" t="s">
        <v>37</v>
      </c>
      <c r="AR21" s="94" t="s">
        <v>38</v>
      </c>
      <c r="AS21" s="54" t="s">
        <v>39</v>
      </c>
      <c r="AT21" s="54" t="s">
        <v>40</v>
      </c>
      <c r="AU21" s="54" t="s">
        <v>41</v>
      </c>
      <c r="AV21" s="54" t="s">
        <v>42</v>
      </c>
      <c r="AW21" s="103" t="s">
        <v>43</v>
      </c>
      <c r="AX21" s="1"/>
      <c r="AY21" s="1"/>
      <c r="BA21" s="2"/>
      <c r="BB21" s="2"/>
      <c r="BC21" s="2"/>
      <c r="BD21" s="2"/>
      <c r="BE21" s="2"/>
      <c r="BF21" s="2"/>
      <c r="BG21" s="2"/>
    </row>
    <row r="22" spans="1:59" ht="14.25" customHeight="1" thickBot="1" x14ac:dyDescent="0.25">
      <c r="A22" s="52" t="s">
        <v>28</v>
      </c>
      <c r="B22" s="56" t="s">
        <v>13</v>
      </c>
      <c r="C22" s="57" t="s">
        <v>14</v>
      </c>
      <c r="D22" s="57" t="s">
        <v>15</v>
      </c>
      <c r="E22" s="57" t="s">
        <v>16</v>
      </c>
      <c r="F22" s="57" t="s">
        <v>17</v>
      </c>
      <c r="G22" s="57" t="s">
        <v>18</v>
      </c>
      <c r="H22" s="57" t="s">
        <v>19</v>
      </c>
      <c r="I22" s="57" t="s">
        <v>20</v>
      </c>
      <c r="J22" s="57" t="s">
        <v>21</v>
      </c>
      <c r="K22" s="57" t="s">
        <v>22</v>
      </c>
      <c r="L22" s="57" t="s">
        <v>23</v>
      </c>
      <c r="M22" s="57" t="s">
        <v>24</v>
      </c>
      <c r="N22" s="57" t="s">
        <v>25</v>
      </c>
      <c r="O22" s="57" t="s">
        <v>26</v>
      </c>
      <c r="P22" s="58" t="s">
        <v>27</v>
      </c>
      <c r="Q22" s="22"/>
      <c r="R22" s="70" t="s">
        <v>28</v>
      </c>
      <c r="S22" s="56" t="s">
        <v>13</v>
      </c>
      <c r="T22" s="57" t="s">
        <v>14</v>
      </c>
      <c r="U22" s="57" t="s">
        <v>15</v>
      </c>
      <c r="V22" s="57" t="s">
        <v>16</v>
      </c>
      <c r="W22" s="57" t="s">
        <v>17</v>
      </c>
      <c r="X22" s="57" t="s">
        <v>18</v>
      </c>
      <c r="Y22" s="57" t="s">
        <v>19</v>
      </c>
      <c r="Z22" s="57" t="s">
        <v>20</v>
      </c>
      <c r="AA22" s="57" t="s">
        <v>21</v>
      </c>
      <c r="AB22" s="57" t="s">
        <v>22</v>
      </c>
      <c r="AC22" s="57" t="s">
        <v>23</v>
      </c>
      <c r="AD22" s="57" t="s">
        <v>24</v>
      </c>
      <c r="AE22" s="57" t="s">
        <v>25</v>
      </c>
      <c r="AF22" s="57" t="s">
        <v>26</v>
      </c>
      <c r="AG22" s="81" t="s">
        <v>27</v>
      </c>
      <c r="AH22" s="22"/>
      <c r="AI22" s="104" t="s">
        <v>28</v>
      </c>
      <c r="AJ22" s="53" t="s">
        <v>44</v>
      </c>
      <c r="AK22" s="54" t="s">
        <v>45</v>
      </c>
      <c r="AL22" s="54" t="s">
        <v>46</v>
      </c>
      <c r="AM22" s="54" t="s">
        <v>47</v>
      </c>
      <c r="AN22" s="54" t="s">
        <v>48</v>
      </c>
      <c r="AO22" s="54" t="s">
        <v>49</v>
      </c>
      <c r="AP22" s="54" t="s">
        <v>50</v>
      </c>
      <c r="AQ22" s="54" t="s">
        <v>51</v>
      </c>
      <c r="AR22" s="94" t="s">
        <v>52</v>
      </c>
      <c r="AS22" s="54" t="s">
        <v>53</v>
      </c>
      <c r="AT22" s="54" t="s">
        <v>54</v>
      </c>
      <c r="AU22" s="54" t="s">
        <v>55</v>
      </c>
      <c r="AV22" s="54" t="s">
        <v>56</v>
      </c>
      <c r="AW22" s="103" t="s">
        <v>57</v>
      </c>
      <c r="AX22" s="1"/>
      <c r="AY22" s="109" t="s">
        <v>6</v>
      </c>
      <c r="AZ22" s="37" t="s">
        <v>2</v>
      </c>
      <c r="BA22" s="1"/>
      <c r="BB22" s="2"/>
      <c r="BC22" s="2"/>
      <c r="BD22" s="2"/>
      <c r="BE22" s="2"/>
      <c r="BF22" s="2"/>
      <c r="BG22" s="2"/>
    </row>
    <row r="23" spans="1:59" ht="14.25" customHeight="1" x14ac:dyDescent="0.2">
      <c r="A23" s="13">
        <v>1</v>
      </c>
      <c r="B23" s="45">
        <v>1533333.33333333</v>
      </c>
      <c r="C23" s="17">
        <v>1733333.33333333</v>
      </c>
      <c r="D23" s="17">
        <v>1733333.3333333335</v>
      </c>
      <c r="E23" s="17">
        <v>1800000.0000000002</v>
      </c>
      <c r="F23" s="17">
        <v>2866666.666666667</v>
      </c>
      <c r="G23" s="17">
        <v>1733333.3333333335</v>
      </c>
      <c r="H23" s="17">
        <v>2466666.666666667</v>
      </c>
      <c r="I23" s="17">
        <v>2933333.3333333335</v>
      </c>
      <c r="J23" s="17">
        <v>3400000.0000000005</v>
      </c>
      <c r="K23" s="17">
        <v>6266666.666666667</v>
      </c>
      <c r="L23" s="17">
        <v>24666666.666666668</v>
      </c>
      <c r="M23" s="17">
        <v>26000000</v>
      </c>
      <c r="N23" s="17">
        <v>16666666.666666668</v>
      </c>
      <c r="O23" s="17">
        <v>17333333.333333336</v>
      </c>
      <c r="P23" s="25">
        <v>18000000</v>
      </c>
      <c r="Q23" s="22"/>
      <c r="R23" s="72">
        <v>1</v>
      </c>
      <c r="S23" s="59">
        <f>LOG('Manual ancestor growth kinetics'!B23,10)</f>
        <v>6.1856365769619099</v>
      </c>
      <c r="T23" s="59">
        <f>LOG('Manual ancestor growth kinetics'!C23,10)</f>
        <v>6.238882088915136</v>
      </c>
      <c r="U23" s="59">
        <f>LOG('Manual ancestor growth kinetics'!D23,10)</f>
        <v>6.238882088915136</v>
      </c>
      <c r="V23" s="59">
        <f>LOG('Manual ancestor growth kinetics'!E23,10)</f>
        <v>6.2552725051033056</v>
      </c>
      <c r="W23" s="59">
        <f>LOG('Manual ancestor growth kinetics'!F23,10)</f>
        <v>6.4573771965239048</v>
      </c>
      <c r="X23" s="59">
        <f>LOG('Manual ancestor growth kinetics'!G23,10)</f>
        <v>6.238882088915136</v>
      </c>
      <c r="Y23" s="59">
        <f>LOG('Manual ancestor growth kinetics'!H23,10)</f>
        <v>6.3921104650113136</v>
      </c>
      <c r="Z23" s="59">
        <f>LOG('Manual ancestor growth kinetics'!I23,10)</f>
        <v>6.4673614174305056</v>
      </c>
      <c r="AA23" s="59">
        <f>LOG('Manual ancestor growth kinetics'!J23,10)</f>
        <v>6.5314789170422545</v>
      </c>
      <c r="AB23" s="59">
        <f>LOG('Manual ancestor growth kinetics'!K23,10)</f>
        <v>6.797036594544017</v>
      </c>
      <c r="AC23" s="59">
        <f>LOG('Manual ancestor growth kinetics'!L23,10)</f>
        <v>7.3921104650113136</v>
      </c>
      <c r="AD23" s="59">
        <f>LOG('Manual ancestor growth kinetics'!M23,10)</f>
        <v>7.4149733479708173</v>
      </c>
      <c r="AE23" s="59">
        <f>LOG('Manual ancestor growth kinetics'!N23,10)</f>
        <v>7.2218487496163553</v>
      </c>
      <c r="AF23" s="59">
        <f>LOG('Manual ancestor growth kinetics'!O23,10)</f>
        <v>7.2388820889151368</v>
      </c>
      <c r="AG23" s="82">
        <f>LOG('Manual ancestor growth kinetics'!P23,10)</f>
        <v>7.2552725051033056</v>
      </c>
      <c r="AH23" s="22"/>
      <c r="AI23" s="71">
        <v>1</v>
      </c>
      <c r="AJ23" s="85">
        <f t="shared" ref="AJ23:AW30" si="2">(LN(T23/S23)/AJ$4)</f>
        <v>2.8570302186052966E-3</v>
      </c>
      <c r="AK23" s="6">
        <f t="shared" si="2"/>
        <v>0</v>
      </c>
      <c r="AL23" s="6">
        <f t="shared" si="2"/>
        <v>8.7456500649484015E-4</v>
      </c>
      <c r="AM23" s="6">
        <f t="shared" si="2"/>
        <v>1.0599506562584425E-2</v>
      </c>
      <c r="AN23" s="6">
        <f t="shared" si="2"/>
        <v>-1.1474071569079257E-2</v>
      </c>
      <c r="AO23" s="6">
        <f t="shared" si="2"/>
        <v>8.0878253868949621E-3</v>
      </c>
      <c r="AP23" s="6">
        <f t="shared" si="2"/>
        <v>3.9012390802129573E-3</v>
      </c>
      <c r="AQ23" s="6">
        <f t="shared" si="2"/>
        <v>3.2883969115516942E-3</v>
      </c>
      <c r="AR23" s="86">
        <f t="shared" si="2"/>
        <v>6.6422207042837285E-3</v>
      </c>
      <c r="AS23" s="6">
        <f t="shared" si="2"/>
        <v>6.993879650968364E-3</v>
      </c>
      <c r="AT23" s="6">
        <f t="shared" si="2"/>
        <v>5.1468385936899788E-4</v>
      </c>
      <c r="AU23" s="6">
        <f t="shared" si="2"/>
        <v>-4.3984002688247778E-3</v>
      </c>
      <c r="AV23" s="6">
        <f t="shared" si="2"/>
        <v>1.9631726969922327E-4</v>
      </c>
      <c r="AW23" s="7">
        <f t="shared" si="2"/>
        <v>3.7694329504598436E-4</v>
      </c>
      <c r="AX23" s="1"/>
      <c r="AY23" s="13">
        <v>1</v>
      </c>
      <c r="AZ23" s="106">
        <v>6.6422207042837285E-3</v>
      </c>
      <c r="BA23" s="2"/>
      <c r="BB23" s="2"/>
      <c r="BC23" s="2"/>
      <c r="BD23" s="2"/>
      <c r="BE23" s="2"/>
      <c r="BF23" s="2"/>
      <c r="BG23" s="2"/>
    </row>
    <row r="24" spans="1:59" ht="14.25" customHeight="1" x14ac:dyDescent="0.2">
      <c r="A24" s="13">
        <v>2</v>
      </c>
      <c r="B24" s="45">
        <v>1800000.0000000002</v>
      </c>
      <c r="C24" s="17">
        <v>1400000</v>
      </c>
      <c r="D24" s="17">
        <v>2266666.666666667</v>
      </c>
      <c r="E24" s="17">
        <v>2400000</v>
      </c>
      <c r="F24" s="17">
        <v>2066666.6666666667</v>
      </c>
      <c r="G24" s="17">
        <v>2200000</v>
      </c>
      <c r="H24" s="17">
        <v>2933333.3333333335</v>
      </c>
      <c r="I24" s="17">
        <v>2466666.666666667</v>
      </c>
      <c r="J24" s="17">
        <v>3266666.666666667</v>
      </c>
      <c r="K24" s="17">
        <v>7000000.0000000009</v>
      </c>
      <c r="L24" s="17">
        <v>25333333.333333336</v>
      </c>
      <c r="M24" s="17">
        <v>21333333.333333336</v>
      </c>
      <c r="N24" s="17">
        <v>22666666.666666668</v>
      </c>
      <c r="O24" s="17">
        <v>23333333.333333336</v>
      </c>
      <c r="P24" s="25">
        <v>18666666.666666668</v>
      </c>
      <c r="Q24" s="22"/>
      <c r="R24" s="72">
        <v>2</v>
      </c>
      <c r="S24" s="59">
        <f>LOG('Manual ancestor growth kinetics'!B24,10)</f>
        <v>6.2552725051033056</v>
      </c>
      <c r="T24" s="59">
        <f>LOG('Manual ancestor growth kinetics'!C24,10)</f>
        <v>6.1461280356782373</v>
      </c>
      <c r="U24" s="59">
        <f>LOG('Manual ancestor growth kinetics'!D24,10)</f>
        <v>6.3553876579865731</v>
      </c>
      <c r="V24" s="59">
        <f>LOG('Manual ancestor growth kinetics'!E24,10)</f>
        <v>6.3802112417116055</v>
      </c>
      <c r="W24" s="59">
        <f>LOG('Manual ancestor growth kinetics'!F24,10)</f>
        <v>6.3152704347785908</v>
      </c>
      <c r="X24" s="59">
        <f>LOG('Manual ancestor growth kinetics'!G24,10)</f>
        <v>6.3424226808222057</v>
      </c>
      <c r="Y24" s="59">
        <f>LOG('Manual ancestor growth kinetics'!H24,10)</f>
        <v>6.4673614174305056</v>
      </c>
      <c r="Z24" s="59">
        <f>LOG('Manual ancestor growth kinetics'!I24,10)</f>
        <v>6.3921104650113136</v>
      </c>
      <c r="AA24" s="59">
        <f>LOG('Manual ancestor growth kinetics'!J24,10)</f>
        <v>6.5141048209728316</v>
      </c>
      <c r="AB24" s="59">
        <f>LOG('Manual ancestor growth kinetics'!K24,10)</f>
        <v>6.845098040014256</v>
      </c>
      <c r="AC24" s="59">
        <f>LOG('Manual ancestor growth kinetics'!L24,10)</f>
        <v>7.4036923375611279</v>
      </c>
      <c r="AD24" s="59">
        <f>LOG('Manual ancestor growth kinetics'!M24,10)</f>
        <v>7.3290587192642231</v>
      </c>
      <c r="AE24" s="59">
        <f>LOG('Manual ancestor growth kinetics'!N24,10)</f>
        <v>7.355387657986574</v>
      </c>
      <c r="AF24" s="59">
        <f>LOG('Manual ancestor growth kinetics'!O24,10)</f>
        <v>7.3679767852945943</v>
      </c>
      <c r="AG24" s="82">
        <f>LOG('Manual ancestor growth kinetics'!P24,10)</f>
        <v>7.2710667722865363</v>
      </c>
      <c r="AH24" s="22"/>
      <c r="AI24" s="72">
        <v>2</v>
      </c>
      <c r="AJ24" s="85">
        <f t="shared" si="2"/>
        <v>-5.8674710277965706E-3</v>
      </c>
      <c r="AK24" s="6">
        <f t="shared" si="2"/>
        <v>1.116020246688243E-2</v>
      </c>
      <c r="AL24" s="6">
        <f t="shared" si="2"/>
        <v>1.2994345145997759E-3</v>
      </c>
      <c r="AM24" s="6">
        <f t="shared" si="2"/>
        <v>-3.410209238742534E-3</v>
      </c>
      <c r="AN24" s="6">
        <f t="shared" si="2"/>
        <v>1.4300808972091494E-3</v>
      </c>
      <c r="AO24" s="6">
        <f t="shared" si="2"/>
        <v>6.5024618484609041E-3</v>
      </c>
      <c r="AP24" s="6">
        <f t="shared" si="2"/>
        <v>-3.901239080212972E-3</v>
      </c>
      <c r="AQ24" s="6">
        <f t="shared" si="2"/>
        <v>6.3017694314315429E-3</v>
      </c>
      <c r="AR24" s="86">
        <f t="shared" si="2"/>
        <v>8.2604971890281997E-3</v>
      </c>
      <c r="AS24" s="6">
        <f t="shared" si="2"/>
        <v>6.5371715667227534E-3</v>
      </c>
      <c r="AT24" s="6">
        <f t="shared" si="2"/>
        <v>-1.688624580946708E-3</v>
      </c>
      <c r="AU24" s="6">
        <f t="shared" si="2"/>
        <v>5.9766109573662694E-4</v>
      </c>
      <c r="AV24" s="6">
        <f t="shared" si="2"/>
        <v>1.4250740067474587E-4</v>
      </c>
      <c r="AW24" s="7">
        <f t="shared" si="2"/>
        <v>-2.2066885341058494E-3</v>
      </c>
      <c r="AX24" s="1"/>
      <c r="AY24" s="13">
        <v>2</v>
      </c>
      <c r="AZ24" s="106">
        <v>8.2604971890281997E-3</v>
      </c>
      <c r="BA24" s="2"/>
      <c r="BB24" s="2"/>
      <c r="BC24" s="2"/>
      <c r="BD24" s="2"/>
      <c r="BE24" s="2"/>
      <c r="BF24" s="2"/>
      <c r="BG24" s="2"/>
    </row>
    <row r="25" spans="1:59" ht="14.25" customHeight="1" x14ac:dyDescent="0.2">
      <c r="A25" s="13">
        <v>3</v>
      </c>
      <c r="B25" s="45">
        <v>1600000</v>
      </c>
      <c r="C25" s="17">
        <v>2533333.3333333335</v>
      </c>
      <c r="D25" s="17">
        <v>2200000</v>
      </c>
      <c r="E25" s="17">
        <v>2866666.666666667</v>
      </c>
      <c r="F25" s="17">
        <v>2800000</v>
      </c>
      <c r="G25" s="17">
        <v>2266666.666666667</v>
      </c>
      <c r="H25" s="17">
        <v>3266666.666666667</v>
      </c>
      <c r="I25" s="17">
        <v>3200000</v>
      </c>
      <c r="J25" s="17">
        <v>3000000</v>
      </c>
      <c r="K25" s="17">
        <v>7266666.666666667</v>
      </c>
      <c r="L25" s="17">
        <v>23333333.333333336</v>
      </c>
      <c r="M25" s="17">
        <v>20000000</v>
      </c>
      <c r="N25" s="17">
        <v>18000000</v>
      </c>
      <c r="O25" s="17">
        <v>20000000</v>
      </c>
      <c r="P25" s="25">
        <v>18000000</v>
      </c>
      <c r="Q25" s="22"/>
      <c r="R25" s="72">
        <v>3</v>
      </c>
      <c r="S25" s="59">
        <f>LOG('Manual ancestor growth kinetics'!B25,10)</f>
        <v>6.2041199826559241</v>
      </c>
      <c r="T25" s="59">
        <f>LOG('Manual ancestor growth kinetics'!C25,10)</f>
        <v>6.4036923375611288</v>
      </c>
      <c r="U25" s="59">
        <f>LOG('Manual ancestor growth kinetics'!D25,10)</f>
        <v>6.3424226808222057</v>
      </c>
      <c r="V25" s="59">
        <f>LOG('Manual ancestor growth kinetics'!E25,10)</f>
        <v>6.4573771965239048</v>
      </c>
      <c r="W25" s="59">
        <f>LOG('Manual ancestor growth kinetics'!F25,10)</f>
        <v>6.4471580313422185</v>
      </c>
      <c r="X25" s="59">
        <f>LOG('Manual ancestor growth kinetics'!G25,10)</f>
        <v>6.3553876579865731</v>
      </c>
      <c r="Y25" s="59">
        <f>LOG('Manual ancestor growth kinetics'!H25,10)</f>
        <v>6.5141048209728316</v>
      </c>
      <c r="Z25" s="59">
        <f>LOG('Manual ancestor growth kinetics'!I25,10)</f>
        <v>6.5051499783199054</v>
      </c>
      <c r="AA25" s="59">
        <f>LOG('Manual ancestor growth kinetics'!J25,10)</f>
        <v>6.4771212547196617</v>
      </c>
      <c r="AB25" s="59">
        <f>LOG('Manual ancestor growth kinetics'!K25,10)</f>
        <v>6.8613352388849425</v>
      </c>
      <c r="AC25" s="59">
        <f>LOG('Manual ancestor growth kinetics'!L25,10)</f>
        <v>7.3679767852945943</v>
      </c>
      <c r="AD25" s="59">
        <f>LOG('Manual ancestor growth kinetics'!M25,10)</f>
        <v>7.3010299956639804</v>
      </c>
      <c r="AE25" s="59">
        <f>LOG('Manual ancestor growth kinetics'!N25,10)</f>
        <v>7.2552725051033056</v>
      </c>
      <c r="AF25" s="59">
        <f>LOG('Manual ancestor growth kinetics'!O25,10)</f>
        <v>7.3010299956639804</v>
      </c>
      <c r="AG25" s="82">
        <f>LOG('Manual ancestor growth kinetics'!P25,10)</f>
        <v>7.2552725051033056</v>
      </c>
      <c r="AH25" s="22"/>
      <c r="AI25" s="72">
        <v>3</v>
      </c>
      <c r="AJ25" s="85">
        <f t="shared" si="2"/>
        <v>1.055372235309931E-2</v>
      </c>
      <c r="AK25" s="6">
        <f t="shared" si="2"/>
        <v>-3.2046433268677599E-3</v>
      </c>
      <c r="AL25" s="6">
        <f t="shared" si="2"/>
        <v>5.9874689504322599E-3</v>
      </c>
      <c r="AM25" s="6">
        <f t="shared" si="2"/>
        <v>-5.2793673631948662E-4</v>
      </c>
      <c r="AN25" s="6">
        <f t="shared" si="2"/>
        <v>-4.7788383871791547E-3</v>
      </c>
      <c r="AO25" s="6">
        <f t="shared" si="2"/>
        <v>8.2222983727458475E-3</v>
      </c>
      <c r="AP25" s="6">
        <f t="shared" si="2"/>
        <v>-4.5854360602172218E-4</v>
      </c>
      <c r="AQ25" s="6">
        <f t="shared" si="2"/>
        <v>-1.4393355701351586E-3</v>
      </c>
      <c r="AR25" s="86">
        <f t="shared" si="2"/>
        <v>9.6043171989717239E-3</v>
      </c>
      <c r="AS25" s="6">
        <f t="shared" si="2"/>
        <v>5.9367570138599349E-3</v>
      </c>
      <c r="AT25" s="6">
        <f t="shared" si="2"/>
        <v>-1.5212857838435316E-3</v>
      </c>
      <c r="AU25" s="6">
        <f t="shared" si="2"/>
        <v>-1.047831143393915E-3</v>
      </c>
      <c r="AV25" s="6">
        <f t="shared" si="2"/>
        <v>5.2391557169696799E-4</v>
      </c>
      <c r="AW25" s="7">
        <f t="shared" si="2"/>
        <v>-1.047831143393915E-3</v>
      </c>
      <c r="AX25" s="1"/>
      <c r="AY25" s="13">
        <v>3</v>
      </c>
      <c r="AZ25" s="106">
        <v>9.6043171989717239E-3</v>
      </c>
      <c r="BA25" s="2"/>
      <c r="BB25" s="2"/>
      <c r="BC25" s="2"/>
      <c r="BD25" s="2"/>
      <c r="BE25" s="2"/>
      <c r="BF25" s="2"/>
      <c r="BG25" s="2"/>
    </row>
    <row r="26" spans="1:59" ht="14.25" customHeight="1" x14ac:dyDescent="0.2">
      <c r="A26" s="13">
        <v>4</v>
      </c>
      <c r="B26" s="45">
        <v>1666666.6666666667</v>
      </c>
      <c r="C26" s="17">
        <v>2200000</v>
      </c>
      <c r="D26" s="17">
        <v>2733333.3333333335</v>
      </c>
      <c r="E26" s="17">
        <v>2733333.3333333335</v>
      </c>
      <c r="F26" s="17">
        <v>2866666.666666667</v>
      </c>
      <c r="G26" s="17">
        <v>2533333.3333333335</v>
      </c>
      <c r="H26" s="17">
        <v>3000000</v>
      </c>
      <c r="I26" s="17">
        <v>3066666.666666667</v>
      </c>
      <c r="J26" s="17">
        <v>3066666.666666667</v>
      </c>
      <c r="K26" s="17">
        <v>6600000.0000000009</v>
      </c>
      <c r="L26" s="17">
        <v>24666666.666666668</v>
      </c>
      <c r="M26" s="17">
        <v>24000000</v>
      </c>
      <c r="N26" s="17">
        <v>24666666.666666668</v>
      </c>
      <c r="O26" s="17">
        <v>15333333.333333334</v>
      </c>
      <c r="P26" s="25">
        <v>17333333.333333336</v>
      </c>
      <c r="Q26" s="22"/>
      <c r="R26" s="72">
        <v>4</v>
      </c>
      <c r="S26" s="59">
        <f>LOG('Manual ancestor growth kinetics'!B26,10)</f>
        <v>6.2218487496163553</v>
      </c>
      <c r="T26" s="59">
        <f>LOG('Manual ancestor growth kinetics'!C26,10)</f>
        <v>6.3424226808222057</v>
      </c>
      <c r="U26" s="59">
        <f>LOG('Manual ancestor growth kinetics'!D26,10)</f>
        <v>6.4366925976640541</v>
      </c>
      <c r="V26" s="59">
        <f>LOG('Manual ancestor growth kinetics'!E26,10)</f>
        <v>6.4366925976640541</v>
      </c>
      <c r="W26" s="59">
        <f>LOG('Manual ancestor growth kinetics'!F26,10)</f>
        <v>6.4573771965239048</v>
      </c>
      <c r="X26" s="59">
        <f>LOG('Manual ancestor growth kinetics'!G26,10)</f>
        <v>6.4036923375611288</v>
      </c>
      <c r="Y26" s="59">
        <f>LOG('Manual ancestor growth kinetics'!H26,10)</f>
        <v>6.4771212547196617</v>
      </c>
      <c r="Z26" s="59">
        <f>LOG('Manual ancestor growth kinetics'!I26,10)</f>
        <v>6.486666572625893</v>
      </c>
      <c r="AA26" s="59">
        <f>LOG('Manual ancestor growth kinetics'!J26,10)</f>
        <v>6.486666572625893</v>
      </c>
      <c r="AB26" s="59">
        <f>LOG('Manual ancestor growth kinetics'!K26,10)</f>
        <v>6.8195439355418683</v>
      </c>
      <c r="AC26" s="59">
        <f>LOG('Manual ancestor growth kinetics'!L26,10)</f>
        <v>7.3921104650113136</v>
      </c>
      <c r="AD26" s="59">
        <f>LOG('Manual ancestor growth kinetics'!M26,10)</f>
        <v>7.3802112417116046</v>
      </c>
      <c r="AE26" s="59">
        <f>LOG('Manual ancestor growth kinetics'!N26,10)</f>
        <v>7.3921104650113136</v>
      </c>
      <c r="AF26" s="59">
        <f>LOG('Manual ancestor growth kinetics'!O26,10)</f>
        <v>7.1856365769619108</v>
      </c>
      <c r="AG26" s="82">
        <f>LOG('Manual ancestor growth kinetics'!P26,10)</f>
        <v>7.2388820889151368</v>
      </c>
      <c r="AH26" s="22"/>
      <c r="AI26" s="72">
        <v>4</v>
      </c>
      <c r="AJ26" s="85">
        <f t="shared" si="2"/>
        <v>6.3979108518970986E-3</v>
      </c>
      <c r="AK26" s="6">
        <f t="shared" si="2"/>
        <v>4.91800487722799E-3</v>
      </c>
      <c r="AL26" s="6">
        <f t="shared" si="2"/>
        <v>0</v>
      </c>
      <c r="AM26" s="6">
        <f t="shared" si="2"/>
        <v>1.0694640732042697E-3</v>
      </c>
      <c r="AN26" s="6">
        <f t="shared" si="2"/>
        <v>-2.7828256235644584E-3</v>
      </c>
      <c r="AO26" s="6">
        <f t="shared" si="2"/>
        <v>3.8004696966547954E-3</v>
      </c>
      <c r="AP26" s="6">
        <f t="shared" si="2"/>
        <v>4.9087091717052184E-4</v>
      </c>
      <c r="AQ26" s="6">
        <f t="shared" si="2"/>
        <v>0</v>
      </c>
      <c r="AR26" s="86">
        <f t="shared" si="2"/>
        <v>8.340637400956339E-3</v>
      </c>
      <c r="AS26" s="6">
        <f t="shared" si="2"/>
        <v>6.7183900074619177E-3</v>
      </c>
      <c r="AT26" s="6">
        <f t="shared" si="2"/>
        <v>-2.6850272443117883E-4</v>
      </c>
      <c r="AU26" s="6">
        <f t="shared" si="2"/>
        <v>2.6850272443116143E-4</v>
      </c>
      <c r="AV26" s="6">
        <f t="shared" si="2"/>
        <v>-2.3607637029060143E-3</v>
      </c>
      <c r="AW26" s="7">
        <f t="shared" si="2"/>
        <v>1.2304455357547378E-3</v>
      </c>
      <c r="AX26" s="1"/>
      <c r="AY26" s="13">
        <v>4</v>
      </c>
      <c r="AZ26" s="106">
        <v>8.340637400956339E-3</v>
      </c>
      <c r="BA26" s="2"/>
      <c r="BB26" s="2"/>
      <c r="BC26" s="2"/>
      <c r="BD26" s="2"/>
      <c r="BE26" s="2"/>
      <c r="BF26" s="2"/>
      <c r="BG26" s="2"/>
    </row>
    <row r="27" spans="1:59" ht="14.25" customHeight="1" x14ac:dyDescent="0.2">
      <c r="A27" s="13">
        <v>5</v>
      </c>
      <c r="B27" s="45">
        <v>1733333.3333333335</v>
      </c>
      <c r="C27" s="17">
        <v>2533333.3333333335</v>
      </c>
      <c r="D27" s="17">
        <v>2533333.3333333335</v>
      </c>
      <c r="E27" s="17">
        <v>2133333.3333333335</v>
      </c>
      <c r="F27" s="17">
        <v>2400000</v>
      </c>
      <c r="G27" s="17">
        <v>2600000</v>
      </c>
      <c r="H27" s="17">
        <v>2266666.666666667</v>
      </c>
      <c r="I27" s="17">
        <v>3333333.3333333335</v>
      </c>
      <c r="J27" s="17">
        <v>3533333.3333333335</v>
      </c>
      <c r="K27" s="17">
        <v>6533333.333333334</v>
      </c>
      <c r="L27" s="17">
        <v>25333333.333333336</v>
      </c>
      <c r="M27" s="17">
        <v>13333333.333333334</v>
      </c>
      <c r="N27" s="17">
        <v>20666666.666666668</v>
      </c>
      <c r="O27" s="17">
        <v>17333333.333333336</v>
      </c>
      <c r="P27" s="25">
        <v>12666666.666666668</v>
      </c>
      <c r="Q27" s="22"/>
      <c r="R27" s="72">
        <v>5</v>
      </c>
      <c r="S27" s="59">
        <f>LOG('Manual ancestor growth kinetics'!B27,10)</f>
        <v>6.238882088915136</v>
      </c>
      <c r="T27" s="59">
        <f>LOG('Manual ancestor growth kinetics'!C27,10)</f>
        <v>6.4036923375611288</v>
      </c>
      <c r="U27" s="59">
        <f>LOG('Manual ancestor growth kinetics'!D27,10)</f>
        <v>6.4036923375611288</v>
      </c>
      <c r="V27" s="59">
        <f>LOG('Manual ancestor growth kinetics'!E27,10)</f>
        <v>6.329058719264224</v>
      </c>
      <c r="W27" s="59">
        <f>LOG('Manual ancestor growth kinetics'!F27,10)</f>
        <v>6.3802112417116055</v>
      </c>
      <c r="X27" s="59">
        <f>LOG('Manual ancestor growth kinetics'!G27,10)</f>
        <v>6.4149733479708173</v>
      </c>
      <c r="Y27" s="59">
        <f>LOG('Manual ancestor growth kinetics'!H27,10)</f>
        <v>6.3553876579865731</v>
      </c>
      <c r="Z27" s="59">
        <f>LOG('Manual ancestor growth kinetics'!I27,10)</f>
        <v>6.5228787452803365</v>
      </c>
      <c r="AA27" s="59">
        <f>LOG('Manual ancestor growth kinetics'!J27,10)</f>
        <v>6.5481846105451069</v>
      </c>
      <c r="AB27" s="59">
        <f>LOG('Manual ancestor growth kinetics'!K27,10)</f>
        <v>6.8151348166368129</v>
      </c>
      <c r="AC27" s="59">
        <f>LOG('Manual ancestor growth kinetics'!L27,10)</f>
        <v>7.4036923375611279</v>
      </c>
      <c r="AD27" s="59">
        <f>LOG('Manual ancestor growth kinetics'!M27,10)</f>
        <v>7.124938736608299</v>
      </c>
      <c r="AE27" s="59">
        <f>LOG('Manual ancestor growth kinetics'!N27,10)</f>
        <v>7.3152704347785908</v>
      </c>
      <c r="AF27" s="59">
        <f>LOG('Manual ancestor growth kinetics'!O27,10)</f>
        <v>7.2388820889151368</v>
      </c>
      <c r="AG27" s="82">
        <f>LOG('Manual ancestor growth kinetics'!P27,10)</f>
        <v>7.1026623418971475</v>
      </c>
      <c r="AH27" s="22"/>
      <c r="AI27" s="72">
        <v>5</v>
      </c>
      <c r="AJ27" s="85">
        <f t="shared" si="2"/>
        <v>8.6912459455148004E-3</v>
      </c>
      <c r="AK27" s="6">
        <f t="shared" si="2"/>
        <v>0</v>
      </c>
      <c r="AL27" s="6">
        <f t="shared" si="2"/>
        <v>-3.9077427299485457E-3</v>
      </c>
      <c r="AM27" s="6">
        <f t="shared" si="2"/>
        <v>2.6832277446141198E-3</v>
      </c>
      <c r="AN27" s="6">
        <f t="shared" si="2"/>
        <v>1.8112122073772718E-3</v>
      </c>
      <c r="AO27" s="6">
        <f t="shared" si="2"/>
        <v>-3.1106467219770236E-3</v>
      </c>
      <c r="AP27" s="6">
        <f t="shared" si="2"/>
        <v>8.6709668645833168E-3</v>
      </c>
      <c r="AQ27" s="6">
        <f t="shared" si="2"/>
        <v>1.2906828971722504E-3</v>
      </c>
      <c r="AR27" s="86">
        <f t="shared" si="2"/>
        <v>6.6596657925218289E-3</v>
      </c>
      <c r="AS27" s="6">
        <f t="shared" si="2"/>
        <v>6.9027494177235187E-3</v>
      </c>
      <c r="AT27" s="6">
        <f t="shared" si="2"/>
        <v>-6.3962854261696263E-3</v>
      </c>
      <c r="AU27" s="6">
        <f t="shared" si="2"/>
        <v>4.3938126560465413E-3</v>
      </c>
      <c r="AV27" s="6">
        <f t="shared" si="2"/>
        <v>-8.7476806801047057E-4</v>
      </c>
      <c r="AW27" s="7">
        <f t="shared" si="2"/>
        <v>-3.1661825624089714E-3</v>
      </c>
      <c r="AX27" s="1"/>
      <c r="AY27" s="13">
        <v>5</v>
      </c>
      <c r="AZ27" s="106">
        <v>6.6596657925218289E-3</v>
      </c>
      <c r="BA27" s="2"/>
      <c r="BB27" s="2"/>
      <c r="BC27" s="2"/>
      <c r="BD27" s="2"/>
      <c r="BE27" s="2"/>
      <c r="BF27" s="2"/>
      <c r="BG27" s="2"/>
    </row>
    <row r="28" spans="1:59" ht="14.25" customHeight="1" x14ac:dyDescent="0.2">
      <c r="A28" s="13">
        <v>6</v>
      </c>
      <c r="B28" s="45">
        <v>1600000</v>
      </c>
      <c r="C28" s="17">
        <v>2466666.666666667</v>
      </c>
      <c r="D28" s="17">
        <v>2333333.3333333335</v>
      </c>
      <c r="E28" s="17">
        <v>2266666.666666667</v>
      </c>
      <c r="F28" s="17">
        <v>2333333.3333333335</v>
      </c>
      <c r="G28" s="17">
        <v>2400000</v>
      </c>
      <c r="H28" s="17">
        <v>2600000</v>
      </c>
      <c r="I28" s="17">
        <v>3200000</v>
      </c>
      <c r="J28" s="17">
        <v>3133333.3333333335</v>
      </c>
      <c r="K28" s="17">
        <v>6200000</v>
      </c>
      <c r="L28" s="17">
        <v>27333333.333333336</v>
      </c>
      <c r="M28" s="17">
        <v>18000000</v>
      </c>
      <c r="N28" s="17">
        <v>23333333.333333336</v>
      </c>
      <c r="O28" s="17">
        <v>24666666.666666668</v>
      </c>
      <c r="P28" s="25">
        <v>15333333.333333334</v>
      </c>
      <c r="Q28" s="22"/>
      <c r="R28" s="72">
        <v>6</v>
      </c>
      <c r="S28" s="59">
        <f>LOG('Manual ancestor growth kinetics'!B28,10)</f>
        <v>6.2041199826559241</v>
      </c>
      <c r="T28" s="59">
        <f>LOG('Manual ancestor growth kinetics'!C28,10)</f>
        <v>6.3921104650113136</v>
      </c>
      <c r="U28" s="59">
        <f>LOG('Manual ancestor growth kinetics'!D28,10)</f>
        <v>6.3679767852945943</v>
      </c>
      <c r="V28" s="59">
        <f>LOG('Manual ancestor growth kinetics'!E28,10)</f>
        <v>6.3553876579865731</v>
      </c>
      <c r="W28" s="59">
        <f>LOG('Manual ancestor growth kinetics'!F28,10)</f>
        <v>6.3679767852945943</v>
      </c>
      <c r="X28" s="59">
        <f>LOG('Manual ancestor growth kinetics'!G28,10)</f>
        <v>6.3802112417116055</v>
      </c>
      <c r="Y28" s="59">
        <f>LOG('Manual ancestor growth kinetics'!H28,10)</f>
        <v>6.4149733479708173</v>
      </c>
      <c r="Z28" s="59">
        <f>LOG('Manual ancestor growth kinetics'!I28,10)</f>
        <v>6.5051499783199054</v>
      </c>
      <c r="AA28" s="59">
        <f>LOG('Manual ancestor growth kinetics'!J28,10)</f>
        <v>6.4960065988800357</v>
      </c>
      <c r="AB28" s="59">
        <f>LOG('Manual ancestor growth kinetics'!K28,10)</f>
        <v>6.7923916894982526</v>
      </c>
      <c r="AC28" s="59">
        <f>LOG('Manual ancestor growth kinetics'!L28,10)</f>
        <v>7.4366925976640541</v>
      </c>
      <c r="AD28" s="59">
        <f>LOG('Manual ancestor growth kinetics'!M28,10)</f>
        <v>7.2552725051033056</v>
      </c>
      <c r="AE28" s="59">
        <f>LOG('Manual ancestor growth kinetics'!N28,10)</f>
        <v>7.3679767852945943</v>
      </c>
      <c r="AF28" s="59">
        <f>LOG('Manual ancestor growth kinetics'!O28,10)</f>
        <v>7.3921104650113136</v>
      </c>
      <c r="AG28" s="82">
        <f>LOG('Manual ancestor growth kinetics'!P28,10)</f>
        <v>7.1856365769619108</v>
      </c>
      <c r="AH28" s="22"/>
      <c r="AI28" s="72">
        <v>6</v>
      </c>
      <c r="AJ28" s="85">
        <f t="shared" si="2"/>
        <v>9.9503017944794665E-3</v>
      </c>
      <c r="AK28" s="6">
        <f t="shared" si="2"/>
        <v>-1.2608956882577114E-3</v>
      </c>
      <c r="AL28" s="6">
        <f t="shared" si="2"/>
        <v>-6.5963325305658834E-4</v>
      </c>
      <c r="AM28" s="6">
        <f t="shared" si="2"/>
        <v>6.5963325305660623E-4</v>
      </c>
      <c r="AN28" s="6">
        <f t="shared" si="2"/>
        <v>6.398012615431919E-4</v>
      </c>
      <c r="AO28" s="6">
        <f t="shared" si="2"/>
        <v>1.8112122073772718E-3</v>
      </c>
      <c r="AP28" s="6">
        <f t="shared" si="2"/>
        <v>4.6531080447471075E-3</v>
      </c>
      <c r="AQ28" s="6">
        <f t="shared" si="2"/>
        <v>-4.6884961826279889E-4</v>
      </c>
      <c r="AR28" s="86">
        <f t="shared" si="2"/>
        <v>7.4359163154841118E-3</v>
      </c>
      <c r="AS28" s="6">
        <f t="shared" si="2"/>
        <v>7.5519241743658636E-3</v>
      </c>
      <c r="AT28" s="6">
        <f t="shared" si="2"/>
        <v>-4.1162933406978771E-3</v>
      </c>
      <c r="AU28" s="6">
        <f t="shared" si="2"/>
        <v>2.5691169272374424E-3</v>
      </c>
      <c r="AV28" s="6">
        <f t="shared" si="2"/>
        <v>2.7251082388693118E-4</v>
      </c>
      <c r="AW28" s="7">
        <f t="shared" si="2"/>
        <v>-4.7215274058120286E-3</v>
      </c>
      <c r="AX28" s="1"/>
      <c r="AY28" s="13">
        <v>6</v>
      </c>
      <c r="AZ28" s="106">
        <v>7.4359163154841118E-3</v>
      </c>
      <c r="BA28" s="2"/>
      <c r="BB28" s="2"/>
      <c r="BC28" s="2"/>
      <c r="BD28" s="2"/>
      <c r="BE28" s="2"/>
      <c r="BF28" s="2"/>
      <c r="BG28" s="2"/>
    </row>
    <row r="29" spans="1:59" ht="14.25" customHeight="1" x14ac:dyDescent="0.2">
      <c r="A29" s="13">
        <v>7</v>
      </c>
      <c r="B29" s="45">
        <v>1133333.3333333335</v>
      </c>
      <c r="C29" s="17">
        <v>1866666.6666666667</v>
      </c>
      <c r="D29" s="17">
        <v>2333333.3333333335</v>
      </c>
      <c r="E29" s="17">
        <v>2333333.3333333335</v>
      </c>
      <c r="F29" s="17">
        <v>2266666.666666667</v>
      </c>
      <c r="G29" s="17">
        <v>2200000</v>
      </c>
      <c r="H29" s="17">
        <v>2066666.6666666667</v>
      </c>
      <c r="I29" s="17">
        <v>2933333.3333333335</v>
      </c>
      <c r="J29" s="17">
        <v>3666666.666666667</v>
      </c>
      <c r="K29" s="17">
        <v>6666666.666666667</v>
      </c>
      <c r="L29" s="17">
        <v>20666666.666666668</v>
      </c>
      <c r="M29" s="17">
        <v>16666666.666666668</v>
      </c>
      <c r="N29" s="17">
        <v>20000000</v>
      </c>
      <c r="O29" s="17">
        <v>14000000.000000002</v>
      </c>
      <c r="P29" s="25">
        <v>16666666.666666668</v>
      </c>
      <c r="Q29" s="22"/>
      <c r="R29" s="72">
        <v>7</v>
      </c>
      <c r="S29" s="59">
        <f>LOG('Manual ancestor growth kinetics'!B29,10)</f>
        <v>6.0543576623225919</v>
      </c>
      <c r="T29" s="59">
        <f>LOG('Manual ancestor growth kinetics'!C29,10)</f>
        <v>6.2710667722865372</v>
      </c>
      <c r="U29" s="59">
        <f>LOG('Manual ancestor growth kinetics'!D29,10)</f>
        <v>6.3679767852945943</v>
      </c>
      <c r="V29" s="59">
        <f>LOG('Manual ancestor growth kinetics'!E29,10)</f>
        <v>6.3679767852945943</v>
      </c>
      <c r="W29" s="59">
        <f>LOG('Manual ancestor growth kinetics'!F29,10)</f>
        <v>6.3553876579865731</v>
      </c>
      <c r="X29" s="59">
        <f>LOG('Manual ancestor growth kinetics'!G29,10)</f>
        <v>6.3424226808222057</v>
      </c>
      <c r="Y29" s="59">
        <f>LOG('Manual ancestor growth kinetics'!H29,10)</f>
        <v>6.3152704347785908</v>
      </c>
      <c r="Z29" s="59">
        <f>LOG('Manual ancestor growth kinetics'!I29,10)</f>
        <v>6.4673614174305056</v>
      </c>
      <c r="AA29" s="59">
        <f>LOG('Manual ancestor growth kinetics'!J29,10)</f>
        <v>6.5642714304385619</v>
      </c>
      <c r="AB29" s="59">
        <f>LOG('Manual ancestor growth kinetics'!K29,10)</f>
        <v>6.8239087409443178</v>
      </c>
      <c r="AC29" s="59">
        <f>LOG('Manual ancestor growth kinetics'!L29,10)</f>
        <v>7.3152704347785908</v>
      </c>
      <c r="AD29" s="59">
        <f>LOG('Manual ancestor growth kinetics'!M29,10)</f>
        <v>7.2218487496163553</v>
      </c>
      <c r="AE29" s="59">
        <f>LOG('Manual ancestor growth kinetics'!N29,10)</f>
        <v>7.3010299956639804</v>
      </c>
      <c r="AF29" s="59">
        <f>LOG('Manual ancestor growth kinetics'!O29,10)</f>
        <v>7.1461280356782373</v>
      </c>
      <c r="AG29" s="82">
        <f>LOG('Manual ancestor growth kinetics'!P29,10)</f>
        <v>7.2218487496163553</v>
      </c>
      <c r="AH29" s="22"/>
      <c r="AI29" s="72">
        <v>7</v>
      </c>
      <c r="AJ29" s="85">
        <f t="shared" si="2"/>
        <v>1.1722730586677417E-2</v>
      </c>
      <c r="AK29" s="6">
        <f t="shared" si="2"/>
        <v>5.1117745722067042E-3</v>
      </c>
      <c r="AL29" s="6">
        <f t="shared" si="2"/>
        <v>0</v>
      </c>
      <c r="AM29" s="6">
        <f t="shared" si="2"/>
        <v>-6.5963325305658834E-4</v>
      </c>
      <c r="AN29" s="6">
        <f t="shared" si="2"/>
        <v>-6.806938269336006E-4</v>
      </c>
      <c r="AO29" s="6">
        <f t="shared" si="2"/>
        <v>-1.430080897209157E-3</v>
      </c>
      <c r="AP29" s="6">
        <f t="shared" si="2"/>
        <v>7.9325427456700109E-3</v>
      </c>
      <c r="AQ29" s="6">
        <f t="shared" si="2"/>
        <v>4.9577721447956902E-3</v>
      </c>
      <c r="AR29" s="86">
        <f t="shared" si="2"/>
        <v>6.465152183400851E-3</v>
      </c>
      <c r="AS29" s="6">
        <f t="shared" si="2"/>
        <v>5.7942972360806025E-3</v>
      </c>
      <c r="AT29" s="6">
        <f t="shared" si="2"/>
        <v>-2.1421706754193976E-3</v>
      </c>
      <c r="AU29" s="6">
        <f t="shared" si="2"/>
        <v>1.8174089778383706E-3</v>
      </c>
      <c r="AV29" s="6">
        <f t="shared" si="2"/>
        <v>-1.7870630788036042E-3</v>
      </c>
      <c r="AW29" s="7">
        <f t="shared" si="2"/>
        <v>1.7567171797688338E-3</v>
      </c>
      <c r="AX29" s="1"/>
      <c r="AY29" s="13">
        <v>7</v>
      </c>
      <c r="AZ29" s="106">
        <v>6.465152183400851E-3</v>
      </c>
      <c r="BA29" s="2"/>
      <c r="BB29" s="2"/>
      <c r="BC29" s="2"/>
      <c r="BD29" s="2"/>
      <c r="BE29" s="2"/>
      <c r="BF29" s="2"/>
      <c r="BG29" s="2"/>
    </row>
    <row r="30" spans="1:59" ht="14.25" customHeight="1" thickBot="1" x14ac:dyDescent="0.25">
      <c r="A30" s="14">
        <v>8</v>
      </c>
      <c r="B30" s="46">
        <v>1333333.3333333335</v>
      </c>
      <c r="C30" s="18">
        <v>2000000.0000000002</v>
      </c>
      <c r="D30" s="18">
        <v>2733333.3333333335</v>
      </c>
      <c r="E30" s="18">
        <v>2666666.666666667</v>
      </c>
      <c r="F30" s="18">
        <v>2000000.0000000002</v>
      </c>
      <c r="G30" s="18">
        <v>1600000</v>
      </c>
      <c r="H30" s="18">
        <v>2400000</v>
      </c>
      <c r="I30" s="18">
        <v>2400000</v>
      </c>
      <c r="J30" s="18">
        <v>3400000.0000000005</v>
      </c>
      <c r="K30" s="18">
        <v>6733333.333333334</v>
      </c>
      <c r="L30" s="18">
        <v>26000000</v>
      </c>
      <c r="M30" s="18">
        <v>18666666.666666668</v>
      </c>
      <c r="N30" s="18">
        <v>18666666.666666668</v>
      </c>
      <c r="O30" s="18">
        <v>14000000.000000002</v>
      </c>
      <c r="P30" s="26">
        <v>17333333.333333336</v>
      </c>
      <c r="Q30" s="22"/>
      <c r="R30" s="73">
        <v>8</v>
      </c>
      <c r="S30" s="60">
        <f>LOG('Manual ancestor growth kinetics'!B30,10)</f>
        <v>6.1249387366082999</v>
      </c>
      <c r="T30" s="60">
        <f>LOG('Manual ancestor growth kinetics'!C30,10)</f>
        <v>6.3010299956639804</v>
      </c>
      <c r="U30" s="60">
        <f>LOG('Manual ancestor growth kinetics'!D30,10)</f>
        <v>6.4366925976640541</v>
      </c>
      <c r="V30" s="60">
        <f>LOG('Manual ancestor growth kinetics'!E30,10)</f>
        <v>6.4259687322722803</v>
      </c>
      <c r="W30" s="60">
        <f>LOG('Manual ancestor growth kinetics'!F30,10)</f>
        <v>6.3010299956639804</v>
      </c>
      <c r="X30" s="60">
        <f>LOG('Manual ancestor growth kinetics'!G30,10)</f>
        <v>6.2041199826559241</v>
      </c>
      <c r="Y30" s="60">
        <f>LOG('Manual ancestor growth kinetics'!H30,10)</f>
        <v>6.3802112417116055</v>
      </c>
      <c r="Z30" s="60">
        <f>LOG('Manual ancestor growth kinetics'!I30,10)</f>
        <v>6.3802112417116055</v>
      </c>
      <c r="AA30" s="60">
        <f>LOG('Manual ancestor growth kinetics'!J30,10)</f>
        <v>6.5314789170422545</v>
      </c>
      <c r="AB30" s="60">
        <f>LOG('Manual ancestor growth kinetics'!K30,10)</f>
        <v>6.8282301147269608</v>
      </c>
      <c r="AC30" s="60">
        <f>LOG('Manual ancestor growth kinetics'!L30,10)</f>
        <v>7.4149733479708173</v>
      </c>
      <c r="AD30" s="60">
        <f>LOG('Manual ancestor growth kinetics'!M30,10)</f>
        <v>7.2710667722865363</v>
      </c>
      <c r="AE30" s="60">
        <f>LOG('Manual ancestor growth kinetics'!N30,10)</f>
        <v>7.2710667722865363</v>
      </c>
      <c r="AF30" s="60">
        <f>LOG('Manual ancestor growth kinetics'!O30,10)</f>
        <v>7.1461280356782373</v>
      </c>
      <c r="AG30" s="83">
        <f>LOG('Manual ancestor growth kinetics'!P30,10)</f>
        <v>7.2388820889151368</v>
      </c>
      <c r="AH30" s="22"/>
      <c r="AI30" s="105">
        <v>8</v>
      </c>
      <c r="AJ30" s="87">
        <f t="shared" si="2"/>
        <v>9.4481190716983882E-3</v>
      </c>
      <c r="AK30" s="88">
        <f t="shared" si="2"/>
        <v>7.1005749974467494E-3</v>
      </c>
      <c r="AL30" s="88">
        <f t="shared" si="2"/>
        <v>-5.5581384501927509E-4</v>
      </c>
      <c r="AM30" s="88">
        <f t="shared" si="2"/>
        <v>-6.5447611524275208E-3</v>
      </c>
      <c r="AN30" s="88">
        <f t="shared" si="2"/>
        <v>-5.1665089060127537E-3</v>
      </c>
      <c r="AO30" s="88">
        <f t="shared" si="2"/>
        <v>9.3292073677648819E-3</v>
      </c>
      <c r="AP30" s="88">
        <f t="shared" si="2"/>
        <v>0</v>
      </c>
      <c r="AQ30" s="88">
        <f t="shared" si="2"/>
        <v>7.8107304184791898E-3</v>
      </c>
      <c r="AR30" s="89">
        <f t="shared" si="2"/>
        <v>7.405351323959506E-3</v>
      </c>
      <c r="AS30" s="88">
        <f t="shared" si="2"/>
        <v>6.8696562708149729E-3</v>
      </c>
      <c r="AT30" s="88">
        <f t="shared" si="2"/>
        <v>-3.266394041248703E-3</v>
      </c>
      <c r="AU30" s="88">
        <f t="shared" si="2"/>
        <v>0</v>
      </c>
      <c r="AV30" s="88">
        <f t="shared" si="2"/>
        <v>-1.4443617036724525E-3</v>
      </c>
      <c r="AW30" s="91">
        <f t="shared" si="2"/>
        <v>2.1493517191672937E-3</v>
      </c>
      <c r="AX30" s="1"/>
      <c r="AY30" s="21">
        <v>8</v>
      </c>
      <c r="AZ30" s="107">
        <v>7.405351323959506E-3</v>
      </c>
      <c r="BA30" s="2"/>
      <c r="BB30" s="2"/>
      <c r="BC30" s="2"/>
      <c r="BD30" s="2"/>
      <c r="BE30" s="2"/>
      <c r="BF30" s="2"/>
      <c r="BG30" s="2"/>
    </row>
    <row r="31" spans="1:59" ht="14.25" customHeight="1" thickBot="1" x14ac:dyDescent="0.25">
      <c r="A31" s="2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6"/>
      <c r="P31" s="16"/>
      <c r="Q31" s="22"/>
      <c r="R31" s="2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6"/>
      <c r="AG31" s="20"/>
      <c r="AH31" s="22"/>
      <c r="AI31" s="112" t="s">
        <v>58</v>
      </c>
      <c r="AJ31" s="92">
        <f t="shared" ref="AJ31:AW31" si="3">AVERAGE(AJ23:AJ30)</f>
        <v>6.7191987242719003E-3</v>
      </c>
      <c r="AK31" s="93">
        <f t="shared" si="3"/>
        <v>2.9781272373298E-3</v>
      </c>
      <c r="AL31" s="93">
        <f t="shared" si="3"/>
        <v>3.797848304378084E-4</v>
      </c>
      <c r="AM31" s="93">
        <f t="shared" si="3"/>
        <v>4.8366140661416153E-4</v>
      </c>
      <c r="AN31" s="93">
        <f t="shared" si="3"/>
        <v>-2.6252304933299516E-3</v>
      </c>
      <c r="AO31" s="93">
        <f t="shared" si="3"/>
        <v>4.15159340758906E-3</v>
      </c>
      <c r="AP31" s="93">
        <f t="shared" si="3"/>
        <v>2.6611181207686525E-3</v>
      </c>
      <c r="AQ31" s="93">
        <f t="shared" si="3"/>
        <v>2.7176458268790512E-3</v>
      </c>
      <c r="AR31" s="94">
        <f t="shared" si="3"/>
        <v>7.6017197635757858E-3</v>
      </c>
      <c r="AS31" s="93">
        <f t="shared" si="3"/>
        <v>6.6631031672497419E-3</v>
      </c>
      <c r="AT31" s="93">
        <f t="shared" si="3"/>
        <v>-2.3606090891735033E-3</v>
      </c>
      <c r="AU31" s="93">
        <f t="shared" si="3"/>
        <v>5.2503387113393132E-4</v>
      </c>
      <c r="AV31" s="93">
        <f t="shared" si="3"/>
        <v>-6.6646318592933416E-4</v>
      </c>
      <c r="AW31" s="95">
        <f t="shared" si="3"/>
        <v>-7.0359648949798936E-4</v>
      </c>
      <c r="AX31" s="1"/>
      <c r="AY31" s="61" t="s">
        <v>59</v>
      </c>
      <c r="AZ31" s="69">
        <v>7.6017197635757901E-3</v>
      </c>
      <c r="BA31" s="2"/>
      <c r="BB31" s="2"/>
      <c r="BC31" s="2"/>
      <c r="BD31" s="2"/>
      <c r="BE31" s="2"/>
      <c r="BF31" s="2"/>
      <c r="BG31" s="2"/>
    </row>
    <row r="32" spans="1:59" ht="14.25" customHeight="1" x14ac:dyDescent="0.2">
      <c r="A32" s="2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22"/>
      <c r="R32" s="2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9"/>
      <c r="AH32" s="22"/>
      <c r="AX32" s="1"/>
      <c r="BA32" s="2"/>
      <c r="BB32" s="2"/>
      <c r="BC32" s="2"/>
      <c r="BD32" s="2"/>
      <c r="BE32" s="2"/>
      <c r="BF32" s="2"/>
      <c r="BG32" s="2"/>
    </row>
    <row r="33" spans="1:59" s="35" customFormat="1" ht="14.25" customHeight="1" x14ac:dyDescent="0.2">
      <c r="A33" s="12"/>
      <c r="B33" s="12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28"/>
      <c r="R33" s="12"/>
      <c r="S33" s="12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29"/>
      <c r="AH33" s="28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0"/>
      <c r="AZ33" s="12"/>
      <c r="BA33" s="10"/>
      <c r="BB33" s="10"/>
      <c r="BC33" s="10"/>
      <c r="BD33" s="10"/>
      <c r="BE33" s="10"/>
      <c r="BF33" s="10"/>
      <c r="BG33" s="10"/>
    </row>
    <row r="34" spans="1:59" ht="14.25" customHeight="1" thickBot="1" x14ac:dyDescent="0.25">
      <c r="A34" s="1"/>
      <c r="B34" s="16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22"/>
      <c r="R34" s="1"/>
      <c r="S34" s="16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9"/>
      <c r="AH34" s="22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2"/>
      <c r="AZ34" s="1"/>
      <c r="BA34" s="2"/>
      <c r="BB34" s="2"/>
      <c r="BC34" s="2"/>
      <c r="BD34" s="2"/>
      <c r="BE34" s="2"/>
      <c r="BF34" s="2"/>
      <c r="BG34" s="2"/>
    </row>
    <row r="35" spans="1:59" ht="14.25" customHeight="1" thickBot="1" x14ac:dyDescent="0.25">
      <c r="A35" s="1"/>
      <c r="B35" s="16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22"/>
      <c r="R35" s="1"/>
      <c r="AH35" s="22"/>
      <c r="AI35" s="75" t="s">
        <v>7</v>
      </c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"/>
      <c r="AY35" s="2"/>
      <c r="AZ35" s="1"/>
      <c r="BA35" s="2"/>
      <c r="BB35" s="2"/>
      <c r="BC35" s="2"/>
      <c r="BD35" s="2"/>
      <c r="BE35" s="2"/>
      <c r="BF35" s="2"/>
      <c r="BG35" s="2"/>
    </row>
    <row r="36" spans="1:59" ht="14.25" customHeight="1" thickBot="1" x14ac:dyDescent="0.25">
      <c r="A36" s="63" t="s">
        <v>7</v>
      </c>
      <c r="B36" s="16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22"/>
      <c r="R36" s="75" t="s">
        <v>7</v>
      </c>
      <c r="S36" s="16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9"/>
      <c r="AH36" s="22"/>
      <c r="AI36" s="69" t="s">
        <v>0</v>
      </c>
      <c r="AJ36" s="53">
        <v>3</v>
      </c>
      <c r="AK36" s="54">
        <v>3</v>
      </c>
      <c r="AL36" s="54">
        <v>3</v>
      </c>
      <c r="AM36" s="54">
        <v>3</v>
      </c>
      <c r="AN36" s="54">
        <v>3</v>
      </c>
      <c r="AO36" s="94">
        <v>3</v>
      </c>
      <c r="AP36" s="54">
        <v>3</v>
      </c>
      <c r="AQ36" s="54">
        <v>3</v>
      </c>
      <c r="AR36" s="54">
        <v>6</v>
      </c>
      <c r="AS36" s="54">
        <v>12</v>
      </c>
      <c r="AT36" s="54">
        <v>6</v>
      </c>
      <c r="AU36" s="54">
        <v>6</v>
      </c>
      <c r="AV36" s="54">
        <v>12</v>
      </c>
      <c r="AW36" s="55">
        <v>6</v>
      </c>
      <c r="AX36" s="1"/>
      <c r="AY36" s="2"/>
      <c r="AZ36" s="1"/>
      <c r="BA36" s="2"/>
      <c r="BB36" s="2"/>
      <c r="BC36" s="2"/>
      <c r="BD36" s="2"/>
      <c r="BE36" s="2"/>
      <c r="BF36" s="2"/>
      <c r="BG36" s="2"/>
    </row>
    <row r="37" spans="1:59" ht="14.25" customHeight="1" thickBot="1" x14ac:dyDescent="0.25">
      <c r="A37" s="37" t="s">
        <v>1</v>
      </c>
      <c r="B37" s="53">
        <v>0</v>
      </c>
      <c r="C37" s="54">
        <v>3</v>
      </c>
      <c r="D37" s="54">
        <v>6</v>
      </c>
      <c r="E37" s="54">
        <v>9</v>
      </c>
      <c r="F37" s="54">
        <v>12</v>
      </c>
      <c r="G37" s="54">
        <v>15</v>
      </c>
      <c r="H37" s="54">
        <v>18</v>
      </c>
      <c r="I37" s="54">
        <v>21</v>
      </c>
      <c r="J37" s="54">
        <v>24</v>
      </c>
      <c r="K37" s="54">
        <v>30</v>
      </c>
      <c r="L37" s="54">
        <v>42</v>
      </c>
      <c r="M37" s="54">
        <v>48</v>
      </c>
      <c r="N37" s="54">
        <v>54</v>
      </c>
      <c r="O37" s="54">
        <v>66</v>
      </c>
      <c r="P37" s="55">
        <v>72</v>
      </c>
      <c r="Q37" s="22"/>
      <c r="R37" s="69" t="s">
        <v>1</v>
      </c>
      <c r="S37" s="53">
        <v>0</v>
      </c>
      <c r="T37" s="54">
        <v>3</v>
      </c>
      <c r="U37" s="54">
        <v>6</v>
      </c>
      <c r="V37" s="54">
        <v>9</v>
      </c>
      <c r="W37" s="54">
        <v>12</v>
      </c>
      <c r="X37" s="54">
        <v>15</v>
      </c>
      <c r="Y37" s="54">
        <v>18</v>
      </c>
      <c r="Z37" s="54">
        <v>21</v>
      </c>
      <c r="AA37" s="54">
        <v>24</v>
      </c>
      <c r="AB37" s="54">
        <v>30</v>
      </c>
      <c r="AC37" s="54">
        <v>42</v>
      </c>
      <c r="AD37" s="54">
        <v>48</v>
      </c>
      <c r="AE37" s="54">
        <v>54</v>
      </c>
      <c r="AF37" s="54">
        <v>66</v>
      </c>
      <c r="AG37" s="80">
        <v>72</v>
      </c>
      <c r="AH37" s="22"/>
      <c r="AI37" s="69" t="s">
        <v>1</v>
      </c>
      <c r="AJ37" s="53" t="s">
        <v>30</v>
      </c>
      <c r="AK37" s="54" t="s">
        <v>31</v>
      </c>
      <c r="AL37" s="54" t="s">
        <v>32</v>
      </c>
      <c r="AM37" s="54" t="s">
        <v>33</v>
      </c>
      <c r="AN37" s="54" t="s">
        <v>34</v>
      </c>
      <c r="AO37" s="94" t="s">
        <v>35</v>
      </c>
      <c r="AP37" s="54" t="s">
        <v>36</v>
      </c>
      <c r="AQ37" s="54" t="s">
        <v>37</v>
      </c>
      <c r="AR37" s="54" t="s">
        <v>38</v>
      </c>
      <c r="AS37" s="54" t="s">
        <v>39</v>
      </c>
      <c r="AT37" s="54" t="s">
        <v>40</v>
      </c>
      <c r="AU37" s="54" t="s">
        <v>41</v>
      </c>
      <c r="AV37" s="54" t="s">
        <v>42</v>
      </c>
      <c r="AW37" s="103" t="s">
        <v>43</v>
      </c>
      <c r="AX37" s="1"/>
      <c r="AY37" s="2"/>
      <c r="AZ37" s="1"/>
      <c r="BA37" s="2"/>
      <c r="BB37" s="2"/>
      <c r="BC37" s="2"/>
      <c r="BD37" s="2"/>
      <c r="BE37" s="2"/>
      <c r="BF37" s="2"/>
      <c r="BG37" s="2"/>
    </row>
    <row r="38" spans="1:59" ht="14.25" customHeight="1" thickBot="1" x14ac:dyDescent="0.25">
      <c r="A38" s="52" t="s">
        <v>28</v>
      </c>
      <c r="B38" s="56" t="s">
        <v>13</v>
      </c>
      <c r="C38" s="57" t="s">
        <v>14</v>
      </c>
      <c r="D38" s="57" t="s">
        <v>15</v>
      </c>
      <c r="E38" s="57" t="s">
        <v>16</v>
      </c>
      <c r="F38" s="57" t="s">
        <v>17</v>
      </c>
      <c r="G38" s="57" t="s">
        <v>18</v>
      </c>
      <c r="H38" s="57" t="s">
        <v>19</v>
      </c>
      <c r="I38" s="57" t="s">
        <v>20</v>
      </c>
      <c r="J38" s="57" t="s">
        <v>21</v>
      </c>
      <c r="K38" s="57" t="s">
        <v>22</v>
      </c>
      <c r="L38" s="57" t="s">
        <v>23</v>
      </c>
      <c r="M38" s="57" t="s">
        <v>24</v>
      </c>
      <c r="N38" s="57" t="s">
        <v>25</v>
      </c>
      <c r="O38" s="57" t="s">
        <v>26</v>
      </c>
      <c r="P38" s="58" t="s">
        <v>27</v>
      </c>
      <c r="Q38" s="22"/>
      <c r="R38" s="70" t="s">
        <v>28</v>
      </c>
      <c r="S38" s="56" t="s">
        <v>13</v>
      </c>
      <c r="T38" s="57" t="s">
        <v>14</v>
      </c>
      <c r="U38" s="57" t="s">
        <v>15</v>
      </c>
      <c r="V38" s="57" t="s">
        <v>16</v>
      </c>
      <c r="W38" s="57" t="s">
        <v>17</v>
      </c>
      <c r="X38" s="57" t="s">
        <v>18</v>
      </c>
      <c r="Y38" s="57" t="s">
        <v>19</v>
      </c>
      <c r="Z38" s="57" t="s">
        <v>20</v>
      </c>
      <c r="AA38" s="57" t="s">
        <v>21</v>
      </c>
      <c r="AB38" s="57" t="s">
        <v>22</v>
      </c>
      <c r="AC38" s="57" t="s">
        <v>23</v>
      </c>
      <c r="AD38" s="57" t="s">
        <v>24</v>
      </c>
      <c r="AE38" s="57" t="s">
        <v>25</v>
      </c>
      <c r="AF38" s="57" t="s">
        <v>26</v>
      </c>
      <c r="AG38" s="81" t="s">
        <v>27</v>
      </c>
      <c r="AH38" s="22"/>
      <c r="AI38" s="104" t="s">
        <v>28</v>
      </c>
      <c r="AJ38" s="53" t="s">
        <v>44</v>
      </c>
      <c r="AK38" s="54" t="s">
        <v>45</v>
      </c>
      <c r="AL38" s="54" t="s">
        <v>46</v>
      </c>
      <c r="AM38" s="54" t="s">
        <v>47</v>
      </c>
      <c r="AN38" s="54" t="s">
        <v>48</v>
      </c>
      <c r="AO38" s="94" t="s">
        <v>49</v>
      </c>
      <c r="AP38" s="54" t="s">
        <v>50</v>
      </c>
      <c r="AQ38" s="54" t="s">
        <v>51</v>
      </c>
      <c r="AR38" s="54" t="s">
        <v>52</v>
      </c>
      <c r="AS38" s="54" t="s">
        <v>53</v>
      </c>
      <c r="AT38" s="54" t="s">
        <v>54</v>
      </c>
      <c r="AU38" s="54" t="s">
        <v>55</v>
      </c>
      <c r="AV38" s="54" t="s">
        <v>56</v>
      </c>
      <c r="AW38" s="103" t="s">
        <v>57</v>
      </c>
      <c r="AX38" s="1"/>
      <c r="AY38" s="108" t="s">
        <v>7</v>
      </c>
      <c r="AZ38" s="37" t="s">
        <v>2</v>
      </c>
      <c r="BA38" s="2"/>
      <c r="BB38" s="2"/>
      <c r="BC38" s="2"/>
      <c r="BD38" s="2"/>
      <c r="BE38" s="2"/>
      <c r="BF38" s="2"/>
      <c r="BG38" s="2"/>
    </row>
    <row r="39" spans="1:59" ht="14.25" customHeight="1" x14ac:dyDescent="0.2">
      <c r="A39" s="13">
        <v>1</v>
      </c>
      <c r="B39" s="45">
        <v>1400000</v>
      </c>
      <c r="C39" s="17">
        <v>1866666.6666666667</v>
      </c>
      <c r="D39" s="17">
        <v>1266666.6666666667</v>
      </c>
      <c r="E39" s="17">
        <v>1733333.3333333335</v>
      </c>
      <c r="F39" s="17">
        <v>1600000</v>
      </c>
      <c r="G39" s="17">
        <v>2333333.3333333335</v>
      </c>
      <c r="H39" s="17">
        <v>3200000</v>
      </c>
      <c r="I39" s="17">
        <v>3933333.3333333335</v>
      </c>
      <c r="J39" s="17">
        <v>3333333.3333333335</v>
      </c>
      <c r="K39" s="17">
        <v>5666666.666666667</v>
      </c>
      <c r="L39" s="17">
        <v>18000000</v>
      </c>
      <c r="M39" s="17">
        <v>22666666.666666668</v>
      </c>
      <c r="N39" s="17">
        <v>20000000</v>
      </c>
      <c r="O39" s="17">
        <v>18666666.666666668</v>
      </c>
      <c r="P39" s="25">
        <v>18666666.666666668</v>
      </c>
      <c r="Q39" s="22"/>
      <c r="R39" s="72">
        <v>1</v>
      </c>
      <c r="S39" s="59">
        <f>LOG('Manual ancestor growth kinetics'!B39,10)</f>
        <v>6.1461280356782373</v>
      </c>
      <c r="T39" s="59">
        <f>LOG('Manual ancestor growth kinetics'!C39,10)</f>
        <v>6.2710667722865372</v>
      </c>
      <c r="U39" s="59">
        <f>LOG('Manual ancestor growth kinetics'!D39,10)</f>
        <v>6.1026623418971475</v>
      </c>
      <c r="V39" s="59">
        <f>LOG('Manual ancestor growth kinetics'!E39,10)</f>
        <v>6.238882088915136</v>
      </c>
      <c r="W39" s="59">
        <f>LOG('Manual ancestor growth kinetics'!F39,10)</f>
        <v>6.2041199826559241</v>
      </c>
      <c r="X39" s="59">
        <f>LOG('Manual ancestor growth kinetics'!G39,10)</f>
        <v>6.3679767852945943</v>
      </c>
      <c r="Y39" s="59">
        <f>LOG('Manual ancestor growth kinetics'!H39,10)</f>
        <v>6.5051499783199054</v>
      </c>
      <c r="Z39" s="59">
        <f>LOG('Manual ancestor growth kinetics'!I39,10)</f>
        <v>6.5947607525864624</v>
      </c>
      <c r="AA39" s="59">
        <f>LOG('Manual ancestor growth kinetics'!J39,10)</f>
        <v>6.5228787452803365</v>
      </c>
      <c r="AB39" s="59">
        <f>LOG('Manual ancestor growth kinetics'!K39,10)</f>
        <v>6.7533276666586106</v>
      </c>
      <c r="AC39" s="59">
        <f>LOG('Manual ancestor growth kinetics'!L39,10)</f>
        <v>7.2552725051033056</v>
      </c>
      <c r="AD39" s="59">
        <f>LOG('Manual ancestor growth kinetics'!M39,10)</f>
        <v>7.355387657986574</v>
      </c>
      <c r="AE39" s="59">
        <f>LOG('Manual ancestor growth kinetics'!N39,10)</f>
        <v>7.3010299956639804</v>
      </c>
      <c r="AF39" s="59">
        <f>LOG('Manual ancestor growth kinetics'!O39,10)</f>
        <v>7.2710667722865363</v>
      </c>
      <c r="AG39" s="82">
        <f>LOG('Manual ancestor growth kinetics'!P39,10)</f>
        <v>7.2710667722865363</v>
      </c>
      <c r="AH39" s="22"/>
      <c r="AI39" s="71">
        <v>1</v>
      </c>
      <c r="AJ39" s="85">
        <f t="shared" ref="AJ39:AW46" si="4">(LN(T39/S39)/AJ$4)</f>
        <v>6.7080611477322747E-3</v>
      </c>
      <c r="AK39" s="6">
        <f t="shared" si="4"/>
        <v>-9.0737846130815938E-3</v>
      </c>
      <c r="AL39" s="6">
        <f t="shared" si="4"/>
        <v>7.3586294866510677E-3</v>
      </c>
      <c r="AM39" s="6">
        <f t="shared" si="4"/>
        <v>-1.8624764075844957E-3</v>
      </c>
      <c r="AN39" s="6">
        <f t="shared" si="4"/>
        <v>8.689406106221759E-3</v>
      </c>
      <c r="AO39" s="86">
        <f t="shared" si="4"/>
        <v>7.1041215136675058E-3</v>
      </c>
      <c r="AP39" s="6">
        <f t="shared" si="4"/>
        <v>4.5604469564662856E-3</v>
      </c>
      <c r="AQ39" s="6">
        <f t="shared" si="4"/>
        <v>-3.6532348586071155E-3</v>
      </c>
      <c r="AR39" s="24">
        <f t="shared" si="4"/>
        <v>5.7865945357342477E-3</v>
      </c>
      <c r="AS39" s="6">
        <f t="shared" si="4"/>
        <v>5.9744229648613653E-3</v>
      </c>
      <c r="AT39" s="6">
        <f t="shared" si="4"/>
        <v>2.284102125887946E-3</v>
      </c>
      <c r="AU39" s="6">
        <f t="shared" si="4"/>
        <v>-1.2362709824940428E-3</v>
      </c>
      <c r="AV39" s="6">
        <f t="shared" si="4"/>
        <v>-3.4270137513115292E-4</v>
      </c>
      <c r="AW39" s="7">
        <f t="shared" si="4"/>
        <v>0</v>
      </c>
      <c r="AX39" s="1"/>
      <c r="AY39" s="13">
        <v>1</v>
      </c>
      <c r="AZ39" s="106">
        <v>7.1041215136675058E-3</v>
      </c>
      <c r="BA39" s="2"/>
      <c r="BB39" s="2"/>
      <c r="BC39" s="2"/>
      <c r="BD39" s="2"/>
      <c r="BE39" s="2"/>
      <c r="BF39" s="2"/>
      <c r="BG39" s="2"/>
    </row>
    <row r="40" spans="1:59" ht="14.25" customHeight="1" x14ac:dyDescent="0.2">
      <c r="A40" s="13">
        <v>2</v>
      </c>
      <c r="B40" s="45">
        <v>1466666.6666666667</v>
      </c>
      <c r="C40" s="17">
        <v>1266666.6666666667</v>
      </c>
      <c r="D40" s="17">
        <v>1866666.6666666667</v>
      </c>
      <c r="E40" s="17">
        <v>2133333.3333333335</v>
      </c>
      <c r="F40" s="17">
        <v>2133333.3333333335</v>
      </c>
      <c r="G40" s="17">
        <v>1933333.3333333335</v>
      </c>
      <c r="H40" s="17">
        <v>3133333.3333333335</v>
      </c>
      <c r="I40" s="17">
        <v>3400000.0000000005</v>
      </c>
      <c r="J40" s="17">
        <v>3533333.3333333335</v>
      </c>
      <c r="K40" s="17">
        <v>5266666.666666667</v>
      </c>
      <c r="L40" s="17">
        <v>11333333.333333334</v>
      </c>
      <c r="M40" s="17">
        <v>16666666.666666668</v>
      </c>
      <c r="N40" s="17">
        <v>18666666.666666668</v>
      </c>
      <c r="O40" s="17">
        <v>20666666.666666668</v>
      </c>
      <c r="P40" s="25">
        <v>16666666.666666668</v>
      </c>
      <c r="Q40" s="22"/>
      <c r="R40" s="72">
        <v>2</v>
      </c>
      <c r="S40" s="59">
        <f>LOG('Manual ancestor growth kinetics'!B40,10)</f>
        <v>6.1663314217665244</v>
      </c>
      <c r="T40" s="59">
        <f>LOG('Manual ancestor growth kinetics'!C40,10)</f>
        <v>6.1026623418971475</v>
      </c>
      <c r="U40" s="59">
        <f>LOG('Manual ancestor growth kinetics'!D40,10)</f>
        <v>6.2710667722865372</v>
      </c>
      <c r="V40" s="59">
        <f>LOG('Manual ancestor growth kinetics'!E40,10)</f>
        <v>6.329058719264224</v>
      </c>
      <c r="W40" s="59">
        <f>LOG('Manual ancestor growth kinetics'!F40,10)</f>
        <v>6.329058719264224</v>
      </c>
      <c r="X40" s="59">
        <f>LOG('Manual ancestor growth kinetics'!G40,10)</f>
        <v>6.2863067388432743</v>
      </c>
      <c r="Y40" s="59">
        <f>LOG('Manual ancestor growth kinetics'!H40,10)</f>
        <v>6.4960065988800357</v>
      </c>
      <c r="Z40" s="59">
        <f>LOG('Manual ancestor growth kinetics'!I40,10)</f>
        <v>6.5314789170422545</v>
      </c>
      <c r="AA40" s="59">
        <f>LOG('Manual ancestor growth kinetics'!J40,10)</f>
        <v>6.5481846105451069</v>
      </c>
      <c r="AB40" s="59">
        <f>LOG('Manual ancestor growth kinetics'!K40,10)</f>
        <v>6.7215358322347596</v>
      </c>
      <c r="AC40" s="59">
        <f>LOG('Manual ancestor growth kinetics'!L40,10)</f>
        <v>7.0543576623225919</v>
      </c>
      <c r="AD40" s="59">
        <f>LOG('Manual ancestor growth kinetics'!M40,10)</f>
        <v>7.2218487496163553</v>
      </c>
      <c r="AE40" s="59">
        <f>LOG('Manual ancestor growth kinetics'!N40,10)</f>
        <v>7.2710667722865363</v>
      </c>
      <c r="AF40" s="59">
        <f>LOG('Manual ancestor growth kinetics'!O40,10)</f>
        <v>7.3152704347785908</v>
      </c>
      <c r="AG40" s="82">
        <f>LOG('Manual ancestor growth kinetics'!P40,10)</f>
        <v>7.2218487496163553</v>
      </c>
      <c r="AH40" s="22"/>
      <c r="AI40" s="72">
        <v>2</v>
      </c>
      <c r="AJ40" s="85">
        <f t="shared" si="4"/>
        <v>-3.4596508154349898E-3</v>
      </c>
      <c r="AK40" s="6">
        <f t="shared" si="4"/>
        <v>9.073784613081606E-3</v>
      </c>
      <c r="AL40" s="6">
        <f t="shared" si="4"/>
        <v>3.0683480891357685E-3</v>
      </c>
      <c r="AM40" s="6">
        <f t="shared" si="4"/>
        <v>0</v>
      </c>
      <c r="AN40" s="6">
        <f t="shared" si="4"/>
        <v>-2.2592630775552102E-3</v>
      </c>
      <c r="AO40" s="86">
        <f t="shared" si="4"/>
        <v>1.0937961456030923E-2</v>
      </c>
      <c r="AP40" s="6">
        <f t="shared" si="4"/>
        <v>1.8152597846176394E-3</v>
      </c>
      <c r="AQ40" s="6">
        <f t="shared" si="4"/>
        <v>8.5148482867662809E-4</v>
      </c>
      <c r="AR40" s="24">
        <f t="shared" si="4"/>
        <v>4.3548037249353435E-3</v>
      </c>
      <c r="AS40" s="6">
        <f t="shared" si="4"/>
        <v>4.027404926591021E-3</v>
      </c>
      <c r="AT40" s="6">
        <f t="shared" si="4"/>
        <v>3.9109076043089613E-3</v>
      </c>
      <c r="AU40" s="6">
        <f t="shared" si="4"/>
        <v>1.1320062275760577E-3</v>
      </c>
      <c r="AV40" s="6">
        <f t="shared" si="4"/>
        <v>5.0508222392167657E-4</v>
      </c>
      <c r="AW40" s="7">
        <f t="shared" si="4"/>
        <v>-2.1421706754193976E-3</v>
      </c>
      <c r="AX40" s="1"/>
      <c r="AY40" s="13">
        <v>2</v>
      </c>
      <c r="AZ40" s="106">
        <v>1.0937961456030923E-2</v>
      </c>
      <c r="BA40" s="2"/>
      <c r="BB40" s="2"/>
      <c r="BC40" s="2"/>
      <c r="BD40" s="2"/>
      <c r="BE40" s="2"/>
      <c r="BF40" s="2"/>
      <c r="BG40" s="2"/>
    </row>
    <row r="41" spans="1:59" ht="14.25" customHeight="1" x14ac:dyDescent="0.2">
      <c r="A41" s="13">
        <v>3</v>
      </c>
      <c r="B41" s="45">
        <v>1466666.6666666667</v>
      </c>
      <c r="C41" s="17">
        <v>1600000</v>
      </c>
      <c r="D41" s="17">
        <v>1600000</v>
      </c>
      <c r="E41" s="17">
        <v>2000000.0000000002</v>
      </c>
      <c r="F41" s="17">
        <v>2200000</v>
      </c>
      <c r="G41" s="17">
        <v>2133333.3333333335</v>
      </c>
      <c r="H41" s="17">
        <v>3000000</v>
      </c>
      <c r="I41" s="17">
        <v>4133333.3333333335</v>
      </c>
      <c r="J41" s="17">
        <v>2800000</v>
      </c>
      <c r="K41" s="17">
        <v>5333333.333333334</v>
      </c>
      <c r="L41" s="17">
        <v>17333333.333333336</v>
      </c>
      <c r="M41" s="17">
        <v>18000000</v>
      </c>
      <c r="N41" s="17">
        <v>16666666.666666668</v>
      </c>
      <c r="O41" s="17">
        <v>22000000</v>
      </c>
      <c r="P41" s="25">
        <v>16666666.666666668</v>
      </c>
      <c r="Q41" s="22"/>
      <c r="R41" s="72">
        <v>3</v>
      </c>
      <c r="S41" s="59">
        <f>LOG('Manual ancestor growth kinetics'!B41,10)</f>
        <v>6.1663314217665244</v>
      </c>
      <c r="T41" s="59">
        <f>LOG('Manual ancestor growth kinetics'!C41,10)</f>
        <v>6.2041199826559241</v>
      </c>
      <c r="U41" s="59">
        <f>LOG('Manual ancestor growth kinetics'!D41,10)</f>
        <v>6.2041199826559241</v>
      </c>
      <c r="V41" s="59">
        <f>LOG('Manual ancestor growth kinetics'!E41,10)</f>
        <v>6.3010299956639804</v>
      </c>
      <c r="W41" s="59">
        <f>LOG('Manual ancestor growth kinetics'!F41,10)</f>
        <v>6.3424226808222057</v>
      </c>
      <c r="X41" s="59">
        <f>LOG('Manual ancestor growth kinetics'!G41,10)</f>
        <v>6.329058719264224</v>
      </c>
      <c r="Y41" s="59">
        <f>LOG('Manual ancestor growth kinetics'!H41,10)</f>
        <v>6.4771212547196617</v>
      </c>
      <c r="Z41" s="59">
        <f>LOG('Manual ancestor growth kinetics'!I41,10)</f>
        <v>6.6163004304425721</v>
      </c>
      <c r="AA41" s="59">
        <f>LOG('Manual ancestor growth kinetics'!J41,10)</f>
        <v>6.4471580313422185</v>
      </c>
      <c r="AB41" s="59">
        <f>LOG('Manual ancestor growth kinetics'!K41,10)</f>
        <v>6.7269987279362615</v>
      </c>
      <c r="AC41" s="59">
        <f>LOG('Manual ancestor growth kinetics'!L41,10)</f>
        <v>7.2388820889151368</v>
      </c>
      <c r="AD41" s="59">
        <f>LOG('Manual ancestor growth kinetics'!M41,10)</f>
        <v>7.2552725051033056</v>
      </c>
      <c r="AE41" s="59">
        <f>LOG('Manual ancestor growth kinetics'!N41,10)</f>
        <v>7.2218487496163553</v>
      </c>
      <c r="AF41" s="59">
        <f>LOG('Manual ancestor growth kinetics'!O41,10)</f>
        <v>7.3424226808222057</v>
      </c>
      <c r="AG41" s="82">
        <f>LOG('Manual ancestor growth kinetics'!P41,10)</f>
        <v>7.2218487496163553</v>
      </c>
      <c r="AH41" s="22"/>
      <c r="AI41" s="72">
        <v>3</v>
      </c>
      <c r="AJ41" s="85">
        <f t="shared" si="4"/>
        <v>2.0365022636315453E-3</v>
      </c>
      <c r="AK41" s="6">
        <f t="shared" si="4"/>
        <v>0</v>
      </c>
      <c r="AL41" s="6">
        <f t="shared" si="4"/>
        <v>5.1665089060127511E-3</v>
      </c>
      <c r="AM41" s="6">
        <f t="shared" si="4"/>
        <v>2.1825701202187729E-3</v>
      </c>
      <c r="AN41" s="6">
        <f t="shared" si="4"/>
        <v>-7.0309940308075627E-4</v>
      </c>
      <c r="AO41" s="86">
        <f t="shared" si="4"/>
        <v>7.7082124266033376E-3</v>
      </c>
      <c r="AP41" s="6">
        <f t="shared" si="4"/>
        <v>7.0867351765558674E-3</v>
      </c>
      <c r="AQ41" s="6">
        <f t="shared" si="4"/>
        <v>-8.6323159859657047E-3</v>
      </c>
      <c r="AR41" s="24">
        <f t="shared" si="4"/>
        <v>7.0816119221284507E-3</v>
      </c>
      <c r="AS41" s="6">
        <f t="shared" si="4"/>
        <v>6.1114747434922838E-3</v>
      </c>
      <c r="AT41" s="6">
        <f t="shared" si="4"/>
        <v>3.7694329504598436E-4</v>
      </c>
      <c r="AU41" s="6">
        <f t="shared" si="4"/>
        <v>-7.6957783444446277E-4</v>
      </c>
      <c r="AV41" s="6">
        <f t="shared" si="4"/>
        <v>1.3798228369295547E-3</v>
      </c>
      <c r="AW41" s="7">
        <f t="shared" si="4"/>
        <v>-2.7596456738591094E-3</v>
      </c>
      <c r="AX41" s="1"/>
      <c r="AY41" s="13">
        <v>3</v>
      </c>
      <c r="AZ41" s="106">
        <v>7.7082124266033376E-3</v>
      </c>
      <c r="BA41" s="2"/>
      <c r="BB41" s="2"/>
      <c r="BC41" s="2"/>
      <c r="BD41" s="2"/>
      <c r="BE41" s="2"/>
      <c r="BF41" s="2"/>
      <c r="BG41" s="2"/>
    </row>
    <row r="42" spans="1:59" ht="14.25" customHeight="1" x14ac:dyDescent="0.2">
      <c r="A42" s="13">
        <v>4</v>
      </c>
      <c r="B42" s="45">
        <v>1466666.6666666667</v>
      </c>
      <c r="C42" s="17">
        <v>1800000.0000000002</v>
      </c>
      <c r="D42" s="17">
        <v>1266666.6666666667</v>
      </c>
      <c r="E42" s="17">
        <v>1466666.6666666667</v>
      </c>
      <c r="F42" s="17">
        <v>1400000</v>
      </c>
      <c r="G42" s="17">
        <v>2200000</v>
      </c>
      <c r="H42" s="17">
        <v>3000000</v>
      </c>
      <c r="I42" s="17">
        <v>3600000.0000000005</v>
      </c>
      <c r="J42" s="17">
        <v>2933333.3333333335</v>
      </c>
      <c r="K42" s="17">
        <v>4733333.333333334</v>
      </c>
      <c r="L42" s="17">
        <v>16666666.666666668</v>
      </c>
      <c r="M42" s="17">
        <v>16000000.000000002</v>
      </c>
      <c r="N42" s="17">
        <v>18000000</v>
      </c>
      <c r="O42" s="17">
        <v>18666666.666666668</v>
      </c>
      <c r="P42" s="25">
        <v>24000000</v>
      </c>
      <c r="Q42" s="22"/>
      <c r="R42" s="72">
        <v>4</v>
      </c>
      <c r="S42" s="59">
        <f>LOG('Manual ancestor growth kinetics'!B42,10)</f>
        <v>6.1663314217665244</v>
      </c>
      <c r="T42" s="59">
        <f>LOG('Manual ancestor growth kinetics'!C42,10)</f>
        <v>6.2552725051033056</v>
      </c>
      <c r="U42" s="59">
        <f>LOG('Manual ancestor growth kinetics'!D42,10)</f>
        <v>6.1026623418971475</v>
      </c>
      <c r="V42" s="59">
        <f>LOG('Manual ancestor growth kinetics'!E42,10)</f>
        <v>6.1663314217665244</v>
      </c>
      <c r="W42" s="59">
        <f>LOG('Manual ancestor growth kinetics'!F42,10)</f>
        <v>6.1461280356782373</v>
      </c>
      <c r="X42" s="59">
        <f>LOG('Manual ancestor growth kinetics'!G42,10)</f>
        <v>6.3424226808222057</v>
      </c>
      <c r="Y42" s="59">
        <f>LOG('Manual ancestor growth kinetics'!H42,10)</f>
        <v>6.4771212547196617</v>
      </c>
      <c r="Z42" s="59">
        <f>LOG('Manual ancestor growth kinetics'!I42,10)</f>
        <v>6.5563025007672868</v>
      </c>
      <c r="AA42" s="59">
        <f>LOG('Manual ancestor growth kinetics'!J42,10)</f>
        <v>6.4673614174305056</v>
      </c>
      <c r="AB42" s="59">
        <f>LOG('Manual ancestor growth kinetics'!K42,10)</f>
        <v>6.6751670896633932</v>
      </c>
      <c r="AC42" s="59">
        <f>LOG('Manual ancestor growth kinetics'!L42,10)</f>
        <v>7.2218487496163553</v>
      </c>
      <c r="AD42" s="59">
        <f>LOG('Manual ancestor growth kinetics'!M42,10)</f>
        <v>7.2041199826559241</v>
      </c>
      <c r="AE42" s="59">
        <f>LOG('Manual ancestor growth kinetics'!N42,10)</f>
        <v>7.2552725051033056</v>
      </c>
      <c r="AF42" s="59">
        <f>LOG('Manual ancestor growth kinetics'!O42,10)</f>
        <v>7.2710667722865363</v>
      </c>
      <c r="AG42" s="82">
        <f>LOG('Manual ancestor growth kinetics'!P42,10)</f>
        <v>7.3802112417116046</v>
      </c>
      <c r="AH42" s="22"/>
      <c r="AI42" s="72">
        <v>4</v>
      </c>
      <c r="AJ42" s="85">
        <f t="shared" si="4"/>
        <v>4.7735436777108578E-3</v>
      </c>
      <c r="AK42" s="6">
        <f t="shared" si="4"/>
        <v>-8.2331944931458654E-3</v>
      </c>
      <c r="AL42" s="6">
        <f t="shared" si="4"/>
        <v>3.4596508154349794E-3</v>
      </c>
      <c r="AM42" s="6">
        <f t="shared" si="4"/>
        <v>-1.0939273500856961E-3</v>
      </c>
      <c r="AN42" s="6">
        <f t="shared" si="4"/>
        <v>1.0479508639948827E-2</v>
      </c>
      <c r="AO42" s="86">
        <f t="shared" si="4"/>
        <v>7.0051130235225557E-3</v>
      </c>
      <c r="AP42" s="6">
        <f t="shared" si="4"/>
        <v>4.050213344354279E-3</v>
      </c>
      <c r="AQ42" s="6">
        <f t="shared" si="4"/>
        <v>-4.5528645194159783E-3</v>
      </c>
      <c r="AR42" s="24">
        <f t="shared" si="4"/>
        <v>5.2710048028035339E-3</v>
      </c>
      <c r="AS42" s="6">
        <f t="shared" si="4"/>
        <v>6.5597286248684911E-3</v>
      </c>
      <c r="AT42" s="6">
        <f t="shared" si="4"/>
        <v>-4.0964957512373812E-4</v>
      </c>
      <c r="AU42" s="6">
        <f t="shared" si="4"/>
        <v>1.1792274095682052E-3</v>
      </c>
      <c r="AV42" s="6">
        <f t="shared" si="4"/>
        <v>1.8121419656580198E-4</v>
      </c>
      <c r="AW42" s="7">
        <f t="shared" si="4"/>
        <v>2.483207457448519E-3</v>
      </c>
      <c r="AX42" s="1"/>
      <c r="AY42" s="13">
        <v>4</v>
      </c>
      <c r="AZ42" s="106">
        <v>7.0051130235225557E-3</v>
      </c>
      <c r="BA42" s="2"/>
      <c r="BB42" s="2"/>
      <c r="BC42" s="2"/>
      <c r="BD42" s="2"/>
      <c r="BE42" s="2"/>
      <c r="BF42" s="2"/>
      <c r="BG42" s="2"/>
    </row>
    <row r="43" spans="1:59" ht="14.25" customHeight="1" x14ac:dyDescent="0.2">
      <c r="A43" s="13">
        <v>5</v>
      </c>
      <c r="B43" s="45">
        <v>1800000.0000000002</v>
      </c>
      <c r="C43" s="17">
        <v>1800000.0000000002</v>
      </c>
      <c r="D43" s="17">
        <v>1733333.3333333335</v>
      </c>
      <c r="E43" s="17">
        <v>1933333.3333333335</v>
      </c>
      <c r="F43" s="17">
        <v>1333333.3333333335</v>
      </c>
      <c r="G43" s="17">
        <v>1666666.6666666667</v>
      </c>
      <c r="H43" s="17">
        <v>3733333.3333333335</v>
      </c>
      <c r="I43" s="17">
        <v>3466666.666666667</v>
      </c>
      <c r="J43" s="17">
        <v>3266666.666666667</v>
      </c>
      <c r="K43" s="17">
        <v>4866666.666666667</v>
      </c>
      <c r="L43" s="17">
        <v>15333333.333333334</v>
      </c>
      <c r="M43" s="17">
        <v>14666666.666666668</v>
      </c>
      <c r="N43" s="17">
        <v>14000000.000000002</v>
      </c>
      <c r="O43" s="17">
        <v>16666666.666666668</v>
      </c>
      <c r="P43" s="25">
        <v>34666666.666666672</v>
      </c>
      <c r="Q43" s="22"/>
      <c r="R43" s="72">
        <v>5</v>
      </c>
      <c r="S43" s="59">
        <f>LOG('Manual ancestor growth kinetics'!B43,10)</f>
        <v>6.2552725051033056</v>
      </c>
      <c r="T43" s="59">
        <f>LOG('Manual ancestor growth kinetics'!C43,10)</f>
        <v>6.2552725051033056</v>
      </c>
      <c r="U43" s="59">
        <f>LOG('Manual ancestor growth kinetics'!D43,10)</f>
        <v>6.238882088915136</v>
      </c>
      <c r="V43" s="59">
        <f>LOG('Manual ancestor growth kinetics'!E43,10)</f>
        <v>6.2863067388432743</v>
      </c>
      <c r="W43" s="59">
        <f>LOG('Manual ancestor growth kinetics'!F43,10)</f>
        <v>6.1249387366082999</v>
      </c>
      <c r="X43" s="59">
        <f>LOG('Manual ancestor growth kinetics'!G43,10)</f>
        <v>6.2218487496163553</v>
      </c>
      <c r="Y43" s="59">
        <f>LOG('Manual ancestor growth kinetics'!H43,10)</f>
        <v>6.5720967679505184</v>
      </c>
      <c r="Z43" s="59">
        <f>LOG('Manual ancestor growth kinetics'!I43,10)</f>
        <v>6.5399120845791172</v>
      </c>
      <c r="AA43" s="59">
        <f>LOG('Manual ancestor growth kinetics'!J43,10)</f>
        <v>6.5141048209728316</v>
      </c>
      <c r="AB43" s="59">
        <f>LOG('Manual ancestor growth kinetics'!K43,10)</f>
        <v>6.6872316010647745</v>
      </c>
      <c r="AC43" s="59">
        <f>LOG('Manual ancestor growth kinetics'!L43,10)</f>
        <v>7.1856365769619108</v>
      </c>
      <c r="AD43" s="59">
        <f>LOG('Manual ancestor growth kinetics'!M43,10)</f>
        <v>7.1663314217665244</v>
      </c>
      <c r="AE43" s="59">
        <f>LOG('Manual ancestor growth kinetics'!N43,10)</f>
        <v>7.1461280356782373</v>
      </c>
      <c r="AF43" s="59">
        <f>LOG('Manual ancestor growth kinetics'!O43,10)</f>
        <v>7.2218487496163553</v>
      </c>
      <c r="AG43" s="82">
        <f>LOG('Manual ancestor growth kinetics'!P43,10)</f>
        <v>7.5399120845791172</v>
      </c>
      <c r="AH43" s="22"/>
      <c r="AI43" s="72">
        <v>5</v>
      </c>
      <c r="AJ43" s="85">
        <f t="shared" si="4"/>
        <v>0</v>
      </c>
      <c r="AK43" s="6">
        <f t="shared" si="4"/>
        <v>-8.745650064948189E-4</v>
      </c>
      <c r="AL43" s="6">
        <f t="shared" si="4"/>
        <v>2.5242401380110263E-3</v>
      </c>
      <c r="AM43" s="6">
        <f t="shared" si="4"/>
        <v>-8.6683267112811699E-3</v>
      </c>
      <c r="AN43" s="6">
        <f t="shared" si="4"/>
        <v>5.2327783400200672E-3</v>
      </c>
      <c r="AO43" s="86">
        <f t="shared" si="4"/>
        <v>1.8255278376502451E-2</v>
      </c>
      <c r="AP43" s="6">
        <f t="shared" si="4"/>
        <v>-1.6364005633628927E-3</v>
      </c>
      <c r="AQ43" s="6">
        <f t="shared" si="4"/>
        <v>-1.3179747615630216E-3</v>
      </c>
      <c r="AR43" s="24">
        <f t="shared" si="4"/>
        <v>4.3716964378897492E-3</v>
      </c>
      <c r="AS43" s="6">
        <f t="shared" si="4"/>
        <v>5.9903447213426044E-3</v>
      </c>
      <c r="AT43" s="6">
        <f t="shared" si="4"/>
        <v>-4.4837443990027726E-4</v>
      </c>
      <c r="AU43" s="6">
        <f t="shared" si="4"/>
        <v>-4.7053174351230099E-4</v>
      </c>
      <c r="AV43" s="6">
        <f t="shared" si="4"/>
        <v>8.783585898844169E-4</v>
      </c>
      <c r="AW43" s="7">
        <f t="shared" si="4"/>
        <v>7.1832570751664436E-3</v>
      </c>
      <c r="AX43" s="1"/>
      <c r="AY43" s="13">
        <v>5</v>
      </c>
      <c r="AZ43" s="106">
        <v>1.8255278376502451E-2</v>
      </c>
      <c r="BA43" s="2"/>
      <c r="BB43" s="2"/>
      <c r="BC43" s="2"/>
      <c r="BD43" s="2"/>
      <c r="BE43" s="2"/>
      <c r="BF43" s="2"/>
      <c r="BG43" s="2"/>
    </row>
    <row r="44" spans="1:59" ht="14.25" customHeight="1" x14ac:dyDescent="0.2">
      <c r="A44" s="13">
        <v>6</v>
      </c>
      <c r="B44" s="45">
        <v>1333333.3333333335</v>
      </c>
      <c r="C44" s="17">
        <v>1133333.3333333335</v>
      </c>
      <c r="D44" s="17">
        <v>1666666.6666666667</v>
      </c>
      <c r="E44" s="17">
        <v>1666666.6666666667</v>
      </c>
      <c r="F44" s="17">
        <v>1666666.6666666667</v>
      </c>
      <c r="G44" s="17">
        <v>1800000.0000000002</v>
      </c>
      <c r="H44" s="17">
        <v>3200000</v>
      </c>
      <c r="I44" s="17">
        <v>3600000.0000000005</v>
      </c>
      <c r="J44" s="17">
        <v>3333333.3333333335</v>
      </c>
      <c r="K44" s="17">
        <v>4933333.333333334</v>
      </c>
      <c r="L44" s="17">
        <v>10000000</v>
      </c>
      <c r="M44" s="17">
        <v>15333333.333333334</v>
      </c>
      <c r="N44" s="17">
        <v>20666666.666666668</v>
      </c>
      <c r="O44" s="17">
        <v>18000000</v>
      </c>
      <c r="P44" s="25">
        <v>25333333.333333336</v>
      </c>
      <c r="Q44" s="22"/>
      <c r="R44" s="72">
        <v>6</v>
      </c>
      <c r="S44" s="59">
        <f>LOG('Manual ancestor growth kinetics'!B44,10)</f>
        <v>6.1249387366082999</v>
      </c>
      <c r="T44" s="59">
        <f>LOG('Manual ancestor growth kinetics'!C44,10)</f>
        <v>6.0543576623225919</v>
      </c>
      <c r="U44" s="59">
        <f>LOG('Manual ancestor growth kinetics'!D44,10)</f>
        <v>6.2218487496163553</v>
      </c>
      <c r="V44" s="59">
        <f>LOG('Manual ancestor growth kinetics'!E44,10)</f>
        <v>6.2218487496163553</v>
      </c>
      <c r="W44" s="59">
        <f>LOG('Manual ancestor growth kinetics'!F44,10)</f>
        <v>6.2218487496163553</v>
      </c>
      <c r="X44" s="59">
        <f>LOG('Manual ancestor growth kinetics'!G44,10)</f>
        <v>6.2552725051033056</v>
      </c>
      <c r="Y44" s="59">
        <f>LOG('Manual ancestor growth kinetics'!H44,10)</f>
        <v>6.5051499783199054</v>
      </c>
      <c r="Z44" s="59">
        <f>LOG('Manual ancestor growth kinetics'!I44,10)</f>
        <v>6.5563025007672868</v>
      </c>
      <c r="AA44" s="59">
        <f>LOG('Manual ancestor growth kinetics'!J44,10)</f>
        <v>6.5228787452803365</v>
      </c>
      <c r="AB44" s="59">
        <f>LOG('Manual ancestor growth kinetics'!K44,10)</f>
        <v>6.6931404606752949</v>
      </c>
      <c r="AC44" s="59">
        <f>LOG('Manual ancestor growth kinetics'!L44,10)</f>
        <v>7</v>
      </c>
      <c r="AD44" s="59">
        <f>LOG('Manual ancestor growth kinetics'!M44,10)</f>
        <v>7.1856365769619108</v>
      </c>
      <c r="AE44" s="59">
        <f>LOG('Manual ancestor growth kinetics'!N44,10)</f>
        <v>7.3152704347785908</v>
      </c>
      <c r="AF44" s="59">
        <f>LOG('Manual ancestor growth kinetics'!O44,10)</f>
        <v>7.2552725051033056</v>
      </c>
      <c r="AG44" s="82">
        <f>LOG('Manual ancestor growth kinetics'!P44,10)</f>
        <v>7.4036923375611279</v>
      </c>
      <c r="AH44" s="22"/>
      <c r="AI44" s="72">
        <v>6</v>
      </c>
      <c r="AJ44" s="85">
        <f t="shared" si="4"/>
        <v>-3.8634888869767542E-3</v>
      </c>
      <c r="AK44" s="6">
        <f t="shared" si="4"/>
        <v>9.0962672269968414E-3</v>
      </c>
      <c r="AL44" s="6">
        <f t="shared" si="4"/>
        <v>0</v>
      </c>
      <c r="AM44" s="6">
        <f t="shared" si="4"/>
        <v>0</v>
      </c>
      <c r="AN44" s="6">
        <f t="shared" si="4"/>
        <v>1.7858732397448547E-3</v>
      </c>
      <c r="AO44" s="86">
        <f t="shared" si="4"/>
        <v>1.3056486205809939E-2</v>
      </c>
      <c r="AP44" s="6">
        <f t="shared" si="4"/>
        <v>2.6108777742191603E-3</v>
      </c>
      <c r="AQ44" s="6">
        <f t="shared" si="4"/>
        <v>-1.7036656763599392E-3</v>
      </c>
      <c r="AR44" s="24">
        <f t="shared" si="4"/>
        <v>4.2945643765680943E-3</v>
      </c>
      <c r="AS44" s="6">
        <f t="shared" si="4"/>
        <v>3.7355799126028428E-3</v>
      </c>
      <c r="AT44" s="6">
        <f t="shared" si="4"/>
        <v>4.3623274328824591E-3</v>
      </c>
      <c r="AU44" s="6">
        <f t="shared" si="4"/>
        <v>2.9799816717756733E-3</v>
      </c>
      <c r="AV44" s="6">
        <f t="shared" si="4"/>
        <v>-6.8629642048747077E-4</v>
      </c>
      <c r="AW44" s="7">
        <f t="shared" si="4"/>
        <v>3.3750656110980454E-3</v>
      </c>
      <c r="AX44" s="1"/>
      <c r="AY44" s="13">
        <v>6</v>
      </c>
      <c r="AZ44" s="106">
        <v>1.3056486205809939E-2</v>
      </c>
      <c r="BA44" s="2"/>
      <c r="BB44" s="2"/>
      <c r="BC44" s="2"/>
      <c r="BD44" s="2"/>
      <c r="BE44" s="2"/>
      <c r="BF44" s="2"/>
      <c r="BG44" s="2"/>
    </row>
    <row r="45" spans="1:59" ht="14.25" customHeight="1" x14ac:dyDescent="0.2">
      <c r="A45" s="13">
        <v>7</v>
      </c>
      <c r="B45" s="45">
        <v>1600000</v>
      </c>
      <c r="C45" s="17">
        <v>1733333.3333333335</v>
      </c>
      <c r="D45" s="17">
        <v>1466666.6666666667</v>
      </c>
      <c r="E45" s="17">
        <v>1666666.6666666667</v>
      </c>
      <c r="F45" s="17">
        <v>1666666.6666666667</v>
      </c>
      <c r="G45" s="17">
        <v>1866666.6666666667</v>
      </c>
      <c r="H45" s="17">
        <v>3666666.666666667</v>
      </c>
      <c r="I45" s="17">
        <v>3666666.666666667</v>
      </c>
      <c r="J45" s="17">
        <v>3600000.0000000005</v>
      </c>
      <c r="K45" s="17">
        <v>5400000</v>
      </c>
      <c r="L45" s="17">
        <v>12000000</v>
      </c>
      <c r="M45" s="17">
        <v>20000000</v>
      </c>
      <c r="N45" s="17">
        <v>16000000.000000002</v>
      </c>
      <c r="O45" s="17">
        <v>19333333.333333336</v>
      </c>
      <c r="P45" s="25">
        <v>24000000</v>
      </c>
      <c r="Q45" s="22"/>
      <c r="R45" s="72">
        <v>7</v>
      </c>
      <c r="S45" s="59">
        <f>LOG('Manual ancestor growth kinetics'!B45,10)</f>
        <v>6.2041199826559241</v>
      </c>
      <c r="T45" s="59">
        <f>LOG('Manual ancestor growth kinetics'!C45,10)</f>
        <v>6.238882088915136</v>
      </c>
      <c r="U45" s="59">
        <f>LOG('Manual ancestor growth kinetics'!D45,10)</f>
        <v>6.1663314217665244</v>
      </c>
      <c r="V45" s="59">
        <f>LOG('Manual ancestor growth kinetics'!E45,10)</f>
        <v>6.2218487496163553</v>
      </c>
      <c r="W45" s="59">
        <f>LOG('Manual ancestor growth kinetics'!F45,10)</f>
        <v>6.2218487496163553</v>
      </c>
      <c r="X45" s="59">
        <f>LOG('Manual ancestor growth kinetics'!G45,10)</f>
        <v>6.2710667722865372</v>
      </c>
      <c r="Y45" s="59">
        <f>LOG('Manual ancestor growth kinetics'!H45,10)</f>
        <v>6.5642714304385619</v>
      </c>
      <c r="Z45" s="59">
        <f>LOG('Manual ancestor growth kinetics'!I45,10)</f>
        <v>6.5642714304385619</v>
      </c>
      <c r="AA45" s="59">
        <f>LOG('Manual ancestor growth kinetics'!J45,10)</f>
        <v>6.5563025007672868</v>
      </c>
      <c r="AB45" s="59">
        <f>LOG('Manual ancestor growth kinetics'!K45,10)</f>
        <v>6.7323937598229682</v>
      </c>
      <c r="AC45" s="59">
        <f>LOG('Manual ancestor growth kinetics'!L45,10)</f>
        <v>7.0791812460476242</v>
      </c>
      <c r="AD45" s="59">
        <f>LOG('Manual ancestor growth kinetics'!M45,10)</f>
        <v>7.3010299956639804</v>
      </c>
      <c r="AE45" s="59">
        <f>LOG('Manual ancestor growth kinetics'!N45,10)</f>
        <v>7.2041199826559241</v>
      </c>
      <c r="AF45" s="59">
        <f>LOG('Manual ancestor growth kinetics'!O45,10)</f>
        <v>7.2863067388432743</v>
      </c>
      <c r="AG45" s="82">
        <f>LOG('Manual ancestor growth kinetics'!P45,10)</f>
        <v>7.3802112417116046</v>
      </c>
      <c r="AH45" s="22"/>
      <c r="AI45" s="72">
        <v>7</v>
      </c>
      <c r="AJ45" s="85">
        <f t="shared" si="4"/>
        <v>1.8624764075845189E-3</v>
      </c>
      <c r="AK45" s="6">
        <f t="shared" si="4"/>
        <v>-3.8989786712160545E-3</v>
      </c>
      <c r="AL45" s="6">
        <f t="shared" si="4"/>
        <v>2.9876704379660207E-3</v>
      </c>
      <c r="AM45" s="6">
        <f t="shared" si="4"/>
        <v>0</v>
      </c>
      <c r="AN45" s="6">
        <f t="shared" si="4"/>
        <v>2.6264633596805738E-3</v>
      </c>
      <c r="AO45" s="86">
        <f t="shared" si="4"/>
        <v>1.5231681485473122E-2</v>
      </c>
      <c r="AP45" s="6">
        <f t="shared" si="4"/>
        <v>0</v>
      </c>
      <c r="AQ45" s="6">
        <f t="shared" si="4"/>
        <v>-4.0490762537974206E-4</v>
      </c>
      <c r="AR45" s="24">
        <f t="shared" si="4"/>
        <v>4.417327418041554E-3</v>
      </c>
      <c r="AS45" s="6">
        <f t="shared" si="4"/>
        <v>4.1856243685686701E-3</v>
      </c>
      <c r="AT45" s="6">
        <f t="shared" si="4"/>
        <v>5.1428626154920087E-3</v>
      </c>
      <c r="AU45" s="6">
        <f t="shared" si="4"/>
        <v>-2.2270585529621119E-3</v>
      </c>
      <c r="AV45" s="6">
        <f t="shared" si="4"/>
        <v>9.4530960659075785E-4</v>
      </c>
      <c r="AW45" s="7">
        <f t="shared" si="4"/>
        <v>2.134244046966821E-3</v>
      </c>
      <c r="AX45" s="1"/>
      <c r="AY45" s="13">
        <v>7</v>
      </c>
      <c r="AZ45" s="106">
        <v>1.5231681485473122E-2</v>
      </c>
      <c r="BA45" s="2"/>
      <c r="BB45" s="2"/>
      <c r="BC45" s="2"/>
      <c r="BD45" s="2"/>
      <c r="BE45" s="2"/>
      <c r="BF45" s="2"/>
      <c r="BG45" s="2"/>
    </row>
    <row r="46" spans="1:59" ht="14.25" customHeight="1" thickBot="1" x14ac:dyDescent="0.25">
      <c r="A46" s="14">
        <v>8</v>
      </c>
      <c r="B46" s="46">
        <v>1733333.3333333335</v>
      </c>
      <c r="C46" s="18">
        <v>1933333.3333333335</v>
      </c>
      <c r="D46" s="18">
        <v>1533333.3333333335</v>
      </c>
      <c r="E46" s="18">
        <v>1800000.0000000002</v>
      </c>
      <c r="F46" s="18">
        <v>1933333.3333333335</v>
      </c>
      <c r="G46" s="18">
        <v>2133333.3333333335</v>
      </c>
      <c r="H46" s="18">
        <v>2866666.666666667</v>
      </c>
      <c r="I46" s="18">
        <v>3400000.0000000005</v>
      </c>
      <c r="J46" s="18">
        <v>3533333.3333333335</v>
      </c>
      <c r="K46" s="18">
        <v>5200000</v>
      </c>
      <c r="L46" s="18">
        <v>12666666.666666668</v>
      </c>
      <c r="M46" s="18">
        <v>19333333.333333336</v>
      </c>
      <c r="N46" s="18">
        <v>23333333.333333336</v>
      </c>
      <c r="O46" s="18">
        <v>16000000.000000002</v>
      </c>
      <c r="P46" s="26">
        <v>22000000</v>
      </c>
      <c r="Q46" s="22"/>
      <c r="R46" s="73">
        <v>8</v>
      </c>
      <c r="S46" s="60">
        <f>LOG('Manual ancestor growth kinetics'!B46,10)</f>
        <v>6.238882088915136</v>
      </c>
      <c r="T46" s="60">
        <f>LOG('Manual ancestor growth kinetics'!C46,10)</f>
        <v>6.2863067388432743</v>
      </c>
      <c r="U46" s="60">
        <f>LOG('Manual ancestor growth kinetics'!D46,10)</f>
        <v>6.1856365769619117</v>
      </c>
      <c r="V46" s="60">
        <f>LOG('Manual ancestor growth kinetics'!E46,10)</f>
        <v>6.2552725051033056</v>
      </c>
      <c r="W46" s="60">
        <f>LOG('Manual ancestor growth kinetics'!F46,10)</f>
        <v>6.2863067388432743</v>
      </c>
      <c r="X46" s="60">
        <f>LOG('Manual ancestor growth kinetics'!G46,10)</f>
        <v>6.329058719264224</v>
      </c>
      <c r="Y46" s="60">
        <f>LOG('Manual ancestor growth kinetics'!H46,10)</f>
        <v>6.4573771965239048</v>
      </c>
      <c r="Z46" s="60">
        <f>LOG('Manual ancestor growth kinetics'!I46,10)</f>
        <v>6.5314789170422545</v>
      </c>
      <c r="AA46" s="60">
        <f>LOG('Manual ancestor growth kinetics'!J46,10)</f>
        <v>6.5481846105451069</v>
      </c>
      <c r="AB46" s="60">
        <f>LOG('Manual ancestor growth kinetics'!K46,10)</f>
        <v>6.7160033436347986</v>
      </c>
      <c r="AC46" s="60">
        <f>LOG('Manual ancestor growth kinetics'!L46,10)</f>
        <v>7.1026623418971475</v>
      </c>
      <c r="AD46" s="60">
        <f>LOG('Manual ancestor growth kinetics'!M46,10)</f>
        <v>7.2863067388432743</v>
      </c>
      <c r="AE46" s="60">
        <f>LOG('Manual ancestor growth kinetics'!N46,10)</f>
        <v>7.3679767852945943</v>
      </c>
      <c r="AF46" s="60">
        <f>LOG('Manual ancestor growth kinetics'!O46,10)</f>
        <v>7.2041199826559241</v>
      </c>
      <c r="AG46" s="83">
        <f>LOG('Manual ancestor growth kinetics'!P46,10)</f>
        <v>7.3424226808222057</v>
      </c>
      <c r="AH46" s="22"/>
      <c r="AI46" s="105">
        <v>8</v>
      </c>
      <c r="AJ46" s="87">
        <f t="shared" si="4"/>
        <v>2.5242401380110263E-3</v>
      </c>
      <c r="AK46" s="88">
        <f t="shared" si="4"/>
        <v>-5.3812703566162327E-3</v>
      </c>
      <c r="AL46" s="88">
        <f t="shared" si="4"/>
        <v>3.7315952250999902E-3</v>
      </c>
      <c r="AM46" s="88">
        <f t="shared" si="4"/>
        <v>1.6496751315162256E-3</v>
      </c>
      <c r="AN46" s="88">
        <f t="shared" si="4"/>
        <v>2.259263077555237E-3</v>
      </c>
      <c r="AO46" s="89">
        <f t="shared" si="4"/>
        <v>6.6905683535130036E-3</v>
      </c>
      <c r="AP46" s="88">
        <f t="shared" si="4"/>
        <v>3.8033898095803128E-3</v>
      </c>
      <c r="AQ46" s="88">
        <f t="shared" si="4"/>
        <v>8.5148482867662809E-4</v>
      </c>
      <c r="AR46" s="90">
        <f t="shared" si="4"/>
        <v>4.2175640900051535E-3</v>
      </c>
      <c r="AS46" s="88">
        <f t="shared" si="4"/>
        <v>4.6647045347053455E-3</v>
      </c>
      <c r="AT46" s="88">
        <f t="shared" si="4"/>
        <v>4.2545176610682732E-3</v>
      </c>
      <c r="AU46" s="88">
        <f t="shared" si="4"/>
        <v>1.8577251236241545E-3</v>
      </c>
      <c r="AV46" s="88">
        <f t="shared" si="4"/>
        <v>-1.8741721684028252E-3</v>
      </c>
      <c r="AW46" s="91">
        <f t="shared" si="4"/>
        <v>3.1692952489828629E-3</v>
      </c>
      <c r="AX46" s="1"/>
      <c r="AY46" s="21">
        <v>8</v>
      </c>
      <c r="AZ46" s="107">
        <v>6.6905683535130036E-3</v>
      </c>
      <c r="BA46" s="2"/>
      <c r="BB46" s="2"/>
      <c r="BC46" s="2"/>
      <c r="BD46" s="2"/>
      <c r="BE46" s="2"/>
      <c r="BF46" s="2"/>
      <c r="BG46" s="2"/>
    </row>
    <row r="47" spans="1:59" ht="14.25" customHeight="1" thickBot="1" x14ac:dyDescent="0.25">
      <c r="A47" s="2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5"/>
      <c r="P47" s="16"/>
      <c r="Q47" s="22"/>
      <c r="R47" s="2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5"/>
      <c r="AG47" s="20"/>
      <c r="AH47" s="22"/>
      <c r="AI47" s="112" t="s">
        <v>58</v>
      </c>
      <c r="AJ47" s="92">
        <f t="shared" ref="AJ47:AW47" si="5">AVERAGE(AJ39:AJ46)</f>
        <v>1.3227104915323098E-3</v>
      </c>
      <c r="AK47" s="93">
        <f t="shared" si="5"/>
        <v>-1.1614676625595149E-3</v>
      </c>
      <c r="AL47" s="93">
        <f t="shared" si="5"/>
        <v>3.5370803872889506E-3</v>
      </c>
      <c r="AM47" s="93">
        <f t="shared" si="5"/>
        <v>-9.7406065215204548E-4</v>
      </c>
      <c r="AN47" s="93">
        <f t="shared" si="5"/>
        <v>3.5138662853169194E-3</v>
      </c>
      <c r="AO47" s="94">
        <f t="shared" si="5"/>
        <v>1.0748677855140354E-2</v>
      </c>
      <c r="AP47" s="93">
        <f t="shared" si="5"/>
        <v>2.7863152853038315E-3</v>
      </c>
      <c r="AQ47" s="93">
        <f t="shared" si="5"/>
        <v>-2.3202492212422805E-3</v>
      </c>
      <c r="AR47" s="54">
        <f t="shared" si="5"/>
        <v>4.9743959135132663E-3</v>
      </c>
      <c r="AS47" s="93">
        <f t="shared" si="5"/>
        <v>5.1561605996290781E-3</v>
      </c>
      <c r="AT47" s="93">
        <f t="shared" si="5"/>
        <v>2.4342045899577022E-3</v>
      </c>
      <c r="AU47" s="93">
        <f t="shared" si="5"/>
        <v>3.0568766489139651E-4</v>
      </c>
      <c r="AV47" s="93">
        <f t="shared" si="5"/>
        <v>1.2332718623384489E-4</v>
      </c>
      <c r="AW47" s="95">
        <f t="shared" si="5"/>
        <v>1.6804066362980231E-3</v>
      </c>
      <c r="AX47" s="1"/>
      <c r="AY47" s="61" t="s">
        <v>59</v>
      </c>
      <c r="AZ47" s="69">
        <v>1.0748677855140354E-2</v>
      </c>
      <c r="BA47" s="2"/>
      <c r="BB47" s="2"/>
      <c r="BC47" s="2"/>
      <c r="BD47" s="2"/>
      <c r="BE47" s="2"/>
      <c r="BF47" s="2"/>
      <c r="BG47" s="2"/>
    </row>
    <row r="48" spans="1:59" ht="14.25" customHeight="1" x14ac:dyDescent="0.2">
      <c r="A48" s="2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22"/>
      <c r="R48" s="2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9"/>
      <c r="AH48" s="22"/>
      <c r="AX48" s="1"/>
      <c r="BA48" s="2"/>
      <c r="BB48" s="2"/>
      <c r="BC48" s="2"/>
      <c r="BD48" s="2"/>
      <c r="BE48" s="2"/>
      <c r="BF48" s="2"/>
      <c r="BG48" s="2"/>
    </row>
    <row r="49" spans="1:59" s="35" customFormat="1" ht="14.25" customHeight="1" x14ac:dyDescent="0.2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28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29"/>
      <c r="AH49" s="28"/>
      <c r="AI49" s="96"/>
      <c r="AJ49" s="96"/>
      <c r="AK49" s="96"/>
      <c r="AL49" s="96"/>
      <c r="AM49" s="96"/>
      <c r="AN49" s="96"/>
      <c r="AO49" s="96"/>
      <c r="AP49" s="96"/>
      <c r="AQ49" s="96"/>
      <c r="AR49" s="96"/>
      <c r="AS49" s="96"/>
      <c r="AT49" s="96"/>
      <c r="AU49" s="96"/>
      <c r="AV49" s="96"/>
      <c r="AW49" s="96"/>
      <c r="AX49" s="12"/>
      <c r="AZ49" s="96"/>
      <c r="BA49" s="10"/>
      <c r="BB49" s="10"/>
      <c r="BC49" s="10"/>
      <c r="BD49" s="10"/>
      <c r="BE49" s="10"/>
      <c r="BF49" s="10"/>
      <c r="BG49" s="10"/>
    </row>
    <row r="50" spans="1:59" ht="14.25" customHeight="1" thickBot="1" x14ac:dyDescent="0.25">
      <c r="A50" s="1"/>
      <c r="B50" s="16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22"/>
      <c r="R50" s="1"/>
      <c r="S50" s="16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9"/>
      <c r="AH50" s="22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2"/>
      <c r="AZ50" s="1"/>
      <c r="BA50" s="2"/>
      <c r="BB50" s="2"/>
      <c r="BC50" s="2"/>
      <c r="BD50" s="2"/>
      <c r="BE50" s="2"/>
      <c r="BF50" s="2"/>
      <c r="BG50" s="2"/>
    </row>
    <row r="51" spans="1:59" ht="14.25" customHeight="1" thickBot="1" x14ac:dyDescent="0.25">
      <c r="A51" s="1"/>
      <c r="B51" s="16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22"/>
      <c r="R51" s="1"/>
      <c r="AH51" s="22"/>
      <c r="AI51" s="76" t="s">
        <v>8</v>
      </c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"/>
      <c r="AY51" s="2"/>
      <c r="AZ51" s="1"/>
      <c r="BA51" s="2"/>
      <c r="BB51" s="2"/>
      <c r="BC51" s="2"/>
      <c r="BD51" s="2"/>
      <c r="BE51" s="2"/>
      <c r="BF51" s="2"/>
      <c r="BG51" s="2"/>
    </row>
    <row r="52" spans="1:59" ht="14.25" customHeight="1" thickBot="1" x14ac:dyDescent="0.25">
      <c r="A52" s="64" t="s">
        <v>8</v>
      </c>
      <c r="B52" s="16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22"/>
      <c r="R52" s="76" t="s">
        <v>8</v>
      </c>
      <c r="S52" s="16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9"/>
      <c r="AH52" s="22"/>
      <c r="AI52" s="69" t="s">
        <v>0</v>
      </c>
      <c r="AJ52" s="53">
        <v>3</v>
      </c>
      <c r="AK52" s="54">
        <v>3</v>
      </c>
      <c r="AL52" s="94">
        <v>3</v>
      </c>
      <c r="AM52" s="54">
        <v>3</v>
      </c>
      <c r="AN52" s="54">
        <v>3</v>
      </c>
      <c r="AO52" s="54">
        <v>3</v>
      </c>
      <c r="AP52" s="54">
        <v>3</v>
      </c>
      <c r="AQ52" s="54">
        <v>3</v>
      </c>
      <c r="AR52" s="54">
        <v>6</v>
      </c>
      <c r="AS52" s="54">
        <v>12</v>
      </c>
      <c r="AT52" s="54">
        <v>6</v>
      </c>
      <c r="AU52" s="54">
        <v>6</v>
      </c>
      <c r="AV52" s="54">
        <v>12</v>
      </c>
      <c r="AW52" s="55">
        <v>6</v>
      </c>
      <c r="AX52" s="1"/>
      <c r="AY52" s="2"/>
      <c r="AZ52" s="1"/>
      <c r="BA52" s="2"/>
      <c r="BB52" s="2"/>
      <c r="BC52" s="2"/>
      <c r="BD52" s="2"/>
      <c r="BE52" s="2"/>
      <c r="BF52" s="2"/>
      <c r="BG52" s="2"/>
    </row>
    <row r="53" spans="1:59" ht="14.25" customHeight="1" thickBot="1" x14ac:dyDescent="0.25">
      <c r="A53" s="37" t="s">
        <v>1</v>
      </c>
      <c r="B53" s="53">
        <v>0</v>
      </c>
      <c r="C53" s="54">
        <v>3</v>
      </c>
      <c r="D53" s="54">
        <v>6</v>
      </c>
      <c r="E53" s="54">
        <v>9</v>
      </c>
      <c r="F53" s="54">
        <v>12</v>
      </c>
      <c r="G53" s="54">
        <v>15</v>
      </c>
      <c r="H53" s="54">
        <v>18</v>
      </c>
      <c r="I53" s="54">
        <v>21</v>
      </c>
      <c r="J53" s="54">
        <v>24</v>
      </c>
      <c r="K53" s="54">
        <v>30</v>
      </c>
      <c r="L53" s="54">
        <v>42</v>
      </c>
      <c r="M53" s="54">
        <v>48</v>
      </c>
      <c r="N53" s="54">
        <v>54</v>
      </c>
      <c r="O53" s="54">
        <v>66</v>
      </c>
      <c r="P53" s="55">
        <v>72</v>
      </c>
      <c r="Q53" s="22"/>
      <c r="R53" s="69" t="s">
        <v>1</v>
      </c>
      <c r="S53" s="53">
        <v>0</v>
      </c>
      <c r="T53" s="54">
        <v>3</v>
      </c>
      <c r="U53" s="54">
        <v>6</v>
      </c>
      <c r="V53" s="54">
        <v>9</v>
      </c>
      <c r="W53" s="54">
        <v>12</v>
      </c>
      <c r="X53" s="54">
        <v>15</v>
      </c>
      <c r="Y53" s="54">
        <v>18</v>
      </c>
      <c r="Z53" s="54">
        <v>21</v>
      </c>
      <c r="AA53" s="54">
        <v>24</v>
      </c>
      <c r="AB53" s="54">
        <v>30</v>
      </c>
      <c r="AC53" s="54">
        <v>42</v>
      </c>
      <c r="AD53" s="54">
        <v>48</v>
      </c>
      <c r="AE53" s="54">
        <v>54</v>
      </c>
      <c r="AF53" s="54">
        <v>66</v>
      </c>
      <c r="AG53" s="80">
        <v>72</v>
      </c>
      <c r="AH53" s="22"/>
      <c r="AI53" s="69" t="s">
        <v>1</v>
      </c>
      <c r="AJ53" s="53" t="s">
        <v>30</v>
      </c>
      <c r="AK53" s="54" t="s">
        <v>31</v>
      </c>
      <c r="AL53" s="94" t="s">
        <v>32</v>
      </c>
      <c r="AM53" s="54" t="s">
        <v>33</v>
      </c>
      <c r="AN53" s="54" t="s">
        <v>34</v>
      </c>
      <c r="AO53" s="54" t="s">
        <v>35</v>
      </c>
      <c r="AP53" s="54" t="s">
        <v>36</v>
      </c>
      <c r="AQ53" s="54" t="s">
        <v>37</v>
      </c>
      <c r="AR53" s="54" t="s">
        <v>38</v>
      </c>
      <c r="AS53" s="54" t="s">
        <v>39</v>
      </c>
      <c r="AT53" s="54" t="s">
        <v>40</v>
      </c>
      <c r="AU53" s="54" t="s">
        <v>41</v>
      </c>
      <c r="AV53" s="54" t="s">
        <v>42</v>
      </c>
      <c r="AW53" s="103" t="s">
        <v>43</v>
      </c>
      <c r="AX53" s="1"/>
      <c r="AY53" s="2"/>
      <c r="AZ53" s="1"/>
      <c r="BA53" s="2"/>
      <c r="BB53" s="2"/>
      <c r="BC53" s="2"/>
      <c r="BD53" s="2"/>
      <c r="BE53" s="2"/>
      <c r="BF53" s="2"/>
      <c r="BG53" s="2"/>
    </row>
    <row r="54" spans="1:59" ht="14.25" customHeight="1" thickBot="1" x14ac:dyDescent="0.25">
      <c r="A54" s="52" t="s">
        <v>28</v>
      </c>
      <c r="B54" s="56" t="s">
        <v>13</v>
      </c>
      <c r="C54" s="57" t="s">
        <v>14</v>
      </c>
      <c r="D54" s="57" t="s">
        <v>15</v>
      </c>
      <c r="E54" s="57" t="s">
        <v>16</v>
      </c>
      <c r="F54" s="57" t="s">
        <v>17</v>
      </c>
      <c r="G54" s="57" t="s">
        <v>18</v>
      </c>
      <c r="H54" s="57" t="s">
        <v>19</v>
      </c>
      <c r="I54" s="57" t="s">
        <v>20</v>
      </c>
      <c r="J54" s="57" t="s">
        <v>21</v>
      </c>
      <c r="K54" s="57" t="s">
        <v>22</v>
      </c>
      <c r="L54" s="57" t="s">
        <v>23</v>
      </c>
      <c r="M54" s="57" t="s">
        <v>24</v>
      </c>
      <c r="N54" s="57" t="s">
        <v>25</v>
      </c>
      <c r="O54" s="57" t="s">
        <v>26</v>
      </c>
      <c r="P54" s="58" t="s">
        <v>27</v>
      </c>
      <c r="Q54" s="22"/>
      <c r="R54" s="70" t="s">
        <v>28</v>
      </c>
      <c r="S54" s="56" t="s">
        <v>13</v>
      </c>
      <c r="T54" s="57" t="s">
        <v>14</v>
      </c>
      <c r="U54" s="57" t="s">
        <v>15</v>
      </c>
      <c r="V54" s="57" t="s">
        <v>16</v>
      </c>
      <c r="W54" s="57" t="s">
        <v>17</v>
      </c>
      <c r="X54" s="57" t="s">
        <v>18</v>
      </c>
      <c r="Y54" s="57" t="s">
        <v>19</v>
      </c>
      <c r="Z54" s="57" t="s">
        <v>20</v>
      </c>
      <c r="AA54" s="57" t="s">
        <v>21</v>
      </c>
      <c r="AB54" s="57" t="s">
        <v>22</v>
      </c>
      <c r="AC54" s="57" t="s">
        <v>23</v>
      </c>
      <c r="AD54" s="57" t="s">
        <v>24</v>
      </c>
      <c r="AE54" s="57" t="s">
        <v>25</v>
      </c>
      <c r="AF54" s="57" t="s">
        <v>26</v>
      </c>
      <c r="AG54" s="81" t="s">
        <v>27</v>
      </c>
      <c r="AH54" s="22"/>
      <c r="AI54" s="104" t="s">
        <v>28</v>
      </c>
      <c r="AJ54" s="53" t="s">
        <v>44</v>
      </c>
      <c r="AK54" s="54" t="s">
        <v>45</v>
      </c>
      <c r="AL54" s="94" t="s">
        <v>46</v>
      </c>
      <c r="AM54" s="54" t="s">
        <v>47</v>
      </c>
      <c r="AN54" s="54" t="s">
        <v>48</v>
      </c>
      <c r="AO54" s="54" t="s">
        <v>49</v>
      </c>
      <c r="AP54" s="54" t="s">
        <v>50</v>
      </c>
      <c r="AQ54" s="54" t="s">
        <v>51</v>
      </c>
      <c r="AR54" s="54" t="s">
        <v>52</v>
      </c>
      <c r="AS54" s="54" t="s">
        <v>53</v>
      </c>
      <c r="AT54" s="54" t="s">
        <v>54</v>
      </c>
      <c r="AU54" s="54" t="s">
        <v>55</v>
      </c>
      <c r="AV54" s="54" t="s">
        <v>56</v>
      </c>
      <c r="AW54" s="103" t="s">
        <v>57</v>
      </c>
      <c r="AX54" s="1"/>
      <c r="AY54" s="110" t="s">
        <v>8</v>
      </c>
      <c r="AZ54" s="37" t="s">
        <v>2</v>
      </c>
      <c r="BA54" s="2"/>
      <c r="BB54" s="2"/>
      <c r="BC54" s="2"/>
      <c r="BD54" s="2"/>
      <c r="BE54" s="2"/>
      <c r="BF54" s="2"/>
      <c r="BG54" s="2"/>
    </row>
    <row r="55" spans="1:59" ht="14.25" customHeight="1" x14ac:dyDescent="0.2">
      <c r="A55" s="13">
        <v>1</v>
      </c>
      <c r="B55" s="45">
        <v>8600000</v>
      </c>
      <c r="C55" s="17">
        <v>4333333.333333334</v>
      </c>
      <c r="D55" s="17">
        <v>17533333.333333336</v>
      </c>
      <c r="E55" s="17">
        <v>360000000.00000006</v>
      </c>
      <c r="F55" s="17">
        <v>480000000</v>
      </c>
      <c r="G55" s="17">
        <v>506666666.66666675</v>
      </c>
      <c r="H55" s="17">
        <v>460000000.00000006</v>
      </c>
      <c r="I55" s="17">
        <v>600000000</v>
      </c>
      <c r="J55" s="17">
        <v>406666666.66666675</v>
      </c>
      <c r="K55" s="17">
        <v>413333333.33333337</v>
      </c>
      <c r="L55" s="17">
        <v>520000000.00000006</v>
      </c>
      <c r="M55" s="17">
        <v>480000000</v>
      </c>
      <c r="N55" s="17">
        <v>493333333.33333337</v>
      </c>
      <c r="O55" s="17">
        <v>620000000</v>
      </c>
      <c r="P55" s="25">
        <v>533333333.33333337</v>
      </c>
      <c r="Q55" s="22"/>
      <c r="R55" s="72">
        <v>1</v>
      </c>
      <c r="S55" s="59">
        <f>LOG('Manual ancestor growth kinetics'!B55,10)</f>
        <v>6.9344984512435666</v>
      </c>
      <c r="T55" s="59">
        <f>LOG('Manual ancestor growth kinetics'!C55,10)</f>
        <v>6.6368220975871735</v>
      </c>
      <c r="U55" s="59">
        <f>LOG('Manual ancestor growth kinetics'!D55,10)</f>
        <v>7.2438644894340749</v>
      </c>
      <c r="V55" s="59">
        <f>LOG('Manual ancestor growth kinetics'!E55,10)</f>
        <v>8.5563025007672859</v>
      </c>
      <c r="W55" s="59">
        <f>LOG('Manual ancestor growth kinetics'!F55,10)</f>
        <v>8.6812412373755858</v>
      </c>
      <c r="X55" s="59">
        <f>LOG('Manual ancestor growth kinetics'!G55,10)</f>
        <v>8.7047223332251082</v>
      </c>
      <c r="Y55" s="59">
        <f>LOG('Manual ancestor growth kinetics'!H55,10)</f>
        <v>8.6627578316815725</v>
      </c>
      <c r="Z55" s="59">
        <f>LOG('Manual ancestor growth kinetics'!I55,10)</f>
        <v>8.7781512503836439</v>
      </c>
      <c r="AA55" s="59">
        <f>LOG('Manual ancestor growth kinetics'!J55,10)</f>
        <v>8.6092385759550858</v>
      </c>
      <c r="AB55" s="59">
        <f>LOG('Manual ancestor growth kinetics'!K55,10)</f>
        <v>8.6163004304425712</v>
      </c>
      <c r="AC55" s="59">
        <f>LOG('Manual ancestor growth kinetics'!L55,10)</f>
        <v>8.7160033436347977</v>
      </c>
      <c r="AD55" s="59">
        <f>LOG('Manual ancestor growth kinetics'!M55,10)</f>
        <v>8.6812412373755858</v>
      </c>
      <c r="AE55" s="59">
        <f>LOG('Manual ancestor growth kinetics'!N55,10)</f>
        <v>8.6931404606752949</v>
      </c>
      <c r="AF55" s="59">
        <f>LOG('Manual ancestor growth kinetics'!O55,10)</f>
        <v>8.7923916894982543</v>
      </c>
      <c r="AG55" s="82">
        <f>LOG('Manual ancestor growth kinetics'!P55,10)</f>
        <v>8.7269987279362624</v>
      </c>
      <c r="AH55" s="22"/>
      <c r="AI55" s="71">
        <v>1</v>
      </c>
      <c r="AJ55" s="85">
        <f t="shared" ref="AJ55:AW62" si="6">(LN(T55/S55)/AJ$4)</f>
        <v>-1.4625160203841291E-2</v>
      </c>
      <c r="AK55" s="6">
        <f t="shared" si="6"/>
        <v>2.9173861363460826E-2</v>
      </c>
      <c r="AL55" s="86">
        <f t="shared" si="6"/>
        <v>5.550443757957732E-2</v>
      </c>
      <c r="AM55" s="6">
        <f t="shared" si="6"/>
        <v>4.8321240517856133E-3</v>
      </c>
      <c r="AN55" s="6">
        <f t="shared" si="6"/>
        <v>9.0038572519203193E-4</v>
      </c>
      <c r="AO55" s="6">
        <f t="shared" si="6"/>
        <v>-1.6108490432790081E-3</v>
      </c>
      <c r="AP55" s="6">
        <f t="shared" si="6"/>
        <v>4.4108978485264353E-3</v>
      </c>
      <c r="AQ55" s="6">
        <f t="shared" si="6"/>
        <v>-6.4766473523724874E-3</v>
      </c>
      <c r="AR55" s="6">
        <f t="shared" si="6"/>
        <v>1.3665474426263269E-4</v>
      </c>
      <c r="AS55" s="6">
        <f t="shared" si="6"/>
        <v>9.5874937970238754E-4</v>
      </c>
      <c r="AT55" s="6">
        <f t="shared" si="6"/>
        <v>-6.6604709270086512E-4</v>
      </c>
      <c r="AU55" s="6">
        <f t="shared" si="6"/>
        <v>2.2829062096418643E-4</v>
      </c>
      <c r="AV55" s="6">
        <f t="shared" si="6"/>
        <v>9.4604207563539792E-4</v>
      </c>
      <c r="AW55" s="7">
        <f t="shared" si="6"/>
        <v>-1.2442073934215479E-3</v>
      </c>
      <c r="AX55" s="1"/>
      <c r="AY55" s="13">
        <v>1</v>
      </c>
      <c r="AZ55" s="106">
        <v>5.550443757957732E-2</v>
      </c>
      <c r="BA55" s="2"/>
      <c r="BB55" s="2"/>
      <c r="BC55" s="2"/>
      <c r="BD55" s="2"/>
      <c r="BE55" s="2"/>
      <c r="BF55" s="2"/>
      <c r="BG55" s="2"/>
    </row>
    <row r="56" spans="1:59" ht="14.25" customHeight="1" x14ac:dyDescent="0.2">
      <c r="A56" s="13">
        <v>2</v>
      </c>
      <c r="B56" s="45">
        <v>8066666.666666667</v>
      </c>
      <c r="C56" s="17">
        <v>4200000</v>
      </c>
      <c r="D56" s="17">
        <v>16600000</v>
      </c>
      <c r="E56" s="17">
        <v>326666666.66666669</v>
      </c>
      <c r="F56" s="17">
        <v>493333333.33333337</v>
      </c>
      <c r="G56" s="17">
        <v>500000000.00000006</v>
      </c>
      <c r="H56" s="17">
        <v>513333333.33333337</v>
      </c>
      <c r="I56" s="17">
        <v>526666666.66666675</v>
      </c>
      <c r="J56" s="17">
        <v>446666666.66666675</v>
      </c>
      <c r="K56" s="17">
        <v>546666666.66666675</v>
      </c>
      <c r="L56" s="17">
        <v>520000000</v>
      </c>
      <c r="M56" s="17">
        <v>493333333.33333337</v>
      </c>
      <c r="N56" s="17">
        <v>440000000</v>
      </c>
      <c r="O56" s="17">
        <v>546666666.66666675</v>
      </c>
      <c r="P56" s="25">
        <v>473333333.33333337</v>
      </c>
      <c r="Q56" s="22"/>
      <c r="R56" s="72">
        <v>2</v>
      </c>
      <c r="S56" s="59">
        <f>LOG('Manual ancestor growth kinetics'!B56,10)</f>
        <v>6.9066941112607676</v>
      </c>
      <c r="T56" s="59">
        <f>LOG('Manual ancestor growth kinetics'!C56,10)</f>
        <v>6.6232492903978999</v>
      </c>
      <c r="U56" s="59">
        <f>LOG('Manual ancestor growth kinetics'!D56,10)</f>
        <v>7.2201080880400541</v>
      </c>
      <c r="V56" s="59">
        <f>LOG('Manual ancestor growth kinetics'!E56,10)</f>
        <v>8.5141048209728325</v>
      </c>
      <c r="W56" s="59">
        <f>LOG('Manual ancestor growth kinetics'!F56,10)</f>
        <v>8.6931404606752949</v>
      </c>
      <c r="X56" s="59">
        <f>LOG('Manual ancestor growth kinetics'!G56,10)</f>
        <v>8.6989700043360187</v>
      </c>
      <c r="Y56" s="59">
        <f>LOG('Manual ancestor growth kinetics'!H56,10)</f>
        <v>8.7103994661168009</v>
      </c>
      <c r="Z56" s="59">
        <f>LOG('Manual ancestor growth kinetics'!I56,10)</f>
        <v>8.7215358322347587</v>
      </c>
      <c r="AA56" s="59">
        <f>LOG('Manual ancestor growth kinetics'!J56,10)</f>
        <v>8.6499835436451438</v>
      </c>
      <c r="AB56" s="59">
        <f>LOG('Manual ancestor growth kinetics'!K56,10)</f>
        <v>8.7377225933280354</v>
      </c>
      <c r="AC56" s="59">
        <f>LOG('Manual ancestor growth kinetics'!L56,10)</f>
        <v>8.7160033436347977</v>
      </c>
      <c r="AD56" s="59">
        <f>LOG('Manual ancestor growth kinetics'!M56,10)</f>
        <v>8.6931404606752949</v>
      </c>
      <c r="AE56" s="59">
        <f>LOG('Manual ancestor growth kinetics'!N56,10)</f>
        <v>8.6434526764861861</v>
      </c>
      <c r="AF56" s="59">
        <f>LOG('Manual ancestor growth kinetics'!O56,10)</f>
        <v>8.7377225933280354</v>
      </c>
      <c r="AG56" s="82">
        <f>LOG('Manual ancestor growth kinetics'!P56,10)</f>
        <v>8.6751670896633932</v>
      </c>
      <c r="AH56" s="22"/>
      <c r="AI56" s="72">
        <v>2</v>
      </c>
      <c r="AJ56" s="85">
        <f t="shared" si="6"/>
        <v>-1.3968341152197604E-2</v>
      </c>
      <c r="AK56" s="6">
        <f t="shared" si="6"/>
        <v>2.8761281512838559E-2</v>
      </c>
      <c r="AL56" s="86">
        <f t="shared" si="6"/>
        <v>5.4951418498685393E-2</v>
      </c>
      <c r="AM56" s="6">
        <f t="shared" si="6"/>
        <v>6.9366943136036823E-3</v>
      </c>
      <c r="AN56" s="6">
        <f t="shared" si="6"/>
        <v>2.2345549114597549E-4</v>
      </c>
      <c r="AO56" s="6">
        <f t="shared" si="6"/>
        <v>4.3767479889666484E-4</v>
      </c>
      <c r="AP56" s="6">
        <f t="shared" si="6"/>
        <v>4.2589907325742507E-4</v>
      </c>
      <c r="AQ56" s="6">
        <f t="shared" si="6"/>
        <v>-2.7459771629670588E-3</v>
      </c>
      <c r="AR56" s="6">
        <f t="shared" si="6"/>
        <v>1.682027398911704E-3</v>
      </c>
      <c r="AS56" s="6">
        <f t="shared" si="6"/>
        <v>-2.0739851367074385E-4</v>
      </c>
      <c r="AT56" s="6">
        <f t="shared" si="6"/>
        <v>-4.3775647173668495E-4</v>
      </c>
      <c r="AU56" s="6">
        <f t="shared" si="6"/>
        <v>-9.5535725785641807E-4</v>
      </c>
      <c r="AV56" s="6">
        <f t="shared" si="6"/>
        <v>9.0395537846729322E-4</v>
      </c>
      <c r="AW56" s="7">
        <f t="shared" si="6"/>
        <v>-1.1974993604914718E-3</v>
      </c>
      <c r="AX56" s="1"/>
      <c r="AY56" s="13">
        <v>2</v>
      </c>
      <c r="AZ56" s="106">
        <v>5.4951418498685393E-2</v>
      </c>
      <c r="BA56" s="2"/>
      <c r="BB56" s="2"/>
      <c r="BC56" s="2"/>
      <c r="BD56" s="2"/>
      <c r="BE56" s="2"/>
      <c r="BF56" s="2"/>
      <c r="BG56" s="2"/>
    </row>
    <row r="57" spans="1:59" ht="14.25" customHeight="1" x14ac:dyDescent="0.2">
      <c r="A57" s="13">
        <v>3</v>
      </c>
      <c r="B57" s="45">
        <v>8133333.333333334</v>
      </c>
      <c r="C57" s="17">
        <v>4266666.666666667</v>
      </c>
      <c r="D57" s="17">
        <v>18133333.333333336</v>
      </c>
      <c r="E57" s="17">
        <v>266666666.66666669</v>
      </c>
      <c r="F57" s="17">
        <v>513333333.33333337</v>
      </c>
      <c r="G57" s="17">
        <v>526666666.66666669</v>
      </c>
      <c r="H57" s="17">
        <v>366666666.66666669</v>
      </c>
      <c r="I57" s="17">
        <v>513333333.33333337</v>
      </c>
      <c r="J57" s="17">
        <v>400000000.00000006</v>
      </c>
      <c r="K57" s="17">
        <v>400000000.00000006</v>
      </c>
      <c r="L57" s="17">
        <v>620000000</v>
      </c>
      <c r="M57" s="17">
        <v>433333333.33333337</v>
      </c>
      <c r="N57" s="17">
        <v>526666666.66666669</v>
      </c>
      <c r="O57" s="17">
        <v>466666666.66666675</v>
      </c>
      <c r="P57" s="25">
        <v>386666666.66666669</v>
      </c>
      <c r="Q57" s="22"/>
      <c r="R57" s="72">
        <v>3</v>
      </c>
      <c r="S57" s="59">
        <f>LOG('Manual ancestor growth kinetics'!B57,10)</f>
        <v>6.9102685716190662</v>
      </c>
      <c r="T57" s="59">
        <f>LOG('Manual ancestor growth kinetics'!C57,10)</f>
        <v>6.6300887149282053</v>
      </c>
      <c r="U57" s="59">
        <f>LOG('Manual ancestor growth kinetics'!D57,10)</f>
        <v>7.258477644978516</v>
      </c>
      <c r="V57" s="59">
        <f>LOG('Manual ancestor growth kinetics'!E57,10)</f>
        <v>8.4259687322722794</v>
      </c>
      <c r="W57" s="59">
        <f>LOG('Manual ancestor growth kinetics'!F57,10)</f>
        <v>8.7103994661168009</v>
      </c>
      <c r="X57" s="59">
        <f>LOG('Manual ancestor growth kinetics'!G57,10)</f>
        <v>8.7215358322347587</v>
      </c>
      <c r="Y57" s="59">
        <f>LOG('Manual ancestor growth kinetics'!H57,10)</f>
        <v>8.564271430438561</v>
      </c>
      <c r="Z57" s="59">
        <f>LOG('Manual ancestor growth kinetics'!I57,10)</f>
        <v>8.7103994661168009</v>
      </c>
      <c r="AA57" s="59">
        <f>LOG('Manual ancestor growth kinetics'!J57,10)</f>
        <v>8.6020599913279625</v>
      </c>
      <c r="AB57" s="59">
        <f>LOG('Manual ancestor growth kinetics'!K57,10)</f>
        <v>8.6020599913279625</v>
      </c>
      <c r="AC57" s="59">
        <f>LOG('Manual ancestor growth kinetics'!L57,10)</f>
        <v>8.7923916894982543</v>
      </c>
      <c r="AD57" s="59">
        <f>LOG('Manual ancestor growth kinetics'!M57,10)</f>
        <v>8.6368220975871743</v>
      </c>
      <c r="AE57" s="59">
        <f>LOG('Manual ancestor growth kinetics'!N57,10)</f>
        <v>8.7215358322347587</v>
      </c>
      <c r="AF57" s="59">
        <f>LOG('Manual ancestor growth kinetics'!O57,10)</f>
        <v>8.6690067809585756</v>
      </c>
      <c r="AG57" s="82">
        <f>LOG('Manual ancestor growth kinetics'!P57,10)</f>
        <v>8.5873367345072555</v>
      </c>
      <c r="AH57" s="22"/>
      <c r="AI57" s="72">
        <v>3</v>
      </c>
      <c r="AJ57" s="85">
        <f t="shared" si="6"/>
        <v>-1.3796773058712871E-2</v>
      </c>
      <c r="AK57" s="6">
        <f t="shared" si="6"/>
        <v>3.018397704404863E-2</v>
      </c>
      <c r="AL57" s="86">
        <f t="shared" si="6"/>
        <v>4.9716112204397679E-2</v>
      </c>
      <c r="AM57" s="6">
        <f t="shared" si="6"/>
        <v>1.1066400018311063E-2</v>
      </c>
      <c r="AN57" s="6">
        <f t="shared" si="6"/>
        <v>4.2589907325742507E-4</v>
      </c>
      <c r="AO57" s="6">
        <f t="shared" si="6"/>
        <v>-6.0654284613303388E-3</v>
      </c>
      <c r="AP57" s="6">
        <f t="shared" si="6"/>
        <v>5.6395293880729357E-3</v>
      </c>
      <c r="AQ57" s="6">
        <f t="shared" si="6"/>
        <v>-4.1719814303964849E-3</v>
      </c>
      <c r="AR57" s="6">
        <f t="shared" si="6"/>
        <v>0</v>
      </c>
      <c r="AS57" s="6">
        <f t="shared" si="6"/>
        <v>1.8237548607238727E-3</v>
      </c>
      <c r="AT57" s="6">
        <f t="shared" si="6"/>
        <v>-2.9753440671406992E-3</v>
      </c>
      <c r="AU57" s="6">
        <f t="shared" si="6"/>
        <v>1.6267745975199245E-3</v>
      </c>
      <c r="AV57" s="6">
        <f t="shared" si="6"/>
        <v>-5.0342698901748321E-4</v>
      </c>
      <c r="AW57" s="7">
        <f t="shared" si="6"/>
        <v>-1.5775967865825663E-3</v>
      </c>
      <c r="AX57" s="1"/>
      <c r="AY57" s="13">
        <v>3</v>
      </c>
      <c r="AZ57" s="106">
        <v>4.9716112204397679E-2</v>
      </c>
      <c r="BA57" s="2"/>
      <c r="BB57" s="2"/>
      <c r="BC57" s="2"/>
      <c r="BD57" s="2"/>
      <c r="BE57" s="2"/>
      <c r="BF57" s="2"/>
      <c r="BG57" s="2"/>
    </row>
    <row r="58" spans="1:59" ht="14.25" customHeight="1" x14ac:dyDescent="0.2">
      <c r="A58" s="13">
        <v>4</v>
      </c>
      <c r="B58" s="45">
        <v>7133333.333333334</v>
      </c>
      <c r="C58" s="17">
        <v>4600000</v>
      </c>
      <c r="D58" s="17">
        <v>17600000</v>
      </c>
      <c r="E58" s="17">
        <v>226666666.66666669</v>
      </c>
      <c r="F58" s="17">
        <v>500000000</v>
      </c>
      <c r="G58" s="17">
        <v>520000000.00000006</v>
      </c>
      <c r="H58" s="17">
        <v>480000000.00000006</v>
      </c>
      <c r="I58" s="17">
        <v>640000000</v>
      </c>
      <c r="J58" s="17">
        <v>440000000</v>
      </c>
      <c r="K58" s="17">
        <v>433333333.33333337</v>
      </c>
      <c r="L58" s="17">
        <v>586666666.66666675</v>
      </c>
      <c r="M58" s="17">
        <v>453333333.33333337</v>
      </c>
      <c r="N58" s="17">
        <v>520000000</v>
      </c>
      <c r="O58" s="17">
        <v>513333333.33333337</v>
      </c>
      <c r="P58" s="25">
        <v>473333333.33333337</v>
      </c>
      <c r="Q58" s="22"/>
      <c r="R58" s="72">
        <v>4</v>
      </c>
      <c r="S58" s="59">
        <f>LOG('Manual ancestor growth kinetics'!B58,10)</f>
        <v>6.8532925186295275</v>
      </c>
      <c r="T58" s="59">
        <f>LOG('Manual ancestor growth kinetics'!C58,10)</f>
        <v>6.6627578316815734</v>
      </c>
      <c r="U58" s="59">
        <f>LOG('Manual ancestor growth kinetics'!D58,10)</f>
        <v>7.2455126678141495</v>
      </c>
      <c r="V58" s="59">
        <f>LOG('Manual ancestor growth kinetics'!E58,10)</f>
        <v>8.3553876579865722</v>
      </c>
      <c r="W58" s="59">
        <f>LOG('Manual ancestor growth kinetics'!F58,10)</f>
        <v>8.6989700043360187</v>
      </c>
      <c r="X58" s="59">
        <f>LOG('Manual ancestor growth kinetics'!G58,10)</f>
        <v>8.7160033436347977</v>
      </c>
      <c r="Y58" s="59">
        <f>LOG('Manual ancestor growth kinetics'!H58,10)</f>
        <v>8.6812412373755858</v>
      </c>
      <c r="Z58" s="59">
        <f>LOG('Manual ancestor growth kinetics'!I58,10)</f>
        <v>8.8061799739838875</v>
      </c>
      <c r="AA58" s="59">
        <f>LOG('Manual ancestor growth kinetics'!J58,10)</f>
        <v>8.6434526764861861</v>
      </c>
      <c r="AB58" s="59">
        <f>LOG('Manual ancestor growth kinetics'!K58,10)</f>
        <v>8.6368220975871743</v>
      </c>
      <c r="AC58" s="59">
        <f>LOG('Manual ancestor growth kinetics'!L58,10)</f>
        <v>8.7683914130944878</v>
      </c>
      <c r="AD58" s="59">
        <f>LOG('Manual ancestor growth kinetics'!M58,10)</f>
        <v>8.6564176536505553</v>
      </c>
      <c r="AE58" s="59">
        <f>LOG('Manual ancestor growth kinetics'!N58,10)</f>
        <v>8.7160033436347977</v>
      </c>
      <c r="AF58" s="59">
        <f>LOG('Manual ancestor growth kinetics'!O58,10)</f>
        <v>8.7103994661168009</v>
      </c>
      <c r="AG58" s="82">
        <f>LOG('Manual ancestor growth kinetics'!P58,10)</f>
        <v>8.6751670896633932</v>
      </c>
      <c r="AH58" s="22"/>
      <c r="AI58" s="72">
        <v>4</v>
      </c>
      <c r="AJ58" s="85">
        <f t="shared" si="6"/>
        <v>-9.3985695886599028E-3</v>
      </c>
      <c r="AK58" s="6">
        <f t="shared" si="6"/>
        <v>2.7949615729989177E-2</v>
      </c>
      <c r="AL58" s="86">
        <f t="shared" si="6"/>
        <v>4.7508074807172999E-2</v>
      </c>
      <c r="AM58" s="6">
        <f t="shared" si="6"/>
        <v>1.343268968397004E-2</v>
      </c>
      <c r="AN58" s="6">
        <f t="shared" si="6"/>
        <v>6.5205745232742318E-4</v>
      </c>
      <c r="AO58" s="6">
        <f t="shared" si="6"/>
        <v>-1.3320941854017302E-3</v>
      </c>
      <c r="AP58" s="6">
        <f t="shared" si="6"/>
        <v>4.7630755442017317E-3</v>
      </c>
      <c r="AQ58" s="6">
        <f t="shared" si="6"/>
        <v>-6.2172088179861364E-3</v>
      </c>
      <c r="AR58" s="6">
        <f t="shared" si="6"/>
        <v>-1.2790265801349736E-4</v>
      </c>
      <c r="AS58" s="6">
        <f t="shared" si="6"/>
        <v>1.2598889936888539E-3</v>
      </c>
      <c r="AT58" s="6">
        <f t="shared" si="6"/>
        <v>-2.1420665284084283E-3</v>
      </c>
      <c r="AU58" s="6">
        <f t="shared" si="6"/>
        <v>1.1433049286373408E-3</v>
      </c>
      <c r="AV58" s="6">
        <f t="shared" si="6"/>
        <v>-5.3595663357693216E-5</v>
      </c>
      <c r="AW58" s="7">
        <f t="shared" si="6"/>
        <v>-6.7551100643460334E-4</v>
      </c>
      <c r="AX58" s="1"/>
      <c r="AY58" s="13">
        <v>4</v>
      </c>
      <c r="AZ58" s="106">
        <v>4.7508074807172999E-2</v>
      </c>
      <c r="BA58" s="2"/>
      <c r="BB58" s="2"/>
      <c r="BC58" s="2"/>
      <c r="BD58" s="2"/>
      <c r="BE58" s="2"/>
      <c r="BF58" s="2"/>
      <c r="BG58" s="2"/>
    </row>
    <row r="59" spans="1:59" ht="14.25" customHeight="1" x14ac:dyDescent="0.2">
      <c r="A59" s="13">
        <v>5</v>
      </c>
      <c r="B59" s="45">
        <v>8666666.6666666679</v>
      </c>
      <c r="C59" s="17">
        <v>4666666.666666667</v>
      </c>
      <c r="D59" s="17">
        <v>18000000</v>
      </c>
      <c r="E59" s="17">
        <v>206666666.66666669</v>
      </c>
      <c r="F59" s="17">
        <v>420000000</v>
      </c>
      <c r="G59" s="17">
        <v>480000000</v>
      </c>
      <c r="H59" s="17">
        <v>453333333.33333337</v>
      </c>
      <c r="I59" s="17">
        <v>606666666.66666675</v>
      </c>
      <c r="J59" s="17">
        <v>426666666.66666669</v>
      </c>
      <c r="K59" s="17">
        <v>440000000</v>
      </c>
      <c r="L59" s="17">
        <v>486666666.66666669</v>
      </c>
      <c r="M59" s="17">
        <v>440000000</v>
      </c>
      <c r="N59" s="17">
        <v>493333333.33333337</v>
      </c>
      <c r="O59" s="17">
        <v>446666666.66666675</v>
      </c>
      <c r="P59" s="25">
        <v>446666666.66666669</v>
      </c>
      <c r="Q59" s="22"/>
      <c r="R59" s="72">
        <v>5</v>
      </c>
      <c r="S59" s="59">
        <f>LOG('Manual ancestor growth kinetics'!B59,10)</f>
        <v>6.9378520932511547</v>
      </c>
      <c r="T59" s="59">
        <f>LOG('Manual ancestor growth kinetics'!C59,10)</f>
        <v>6.6690067809585747</v>
      </c>
      <c r="U59" s="59">
        <f>LOG('Manual ancestor growth kinetics'!D59,10)</f>
        <v>7.2552725051033056</v>
      </c>
      <c r="V59" s="59">
        <f>LOG('Manual ancestor growth kinetics'!E59,10)</f>
        <v>8.31527043477859</v>
      </c>
      <c r="W59" s="59">
        <f>LOG('Manual ancestor growth kinetics'!F59,10)</f>
        <v>8.623249290397899</v>
      </c>
      <c r="X59" s="59">
        <f>LOG('Manual ancestor growth kinetics'!G59,10)</f>
        <v>8.6812412373755858</v>
      </c>
      <c r="Y59" s="59">
        <f>LOG('Manual ancestor growth kinetics'!H59,10)</f>
        <v>8.6564176536505553</v>
      </c>
      <c r="Z59" s="59">
        <f>LOG('Manual ancestor growth kinetics'!I59,10)</f>
        <v>8.7829501332654107</v>
      </c>
      <c r="AA59" s="59">
        <f>LOG('Manual ancestor growth kinetics'!J59,10)</f>
        <v>8.6300887149282062</v>
      </c>
      <c r="AB59" s="59">
        <f>LOG('Manual ancestor growth kinetics'!K59,10)</f>
        <v>8.6434526764861861</v>
      </c>
      <c r="AC59" s="59">
        <f>LOG('Manual ancestor growth kinetics'!L59,10)</f>
        <v>8.6872316010647737</v>
      </c>
      <c r="AD59" s="59">
        <f>LOG('Manual ancestor growth kinetics'!M59,10)</f>
        <v>8.6434526764861861</v>
      </c>
      <c r="AE59" s="59">
        <f>LOG('Manual ancestor growth kinetics'!N59,10)</f>
        <v>8.6931404606752949</v>
      </c>
      <c r="AF59" s="59">
        <f>LOG('Manual ancestor growth kinetics'!O59,10)</f>
        <v>8.6499835436451438</v>
      </c>
      <c r="AG59" s="82">
        <f>LOG('Manual ancestor growth kinetics'!P59,10)</f>
        <v>8.6499835436451438</v>
      </c>
      <c r="AH59" s="22"/>
      <c r="AI59" s="72">
        <v>5</v>
      </c>
      <c r="AJ59" s="85">
        <f t="shared" si="6"/>
        <v>-1.3173763175829486E-2</v>
      </c>
      <c r="AK59" s="6">
        <f t="shared" si="6"/>
        <v>2.8085835399949913E-2</v>
      </c>
      <c r="AL59" s="86">
        <f t="shared" si="6"/>
        <v>4.5455063068073599E-2</v>
      </c>
      <c r="AM59" s="6">
        <f t="shared" si="6"/>
        <v>1.2122775216320906E-2</v>
      </c>
      <c r="AN59" s="6">
        <f t="shared" si="6"/>
        <v>2.2341855519429151E-3</v>
      </c>
      <c r="AO59" s="6">
        <f t="shared" si="6"/>
        <v>-9.5451567187290569E-4</v>
      </c>
      <c r="AP59" s="6">
        <f t="shared" si="6"/>
        <v>4.8371287151660588E-3</v>
      </c>
      <c r="AQ59" s="6">
        <f t="shared" si="6"/>
        <v>-5.8525241347828832E-3</v>
      </c>
      <c r="AR59" s="6">
        <f t="shared" si="6"/>
        <v>2.5788890885263595E-4</v>
      </c>
      <c r="AS59" s="6">
        <f t="shared" si="6"/>
        <v>4.2101643725989932E-4</v>
      </c>
      <c r="AT59" s="6">
        <f t="shared" si="6"/>
        <v>-8.4203287451978216E-4</v>
      </c>
      <c r="AU59" s="6">
        <f t="shared" si="6"/>
        <v>9.5535725785642338E-4</v>
      </c>
      <c r="AV59" s="6">
        <f t="shared" si="6"/>
        <v>-4.1473694991676522E-4</v>
      </c>
      <c r="AW59" s="7">
        <f t="shared" si="6"/>
        <v>0</v>
      </c>
      <c r="AX59" s="1"/>
      <c r="AY59" s="13">
        <v>5</v>
      </c>
      <c r="AZ59" s="106">
        <v>4.5455063068073599E-2</v>
      </c>
      <c r="BA59" s="2"/>
      <c r="BB59" s="2"/>
      <c r="BC59" s="2"/>
      <c r="BD59" s="2"/>
      <c r="BE59" s="2"/>
      <c r="BF59" s="2"/>
      <c r="BG59" s="2"/>
    </row>
    <row r="60" spans="1:59" ht="14.25" customHeight="1" x14ac:dyDescent="0.2">
      <c r="A60" s="13">
        <v>6</v>
      </c>
      <c r="B60" s="45">
        <v>8466666.6666666679</v>
      </c>
      <c r="C60" s="17">
        <v>4666666.666666667</v>
      </c>
      <c r="D60" s="17">
        <v>16266666.666666668</v>
      </c>
      <c r="E60" s="17">
        <v>280000000</v>
      </c>
      <c r="F60" s="17">
        <v>526666666.66666669</v>
      </c>
      <c r="G60" s="17">
        <v>546666666.66666675</v>
      </c>
      <c r="H60" s="17">
        <v>426666666.66666675</v>
      </c>
      <c r="I60" s="17">
        <v>580000000</v>
      </c>
      <c r="J60" s="17">
        <v>386666666.66666669</v>
      </c>
      <c r="K60" s="17">
        <v>420000000.00000006</v>
      </c>
      <c r="L60" s="17">
        <v>500000000</v>
      </c>
      <c r="M60" s="17">
        <v>473333333.33333337</v>
      </c>
      <c r="N60" s="17">
        <v>520000000.00000006</v>
      </c>
      <c r="O60" s="17">
        <v>460000000</v>
      </c>
      <c r="P60" s="25">
        <v>413333333.33333331</v>
      </c>
      <c r="Q60" s="22"/>
      <c r="R60" s="72">
        <v>6</v>
      </c>
      <c r="S60" s="59">
        <f>LOG('Manual ancestor growth kinetics'!B60,10)</f>
        <v>6.927712461900275</v>
      </c>
      <c r="T60" s="59">
        <f>LOG('Manual ancestor growth kinetics'!C60,10)</f>
        <v>6.6690067809585747</v>
      </c>
      <c r="U60" s="59">
        <f>LOG('Manual ancestor growth kinetics'!D60,10)</f>
        <v>7.2112985672830465</v>
      </c>
      <c r="V60" s="59">
        <f>LOG('Manual ancestor growth kinetics'!E60,10)</f>
        <v>8.4471580313422177</v>
      </c>
      <c r="W60" s="59">
        <f>LOG('Manual ancestor growth kinetics'!F60,10)</f>
        <v>8.7215358322347587</v>
      </c>
      <c r="X60" s="59">
        <f>LOG('Manual ancestor growth kinetics'!G60,10)</f>
        <v>8.7377225933280354</v>
      </c>
      <c r="Y60" s="59">
        <f>LOG('Manual ancestor growth kinetics'!H60,10)</f>
        <v>8.6300887149282062</v>
      </c>
      <c r="Z60" s="59">
        <f>LOG('Manual ancestor growth kinetics'!I60,10)</f>
        <v>8.7634279935629369</v>
      </c>
      <c r="AA60" s="59">
        <f>LOG('Manual ancestor growth kinetics'!J60,10)</f>
        <v>8.5873367345072555</v>
      </c>
      <c r="AB60" s="59">
        <f>LOG('Manual ancestor growth kinetics'!K60,10)</f>
        <v>8.623249290397899</v>
      </c>
      <c r="AC60" s="59">
        <f>LOG('Manual ancestor growth kinetics'!L60,10)</f>
        <v>8.6989700043360187</v>
      </c>
      <c r="AD60" s="59">
        <f>LOG('Manual ancestor growth kinetics'!M60,10)</f>
        <v>8.6751670896633932</v>
      </c>
      <c r="AE60" s="59">
        <f>LOG('Manual ancestor growth kinetics'!N60,10)</f>
        <v>8.7160033436347977</v>
      </c>
      <c r="AF60" s="59">
        <f>LOG('Manual ancestor growth kinetics'!O60,10)</f>
        <v>8.6627578316815725</v>
      </c>
      <c r="AG60" s="82">
        <f>LOG('Manual ancestor growth kinetics'!P60,10)</f>
        <v>8.6163004304425712</v>
      </c>
      <c r="AH60" s="22"/>
      <c r="AI60" s="72">
        <v>6</v>
      </c>
      <c r="AJ60" s="85">
        <f t="shared" si="6"/>
        <v>-1.2686242064661601E-2</v>
      </c>
      <c r="AK60" s="6">
        <f t="shared" si="6"/>
        <v>2.6059367020455432E-2</v>
      </c>
      <c r="AL60" s="86">
        <f t="shared" si="6"/>
        <v>5.272700521583857E-2</v>
      </c>
      <c r="AM60" s="6">
        <f t="shared" si="6"/>
        <v>1.0655097605221792E-2</v>
      </c>
      <c r="AN60" s="6">
        <f t="shared" si="6"/>
        <v>6.1807763485634032E-4</v>
      </c>
      <c r="AO60" s="6">
        <f t="shared" si="6"/>
        <v>-4.1315993315744334E-3</v>
      </c>
      <c r="AP60" s="6">
        <f t="shared" si="6"/>
        <v>5.1107889984582109E-3</v>
      </c>
      <c r="AQ60" s="6">
        <f t="shared" si="6"/>
        <v>-6.766168830975184E-3</v>
      </c>
      <c r="AR60" s="6">
        <f t="shared" si="6"/>
        <v>6.9555268603185762E-4</v>
      </c>
      <c r="AS60" s="6">
        <f t="shared" si="6"/>
        <v>7.2855557125430914E-4</v>
      </c>
      <c r="AT60" s="6">
        <f t="shared" si="6"/>
        <v>-4.5667360698629613E-4</v>
      </c>
      <c r="AU60" s="6">
        <f t="shared" si="6"/>
        <v>7.8270233314997704E-4</v>
      </c>
      <c r="AV60" s="6">
        <f t="shared" si="6"/>
        <v>-5.1063937587218148E-4</v>
      </c>
      <c r="AW60" s="7">
        <f t="shared" si="6"/>
        <v>-8.9622000766042241E-4</v>
      </c>
      <c r="AX60" s="1"/>
      <c r="AY60" s="13">
        <v>6</v>
      </c>
      <c r="AZ60" s="106">
        <v>5.272700521583857E-2</v>
      </c>
      <c r="BA60" s="2"/>
      <c r="BB60" s="2"/>
      <c r="BC60" s="2"/>
      <c r="BD60" s="2"/>
      <c r="BE60" s="2"/>
      <c r="BF60" s="2"/>
      <c r="BG60" s="2"/>
    </row>
    <row r="61" spans="1:59" ht="14.25" customHeight="1" x14ac:dyDescent="0.2">
      <c r="A61" s="13">
        <v>7</v>
      </c>
      <c r="B61" s="45">
        <v>8600000.0000000019</v>
      </c>
      <c r="C61" s="17">
        <v>3933333.3333333335</v>
      </c>
      <c r="D61" s="17">
        <v>17533333.333333336</v>
      </c>
      <c r="E61" s="17">
        <v>313333333.33333337</v>
      </c>
      <c r="F61" s="17">
        <v>540000000</v>
      </c>
      <c r="G61" s="17">
        <v>486666666.66666669</v>
      </c>
      <c r="H61" s="17">
        <v>500000000</v>
      </c>
      <c r="I61" s="17">
        <v>546666666.66666675</v>
      </c>
      <c r="J61" s="17">
        <v>453333333.33333337</v>
      </c>
      <c r="K61" s="17">
        <v>426666666.66666675</v>
      </c>
      <c r="L61" s="17">
        <v>546666666.66666675</v>
      </c>
      <c r="M61" s="17">
        <v>520000000.00000006</v>
      </c>
      <c r="N61" s="17">
        <v>533333333.33333337</v>
      </c>
      <c r="O61" s="17">
        <v>553333333.33333337</v>
      </c>
      <c r="P61" s="25">
        <v>420000000</v>
      </c>
      <c r="Q61" s="22"/>
      <c r="R61" s="72">
        <v>7</v>
      </c>
      <c r="S61" s="59">
        <f>LOG('Manual ancestor growth kinetics'!B61,10)</f>
        <v>6.9344984512435666</v>
      </c>
      <c r="T61" s="59">
        <f>LOG('Manual ancestor growth kinetics'!C61,10)</f>
        <v>6.5947607525864624</v>
      </c>
      <c r="U61" s="59">
        <f>LOG('Manual ancestor growth kinetics'!D61,10)</f>
        <v>7.2438644894340749</v>
      </c>
      <c r="V61" s="59">
        <f>LOG('Manual ancestor growth kinetics'!E61,10)</f>
        <v>8.4960065988800348</v>
      </c>
      <c r="W61" s="59">
        <f>LOG('Manual ancestor growth kinetics'!F61,10)</f>
        <v>8.7323937598229673</v>
      </c>
      <c r="X61" s="59">
        <f>LOG('Manual ancestor growth kinetics'!G61,10)</f>
        <v>8.6872316010647737</v>
      </c>
      <c r="Y61" s="59">
        <f>LOG('Manual ancestor growth kinetics'!H61,10)</f>
        <v>8.6989700043360187</v>
      </c>
      <c r="Z61" s="59">
        <f>LOG('Manual ancestor growth kinetics'!I61,10)</f>
        <v>8.7377225933280354</v>
      </c>
      <c r="AA61" s="59">
        <f>LOG('Manual ancestor growth kinetics'!J61,10)</f>
        <v>8.6564176536505553</v>
      </c>
      <c r="AB61" s="59">
        <f>LOG('Manual ancestor growth kinetics'!K61,10)</f>
        <v>8.6300887149282062</v>
      </c>
      <c r="AC61" s="59">
        <f>LOG('Manual ancestor growth kinetics'!L61,10)</f>
        <v>8.7377225933280354</v>
      </c>
      <c r="AD61" s="59">
        <f>LOG('Manual ancestor growth kinetics'!M61,10)</f>
        <v>8.7160033436347977</v>
      </c>
      <c r="AE61" s="59">
        <f>LOG('Manual ancestor growth kinetics'!N61,10)</f>
        <v>8.7269987279362624</v>
      </c>
      <c r="AF61" s="59">
        <f>LOG('Manual ancestor growth kinetics'!O61,10)</f>
        <v>8.7429868333203924</v>
      </c>
      <c r="AG61" s="82">
        <f>LOG('Manual ancestor growth kinetics'!P61,10)</f>
        <v>8.623249290397899</v>
      </c>
      <c r="AH61" s="22"/>
      <c r="AI61" s="72">
        <v>7</v>
      </c>
      <c r="AJ61" s="85">
        <f t="shared" si="6"/>
        <v>-1.6744407117661796E-2</v>
      </c>
      <c r="AK61" s="6">
        <f t="shared" si="6"/>
        <v>3.1293108277281302E-2</v>
      </c>
      <c r="AL61" s="86">
        <f t="shared" si="6"/>
        <v>5.3147135983760342E-2</v>
      </c>
      <c r="AM61" s="6">
        <f t="shared" si="6"/>
        <v>9.1477634515248363E-3</v>
      </c>
      <c r="AN61" s="6">
        <f t="shared" si="6"/>
        <v>-1.7284053286670926E-3</v>
      </c>
      <c r="AO61" s="6">
        <f t="shared" si="6"/>
        <v>4.5010425781920647E-4</v>
      </c>
      <c r="AP61" s="6">
        <f t="shared" si="6"/>
        <v>1.481651507010389E-3</v>
      </c>
      <c r="AQ61" s="6">
        <f t="shared" si="6"/>
        <v>-3.1162039119576289E-3</v>
      </c>
      <c r="AR61" s="6">
        <f t="shared" si="6"/>
        <v>-5.0769770980841364E-4</v>
      </c>
      <c r="AS61" s="6">
        <f t="shared" si="6"/>
        <v>1.0328998328936201E-3</v>
      </c>
      <c r="AT61" s="6">
        <f t="shared" si="6"/>
        <v>-4.147970273414877E-4</v>
      </c>
      <c r="AU61" s="6">
        <f t="shared" si="6"/>
        <v>2.101202861125626E-4</v>
      </c>
      <c r="AV61" s="6">
        <f t="shared" si="6"/>
        <v>1.5252931751302308E-4</v>
      </c>
      <c r="AW61" s="7">
        <f t="shared" si="6"/>
        <v>-2.2983187898109477E-3</v>
      </c>
      <c r="AX61" s="1"/>
      <c r="AY61" s="13">
        <v>7</v>
      </c>
      <c r="AZ61" s="106">
        <v>5.3147135983760342E-2</v>
      </c>
      <c r="BA61" s="2"/>
      <c r="BB61" s="2"/>
      <c r="BC61" s="2"/>
      <c r="BD61" s="2"/>
      <c r="BE61" s="2"/>
      <c r="BF61" s="2"/>
      <c r="BG61" s="2"/>
    </row>
    <row r="62" spans="1:59" ht="14.25" customHeight="1" thickBot="1" x14ac:dyDescent="0.25">
      <c r="A62" s="14">
        <v>8</v>
      </c>
      <c r="B62" s="46">
        <v>7800000</v>
      </c>
      <c r="C62" s="18">
        <v>4933333.333333334</v>
      </c>
      <c r="D62" s="18">
        <v>17533333.333333336</v>
      </c>
      <c r="E62" s="18">
        <v>326666666.66666669</v>
      </c>
      <c r="F62" s="18">
        <v>433333333.33333337</v>
      </c>
      <c r="G62" s="18">
        <v>426666666.66666675</v>
      </c>
      <c r="H62" s="18">
        <v>513333333.33333337</v>
      </c>
      <c r="I62" s="18">
        <v>593333333.33333337</v>
      </c>
      <c r="J62" s="18">
        <v>446666666.66666669</v>
      </c>
      <c r="K62" s="18">
        <v>426666666.66666669</v>
      </c>
      <c r="L62" s="18">
        <v>513333333.33333337</v>
      </c>
      <c r="M62" s="18">
        <v>520000000.00000006</v>
      </c>
      <c r="N62" s="18">
        <v>493333333.33333337</v>
      </c>
      <c r="O62" s="18">
        <v>460000000</v>
      </c>
      <c r="P62" s="26">
        <v>466666666.66666669</v>
      </c>
      <c r="Q62" s="22"/>
      <c r="R62" s="73">
        <v>8</v>
      </c>
      <c r="S62" s="60">
        <f>LOG('Manual ancestor growth kinetics'!B62,10)</f>
        <v>6.892094602690479</v>
      </c>
      <c r="T62" s="60">
        <f>LOG('Manual ancestor growth kinetics'!C62,10)</f>
        <v>6.6931404606752949</v>
      </c>
      <c r="U62" s="60">
        <f>LOG('Manual ancestor growth kinetics'!D62,10)</f>
        <v>7.2438644894340749</v>
      </c>
      <c r="V62" s="60">
        <f>LOG('Manual ancestor growth kinetics'!E62,10)</f>
        <v>8.5141048209728325</v>
      </c>
      <c r="W62" s="60">
        <f>LOG('Manual ancestor growth kinetics'!F62,10)</f>
        <v>8.6368220975871743</v>
      </c>
      <c r="X62" s="60">
        <f>LOG('Manual ancestor growth kinetics'!G62,10)</f>
        <v>8.6300887149282062</v>
      </c>
      <c r="Y62" s="60">
        <f>LOG('Manual ancestor growth kinetics'!H62,10)</f>
        <v>8.7103994661168009</v>
      </c>
      <c r="Z62" s="60">
        <f>LOG('Manual ancestor growth kinetics'!I62,10)</f>
        <v>8.7732987475892301</v>
      </c>
      <c r="AA62" s="60">
        <f>LOG('Manual ancestor growth kinetics'!J62,10)</f>
        <v>8.6499835436451438</v>
      </c>
      <c r="AB62" s="60">
        <f>LOG('Manual ancestor growth kinetics'!K62,10)</f>
        <v>8.6300887149282062</v>
      </c>
      <c r="AC62" s="60">
        <f>LOG('Manual ancestor growth kinetics'!L62,10)</f>
        <v>8.7103994661168009</v>
      </c>
      <c r="AD62" s="60">
        <f>LOG('Manual ancestor growth kinetics'!M62,10)</f>
        <v>8.7160033436347977</v>
      </c>
      <c r="AE62" s="60">
        <f>LOG('Manual ancestor growth kinetics'!N62,10)</f>
        <v>8.6931404606752949</v>
      </c>
      <c r="AF62" s="60">
        <f>LOG('Manual ancestor growth kinetics'!O62,10)</f>
        <v>8.6627578316815725</v>
      </c>
      <c r="AG62" s="83">
        <f>LOG('Manual ancestor growth kinetics'!P62,10)</f>
        <v>8.6690067809585756</v>
      </c>
      <c r="AH62" s="22"/>
      <c r="AI62" s="105">
        <v>8</v>
      </c>
      <c r="AJ62" s="87">
        <f t="shared" si="6"/>
        <v>-9.7639516389911151E-3</v>
      </c>
      <c r="AK62" s="88">
        <f t="shared" si="6"/>
        <v>2.6357214382752226E-2</v>
      </c>
      <c r="AL62" s="89">
        <f t="shared" si="6"/>
        <v>5.3856448559687624E-2</v>
      </c>
      <c r="AM62" s="88">
        <f t="shared" si="6"/>
        <v>4.7701744818638642E-3</v>
      </c>
      <c r="AN62" s="88">
        <f t="shared" si="6"/>
        <v>-2.5997250167828824E-4</v>
      </c>
      <c r="AO62" s="88">
        <f t="shared" si="6"/>
        <v>3.0876226234606819E-3</v>
      </c>
      <c r="AP62" s="88">
        <f t="shared" si="6"/>
        <v>2.398407631604657E-3</v>
      </c>
      <c r="AQ62" s="88">
        <f t="shared" si="6"/>
        <v>-4.7184857213143387E-3</v>
      </c>
      <c r="AR62" s="88">
        <f t="shared" si="6"/>
        <v>-3.8377226687552504E-4</v>
      </c>
      <c r="AS62" s="88">
        <f t="shared" si="6"/>
        <v>7.7190565586517047E-4</v>
      </c>
      <c r="AT62" s="88">
        <f t="shared" si="6"/>
        <v>1.0719132671539452E-4</v>
      </c>
      <c r="AU62" s="88">
        <f t="shared" si="6"/>
        <v>-4.3775647173668495E-4</v>
      </c>
      <c r="AV62" s="88">
        <f t="shared" si="6"/>
        <v>-2.9176114000383998E-4</v>
      </c>
      <c r="AW62" s="91">
        <f t="shared" si="6"/>
        <v>1.2018298362274296E-4</v>
      </c>
      <c r="AX62" s="1"/>
      <c r="AY62" s="21">
        <v>8</v>
      </c>
      <c r="AZ62" s="107">
        <v>5.3856448559687624E-2</v>
      </c>
      <c r="BA62" s="2"/>
      <c r="BB62" s="2"/>
      <c r="BC62" s="2"/>
      <c r="BD62" s="2"/>
      <c r="BE62" s="2"/>
      <c r="BF62" s="2"/>
      <c r="BG62" s="2"/>
    </row>
    <row r="63" spans="1:59" ht="14.25" customHeight="1" thickBot="1" x14ac:dyDescent="0.25">
      <c r="A63" s="1"/>
      <c r="B63" s="16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22"/>
      <c r="R63" s="1"/>
      <c r="S63" s="16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9"/>
      <c r="AH63" s="22"/>
      <c r="AI63" s="112" t="s">
        <v>58</v>
      </c>
      <c r="AJ63" s="92">
        <f t="shared" ref="AJ63:AW63" si="7">AVERAGE(AJ55:AJ62)</f>
        <v>-1.3019651000069458E-2</v>
      </c>
      <c r="AK63" s="93">
        <f t="shared" si="7"/>
        <v>2.8483032591347011E-2</v>
      </c>
      <c r="AL63" s="94">
        <f t="shared" si="7"/>
        <v>5.1608211989649197E-2</v>
      </c>
      <c r="AM63" s="93">
        <f t="shared" si="7"/>
        <v>9.1204648528252254E-3</v>
      </c>
      <c r="AN63" s="93">
        <f t="shared" si="7"/>
        <v>3.8321038729709136E-4</v>
      </c>
      <c r="AO63" s="54">
        <f t="shared" si="7"/>
        <v>-1.2648856266602329E-3</v>
      </c>
      <c r="AP63" s="54">
        <f t="shared" si="7"/>
        <v>3.6334223382872301E-3</v>
      </c>
      <c r="AQ63" s="54">
        <f t="shared" si="7"/>
        <v>-5.008149670344025E-3</v>
      </c>
      <c r="AR63" s="54">
        <f t="shared" si="7"/>
        <v>2.1909388792017427E-4</v>
      </c>
      <c r="AS63" s="93">
        <f t="shared" si="7"/>
        <v>8.4867152721467107E-4</v>
      </c>
      <c r="AT63" s="93">
        <f t="shared" si="7"/>
        <v>-9.7844079276485627E-4</v>
      </c>
      <c r="AU63" s="93">
        <f t="shared" si="7"/>
        <v>4.4417953683091393E-4</v>
      </c>
      <c r="AV63" s="93">
        <f t="shared" si="7"/>
        <v>2.8545831680968863E-5</v>
      </c>
      <c r="AW63" s="95">
        <f t="shared" si="7"/>
        <v>-9.7114629509735203E-4</v>
      </c>
      <c r="AX63" s="1"/>
      <c r="AY63" s="61" t="s">
        <v>59</v>
      </c>
      <c r="AZ63" s="69">
        <v>5.1608211989649197E-2</v>
      </c>
      <c r="BA63" s="2"/>
      <c r="BB63" s="2"/>
      <c r="BC63" s="2"/>
      <c r="BD63" s="2"/>
      <c r="BE63" s="2"/>
      <c r="BF63" s="2"/>
      <c r="BG63" s="2"/>
    </row>
    <row r="64" spans="1:59" ht="14.25" customHeight="1" x14ac:dyDescent="0.2">
      <c r="A64" s="1"/>
      <c r="B64" s="16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22"/>
      <c r="R64" s="1"/>
      <c r="S64" s="16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9"/>
      <c r="AH64" s="22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8"/>
      <c r="AZ64" s="3"/>
      <c r="BA64" s="2"/>
      <c r="BB64" s="2"/>
      <c r="BC64" s="2"/>
      <c r="BD64" s="2"/>
      <c r="BE64" s="2"/>
      <c r="BF64" s="2"/>
      <c r="BG64" s="2"/>
    </row>
    <row r="65" spans="1:59" s="35" customFormat="1" ht="14.25" customHeight="1" x14ac:dyDescent="0.2">
      <c r="A65" s="12"/>
      <c r="B65" s="12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28"/>
      <c r="R65" s="12"/>
      <c r="S65" s="12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29"/>
      <c r="AH65" s="28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30"/>
      <c r="AZ65" s="27"/>
      <c r="BA65" s="10"/>
      <c r="BB65" s="10"/>
      <c r="BC65" s="10"/>
      <c r="BD65" s="10"/>
      <c r="BE65" s="10"/>
      <c r="BF65" s="10"/>
      <c r="BG65" s="10"/>
    </row>
    <row r="66" spans="1:59" ht="14.25" customHeight="1" thickBot="1" x14ac:dyDescent="0.25">
      <c r="A66" s="1"/>
      <c r="B66" s="16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22"/>
      <c r="R66" s="1"/>
      <c r="S66" s="16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9"/>
      <c r="AH66" s="22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8"/>
      <c r="AZ66" s="3"/>
      <c r="BA66" s="2"/>
      <c r="BB66" s="2"/>
      <c r="BC66" s="2"/>
      <c r="BD66" s="2"/>
      <c r="BE66" s="2"/>
      <c r="BF66" s="2"/>
      <c r="BG66" s="2"/>
    </row>
    <row r="67" spans="1:59" ht="14.25" customHeight="1" thickBot="1" x14ac:dyDescent="0.25">
      <c r="A67" s="1"/>
      <c r="B67" s="16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22"/>
      <c r="R67" s="1"/>
      <c r="AH67" s="22"/>
      <c r="AI67" s="74" t="s">
        <v>9</v>
      </c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"/>
      <c r="BA67" s="2"/>
      <c r="BB67" s="2"/>
      <c r="BC67" s="2"/>
      <c r="BD67" s="2"/>
      <c r="BE67" s="2"/>
      <c r="BF67" s="2"/>
      <c r="BG67" s="2"/>
    </row>
    <row r="68" spans="1:59" ht="14.25" customHeight="1" thickBot="1" x14ac:dyDescent="0.25">
      <c r="A68" s="62" t="s">
        <v>9</v>
      </c>
      <c r="B68" s="16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22"/>
      <c r="R68" s="74" t="s">
        <v>9</v>
      </c>
      <c r="S68" s="16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9"/>
      <c r="AH68" s="22"/>
      <c r="AI68" s="69" t="s">
        <v>0</v>
      </c>
      <c r="AJ68" s="53">
        <v>3</v>
      </c>
      <c r="AK68" s="54">
        <v>3</v>
      </c>
      <c r="AL68" s="94">
        <v>3</v>
      </c>
      <c r="AM68" s="54">
        <v>3</v>
      </c>
      <c r="AN68" s="54">
        <v>3</v>
      </c>
      <c r="AO68" s="54">
        <v>3</v>
      </c>
      <c r="AP68" s="54">
        <v>3</v>
      </c>
      <c r="AQ68" s="54">
        <v>3</v>
      </c>
      <c r="AR68" s="54">
        <v>6</v>
      </c>
      <c r="AS68" s="54">
        <v>12</v>
      </c>
      <c r="AT68" s="54">
        <v>6</v>
      </c>
      <c r="AU68" s="54">
        <v>6</v>
      </c>
      <c r="AV68" s="54">
        <v>12</v>
      </c>
      <c r="AW68" s="55">
        <v>6</v>
      </c>
      <c r="AX68" s="1"/>
      <c r="AY68" s="2"/>
      <c r="AZ68" s="1"/>
      <c r="BA68" s="2"/>
      <c r="BB68" s="2"/>
      <c r="BC68" s="2"/>
      <c r="BD68" s="2"/>
      <c r="BE68" s="2"/>
      <c r="BF68" s="2"/>
      <c r="BG68" s="2"/>
    </row>
    <row r="69" spans="1:59" ht="14.25" customHeight="1" thickBot="1" x14ac:dyDescent="0.25">
      <c r="A69" s="37" t="s">
        <v>1</v>
      </c>
      <c r="B69" s="53">
        <v>0</v>
      </c>
      <c r="C69" s="54">
        <v>3</v>
      </c>
      <c r="D69" s="54">
        <v>6</v>
      </c>
      <c r="E69" s="54">
        <v>9</v>
      </c>
      <c r="F69" s="54">
        <v>12</v>
      </c>
      <c r="G69" s="54">
        <v>15</v>
      </c>
      <c r="H69" s="54">
        <v>18</v>
      </c>
      <c r="I69" s="54">
        <v>21</v>
      </c>
      <c r="J69" s="54">
        <v>24</v>
      </c>
      <c r="K69" s="54">
        <v>30</v>
      </c>
      <c r="L69" s="54">
        <v>42</v>
      </c>
      <c r="M69" s="54">
        <v>48</v>
      </c>
      <c r="N69" s="54">
        <v>54</v>
      </c>
      <c r="O69" s="54">
        <v>66</v>
      </c>
      <c r="P69" s="55">
        <v>72</v>
      </c>
      <c r="Q69" s="22"/>
      <c r="R69" s="69" t="s">
        <v>1</v>
      </c>
      <c r="S69" s="53">
        <v>0</v>
      </c>
      <c r="T69" s="54">
        <v>3</v>
      </c>
      <c r="U69" s="54">
        <v>6</v>
      </c>
      <c r="V69" s="54">
        <v>9</v>
      </c>
      <c r="W69" s="54">
        <v>12</v>
      </c>
      <c r="X69" s="54">
        <v>15</v>
      </c>
      <c r="Y69" s="54">
        <v>18</v>
      </c>
      <c r="Z69" s="54">
        <v>21</v>
      </c>
      <c r="AA69" s="54">
        <v>24</v>
      </c>
      <c r="AB69" s="54">
        <v>30</v>
      </c>
      <c r="AC69" s="54">
        <v>42</v>
      </c>
      <c r="AD69" s="54">
        <v>48</v>
      </c>
      <c r="AE69" s="54">
        <v>54</v>
      </c>
      <c r="AF69" s="54">
        <v>66</v>
      </c>
      <c r="AG69" s="80">
        <v>72</v>
      </c>
      <c r="AH69" s="22"/>
      <c r="AI69" s="69" t="s">
        <v>1</v>
      </c>
      <c r="AJ69" s="53" t="s">
        <v>30</v>
      </c>
      <c r="AK69" s="54" t="s">
        <v>31</v>
      </c>
      <c r="AL69" s="94" t="s">
        <v>32</v>
      </c>
      <c r="AM69" s="54" t="s">
        <v>33</v>
      </c>
      <c r="AN69" s="54" t="s">
        <v>34</v>
      </c>
      <c r="AO69" s="54" t="s">
        <v>35</v>
      </c>
      <c r="AP69" s="54" t="s">
        <v>36</v>
      </c>
      <c r="AQ69" s="54" t="s">
        <v>37</v>
      </c>
      <c r="AR69" s="54" t="s">
        <v>38</v>
      </c>
      <c r="AS69" s="54" t="s">
        <v>39</v>
      </c>
      <c r="AT69" s="54" t="s">
        <v>40</v>
      </c>
      <c r="AU69" s="54" t="s">
        <v>41</v>
      </c>
      <c r="AV69" s="54" t="s">
        <v>42</v>
      </c>
      <c r="AW69" s="103" t="s">
        <v>43</v>
      </c>
      <c r="AX69" s="1"/>
      <c r="AY69" s="2"/>
      <c r="AZ69" s="1"/>
      <c r="BA69" s="2"/>
      <c r="BB69" s="2"/>
      <c r="BC69" s="2"/>
      <c r="BD69" s="2"/>
      <c r="BE69" s="2"/>
      <c r="BF69" s="2"/>
      <c r="BG69" s="2"/>
    </row>
    <row r="70" spans="1:59" ht="14.25" customHeight="1" thickBot="1" x14ac:dyDescent="0.25">
      <c r="A70" s="52" t="s">
        <v>28</v>
      </c>
      <c r="B70" s="56" t="s">
        <v>13</v>
      </c>
      <c r="C70" s="57" t="s">
        <v>14</v>
      </c>
      <c r="D70" s="57" t="s">
        <v>15</v>
      </c>
      <c r="E70" s="57" t="s">
        <v>16</v>
      </c>
      <c r="F70" s="57" t="s">
        <v>17</v>
      </c>
      <c r="G70" s="57" t="s">
        <v>18</v>
      </c>
      <c r="H70" s="57" t="s">
        <v>19</v>
      </c>
      <c r="I70" s="57" t="s">
        <v>20</v>
      </c>
      <c r="J70" s="57" t="s">
        <v>21</v>
      </c>
      <c r="K70" s="57" t="s">
        <v>22</v>
      </c>
      <c r="L70" s="57" t="s">
        <v>23</v>
      </c>
      <c r="M70" s="57" t="s">
        <v>24</v>
      </c>
      <c r="N70" s="57" t="s">
        <v>25</v>
      </c>
      <c r="O70" s="57" t="s">
        <v>26</v>
      </c>
      <c r="P70" s="58" t="s">
        <v>27</v>
      </c>
      <c r="Q70" s="22"/>
      <c r="R70" s="70" t="s">
        <v>28</v>
      </c>
      <c r="S70" s="56" t="s">
        <v>13</v>
      </c>
      <c r="T70" s="57" t="s">
        <v>14</v>
      </c>
      <c r="U70" s="57" t="s">
        <v>15</v>
      </c>
      <c r="V70" s="57" t="s">
        <v>16</v>
      </c>
      <c r="W70" s="57" t="s">
        <v>17</v>
      </c>
      <c r="X70" s="57" t="s">
        <v>18</v>
      </c>
      <c r="Y70" s="57" t="s">
        <v>19</v>
      </c>
      <c r="Z70" s="57" t="s">
        <v>20</v>
      </c>
      <c r="AA70" s="57" t="s">
        <v>21</v>
      </c>
      <c r="AB70" s="57" t="s">
        <v>22</v>
      </c>
      <c r="AC70" s="57" t="s">
        <v>23</v>
      </c>
      <c r="AD70" s="57" t="s">
        <v>24</v>
      </c>
      <c r="AE70" s="57" t="s">
        <v>25</v>
      </c>
      <c r="AF70" s="57" t="s">
        <v>26</v>
      </c>
      <c r="AG70" s="81" t="s">
        <v>27</v>
      </c>
      <c r="AH70" s="22"/>
      <c r="AI70" s="104" t="s">
        <v>28</v>
      </c>
      <c r="AJ70" s="53" t="s">
        <v>44</v>
      </c>
      <c r="AK70" s="54" t="s">
        <v>45</v>
      </c>
      <c r="AL70" s="94" t="s">
        <v>46</v>
      </c>
      <c r="AM70" s="54" t="s">
        <v>47</v>
      </c>
      <c r="AN70" s="54" t="s">
        <v>48</v>
      </c>
      <c r="AO70" s="54" t="s">
        <v>49</v>
      </c>
      <c r="AP70" s="54" t="s">
        <v>50</v>
      </c>
      <c r="AQ70" s="54" t="s">
        <v>51</v>
      </c>
      <c r="AR70" s="54" t="s">
        <v>52</v>
      </c>
      <c r="AS70" s="54" t="s">
        <v>53</v>
      </c>
      <c r="AT70" s="54" t="s">
        <v>54</v>
      </c>
      <c r="AU70" s="54" t="s">
        <v>55</v>
      </c>
      <c r="AV70" s="54" t="s">
        <v>56</v>
      </c>
      <c r="AW70" s="103" t="s">
        <v>57</v>
      </c>
      <c r="AX70" s="1"/>
      <c r="AY70" s="109" t="s">
        <v>9</v>
      </c>
      <c r="AZ70" s="37" t="s">
        <v>2</v>
      </c>
      <c r="BA70" s="2"/>
      <c r="BB70" s="2"/>
      <c r="BC70" s="2"/>
      <c r="BD70" s="2"/>
      <c r="BE70" s="2"/>
      <c r="BF70" s="2"/>
      <c r="BG70" s="2"/>
    </row>
    <row r="71" spans="1:59" ht="14.25" customHeight="1" x14ac:dyDescent="0.2">
      <c r="A71" s="13">
        <v>1</v>
      </c>
      <c r="B71" s="45">
        <v>2333333.3333333335</v>
      </c>
      <c r="C71" s="17">
        <v>1933333.3333333335</v>
      </c>
      <c r="D71" s="17">
        <v>3600000.0000000005</v>
      </c>
      <c r="E71" s="17">
        <v>66666666.666666672</v>
      </c>
      <c r="F71" s="17">
        <v>160000000</v>
      </c>
      <c r="G71" s="17">
        <v>153333333.33333334</v>
      </c>
      <c r="H71" s="17">
        <v>126666666.66666667</v>
      </c>
      <c r="I71" s="17">
        <v>106666666.66666667</v>
      </c>
      <c r="J71" s="17">
        <v>93333333.333333343</v>
      </c>
      <c r="K71" s="17">
        <v>113333333.33333334</v>
      </c>
      <c r="L71" s="17">
        <v>126666666.66666667</v>
      </c>
      <c r="M71" s="17">
        <v>73333333.333333343</v>
      </c>
      <c r="N71" s="17">
        <v>133333333.33333334</v>
      </c>
      <c r="O71" s="17">
        <v>60000000.000000007</v>
      </c>
      <c r="P71" s="25">
        <v>53333333.333333336</v>
      </c>
      <c r="Q71" s="22"/>
      <c r="R71" s="72">
        <v>1</v>
      </c>
      <c r="S71" s="59">
        <f>LOG('Manual ancestor growth kinetics'!B71,10)</f>
        <v>6.3679767852945943</v>
      </c>
      <c r="T71" s="59">
        <f>LOG('Manual ancestor growth kinetics'!C71,10)</f>
        <v>6.2863067388432743</v>
      </c>
      <c r="U71" s="59">
        <f>LOG('Manual ancestor growth kinetics'!D71,10)</f>
        <v>6.5563025007672868</v>
      </c>
      <c r="V71" s="59">
        <f>LOG('Manual ancestor growth kinetics'!E71,10)</f>
        <v>7.8239087409443178</v>
      </c>
      <c r="W71" s="59">
        <f>LOG('Manual ancestor growth kinetics'!F71,10)</f>
        <v>8.204119982655925</v>
      </c>
      <c r="X71" s="59">
        <f>LOG('Manual ancestor growth kinetics'!G71,10)</f>
        <v>8.1856365769619117</v>
      </c>
      <c r="Y71" s="59">
        <f>LOG('Manual ancestor growth kinetics'!H71,10)</f>
        <v>8.1026623418971475</v>
      </c>
      <c r="Z71" s="59">
        <f>LOG('Manual ancestor growth kinetics'!I71,10)</f>
        <v>8.0280287236002437</v>
      </c>
      <c r="AA71" s="59">
        <f>LOG('Manual ancestor growth kinetics'!J71,10)</f>
        <v>7.9700367766225568</v>
      </c>
      <c r="AB71" s="59">
        <f>LOG('Manual ancestor growth kinetics'!K71,10)</f>
        <v>8.0543576623225928</v>
      </c>
      <c r="AC71" s="59">
        <f>LOG('Manual ancestor growth kinetics'!L71,10)</f>
        <v>8.1026623418971475</v>
      </c>
      <c r="AD71" s="59">
        <f>LOG('Manual ancestor growth kinetics'!M71,10)</f>
        <v>7.8653014261025431</v>
      </c>
      <c r="AE71" s="59">
        <f>LOG('Manual ancestor growth kinetics'!N71,10)</f>
        <v>8.1249387366082999</v>
      </c>
      <c r="AF71" s="59">
        <f>LOG('Manual ancestor growth kinetics'!O71,10)</f>
        <v>7.778151250383643</v>
      </c>
      <c r="AG71" s="82">
        <f>LOG('Manual ancestor growth kinetics'!P71,10)</f>
        <v>7.7269987279362615</v>
      </c>
      <c r="AH71" s="22"/>
      <c r="AI71" s="71">
        <v>1</v>
      </c>
      <c r="AJ71" s="85">
        <f t="shared" ref="AJ71:AW78" si="8">(LN(T71/S71)/AJ$4)</f>
        <v>-4.3026895606261854E-3</v>
      </c>
      <c r="AK71" s="6">
        <f t="shared" si="8"/>
        <v>1.4017688848512825E-2</v>
      </c>
      <c r="AL71" s="86">
        <f t="shared" si="8"/>
        <v>5.8919155933668775E-2</v>
      </c>
      <c r="AM71" s="6">
        <f t="shared" si="8"/>
        <v>1.5817398775182883E-2</v>
      </c>
      <c r="AN71" s="6">
        <f t="shared" si="8"/>
        <v>-7.518278652694152E-4</v>
      </c>
      <c r="AO71" s="6">
        <f t="shared" si="8"/>
        <v>-3.3960965153615303E-3</v>
      </c>
      <c r="AP71" s="6">
        <f t="shared" si="8"/>
        <v>-3.0845610011456352E-3</v>
      </c>
      <c r="AQ71" s="6">
        <f t="shared" si="8"/>
        <v>-2.4166338939157514E-3</v>
      </c>
      <c r="AR71" s="6">
        <f t="shared" si="8"/>
        <v>1.7540270510177697E-3</v>
      </c>
      <c r="AS71" s="6">
        <f t="shared" si="8"/>
        <v>4.9828519825645932E-4</v>
      </c>
      <c r="AT71" s="6">
        <f t="shared" si="8"/>
        <v>-4.9553051809018171E-3</v>
      </c>
      <c r="AU71" s="6">
        <f t="shared" si="8"/>
        <v>5.4128878841041362E-3</v>
      </c>
      <c r="AV71" s="6">
        <f t="shared" si="8"/>
        <v>-3.6349588842367938E-3</v>
      </c>
      <c r="AW71" s="7">
        <f t="shared" si="8"/>
        <v>-1.0996928568625872E-3</v>
      </c>
      <c r="AX71" s="1"/>
      <c r="AY71" s="13">
        <v>1</v>
      </c>
      <c r="AZ71" s="106">
        <v>5.8919155933668775E-2</v>
      </c>
      <c r="BA71" s="2"/>
      <c r="BB71" s="2"/>
      <c r="BC71" s="2"/>
      <c r="BD71" s="2"/>
      <c r="BE71" s="2"/>
      <c r="BF71" s="2"/>
      <c r="BG71" s="2"/>
    </row>
    <row r="72" spans="1:59" ht="14.25" customHeight="1" x14ac:dyDescent="0.2">
      <c r="A72" s="13">
        <v>2</v>
      </c>
      <c r="B72" s="45">
        <v>1866666.6666666667</v>
      </c>
      <c r="C72" s="17">
        <v>2266666.666666667</v>
      </c>
      <c r="D72" s="17">
        <v>4000000.0000000005</v>
      </c>
      <c r="E72" s="17">
        <v>100000000</v>
      </c>
      <c r="F72" s="17">
        <v>146666666.66666669</v>
      </c>
      <c r="G72" s="17">
        <v>126666666.66666667</v>
      </c>
      <c r="H72" s="17">
        <v>126666666.66666667</v>
      </c>
      <c r="I72" s="17">
        <v>86666666.666666672</v>
      </c>
      <c r="J72" s="17">
        <v>113333333.33333334</v>
      </c>
      <c r="K72" s="17">
        <v>133333333.33333334</v>
      </c>
      <c r="L72" s="17">
        <v>93333333.333333343</v>
      </c>
      <c r="M72" s="17">
        <v>66666666.666666672</v>
      </c>
      <c r="N72" s="17">
        <v>100000000</v>
      </c>
      <c r="O72" s="17">
        <v>66666666.666666672</v>
      </c>
      <c r="P72" s="25">
        <v>40000000</v>
      </c>
      <c r="Q72" s="22"/>
      <c r="R72" s="72">
        <v>2</v>
      </c>
      <c r="S72" s="59">
        <f>LOG('Manual ancestor growth kinetics'!B72,10)</f>
        <v>6.2710667722865372</v>
      </c>
      <c r="T72" s="59">
        <f>LOG('Manual ancestor growth kinetics'!C72,10)</f>
        <v>6.3553876579865731</v>
      </c>
      <c r="U72" s="59">
        <f>LOG('Manual ancestor growth kinetics'!D72,10)</f>
        <v>6.6020599913279616</v>
      </c>
      <c r="V72" s="59">
        <f>LOG('Manual ancestor growth kinetics'!E72,10)</f>
        <v>8</v>
      </c>
      <c r="W72" s="59">
        <f>LOG('Manual ancestor growth kinetics'!F72,10)</f>
        <v>8.1663314217665253</v>
      </c>
      <c r="X72" s="59">
        <f>LOG('Manual ancestor growth kinetics'!G72,10)</f>
        <v>8.1026623418971475</v>
      </c>
      <c r="Y72" s="59">
        <f>LOG('Manual ancestor growth kinetics'!H72,10)</f>
        <v>8.1026623418971475</v>
      </c>
      <c r="Z72" s="59">
        <f>LOG('Manual ancestor growth kinetics'!I72,10)</f>
        <v>7.9378520932511547</v>
      </c>
      <c r="AA72" s="59">
        <f>LOG('Manual ancestor growth kinetics'!J72,10)</f>
        <v>8.0543576623225928</v>
      </c>
      <c r="AB72" s="59">
        <f>LOG('Manual ancestor growth kinetics'!K72,10)</f>
        <v>8.1249387366082999</v>
      </c>
      <c r="AC72" s="59">
        <f>LOG('Manual ancestor growth kinetics'!L72,10)</f>
        <v>7.9700367766225568</v>
      </c>
      <c r="AD72" s="59">
        <f>LOG('Manual ancestor growth kinetics'!M72,10)</f>
        <v>7.8239087409443178</v>
      </c>
      <c r="AE72" s="59">
        <f>LOG('Manual ancestor growth kinetics'!N72,10)</f>
        <v>8</v>
      </c>
      <c r="AF72" s="59">
        <f>LOG('Manual ancestor growth kinetics'!O72,10)</f>
        <v>7.8239087409443178</v>
      </c>
      <c r="AG72" s="82">
        <f>LOG('Manual ancestor growth kinetics'!P72,10)</f>
        <v>7.6020599913279616</v>
      </c>
      <c r="AH72" s="22"/>
      <c r="AI72" s="72">
        <v>2</v>
      </c>
      <c r="AJ72" s="85">
        <f t="shared" si="8"/>
        <v>4.4521413191501115E-3</v>
      </c>
      <c r="AK72" s="6">
        <f t="shared" si="8"/>
        <v>1.2692938993450899E-2</v>
      </c>
      <c r="AL72" s="86">
        <f t="shared" si="8"/>
        <v>6.4019940482854157E-2</v>
      </c>
      <c r="AM72" s="6">
        <f t="shared" si="8"/>
        <v>6.8594119880698128E-3</v>
      </c>
      <c r="AN72" s="6">
        <f t="shared" si="8"/>
        <v>-2.6090285952108487E-3</v>
      </c>
      <c r="AO72" s="6">
        <f t="shared" si="8"/>
        <v>0</v>
      </c>
      <c r="AP72" s="6">
        <f t="shared" si="8"/>
        <v>-6.8499901395096575E-3</v>
      </c>
      <c r="AQ72" s="6">
        <f t="shared" si="8"/>
        <v>4.8568493464838268E-3</v>
      </c>
      <c r="AR72" s="6">
        <f t="shared" si="8"/>
        <v>1.4541530997152364E-3</v>
      </c>
      <c r="AS72" s="6">
        <f t="shared" si="8"/>
        <v>-1.6040900753665095E-3</v>
      </c>
      <c r="AT72" s="6">
        <f t="shared" si="8"/>
        <v>-3.0841397497452807E-3</v>
      </c>
      <c r="AU72" s="6">
        <f t="shared" si="8"/>
        <v>3.7095455008464874E-3</v>
      </c>
      <c r="AV72" s="6">
        <f t="shared" si="8"/>
        <v>-1.8547727504232509E-3</v>
      </c>
      <c r="AW72" s="7">
        <f t="shared" si="8"/>
        <v>-4.7941677699614767E-3</v>
      </c>
      <c r="AX72" s="1"/>
      <c r="AY72" s="13">
        <v>2</v>
      </c>
      <c r="AZ72" s="106">
        <v>6.4019940482854157E-2</v>
      </c>
      <c r="BA72" s="2"/>
      <c r="BB72" s="2"/>
      <c r="BC72" s="2"/>
      <c r="BD72" s="2"/>
      <c r="BE72" s="2"/>
      <c r="BF72" s="2"/>
      <c r="BG72" s="2"/>
    </row>
    <row r="73" spans="1:59" ht="14.25" customHeight="1" x14ac:dyDescent="0.2">
      <c r="A73" s="13">
        <v>3</v>
      </c>
      <c r="B73" s="45">
        <v>2000000.0000000002</v>
      </c>
      <c r="C73" s="17">
        <v>2600000</v>
      </c>
      <c r="D73" s="17">
        <v>3400000.0000000005</v>
      </c>
      <c r="E73" s="17">
        <v>66666666.666666672</v>
      </c>
      <c r="F73" s="17">
        <v>173333333.33333334</v>
      </c>
      <c r="G73" s="17">
        <v>166666666.66666669</v>
      </c>
      <c r="H73" s="17">
        <v>133333333.33333334</v>
      </c>
      <c r="I73" s="17">
        <v>153333333.33333334</v>
      </c>
      <c r="J73" s="17">
        <v>126666666.66666667</v>
      </c>
      <c r="K73" s="17">
        <v>106666666.66666667</v>
      </c>
      <c r="L73" s="17">
        <v>113333333.33333334</v>
      </c>
      <c r="M73" s="17">
        <v>100000000</v>
      </c>
      <c r="N73" s="17">
        <v>146666666.66666669</v>
      </c>
      <c r="O73" s="17">
        <v>113333333.33333334</v>
      </c>
      <c r="P73" s="25">
        <v>60000000.000000007</v>
      </c>
      <c r="Q73" s="22"/>
      <c r="R73" s="72">
        <v>3</v>
      </c>
      <c r="S73" s="59">
        <f>LOG('Manual ancestor growth kinetics'!B73,10)</f>
        <v>6.3010299956639804</v>
      </c>
      <c r="T73" s="59">
        <f>LOG('Manual ancestor growth kinetics'!C73,10)</f>
        <v>6.4149733479708173</v>
      </c>
      <c r="U73" s="59">
        <f>LOG('Manual ancestor growth kinetics'!D73,10)</f>
        <v>6.5314789170422545</v>
      </c>
      <c r="V73" s="59">
        <f>LOG('Manual ancestor growth kinetics'!E73,10)</f>
        <v>7.8239087409443178</v>
      </c>
      <c r="W73" s="59">
        <f>LOG('Manual ancestor growth kinetics'!F73,10)</f>
        <v>8.2388820889151351</v>
      </c>
      <c r="X73" s="59">
        <f>LOG('Manual ancestor growth kinetics'!G73,10)</f>
        <v>8.2218487496163561</v>
      </c>
      <c r="Y73" s="59">
        <f>LOG('Manual ancestor growth kinetics'!H73,10)</f>
        <v>8.1249387366082999</v>
      </c>
      <c r="Z73" s="59">
        <f>LOG('Manual ancestor growth kinetics'!I73,10)</f>
        <v>8.1856365769619117</v>
      </c>
      <c r="AA73" s="59">
        <f>LOG('Manual ancestor growth kinetics'!J73,10)</f>
        <v>8.1026623418971475</v>
      </c>
      <c r="AB73" s="59">
        <f>LOG('Manual ancestor growth kinetics'!K73,10)</f>
        <v>8.0280287236002437</v>
      </c>
      <c r="AC73" s="59">
        <f>LOG('Manual ancestor growth kinetics'!L73,10)</f>
        <v>8.0543576623225928</v>
      </c>
      <c r="AD73" s="59">
        <f>LOG('Manual ancestor growth kinetics'!M73,10)</f>
        <v>8</v>
      </c>
      <c r="AE73" s="59">
        <f>LOG('Manual ancestor growth kinetics'!N73,10)</f>
        <v>8.1663314217665253</v>
      </c>
      <c r="AF73" s="59">
        <f>LOG('Manual ancestor growth kinetics'!O73,10)</f>
        <v>8.0543576623225928</v>
      </c>
      <c r="AG73" s="82">
        <f>LOG('Manual ancestor growth kinetics'!P73,10)</f>
        <v>7.778151250383643</v>
      </c>
      <c r="AH73" s="22"/>
      <c r="AI73" s="72">
        <v>3</v>
      </c>
      <c r="AJ73" s="85">
        <f t="shared" si="8"/>
        <v>5.9739106691294149E-3</v>
      </c>
      <c r="AK73" s="6">
        <f t="shared" si="8"/>
        <v>5.9995182111019047E-3</v>
      </c>
      <c r="AL73" s="86">
        <f t="shared" si="8"/>
        <v>6.0183623541533088E-2</v>
      </c>
      <c r="AM73" s="6">
        <f t="shared" si="8"/>
        <v>1.7226799073932576E-2</v>
      </c>
      <c r="AN73" s="6">
        <f t="shared" si="8"/>
        <v>-6.8985780139560026E-4</v>
      </c>
      <c r="AO73" s="6">
        <f t="shared" si="8"/>
        <v>-3.9523014715803564E-3</v>
      </c>
      <c r="AP73" s="6">
        <f t="shared" si="8"/>
        <v>2.4809311089569082E-3</v>
      </c>
      <c r="AQ73" s="6">
        <f t="shared" si="8"/>
        <v>-3.3960965153615303E-3</v>
      </c>
      <c r="AR73" s="6">
        <f t="shared" si="8"/>
        <v>-1.5422805005728176E-3</v>
      </c>
      <c r="AS73" s="6">
        <f t="shared" si="8"/>
        <v>2.7285505202994704E-4</v>
      </c>
      <c r="AT73" s="6">
        <f t="shared" si="8"/>
        <v>-1.1286212999165668E-3</v>
      </c>
      <c r="AU73" s="6">
        <f t="shared" si="8"/>
        <v>3.4297059940349064E-3</v>
      </c>
      <c r="AV73" s="6">
        <f t="shared" si="8"/>
        <v>-1.1505423470591655E-3</v>
      </c>
      <c r="AW73" s="7">
        <f t="shared" si="8"/>
        <v>-5.8157646687583484E-3</v>
      </c>
      <c r="AX73" s="1"/>
      <c r="AY73" s="13">
        <v>3</v>
      </c>
      <c r="AZ73" s="106">
        <v>6.0183623541533088E-2</v>
      </c>
      <c r="BA73" s="2"/>
      <c r="BB73" s="2"/>
      <c r="BC73" s="2"/>
      <c r="BD73" s="2"/>
      <c r="BE73" s="2"/>
      <c r="BF73" s="2"/>
      <c r="BG73" s="2"/>
    </row>
    <row r="74" spans="1:59" ht="14.25" customHeight="1" x14ac:dyDescent="0.2">
      <c r="A74" s="13">
        <v>4</v>
      </c>
      <c r="B74" s="45">
        <v>2200000</v>
      </c>
      <c r="C74" s="17">
        <v>2400000</v>
      </c>
      <c r="D74" s="17">
        <v>4200000</v>
      </c>
      <c r="E74" s="17">
        <v>93333333.333333343</v>
      </c>
      <c r="F74" s="17">
        <v>180000000</v>
      </c>
      <c r="G74" s="17">
        <v>146666666.66666669</v>
      </c>
      <c r="H74" s="17">
        <v>126666666.66666667</v>
      </c>
      <c r="I74" s="17">
        <v>200000000</v>
      </c>
      <c r="J74" s="17">
        <v>133333333.33333334</v>
      </c>
      <c r="K74" s="17">
        <v>140000000</v>
      </c>
      <c r="L74" s="17">
        <v>153333333.33333334</v>
      </c>
      <c r="M74" s="17">
        <v>80000000</v>
      </c>
      <c r="N74" s="17">
        <v>140000000</v>
      </c>
      <c r="O74" s="17">
        <v>93333333.333333343</v>
      </c>
      <c r="P74" s="25">
        <v>73333333.333333343</v>
      </c>
      <c r="Q74" s="22"/>
      <c r="R74" s="72">
        <v>4</v>
      </c>
      <c r="S74" s="59">
        <f>LOG('Manual ancestor growth kinetics'!B74,10)</f>
        <v>6.3424226808222057</v>
      </c>
      <c r="T74" s="59">
        <f>LOG('Manual ancestor growth kinetics'!C74,10)</f>
        <v>6.3802112417116055</v>
      </c>
      <c r="U74" s="59">
        <f>LOG('Manual ancestor growth kinetics'!D74,10)</f>
        <v>6.6232492903978999</v>
      </c>
      <c r="V74" s="59">
        <f>LOG('Manual ancestor growth kinetics'!E74,10)</f>
        <v>7.9700367766225568</v>
      </c>
      <c r="W74" s="59">
        <f>LOG('Manual ancestor growth kinetics'!F74,10)</f>
        <v>8.2552725051033065</v>
      </c>
      <c r="X74" s="59">
        <f>LOG('Manual ancestor growth kinetics'!G74,10)</f>
        <v>8.1663314217665253</v>
      </c>
      <c r="Y74" s="59">
        <f>LOG('Manual ancestor growth kinetics'!H74,10)</f>
        <v>8.1026623418971475</v>
      </c>
      <c r="Z74" s="59">
        <f>LOG('Manual ancestor growth kinetics'!I74,10)</f>
        <v>8.3010299956639813</v>
      </c>
      <c r="AA74" s="59">
        <f>LOG('Manual ancestor growth kinetics'!J74,10)</f>
        <v>8.1249387366082999</v>
      </c>
      <c r="AB74" s="59">
        <f>LOG('Manual ancestor growth kinetics'!K74,10)</f>
        <v>8.1461280356782382</v>
      </c>
      <c r="AC74" s="59">
        <f>LOG('Manual ancestor growth kinetics'!L74,10)</f>
        <v>8.1856365769619117</v>
      </c>
      <c r="AD74" s="59">
        <f>LOG('Manual ancestor growth kinetics'!M74,10)</f>
        <v>7.9030899869919429</v>
      </c>
      <c r="AE74" s="59">
        <f>LOG('Manual ancestor growth kinetics'!N74,10)</f>
        <v>8.1461280356782382</v>
      </c>
      <c r="AF74" s="59">
        <f>LOG('Manual ancestor growth kinetics'!O74,10)</f>
        <v>7.9700367766225568</v>
      </c>
      <c r="AG74" s="82">
        <f>LOG('Manual ancestor growth kinetics'!P74,10)</f>
        <v>7.8653014261025431</v>
      </c>
      <c r="AH74" s="22"/>
      <c r="AI74" s="72">
        <v>4</v>
      </c>
      <c r="AJ74" s="85">
        <f t="shared" si="8"/>
        <v>1.9801283415333752E-3</v>
      </c>
      <c r="AK74" s="6">
        <f t="shared" si="8"/>
        <v>1.2461624034035583E-2</v>
      </c>
      <c r="AL74" s="86">
        <f t="shared" si="8"/>
        <v>6.1701009425467246E-2</v>
      </c>
      <c r="AM74" s="6">
        <f t="shared" si="8"/>
        <v>1.1720993523004077E-2</v>
      </c>
      <c r="AN74" s="6">
        <f t="shared" si="8"/>
        <v>-3.6107700327318039E-3</v>
      </c>
      <c r="AO74" s="6">
        <f t="shared" si="8"/>
        <v>-2.6090285952108487E-3</v>
      </c>
      <c r="AP74" s="6">
        <f t="shared" si="8"/>
        <v>8.0623037026716724E-3</v>
      </c>
      <c r="AQ74" s="6">
        <f t="shared" si="8"/>
        <v>-7.1471382962670403E-3</v>
      </c>
      <c r="AR74" s="6">
        <f t="shared" si="8"/>
        <v>4.340897730683465E-4</v>
      </c>
      <c r="AS74" s="6">
        <f t="shared" si="8"/>
        <v>4.0318789070505089E-4</v>
      </c>
      <c r="AT74" s="6">
        <f t="shared" si="8"/>
        <v>-5.8545268019954645E-3</v>
      </c>
      <c r="AU74" s="6">
        <f t="shared" si="8"/>
        <v>5.0481510205853779E-3</v>
      </c>
      <c r="AV74" s="6">
        <f t="shared" si="8"/>
        <v>-1.8211349619006877E-3</v>
      </c>
      <c r="AW74" s="7">
        <f t="shared" si="8"/>
        <v>-2.2047077333711197E-3</v>
      </c>
      <c r="AX74" s="1"/>
      <c r="AY74" s="13">
        <v>4</v>
      </c>
      <c r="AZ74" s="106">
        <v>6.1701009425467246E-2</v>
      </c>
      <c r="BA74" s="2"/>
      <c r="BB74" s="2"/>
      <c r="BC74" s="2"/>
      <c r="BD74" s="2"/>
      <c r="BE74" s="2"/>
      <c r="BF74" s="2"/>
      <c r="BG74" s="2"/>
    </row>
    <row r="75" spans="1:59" ht="14.25" customHeight="1" x14ac:dyDescent="0.2">
      <c r="A75" s="13">
        <v>5</v>
      </c>
      <c r="B75" s="45">
        <v>2800000</v>
      </c>
      <c r="C75" s="17">
        <v>2800000</v>
      </c>
      <c r="D75" s="17">
        <v>3933333.3333333335</v>
      </c>
      <c r="E75" s="17">
        <v>60000000.000000007</v>
      </c>
      <c r="F75" s="17">
        <v>133333333.33333334</v>
      </c>
      <c r="G75" s="17">
        <v>160000000</v>
      </c>
      <c r="H75" s="17">
        <v>153333333.33333334</v>
      </c>
      <c r="I75" s="17">
        <v>133333333.33333334</v>
      </c>
      <c r="J75" s="17">
        <v>120000000.00000001</v>
      </c>
      <c r="K75" s="17">
        <v>133333333.33333334</v>
      </c>
      <c r="L75" s="17">
        <v>80000000</v>
      </c>
      <c r="M75" s="17">
        <v>100000000</v>
      </c>
      <c r="N75" s="17">
        <v>93333333.333333343</v>
      </c>
      <c r="O75" s="17">
        <v>73333333.333333343</v>
      </c>
      <c r="P75" s="25">
        <v>86666666.666666672</v>
      </c>
      <c r="Q75" s="22"/>
      <c r="R75" s="72">
        <v>5</v>
      </c>
      <c r="S75" s="59">
        <f>LOG('Manual ancestor growth kinetics'!B75,10)</f>
        <v>6.4471580313422185</v>
      </c>
      <c r="T75" s="59">
        <f>LOG('Manual ancestor growth kinetics'!C75,10)</f>
        <v>6.4471580313422185</v>
      </c>
      <c r="U75" s="59">
        <f>LOG('Manual ancestor growth kinetics'!D75,10)</f>
        <v>6.5947607525864624</v>
      </c>
      <c r="V75" s="59">
        <f>LOG('Manual ancestor growth kinetics'!E75,10)</f>
        <v>7.778151250383643</v>
      </c>
      <c r="W75" s="59">
        <f>LOG('Manual ancestor growth kinetics'!F75,10)</f>
        <v>8.1249387366082999</v>
      </c>
      <c r="X75" s="59">
        <f>LOG('Manual ancestor growth kinetics'!G75,10)</f>
        <v>8.204119982655925</v>
      </c>
      <c r="Y75" s="59">
        <f>LOG('Manual ancestor growth kinetics'!H75,10)</f>
        <v>8.1856365769619117</v>
      </c>
      <c r="Z75" s="59">
        <f>LOG('Manual ancestor growth kinetics'!I75,10)</f>
        <v>8.1249387366082999</v>
      </c>
      <c r="AA75" s="59">
        <f>LOG('Manual ancestor growth kinetics'!J75,10)</f>
        <v>8.0791812460476233</v>
      </c>
      <c r="AB75" s="59">
        <f>LOG('Manual ancestor growth kinetics'!K75,10)</f>
        <v>8.1249387366082999</v>
      </c>
      <c r="AC75" s="59">
        <f>LOG('Manual ancestor growth kinetics'!L75,10)</f>
        <v>7.9030899869919429</v>
      </c>
      <c r="AD75" s="59">
        <f>LOG('Manual ancestor growth kinetics'!M75,10)</f>
        <v>8</v>
      </c>
      <c r="AE75" s="59">
        <f>LOG('Manual ancestor growth kinetics'!N75,10)</f>
        <v>7.9700367766225568</v>
      </c>
      <c r="AF75" s="59">
        <f>LOG('Manual ancestor growth kinetics'!O75,10)</f>
        <v>7.8653014261025431</v>
      </c>
      <c r="AG75" s="82">
        <f>LOG('Manual ancestor growth kinetics'!P75,10)</f>
        <v>7.9378520932511547</v>
      </c>
      <c r="AH75" s="22"/>
      <c r="AI75" s="72">
        <v>5</v>
      </c>
      <c r="AJ75" s="85">
        <f t="shared" si="8"/>
        <v>0</v>
      </c>
      <c r="AK75" s="6">
        <f t="shared" si="8"/>
        <v>7.5453633360112633E-3</v>
      </c>
      <c r="AL75" s="86">
        <f t="shared" si="8"/>
        <v>5.5014391015431041E-2</v>
      </c>
      <c r="AM75" s="6">
        <f t="shared" si="8"/>
        <v>1.4539835536947142E-2</v>
      </c>
      <c r="AN75" s="6">
        <f t="shared" si="8"/>
        <v>3.2327589742263429E-3</v>
      </c>
      <c r="AO75" s="6">
        <f t="shared" si="8"/>
        <v>-7.518278652694152E-4</v>
      </c>
      <c r="AP75" s="6">
        <f t="shared" si="8"/>
        <v>-2.4809311089569078E-3</v>
      </c>
      <c r="AQ75" s="6">
        <f t="shared" si="8"/>
        <v>-1.8825505378829413E-3</v>
      </c>
      <c r="AR75" s="6">
        <f t="shared" si="8"/>
        <v>9.4127526894148214E-4</v>
      </c>
      <c r="AS75" s="6">
        <f t="shared" si="8"/>
        <v>-2.3070306237585078E-3</v>
      </c>
      <c r="AT75" s="6">
        <f t="shared" si="8"/>
        <v>2.0312868478852128E-3</v>
      </c>
      <c r="AU75" s="6">
        <f t="shared" si="8"/>
        <v>-6.2540575110121887E-4</v>
      </c>
      <c r="AV75" s="6">
        <f t="shared" si="8"/>
        <v>-1.1023538666855598E-3</v>
      </c>
      <c r="AW75" s="7">
        <f t="shared" si="8"/>
        <v>1.5303101111469935E-3</v>
      </c>
      <c r="AX75" s="1"/>
      <c r="AY75" s="13">
        <v>5</v>
      </c>
      <c r="AZ75" s="106">
        <v>5.5014391015431041E-2</v>
      </c>
      <c r="BA75" s="2"/>
      <c r="BB75" s="2"/>
      <c r="BC75" s="2"/>
      <c r="BD75" s="2"/>
      <c r="BE75" s="2"/>
      <c r="BF75" s="2"/>
      <c r="BG75" s="2"/>
    </row>
    <row r="76" spans="1:59" ht="14.25" customHeight="1" x14ac:dyDescent="0.2">
      <c r="A76" s="13">
        <v>6</v>
      </c>
      <c r="B76" s="45">
        <v>1933333.3333333335</v>
      </c>
      <c r="C76" s="17">
        <v>2933333.3333333335</v>
      </c>
      <c r="D76" s="17">
        <v>3333333.3333333335</v>
      </c>
      <c r="E76" s="17">
        <v>80000000</v>
      </c>
      <c r="F76" s="17">
        <v>166666666.66666669</v>
      </c>
      <c r="G76" s="17">
        <v>160000000</v>
      </c>
      <c r="H76" s="17">
        <v>153333333.33333334</v>
      </c>
      <c r="I76" s="17">
        <v>153333333.33333334</v>
      </c>
      <c r="J76" s="17">
        <v>86666666.666666672</v>
      </c>
      <c r="K76" s="17">
        <v>106666666.66666667</v>
      </c>
      <c r="L76" s="17">
        <v>93333333.333333343</v>
      </c>
      <c r="M76" s="17">
        <v>126666666.66666667</v>
      </c>
      <c r="N76" s="17">
        <v>146666666.66666669</v>
      </c>
      <c r="O76" s="17">
        <v>60000000.000000007</v>
      </c>
      <c r="P76" s="25">
        <v>53333333.333333336</v>
      </c>
      <c r="Q76" s="22"/>
      <c r="R76" s="72">
        <v>6</v>
      </c>
      <c r="S76" s="59">
        <f>LOG('Manual ancestor growth kinetics'!B76,10)</f>
        <v>6.2863067388432743</v>
      </c>
      <c r="T76" s="59">
        <f>LOG('Manual ancestor growth kinetics'!C76,10)</f>
        <v>6.4673614174305056</v>
      </c>
      <c r="U76" s="59">
        <f>LOG('Manual ancestor growth kinetics'!D76,10)</f>
        <v>6.5228787452803365</v>
      </c>
      <c r="V76" s="59">
        <f>LOG('Manual ancestor growth kinetics'!E76,10)</f>
        <v>7.9030899869919429</v>
      </c>
      <c r="W76" s="59">
        <f>LOG('Manual ancestor growth kinetics'!F76,10)</f>
        <v>8.2218487496163561</v>
      </c>
      <c r="X76" s="59">
        <f>LOG('Manual ancestor growth kinetics'!G76,10)</f>
        <v>8.204119982655925</v>
      </c>
      <c r="Y76" s="59">
        <f>LOG('Manual ancestor growth kinetics'!H76,10)</f>
        <v>8.1856365769619117</v>
      </c>
      <c r="Z76" s="59">
        <f>LOG('Manual ancestor growth kinetics'!I76,10)</f>
        <v>8.1856365769619117</v>
      </c>
      <c r="AA76" s="59">
        <f>LOG('Manual ancestor growth kinetics'!J76,10)</f>
        <v>7.9378520932511547</v>
      </c>
      <c r="AB76" s="59">
        <f>LOG('Manual ancestor growth kinetics'!K76,10)</f>
        <v>8.0280287236002437</v>
      </c>
      <c r="AC76" s="59">
        <f>LOG('Manual ancestor growth kinetics'!L76,10)</f>
        <v>7.9700367766225568</v>
      </c>
      <c r="AD76" s="59">
        <f>LOG('Manual ancestor growth kinetics'!M76,10)</f>
        <v>8.1026623418971475</v>
      </c>
      <c r="AE76" s="59">
        <f>LOG('Manual ancestor growth kinetics'!N76,10)</f>
        <v>8.1663314217665253</v>
      </c>
      <c r="AF76" s="59">
        <f>LOG('Manual ancestor growth kinetics'!O76,10)</f>
        <v>7.778151250383643</v>
      </c>
      <c r="AG76" s="82">
        <f>LOG('Manual ancestor growth kinetics'!P76,10)</f>
        <v>7.7269987279362615</v>
      </c>
      <c r="AH76" s="22"/>
      <c r="AI76" s="72">
        <v>6</v>
      </c>
      <c r="AJ76" s="85">
        <f t="shared" si="8"/>
        <v>9.4648243290968593E-3</v>
      </c>
      <c r="AK76" s="6">
        <f t="shared" si="8"/>
        <v>2.8491988430560558E-3</v>
      </c>
      <c r="AL76" s="86">
        <f t="shared" si="8"/>
        <v>6.3979338915951325E-2</v>
      </c>
      <c r="AM76" s="6">
        <f t="shared" si="8"/>
        <v>1.3180423966614391E-2</v>
      </c>
      <c r="AN76" s="6">
        <f t="shared" si="8"/>
        <v>-7.1954249735406135E-4</v>
      </c>
      <c r="AO76" s="6">
        <f t="shared" si="8"/>
        <v>-7.518278652694152E-4</v>
      </c>
      <c r="AP76" s="6">
        <f t="shared" si="8"/>
        <v>0</v>
      </c>
      <c r="AQ76" s="6">
        <f t="shared" si="8"/>
        <v>-1.0246086654871178E-2</v>
      </c>
      <c r="AR76" s="6">
        <f t="shared" si="8"/>
        <v>1.8827145691819938E-3</v>
      </c>
      <c r="AS76" s="6">
        <f t="shared" si="8"/>
        <v>-6.0415847347893784E-4</v>
      </c>
      <c r="AT76" s="6">
        <f t="shared" si="8"/>
        <v>2.7505974475306783E-3</v>
      </c>
      <c r="AU76" s="6">
        <f t="shared" si="8"/>
        <v>1.3045142976054191E-3</v>
      </c>
      <c r="AV76" s="6">
        <f t="shared" si="8"/>
        <v>-4.0584246814383473E-3</v>
      </c>
      <c r="AW76" s="7">
        <f t="shared" si="8"/>
        <v>-1.0996928568625872E-3</v>
      </c>
      <c r="AX76" s="1"/>
      <c r="AY76" s="13">
        <v>6</v>
      </c>
      <c r="AZ76" s="106">
        <v>6.3979338915951325E-2</v>
      </c>
      <c r="BA76" s="2"/>
      <c r="BB76" s="2"/>
      <c r="BC76" s="2"/>
      <c r="BD76" s="2"/>
      <c r="BE76" s="2"/>
      <c r="BF76" s="2"/>
      <c r="BG76" s="2"/>
    </row>
    <row r="77" spans="1:59" ht="14.25" customHeight="1" x14ac:dyDescent="0.2">
      <c r="A77" s="13">
        <v>7</v>
      </c>
      <c r="B77" s="45">
        <v>2000000.0000000002</v>
      </c>
      <c r="C77" s="17">
        <v>2200000</v>
      </c>
      <c r="D77" s="17">
        <v>4266666.666666667</v>
      </c>
      <c r="E77" s="17">
        <v>86666666.666666672</v>
      </c>
      <c r="F77" s="17">
        <v>173333333.33333334</v>
      </c>
      <c r="G77" s="17">
        <v>160000000</v>
      </c>
      <c r="H77" s="17">
        <v>153333333.33333334</v>
      </c>
      <c r="I77" s="17">
        <v>113333333.33333334</v>
      </c>
      <c r="J77" s="17">
        <v>80000000</v>
      </c>
      <c r="K77" s="17">
        <v>93333333.333333343</v>
      </c>
      <c r="L77" s="17">
        <v>86666666.666666672</v>
      </c>
      <c r="M77" s="17">
        <v>86666666.666666672</v>
      </c>
      <c r="N77" s="17">
        <v>113333333.33333334</v>
      </c>
      <c r="O77" s="17">
        <v>53333333.333333336</v>
      </c>
      <c r="P77" s="25">
        <v>53333333.333333336</v>
      </c>
      <c r="Q77" s="22"/>
      <c r="R77" s="72">
        <v>7</v>
      </c>
      <c r="S77" s="59">
        <f>LOG('Manual ancestor growth kinetics'!B77,10)</f>
        <v>6.3010299956639804</v>
      </c>
      <c r="T77" s="59">
        <f>LOG('Manual ancestor growth kinetics'!C77,10)</f>
        <v>6.3424226808222057</v>
      </c>
      <c r="U77" s="59">
        <f>LOG('Manual ancestor growth kinetics'!D77,10)</f>
        <v>6.6300887149282053</v>
      </c>
      <c r="V77" s="59">
        <f>LOG('Manual ancestor growth kinetics'!E77,10)</f>
        <v>7.9378520932511547</v>
      </c>
      <c r="W77" s="59">
        <f>LOG('Manual ancestor growth kinetics'!F77,10)</f>
        <v>8.2388820889151351</v>
      </c>
      <c r="X77" s="59">
        <f>LOG('Manual ancestor growth kinetics'!G77,10)</f>
        <v>8.204119982655925</v>
      </c>
      <c r="Y77" s="59">
        <f>LOG('Manual ancestor growth kinetics'!H77,10)</f>
        <v>8.1856365769619117</v>
      </c>
      <c r="Z77" s="59">
        <f>LOG('Manual ancestor growth kinetics'!I77,10)</f>
        <v>8.0543576623225928</v>
      </c>
      <c r="AA77" s="59">
        <f>LOG('Manual ancestor growth kinetics'!J77,10)</f>
        <v>7.9030899869919429</v>
      </c>
      <c r="AB77" s="59">
        <f>LOG('Manual ancestor growth kinetics'!K77,10)</f>
        <v>7.9700367766225568</v>
      </c>
      <c r="AC77" s="59">
        <f>LOG('Manual ancestor growth kinetics'!L77,10)</f>
        <v>7.9378520932511547</v>
      </c>
      <c r="AD77" s="59">
        <f>LOG('Manual ancestor growth kinetics'!M77,10)</f>
        <v>7.9378520932511547</v>
      </c>
      <c r="AE77" s="59">
        <f>LOG('Manual ancestor growth kinetics'!N77,10)</f>
        <v>8.0543576623225928</v>
      </c>
      <c r="AF77" s="59">
        <f>LOG('Manual ancestor growth kinetics'!O77,10)</f>
        <v>7.7269987279362615</v>
      </c>
      <c r="AG77" s="82">
        <f>LOG('Manual ancestor growth kinetics'!P77,10)</f>
        <v>7.7269987279362615</v>
      </c>
      <c r="AH77" s="22"/>
      <c r="AI77" s="72">
        <v>7</v>
      </c>
      <c r="AJ77" s="85">
        <f t="shared" si="8"/>
        <v>2.1825701202187729E-3</v>
      </c>
      <c r="AK77" s="6">
        <f t="shared" si="8"/>
        <v>1.4785787723981805E-2</v>
      </c>
      <c r="AL77" s="86">
        <f t="shared" si="8"/>
        <v>6.0008178832606167E-2</v>
      </c>
      <c r="AM77" s="6">
        <f t="shared" si="8"/>
        <v>1.240731481889029E-2</v>
      </c>
      <c r="AN77" s="6">
        <f t="shared" si="8"/>
        <v>-1.4094002987496601E-3</v>
      </c>
      <c r="AO77" s="6">
        <f t="shared" si="8"/>
        <v>-7.518278652694152E-4</v>
      </c>
      <c r="AP77" s="6">
        <f t="shared" si="8"/>
        <v>-5.3892373083873563E-3</v>
      </c>
      <c r="AQ77" s="6">
        <f t="shared" si="8"/>
        <v>-6.3198162956035857E-3</v>
      </c>
      <c r="AR77" s="6">
        <f t="shared" si="8"/>
        <v>1.4058810967840108E-3</v>
      </c>
      <c r="AS77" s="6">
        <f t="shared" si="8"/>
        <v>-3.3719881111206719E-4</v>
      </c>
      <c r="AT77" s="6">
        <f t="shared" si="8"/>
        <v>0</v>
      </c>
      <c r="AU77" s="6">
        <f t="shared" si="8"/>
        <v>2.4284246732419134E-3</v>
      </c>
      <c r="AV77" s="6">
        <f t="shared" si="8"/>
        <v>-3.4577287628104626E-3</v>
      </c>
      <c r="AW77" s="7">
        <f t="shared" si="8"/>
        <v>0</v>
      </c>
      <c r="AX77" s="1"/>
      <c r="AY77" s="13">
        <v>7</v>
      </c>
      <c r="AZ77" s="106">
        <v>6.0008178832606167E-2</v>
      </c>
      <c r="BA77" s="2"/>
      <c r="BB77" s="2"/>
      <c r="BC77" s="2"/>
      <c r="BD77" s="2"/>
      <c r="BE77" s="2"/>
      <c r="BF77" s="2"/>
      <c r="BG77" s="2"/>
    </row>
    <row r="78" spans="1:59" ht="14.25" customHeight="1" thickBot="1" x14ac:dyDescent="0.25">
      <c r="A78" s="14">
        <v>8</v>
      </c>
      <c r="B78" s="46">
        <v>2400000</v>
      </c>
      <c r="C78" s="18">
        <v>2666666.666666667</v>
      </c>
      <c r="D78" s="18">
        <v>3800000.0000000005</v>
      </c>
      <c r="E78" s="18">
        <v>73333333.333333343</v>
      </c>
      <c r="F78" s="18">
        <v>133333333.33333334</v>
      </c>
      <c r="G78" s="18">
        <v>133333333.33333334</v>
      </c>
      <c r="H78" s="18">
        <v>173333333.33333334</v>
      </c>
      <c r="I78" s="18">
        <v>140000000</v>
      </c>
      <c r="J78" s="18">
        <v>80000000</v>
      </c>
      <c r="K78" s="18">
        <v>86666666.666666672</v>
      </c>
      <c r="L78" s="18">
        <v>73333333.333333343</v>
      </c>
      <c r="M78" s="18">
        <v>106666666.66666667</v>
      </c>
      <c r="N78" s="18">
        <v>86666666.666666672</v>
      </c>
      <c r="O78" s="18">
        <v>60000000.000000007</v>
      </c>
      <c r="P78" s="26">
        <v>60000000.000000007</v>
      </c>
      <c r="Q78" s="22"/>
      <c r="R78" s="73">
        <v>8</v>
      </c>
      <c r="S78" s="60">
        <f>LOG('Manual ancestor growth kinetics'!B78,10)</f>
        <v>6.3802112417116055</v>
      </c>
      <c r="T78" s="60">
        <f>LOG('Manual ancestor growth kinetics'!C78,10)</f>
        <v>6.4259687322722803</v>
      </c>
      <c r="U78" s="60">
        <f>LOG('Manual ancestor growth kinetics'!D78,10)</f>
        <v>6.5797835966168092</v>
      </c>
      <c r="V78" s="60">
        <f>LOG('Manual ancestor growth kinetics'!E78,10)</f>
        <v>7.8653014261025431</v>
      </c>
      <c r="W78" s="60">
        <f>LOG('Manual ancestor growth kinetics'!F78,10)</f>
        <v>8.1249387366082999</v>
      </c>
      <c r="X78" s="60">
        <f>LOG('Manual ancestor growth kinetics'!G78,10)</f>
        <v>8.1249387366082999</v>
      </c>
      <c r="Y78" s="60">
        <f>LOG('Manual ancestor growth kinetics'!H78,10)</f>
        <v>8.2388820889151351</v>
      </c>
      <c r="Z78" s="60">
        <f>LOG('Manual ancestor growth kinetics'!I78,10)</f>
        <v>8.1461280356782382</v>
      </c>
      <c r="AA78" s="60">
        <f>LOG('Manual ancestor growth kinetics'!J78,10)</f>
        <v>7.9030899869919429</v>
      </c>
      <c r="AB78" s="60">
        <f>LOG('Manual ancestor growth kinetics'!K78,10)</f>
        <v>7.9378520932511547</v>
      </c>
      <c r="AC78" s="60">
        <f>LOG('Manual ancestor growth kinetics'!L78,10)</f>
        <v>7.8653014261025431</v>
      </c>
      <c r="AD78" s="60">
        <f>LOG('Manual ancestor growth kinetics'!M78,10)</f>
        <v>8.0280287236002437</v>
      </c>
      <c r="AE78" s="60">
        <f>LOG('Manual ancestor growth kinetics'!N78,10)</f>
        <v>7.9378520932511547</v>
      </c>
      <c r="AF78" s="60">
        <f>LOG('Manual ancestor growth kinetics'!O78,10)</f>
        <v>7.778151250383643</v>
      </c>
      <c r="AG78" s="83">
        <f>LOG('Manual ancestor growth kinetics'!P78,10)</f>
        <v>7.778151250383643</v>
      </c>
      <c r="AH78" s="22"/>
      <c r="AI78" s="105">
        <v>8</v>
      </c>
      <c r="AJ78" s="87">
        <f t="shared" si="8"/>
        <v>2.3820626906753978E-3</v>
      </c>
      <c r="AK78" s="88">
        <f t="shared" si="8"/>
        <v>7.8848206258330389E-3</v>
      </c>
      <c r="AL78" s="89">
        <f t="shared" si="8"/>
        <v>5.9486334676252167E-2</v>
      </c>
      <c r="AM78" s="88">
        <f t="shared" si="8"/>
        <v>1.0825775768208272E-2</v>
      </c>
      <c r="AN78" s="88">
        <f t="shared" si="8"/>
        <v>0</v>
      </c>
      <c r="AO78" s="88">
        <f t="shared" si="8"/>
        <v>4.6421592729759395E-3</v>
      </c>
      <c r="AP78" s="88">
        <f t="shared" si="8"/>
        <v>-3.7739797268392483E-3</v>
      </c>
      <c r="AQ78" s="88">
        <f t="shared" si="8"/>
        <v>-1.0096302041170751E-2</v>
      </c>
      <c r="AR78" s="88">
        <f t="shared" si="8"/>
        <v>7.3148347455986179E-4</v>
      </c>
      <c r="AS78" s="88">
        <f t="shared" si="8"/>
        <v>-7.6515505557349763E-4</v>
      </c>
      <c r="AT78" s="88">
        <f t="shared" si="8"/>
        <v>3.413024680329009E-3</v>
      </c>
      <c r="AU78" s="88">
        <f t="shared" si="8"/>
        <v>-1.8827145691820018E-3</v>
      </c>
      <c r="AV78" s="88">
        <f t="shared" si="8"/>
        <v>-1.693669997758221E-3</v>
      </c>
      <c r="AW78" s="91">
        <f t="shared" si="8"/>
        <v>0</v>
      </c>
      <c r="AX78" s="1"/>
      <c r="AY78" s="21">
        <v>8</v>
      </c>
      <c r="AZ78" s="107">
        <v>5.9486334676252167E-2</v>
      </c>
      <c r="BA78" s="2"/>
      <c r="BB78" s="2"/>
      <c r="BC78" s="2"/>
      <c r="BD78" s="2"/>
      <c r="BE78" s="2"/>
      <c r="BF78" s="2"/>
      <c r="BG78" s="2"/>
    </row>
    <row r="79" spans="1:59" ht="14.25" customHeight="1" thickBot="1" x14ac:dyDescent="0.25">
      <c r="A79" s="2"/>
      <c r="B79" s="11"/>
      <c r="C79" s="11"/>
      <c r="D79" s="11"/>
      <c r="E79" s="11"/>
      <c r="F79" s="11"/>
      <c r="G79" s="11"/>
      <c r="H79" s="11"/>
      <c r="I79" s="11"/>
      <c r="J79" s="5"/>
      <c r="K79" s="5"/>
      <c r="L79" s="11"/>
      <c r="M79" s="11"/>
      <c r="N79" s="11"/>
      <c r="O79" s="5"/>
      <c r="P79" s="5"/>
      <c r="Q79" s="22"/>
      <c r="R79" s="2"/>
      <c r="S79" s="11"/>
      <c r="T79" s="11"/>
      <c r="U79" s="11"/>
      <c r="V79" s="11"/>
      <c r="W79" s="11"/>
      <c r="X79" s="11"/>
      <c r="Y79" s="11"/>
      <c r="Z79" s="11"/>
      <c r="AA79" s="5"/>
      <c r="AB79" s="5"/>
      <c r="AC79" s="11"/>
      <c r="AD79" s="11"/>
      <c r="AE79" s="11"/>
      <c r="AF79" s="5"/>
      <c r="AG79" s="9"/>
      <c r="AH79" s="22"/>
      <c r="AI79" s="112" t="s">
        <v>58</v>
      </c>
      <c r="AJ79" s="92">
        <f t="shared" ref="AJ79:AW79" si="9">AVERAGE(AJ71:AJ78)</f>
        <v>2.7666184886472184E-3</v>
      </c>
      <c r="AK79" s="93">
        <f t="shared" si="9"/>
        <v>9.7796175769979208E-3</v>
      </c>
      <c r="AL79" s="94">
        <f t="shared" si="9"/>
        <v>6.0413996602970491E-2</v>
      </c>
      <c r="AM79" s="93">
        <f t="shared" si="9"/>
        <v>1.2822244181356182E-2</v>
      </c>
      <c r="AN79" s="93">
        <f t="shared" si="9"/>
        <v>-8.1970851456063091E-4</v>
      </c>
      <c r="AO79" s="54">
        <f t="shared" si="9"/>
        <v>-9.4634386312313025E-4</v>
      </c>
      <c r="AP79" s="54">
        <f t="shared" si="9"/>
        <v>-1.3794330591512781E-3</v>
      </c>
      <c r="AQ79" s="54">
        <f t="shared" si="9"/>
        <v>-4.5809718610736192E-3</v>
      </c>
      <c r="AR79" s="54">
        <f t="shared" si="9"/>
        <v>8.8266797908698549E-4</v>
      </c>
      <c r="AS79" s="93">
        <f t="shared" si="9"/>
        <v>-5.5541311228725788E-4</v>
      </c>
      <c r="AT79" s="93">
        <f t="shared" si="9"/>
        <v>-8.5346050710177865E-4</v>
      </c>
      <c r="AU79" s="93">
        <f t="shared" si="9"/>
        <v>2.3531386312668776E-3</v>
      </c>
      <c r="AV79" s="93">
        <f t="shared" si="9"/>
        <v>-2.3466982815390611E-3</v>
      </c>
      <c r="AW79" s="95">
        <f t="shared" si="9"/>
        <v>-1.6854644718336405E-3</v>
      </c>
      <c r="AX79" s="1"/>
      <c r="AY79" s="61" t="s">
        <v>59</v>
      </c>
      <c r="AZ79" s="69">
        <v>6.0413996602970491E-2</v>
      </c>
      <c r="BA79" s="2"/>
      <c r="BB79" s="2"/>
      <c r="BC79" s="2"/>
      <c r="BD79" s="2"/>
      <c r="BE79" s="2"/>
      <c r="BF79" s="2"/>
      <c r="BG79" s="2"/>
    </row>
    <row r="80" spans="1:59" ht="14.25" customHeight="1" x14ac:dyDescent="0.2">
      <c r="A80" s="2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22"/>
      <c r="R80" s="2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9"/>
      <c r="AH80" s="22"/>
      <c r="AX80" s="1"/>
      <c r="BA80" s="2"/>
      <c r="BB80" s="2"/>
      <c r="BC80" s="2"/>
      <c r="BD80" s="2"/>
      <c r="BE80" s="2"/>
      <c r="BF80" s="2"/>
      <c r="BG80" s="2"/>
    </row>
    <row r="81" spans="1:59" s="35" customFormat="1" ht="14.25" customHeight="1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28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29"/>
      <c r="AH81" s="28"/>
      <c r="AI81" s="96"/>
      <c r="AJ81" s="96"/>
      <c r="AK81" s="96"/>
      <c r="AL81" s="96"/>
      <c r="AM81" s="96"/>
      <c r="AN81" s="96"/>
      <c r="AO81" s="96"/>
      <c r="AP81" s="96"/>
      <c r="AQ81" s="96"/>
      <c r="AR81" s="96"/>
      <c r="AS81" s="96"/>
      <c r="AT81" s="96"/>
      <c r="AU81" s="96"/>
      <c r="AV81" s="96"/>
      <c r="AW81" s="96"/>
      <c r="AX81" s="12"/>
      <c r="AZ81" s="96"/>
      <c r="BA81" s="10"/>
      <c r="BB81" s="10"/>
      <c r="BC81" s="10"/>
      <c r="BD81" s="10"/>
      <c r="BE81" s="10"/>
      <c r="BF81" s="10"/>
      <c r="BG81" s="10"/>
    </row>
    <row r="82" spans="1:59" ht="14.25" customHeight="1" thickBot="1" x14ac:dyDescent="0.25">
      <c r="A82" s="2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22"/>
      <c r="R82" s="2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9"/>
      <c r="AH82" s="22"/>
      <c r="AX82" s="1"/>
      <c r="BA82" s="2"/>
      <c r="BB82" s="2"/>
      <c r="BC82" s="2"/>
      <c r="BD82" s="2"/>
      <c r="BE82" s="2"/>
      <c r="BF82" s="2"/>
      <c r="BG82" s="2"/>
    </row>
    <row r="83" spans="1:59" ht="14.25" customHeight="1" thickBot="1" x14ac:dyDescent="0.25">
      <c r="A83" s="2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5"/>
      <c r="O83" s="5"/>
      <c r="P83" s="38"/>
      <c r="Q83" s="22"/>
      <c r="R83" s="2"/>
      <c r="AH83" s="22"/>
      <c r="AI83" s="75" t="s">
        <v>10</v>
      </c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5"/>
      <c r="AW83" s="5"/>
      <c r="AX83" s="1"/>
      <c r="AY83" s="2"/>
      <c r="AZ83" s="1"/>
      <c r="BA83" s="2"/>
      <c r="BB83" s="2"/>
      <c r="BC83" s="2"/>
      <c r="BD83" s="2"/>
      <c r="BE83" s="2"/>
      <c r="BF83" s="2"/>
      <c r="BG83" s="2"/>
    </row>
    <row r="84" spans="1:59" ht="14.25" customHeight="1" thickBot="1" x14ac:dyDescent="0.25">
      <c r="A84" s="63" t="s">
        <v>10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5"/>
      <c r="O84" s="5"/>
      <c r="P84" s="38"/>
      <c r="Q84" s="22"/>
      <c r="R84" s="75" t="s">
        <v>10</v>
      </c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5"/>
      <c r="AF84" s="5"/>
      <c r="AG84" s="39"/>
      <c r="AH84" s="22"/>
      <c r="AI84" s="69" t="s">
        <v>0</v>
      </c>
      <c r="AJ84" s="53">
        <v>3</v>
      </c>
      <c r="AK84" s="54">
        <v>3</v>
      </c>
      <c r="AL84" s="94">
        <v>3</v>
      </c>
      <c r="AM84" s="54">
        <v>3</v>
      </c>
      <c r="AN84" s="54">
        <v>3</v>
      </c>
      <c r="AO84" s="54">
        <v>3</v>
      </c>
      <c r="AP84" s="54">
        <v>3</v>
      </c>
      <c r="AQ84" s="54">
        <v>3</v>
      </c>
      <c r="AR84" s="54">
        <v>6</v>
      </c>
      <c r="AS84" s="54">
        <v>12</v>
      </c>
      <c r="AT84" s="54">
        <v>6</v>
      </c>
      <c r="AU84" s="54">
        <v>6</v>
      </c>
      <c r="AV84" s="54">
        <v>12</v>
      </c>
      <c r="AW84" s="55">
        <v>6</v>
      </c>
      <c r="AX84" s="1"/>
      <c r="AY84" s="2"/>
      <c r="AZ84" s="1"/>
      <c r="BA84" s="2"/>
      <c r="BB84" s="2"/>
      <c r="BC84" s="2"/>
      <c r="BD84" s="2"/>
      <c r="BE84" s="2"/>
      <c r="BF84" s="2"/>
      <c r="BG84" s="2"/>
    </row>
    <row r="85" spans="1:59" ht="14.25" customHeight="1" thickBot="1" x14ac:dyDescent="0.25">
      <c r="A85" s="37" t="s">
        <v>1</v>
      </c>
      <c r="B85" s="53">
        <v>0</v>
      </c>
      <c r="C85" s="54">
        <v>3</v>
      </c>
      <c r="D85" s="54">
        <v>6</v>
      </c>
      <c r="E85" s="54">
        <v>9</v>
      </c>
      <c r="F85" s="54">
        <v>12</v>
      </c>
      <c r="G85" s="54">
        <v>15</v>
      </c>
      <c r="H85" s="54">
        <v>18</v>
      </c>
      <c r="I85" s="54">
        <v>21</v>
      </c>
      <c r="J85" s="54">
        <v>24</v>
      </c>
      <c r="K85" s="54">
        <v>30</v>
      </c>
      <c r="L85" s="54">
        <v>42</v>
      </c>
      <c r="M85" s="54">
        <v>48</v>
      </c>
      <c r="N85" s="54">
        <v>54</v>
      </c>
      <c r="O85" s="54">
        <v>66</v>
      </c>
      <c r="P85" s="55">
        <v>72</v>
      </c>
      <c r="Q85" s="22"/>
      <c r="R85" s="69" t="s">
        <v>1</v>
      </c>
      <c r="S85" s="53">
        <v>0</v>
      </c>
      <c r="T85" s="54">
        <v>3</v>
      </c>
      <c r="U85" s="54">
        <v>6</v>
      </c>
      <c r="V85" s="54">
        <v>9</v>
      </c>
      <c r="W85" s="54">
        <v>12</v>
      </c>
      <c r="X85" s="54">
        <v>15</v>
      </c>
      <c r="Y85" s="54">
        <v>18</v>
      </c>
      <c r="Z85" s="54">
        <v>21</v>
      </c>
      <c r="AA85" s="54">
        <v>24</v>
      </c>
      <c r="AB85" s="54">
        <v>30</v>
      </c>
      <c r="AC85" s="54">
        <v>42</v>
      </c>
      <c r="AD85" s="54">
        <v>48</v>
      </c>
      <c r="AE85" s="54">
        <v>54</v>
      </c>
      <c r="AF85" s="54">
        <v>66</v>
      </c>
      <c r="AG85" s="80">
        <v>72</v>
      </c>
      <c r="AH85" s="22"/>
      <c r="AI85" s="69" t="s">
        <v>1</v>
      </c>
      <c r="AJ85" s="53" t="s">
        <v>30</v>
      </c>
      <c r="AK85" s="54" t="s">
        <v>31</v>
      </c>
      <c r="AL85" s="94" t="s">
        <v>32</v>
      </c>
      <c r="AM85" s="54" t="s">
        <v>33</v>
      </c>
      <c r="AN85" s="54" t="s">
        <v>34</v>
      </c>
      <c r="AO85" s="54" t="s">
        <v>35</v>
      </c>
      <c r="AP85" s="54" t="s">
        <v>36</v>
      </c>
      <c r="AQ85" s="54" t="s">
        <v>37</v>
      </c>
      <c r="AR85" s="54" t="s">
        <v>38</v>
      </c>
      <c r="AS85" s="54" t="s">
        <v>39</v>
      </c>
      <c r="AT85" s="54" t="s">
        <v>40</v>
      </c>
      <c r="AU85" s="54" t="s">
        <v>41</v>
      </c>
      <c r="AV85" s="54" t="s">
        <v>42</v>
      </c>
      <c r="AW85" s="103" t="s">
        <v>43</v>
      </c>
      <c r="AX85" s="1"/>
      <c r="AY85" s="2"/>
      <c r="AZ85" s="1"/>
      <c r="BA85" s="2"/>
      <c r="BB85" s="2"/>
      <c r="BC85" s="2"/>
      <c r="BD85" s="2"/>
      <c r="BE85" s="2"/>
      <c r="BF85" s="2"/>
      <c r="BG85" s="2"/>
    </row>
    <row r="86" spans="1:59" ht="14.25" customHeight="1" thickBot="1" x14ac:dyDescent="0.25">
      <c r="A86" s="52" t="s">
        <v>28</v>
      </c>
      <c r="B86" s="56" t="s">
        <v>13</v>
      </c>
      <c r="C86" s="57" t="s">
        <v>14</v>
      </c>
      <c r="D86" s="57" t="s">
        <v>15</v>
      </c>
      <c r="E86" s="57" t="s">
        <v>16</v>
      </c>
      <c r="F86" s="57" t="s">
        <v>17</v>
      </c>
      <c r="G86" s="57" t="s">
        <v>18</v>
      </c>
      <c r="H86" s="57" t="s">
        <v>19</v>
      </c>
      <c r="I86" s="57" t="s">
        <v>20</v>
      </c>
      <c r="J86" s="57" t="s">
        <v>21</v>
      </c>
      <c r="K86" s="57" t="s">
        <v>22</v>
      </c>
      <c r="L86" s="57" t="s">
        <v>23</v>
      </c>
      <c r="M86" s="57" t="s">
        <v>24</v>
      </c>
      <c r="N86" s="57" t="s">
        <v>25</v>
      </c>
      <c r="O86" s="57" t="s">
        <v>26</v>
      </c>
      <c r="P86" s="58" t="s">
        <v>27</v>
      </c>
      <c r="Q86" s="22"/>
      <c r="R86" s="70" t="s">
        <v>28</v>
      </c>
      <c r="S86" s="56" t="s">
        <v>13</v>
      </c>
      <c r="T86" s="57" t="s">
        <v>14</v>
      </c>
      <c r="U86" s="57" t="s">
        <v>15</v>
      </c>
      <c r="V86" s="57" t="s">
        <v>16</v>
      </c>
      <c r="W86" s="57" t="s">
        <v>17</v>
      </c>
      <c r="X86" s="57" t="s">
        <v>18</v>
      </c>
      <c r="Y86" s="57" t="s">
        <v>19</v>
      </c>
      <c r="Z86" s="57" t="s">
        <v>20</v>
      </c>
      <c r="AA86" s="57" t="s">
        <v>21</v>
      </c>
      <c r="AB86" s="57" t="s">
        <v>22</v>
      </c>
      <c r="AC86" s="57" t="s">
        <v>23</v>
      </c>
      <c r="AD86" s="57" t="s">
        <v>24</v>
      </c>
      <c r="AE86" s="57" t="s">
        <v>25</v>
      </c>
      <c r="AF86" s="57" t="s">
        <v>26</v>
      </c>
      <c r="AG86" s="81" t="s">
        <v>27</v>
      </c>
      <c r="AH86" s="22"/>
      <c r="AI86" s="104" t="s">
        <v>28</v>
      </c>
      <c r="AJ86" s="53" t="s">
        <v>44</v>
      </c>
      <c r="AK86" s="54" t="s">
        <v>45</v>
      </c>
      <c r="AL86" s="94" t="s">
        <v>46</v>
      </c>
      <c r="AM86" s="54" t="s">
        <v>47</v>
      </c>
      <c r="AN86" s="54" t="s">
        <v>48</v>
      </c>
      <c r="AO86" s="54" t="s">
        <v>49</v>
      </c>
      <c r="AP86" s="54" t="s">
        <v>50</v>
      </c>
      <c r="AQ86" s="54" t="s">
        <v>51</v>
      </c>
      <c r="AR86" s="54" t="s">
        <v>52</v>
      </c>
      <c r="AS86" s="54" t="s">
        <v>53</v>
      </c>
      <c r="AT86" s="54" t="s">
        <v>54</v>
      </c>
      <c r="AU86" s="54" t="s">
        <v>55</v>
      </c>
      <c r="AV86" s="54" t="s">
        <v>56</v>
      </c>
      <c r="AW86" s="103" t="s">
        <v>57</v>
      </c>
      <c r="AX86" s="1"/>
      <c r="AY86" s="108" t="s">
        <v>10</v>
      </c>
      <c r="AZ86" s="37" t="s">
        <v>2</v>
      </c>
      <c r="BA86" s="2"/>
      <c r="BB86" s="2"/>
      <c r="BC86" s="2"/>
      <c r="BD86" s="2"/>
      <c r="BE86" s="2"/>
      <c r="BF86" s="2"/>
      <c r="BG86" s="2"/>
    </row>
    <row r="87" spans="1:59" ht="14.25" customHeight="1" x14ac:dyDescent="0.2">
      <c r="A87" s="13">
        <v>1</v>
      </c>
      <c r="B87" s="45">
        <v>6266666.666666667</v>
      </c>
      <c r="C87" s="17">
        <v>2400000</v>
      </c>
      <c r="D87" s="17">
        <v>13933333.333333334</v>
      </c>
      <c r="E87" s="17">
        <v>293333333.33333337</v>
      </c>
      <c r="F87" s="17">
        <v>320000000</v>
      </c>
      <c r="G87" s="17">
        <v>353333333.33333337</v>
      </c>
      <c r="H87" s="17">
        <v>333333333.33333337</v>
      </c>
      <c r="I87" s="17">
        <v>493333333.33333337</v>
      </c>
      <c r="J87" s="17">
        <v>313333333.33333337</v>
      </c>
      <c r="K87" s="17">
        <v>300000000</v>
      </c>
      <c r="L87" s="17">
        <v>393333333.33333337</v>
      </c>
      <c r="M87" s="17">
        <v>406666666.66666669</v>
      </c>
      <c r="N87" s="17">
        <v>360000000</v>
      </c>
      <c r="O87" s="17">
        <v>560000000</v>
      </c>
      <c r="P87" s="25">
        <v>480000000.00000006</v>
      </c>
      <c r="Q87" s="22"/>
      <c r="R87" s="72">
        <v>1</v>
      </c>
      <c r="S87" s="59">
        <f>LOG('Manual ancestor growth kinetics'!B87,10)</f>
        <v>6.797036594544017</v>
      </c>
      <c r="T87" s="59">
        <f>LOG('Manual ancestor growth kinetics'!C87,10)</f>
        <v>6.3802112417116055</v>
      </c>
      <c r="U87" s="59">
        <f>LOG('Manual ancestor growth kinetics'!D87,10)</f>
        <v>7.144055027055372</v>
      </c>
      <c r="V87" s="59">
        <f>LOG('Manual ancestor growth kinetics'!E87,10)</f>
        <v>8.4673614174305047</v>
      </c>
      <c r="W87" s="59">
        <f>LOG('Manual ancestor growth kinetics'!F87,10)</f>
        <v>8.5051499783199045</v>
      </c>
      <c r="X87" s="59">
        <f>LOG('Manual ancestor growth kinetics'!G87,10)</f>
        <v>8.5481846105451069</v>
      </c>
      <c r="Y87" s="59">
        <f>LOG('Manual ancestor growth kinetics'!H87,10)</f>
        <v>8.5228787452803374</v>
      </c>
      <c r="Z87" s="59">
        <f>LOG('Manual ancestor growth kinetics'!I87,10)</f>
        <v>8.6931404606752949</v>
      </c>
      <c r="AA87" s="59">
        <f>LOG('Manual ancestor growth kinetics'!J87,10)</f>
        <v>8.4960065988800348</v>
      </c>
      <c r="AB87" s="59">
        <f>LOG('Manual ancestor growth kinetics'!K87,10)</f>
        <v>8.4771212547196608</v>
      </c>
      <c r="AC87" s="59">
        <f>LOG('Manual ancestor growth kinetics'!L87,10)</f>
        <v>8.5947607525864615</v>
      </c>
      <c r="AD87" s="59">
        <f>LOG('Manual ancestor growth kinetics'!M87,10)</f>
        <v>8.6092385759550858</v>
      </c>
      <c r="AE87" s="59">
        <f>LOG('Manual ancestor growth kinetics'!N87,10)</f>
        <v>8.5563025007672859</v>
      </c>
      <c r="AF87" s="59">
        <f>LOG('Manual ancestor growth kinetics'!O87,10)</f>
        <v>8.7481880270062007</v>
      </c>
      <c r="AG87" s="82">
        <f>LOG('Manual ancestor growth kinetics'!P87,10)</f>
        <v>8.6812412373755858</v>
      </c>
      <c r="AH87" s="22"/>
      <c r="AI87" s="71">
        <v>1</v>
      </c>
      <c r="AJ87" s="85">
        <f t="shared" ref="AJ87:AW94" si="10">(LN(T87/S87)/AJ$4)</f>
        <v>-2.109517182704666E-2</v>
      </c>
      <c r="AK87" s="6">
        <f t="shared" si="10"/>
        <v>3.7693113101718828E-2</v>
      </c>
      <c r="AL87" s="86">
        <f t="shared" si="10"/>
        <v>5.6646131022276634E-2</v>
      </c>
      <c r="AM87" s="6">
        <f t="shared" si="10"/>
        <v>1.4843068869474603E-3</v>
      </c>
      <c r="AN87" s="6">
        <f t="shared" si="10"/>
        <v>1.6823581082252579E-3</v>
      </c>
      <c r="AO87" s="6">
        <f t="shared" si="10"/>
        <v>-9.8825649281646783E-4</v>
      </c>
      <c r="AP87" s="6">
        <f t="shared" si="10"/>
        <v>6.5933657328115696E-3</v>
      </c>
      <c r="AQ87" s="6">
        <f t="shared" si="10"/>
        <v>-7.6460068895310004E-3</v>
      </c>
      <c r="AR87" s="6">
        <f t="shared" si="10"/>
        <v>-3.7088728561057407E-4</v>
      </c>
      <c r="AS87" s="6">
        <f t="shared" si="10"/>
        <v>1.1484904422693412E-3</v>
      </c>
      <c r="AT87" s="6">
        <f t="shared" si="10"/>
        <v>2.8051281390665004E-4</v>
      </c>
      <c r="AU87" s="6">
        <f t="shared" si="10"/>
        <v>-1.0279556149262825E-3</v>
      </c>
      <c r="AV87" s="6">
        <f t="shared" si="10"/>
        <v>1.8482041921686952E-3</v>
      </c>
      <c r="AW87" s="7">
        <f t="shared" si="10"/>
        <v>-1.2803463584445823E-3</v>
      </c>
      <c r="AX87" s="1"/>
      <c r="AY87" s="13">
        <v>1</v>
      </c>
      <c r="AZ87" s="106">
        <v>5.6646131022276634E-2</v>
      </c>
      <c r="BA87" s="2"/>
      <c r="BB87" s="2"/>
      <c r="BC87" s="2"/>
      <c r="BD87" s="2"/>
      <c r="BE87" s="2"/>
      <c r="BF87" s="2"/>
      <c r="BG87" s="2"/>
    </row>
    <row r="88" spans="1:59" ht="14.25" customHeight="1" x14ac:dyDescent="0.2">
      <c r="A88" s="13">
        <v>2</v>
      </c>
      <c r="B88" s="45">
        <v>6200000</v>
      </c>
      <c r="C88" s="17">
        <v>1933333.3333333335</v>
      </c>
      <c r="D88" s="17">
        <v>12600000</v>
      </c>
      <c r="E88" s="17">
        <v>226666666.66666669</v>
      </c>
      <c r="F88" s="17">
        <v>346666666.66666669</v>
      </c>
      <c r="G88" s="17">
        <v>373333333.33333337</v>
      </c>
      <c r="H88" s="17">
        <v>386666666.66666669</v>
      </c>
      <c r="I88" s="17">
        <v>440000000.00000006</v>
      </c>
      <c r="J88" s="17">
        <v>333333333.33333337</v>
      </c>
      <c r="K88" s="17">
        <v>413333333.33333337</v>
      </c>
      <c r="L88" s="17">
        <v>426666666.66666669</v>
      </c>
      <c r="M88" s="17">
        <v>426666666.66666669</v>
      </c>
      <c r="N88" s="17">
        <v>340000000</v>
      </c>
      <c r="O88" s="17">
        <v>480000000.00000006</v>
      </c>
      <c r="P88" s="25">
        <v>433333333.33333337</v>
      </c>
      <c r="Q88" s="22"/>
      <c r="R88" s="72">
        <v>2</v>
      </c>
      <c r="S88" s="59">
        <f>LOG('Manual ancestor growth kinetics'!B88,10)</f>
        <v>6.7923916894982526</v>
      </c>
      <c r="T88" s="59">
        <f>LOG('Manual ancestor growth kinetics'!C88,10)</f>
        <v>6.2863067388432743</v>
      </c>
      <c r="U88" s="59">
        <f>LOG('Manual ancestor growth kinetics'!D88,10)</f>
        <v>7.1003705451175625</v>
      </c>
      <c r="V88" s="59">
        <f>LOG('Manual ancestor growth kinetics'!E88,10)</f>
        <v>8.3553876579865722</v>
      </c>
      <c r="W88" s="59">
        <f>LOG('Manual ancestor growth kinetics'!F88,10)</f>
        <v>8.5399120845791181</v>
      </c>
      <c r="X88" s="59">
        <f>LOG('Manual ancestor growth kinetics'!G88,10)</f>
        <v>8.5720967679505193</v>
      </c>
      <c r="Y88" s="59">
        <f>LOG('Manual ancestor growth kinetics'!H88,10)</f>
        <v>8.5873367345072555</v>
      </c>
      <c r="Z88" s="59">
        <f>LOG('Manual ancestor growth kinetics'!I88,10)</f>
        <v>8.6434526764861861</v>
      </c>
      <c r="AA88" s="59">
        <f>LOG('Manual ancestor growth kinetics'!J88,10)</f>
        <v>8.5228787452803374</v>
      </c>
      <c r="AB88" s="59">
        <f>LOG('Manual ancestor growth kinetics'!K88,10)</f>
        <v>8.6163004304425712</v>
      </c>
      <c r="AC88" s="59">
        <f>LOG('Manual ancestor growth kinetics'!L88,10)</f>
        <v>8.6300887149282062</v>
      </c>
      <c r="AD88" s="59">
        <f>LOG('Manual ancestor growth kinetics'!M88,10)</f>
        <v>8.6300887149282062</v>
      </c>
      <c r="AE88" s="59">
        <f>LOG('Manual ancestor growth kinetics'!N88,10)</f>
        <v>8.5314789170422554</v>
      </c>
      <c r="AF88" s="59">
        <f>LOG('Manual ancestor growth kinetics'!O88,10)</f>
        <v>8.6812412373755858</v>
      </c>
      <c r="AG88" s="82">
        <f>LOG('Manual ancestor growth kinetics'!P88,10)</f>
        <v>8.6368220975871743</v>
      </c>
      <c r="AH88" s="22"/>
      <c r="AI88" s="72">
        <v>2</v>
      </c>
      <c r="AJ88" s="85">
        <f t="shared" si="10"/>
        <v>-2.5809794086999141E-2</v>
      </c>
      <c r="AK88" s="6">
        <f t="shared" si="10"/>
        <v>4.0591079270137782E-2</v>
      </c>
      <c r="AL88" s="86">
        <f t="shared" si="10"/>
        <v>5.4253195718370735E-2</v>
      </c>
      <c r="AM88" s="6">
        <f t="shared" si="10"/>
        <v>7.2813846359936424E-3</v>
      </c>
      <c r="AN88" s="6">
        <f t="shared" si="10"/>
        <v>1.2538843958437493E-3</v>
      </c>
      <c r="AO88" s="6">
        <f t="shared" si="10"/>
        <v>5.9209299505165772E-4</v>
      </c>
      <c r="AP88" s="6">
        <f t="shared" si="10"/>
        <v>2.1711576502222046E-3</v>
      </c>
      <c r="AQ88" s="6">
        <f t="shared" si="10"/>
        <v>-4.6826512170987091E-3</v>
      </c>
      <c r="AR88" s="6">
        <f t="shared" si="10"/>
        <v>1.8169405787376951E-3</v>
      </c>
      <c r="AS88" s="6">
        <f t="shared" si="10"/>
        <v>1.3324806047951781E-4</v>
      </c>
      <c r="AT88" s="6">
        <f t="shared" si="10"/>
        <v>0</v>
      </c>
      <c r="AU88" s="6">
        <f t="shared" si="10"/>
        <v>-1.9153433466428159E-3</v>
      </c>
      <c r="AV88" s="6">
        <f t="shared" si="10"/>
        <v>1.4501494461938401E-3</v>
      </c>
      <c r="AW88" s="7">
        <f t="shared" si="10"/>
        <v>-8.5496929490571575E-4</v>
      </c>
      <c r="AX88" s="1"/>
      <c r="AY88" s="13">
        <v>2</v>
      </c>
      <c r="AZ88" s="106">
        <v>5.4253195718370735E-2</v>
      </c>
      <c r="BA88" s="2"/>
      <c r="BB88" s="2"/>
      <c r="BC88" s="2"/>
      <c r="BD88" s="2"/>
      <c r="BE88" s="2"/>
      <c r="BF88" s="2"/>
      <c r="BG88" s="2"/>
    </row>
    <row r="89" spans="1:59" ht="14.25" customHeight="1" x14ac:dyDescent="0.2">
      <c r="A89" s="13">
        <v>3</v>
      </c>
      <c r="B89" s="45">
        <v>6133333.333333334</v>
      </c>
      <c r="C89" s="17">
        <v>1666666.6666666667</v>
      </c>
      <c r="D89" s="17">
        <v>14733333.333333334</v>
      </c>
      <c r="E89" s="17">
        <v>200000000</v>
      </c>
      <c r="F89" s="17">
        <v>340000000</v>
      </c>
      <c r="G89" s="17">
        <v>360000000</v>
      </c>
      <c r="H89" s="17">
        <v>233333333.33333334</v>
      </c>
      <c r="I89" s="17">
        <v>360000000</v>
      </c>
      <c r="J89" s="17">
        <v>273333333.33333337</v>
      </c>
      <c r="K89" s="17">
        <v>293333333.33333337</v>
      </c>
      <c r="L89" s="17">
        <v>506666666.66666669</v>
      </c>
      <c r="M89" s="17">
        <v>333333333.33333337</v>
      </c>
      <c r="N89" s="17">
        <v>380000000</v>
      </c>
      <c r="O89" s="17">
        <v>353333333.33333337</v>
      </c>
      <c r="P89" s="25">
        <v>326666666.66666669</v>
      </c>
      <c r="Q89" s="22"/>
      <c r="R89" s="72">
        <v>3</v>
      </c>
      <c r="S89" s="59">
        <f>LOG('Manual ancestor growth kinetics'!B89,10)</f>
        <v>6.7876965682898733</v>
      </c>
      <c r="T89" s="59">
        <f>LOG('Manual ancestor growth kinetics'!C89,10)</f>
        <v>6.2218487496163553</v>
      </c>
      <c r="U89" s="59">
        <f>LOG('Manual ancestor growth kinetics'!D89,10)</f>
        <v>7.1683010146294297</v>
      </c>
      <c r="V89" s="59">
        <f>LOG('Manual ancestor growth kinetics'!E89,10)</f>
        <v>8.3010299956639813</v>
      </c>
      <c r="W89" s="59">
        <f>LOG('Manual ancestor growth kinetics'!F89,10)</f>
        <v>8.5314789170422554</v>
      </c>
      <c r="X89" s="59">
        <f>LOG('Manual ancestor growth kinetics'!G89,10)</f>
        <v>8.5563025007672859</v>
      </c>
      <c r="Y89" s="59">
        <f>LOG('Manual ancestor growth kinetics'!H89,10)</f>
        <v>8.3679767852945925</v>
      </c>
      <c r="Z89" s="59">
        <f>LOG('Manual ancestor growth kinetics'!I89,10)</f>
        <v>8.5563025007672859</v>
      </c>
      <c r="AA89" s="59">
        <f>LOG('Manual ancestor growth kinetics'!J89,10)</f>
        <v>8.4366925976640523</v>
      </c>
      <c r="AB89" s="59">
        <f>LOG('Manual ancestor growth kinetics'!K89,10)</f>
        <v>8.4673614174305047</v>
      </c>
      <c r="AC89" s="59">
        <f>LOG('Manual ancestor growth kinetics'!L89,10)</f>
        <v>8.7047223332251082</v>
      </c>
      <c r="AD89" s="59">
        <f>LOG('Manual ancestor growth kinetics'!M89,10)</f>
        <v>8.5228787452803374</v>
      </c>
      <c r="AE89" s="59">
        <f>LOG('Manual ancestor growth kinetics'!N89,10)</f>
        <v>8.5797835966168101</v>
      </c>
      <c r="AF89" s="59">
        <f>LOG('Manual ancestor growth kinetics'!O89,10)</f>
        <v>8.5481846105451069</v>
      </c>
      <c r="AG89" s="82">
        <f>LOG('Manual ancestor growth kinetics'!P89,10)</f>
        <v>8.5141048209728325</v>
      </c>
      <c r="AH89" s="22"/>
      <c r="AI89" s="72">
        <v>3</v>
      </c>
      <c r="AJ89" s="85">
        <f t="shared" si="10"/>
        <v>-2.9014851987882936E-2</v>
      </c>
      <c r="AK89" s="6">
        <f t="shared" si="10"/>
        <v>4.7200526601634561E-2</v>
      </c>
      <c r="AL89" s="86">
        <f t="shared" si="10"/>
        <v>4.8903644649031762E-2</v>
      </c>
      <c r="AM89" s="6">
        <f t="shared" si="10"/>
        <v>9.1277072752236222E-3</v>
      </c>
      <c r="AN89" s="6">
        <f t="shared" si="10"/>
        <v>9.6847373298971772E-4</v>
      </c>
      <c r="AO89" s="6">
        <f t="shared" si="10"/>
        <v>-7.4186709654088419E-3</v>
      </c>
      <c r="AP89" s="6">
        <f t="shared" si="10"/>
        <v>7.418670965408874E-3</v>
      </c>
      <c r="AQ89" s="6">
        <f t="shared" si="10"/>
        <v>-4.6925954999694746E-3</v>
      </c>
      <c r="AR89" s="6">
        <f t="shared" si="10"/>
        <v>6.0476327925785655E-4</v>
      </c>
      <c r="AS89" s="6">
        <f t="shared" si="10"/>
        <v>2.303894679607869E-3</v>
      </c>
      <c r="AT89" s="6">
        <f t="shared" si="10"/>
        <v>-3.5185851080376056E-3</v>
      </c>
      <c r="AU89" s="6">
        <f t="shared" si="10"/>
        <v>1.1090877780811799E-3</v>
      </c>
      <c r="AV89" s="6">
        <f t="shared" si="10"/>
        <v>-3.0747976583646812E-4</v>
      </c>
      <c r="AW89" s="7">
        <f t="shared" si="10"/>
        <v>-6.6579253680431672E-4</v>
      </c>
      <c r="AX89" s="1"/>
      <c r="AY89" s="13">
        <v>3</v>
      </c>
      <c r="AZ89" s="106">
        <v>4.8903644649031762E-2</v>
      </c>
      <c r="BA89" s="2"/>
      <c r="BB89" s="2"/>
      <c r="BC89" s="2"/>
      <c r="BD89" s="2"/>
      <c r="BE89" s="2"/>
      <c r="BF89" s="2"/>
      <c r="BG89" s="2"/>
    </row>
    <row r="90" spans="1:59" ht="14.25" customHeight="1" x14ac:dyDescent="0.2">
      <c r="A90" s="13">
        <v>4</v>
      </c>
      <c r="B90" s="45">
        <v>4933333.333333334</v>
      </c>
      <c r="C90" s="17">
        <v>2200000</v>
      </c>
      <c r="D90" s="17">
        <v>13400000.000000002</v>
      </c>
      <c r="E90" s="17">
        <v>133333333.33333334</v>
      </c>
      <c r="F90" s="17">
        <v>320000000</v>
      </c>
      <c r="G90" s="17">
        <v>373333333.33333337</v>
      </c>
      <c r="H90" s="17">
        <v>353333333.33333337</v>
      </c>
      <c r="I90" s="17">
        <v>440000000.00000006</v>
      </c>
      <c r="J90" s="17">
        <v>306666666.66666669</v>
      </c>
      <c r="K90" s="17">
        <v>293333333.33333337</v>
      </c>
      <c r="L90" s="17">
        <v>433333333.33333337</v>
      </c>
      <c r="M90" s="17">
        <v>373333333.33333337</v>
      </c>
      <c r="N90" s="17">
        <v>380000000</v>
      </c>
      <c r="O90" s="17">
        <v>420000000.00000006</v>
      </c>
      <c r="P90" s="25">
        <v>400000000</v>
      </c>
      <c r="Q90" s="22"/>
      <c r="R90" s="72">
        <v>4</v>
      </c>
      <c r="S90" s="59">
        <f>LOG('Manual ancestor growth kinetics'!B90,10)</f>
        <v>6.6931404606752949</v>
      </c>
      <c r="T90" s="59">
        <f>LOG('Manual ancestor growth kinetics'!C90,10)</f>
        <v>6.3424226808222057</v>
      </c>
      <c r="U90" s="59">
        <f>LOG('Manual ancestor growth kinetics'!D90,10)</f>
        <v>7.1271047983648064</v>
      </c>
      <c r="V90" s="59">
        <f>LOG('Manual ancestor growth kinetics'!E90,10)</f>
        <v>8.1249387366082999</v>
      </c>
      <c r="W90" s="59">
        <f>LOG('Manual ancestor growth kinetics'!F90,10)</f>
        <v>8.5051499783199045</v>
      </c>
      <c r="X90" s="59">
        <f>LOG('Manual ancestor growth kinetics'!G90,10)</f>
        <v>8.5720967679505193</v>
      </c>
      <c r="Y90" s="59">
        <f>LOG('Manual ancestor growth kinetics'!H90,10)</f>
        <v>8.5481846105451069</v>
      </c>
      <c r="Z90" s="59">
        <f>LOG('Manual ancestor growth kinetics'!I90,10)</f>
        <v>8.6434526764861861</v>
      </c>
      <c r="AA90" s="59">
        <f>LOG('Manual ancestor growth kinetics'!J90,10)</f>
        <v>8.4866665726258912</v>
      </c>
      <c r="AB90" s="59">
        <f>LOG('Manual ancestor growth kinetics'!K90,10)</f>
        <v>8.4673614174305047</v>
      </c>
      <c r="AC90" s="59">
        <f>LOG('Manual ancestor growth kinetics'!L90,10)</f>
        <v>8.6368220975871743</v>
      </c>
      <c r="AD90" s="59">
        <f>LOG('Manual ancestor growth kinetics'!M90,10)</f>
        <v>8.5720967679505193</v>
      </c>
      <c r="AE90" s="59">
        <f>LOG('Manual ancestor growth kinetics'!N90,10)</f>
        <v>8.5797835966168101</v>
      </c>
      <c r="AF90" s="59">
        <f>LOG('Manual ancestor growth kinetics'!O90,10)</f>
        <v>8.623249290397899</v>
      </c>
      <c r="AG90" s="82">
        <f>LOG('Manual ancestor growth kinetics'!P90,10)</f>
        <v>8.6020599913279607</v>
      </c>
      <c r="AH90" s="22"/>
      <c r="AI90" s="72">
        <v>4</v>
      </c>
      <c r="AJ90" s="85">
        <f t="shared" si="10"/>
        <v>-1.794078944465308E-2</v>
      </c>
      <c r="AK90" s="6">
        <f t="shared" si="10"/>
        <v>3.8881423685459576E-2</v>
      </c>
      <c r="AL90" s="86">
        <f t="shared" si="10"/>
        <v>4.3677698417042665E-2</v>
      </c>
      <c r="AM90" s="6">
        <f t="shared" si="10"/>
        <v>1.5244557249974028E-2</v>
      </c>
      <c r="AN90" s="6">
        <f t="shared" si="10"/>
        <v>2.6135021872336576E-3</v>
      </c>
      <c r="AO90" s="6">
        <f t="shared" si="10"/>
        <v>-9.3114407900839581E-4</v>
      </c>
      <c r="AP90" s="6">
        <f t="shared" si="10"/>
        <v>3.6943947242822281E-3</v>
      </c>
      <c r="AQ90" s="6">
        <f t="shared" si="10"/>
        <v>-6.1019416483077751E-3</v>
      </c>
      <c r="AR90" s="6">
        <f t="shared" si="10"/>
        <v>-3.7955903557359161E-4</v>
      </c>
      <c r="AS90" s="6">
        <f t="shared" si="10"/>
        <v>1.6513136008569935E-3</v>
      </c>
      <c r="AT90" s="6">
        <f t="shared" si="10"/>
        <v>-1.2537226646234247E-3</v>
      </c>
      <c r="AU90" s="6">
        <f t="shared" si="10"/>
        <v>1.4938749216873972E-4</v>
      </c>
      <c r="AV90" s="6">
        <f t="shared" si="10"/>
        <v>4.2110584569447817E-4</v>
      </c>
      <c r="AW90" s="7">
        <f t="shared" si="10"/>
        <v>-4.1004217324134038E-4</v>
      </c>
      <c r="AX90" s="1"/>
      <c r="AY90" s="13">
        <v>4</v>
      </c>
      <c r="AZ90" s="106">
        <v>4.3677698417042665E-2</v>
      </c>
      <c r="BA90" s="2"/>
      <c r="BB90" s="2"/>
      <c r="BC90" s="2"/>
      <c r="BD90" s="2"/>
      <c r="BE90" s="2"/>
      <c r="BF90" s="2"/>
      <c r="BG90" s="2"/>
    </row>
    <row r="91" spans="1:59" ht="14.25" customHeight="1" x14ac:dyDescent="0.2">
      <c r="A91" s="13">
        <v>5</v>
      </c>
      <c r="B91" s="45">
        <v>5866666.666666667</v>
      </c>
      <c r="C91" s="17">
        <v>1866666.6666666667</v>
      </c>
      <c r="D91" s="17">
        <v>14066666.666666668</v>
      </c>
      <c r="E91" s="17">
        <v>146666666.66666669</v>
      </c>
      <c r="F91" s="17">
        <v>286666666.66666669</v>
      </c>
      <c r="G91" s="17">
        <v>320000000</v>
      </c>
      <c r="H91" s="17">
        <v>300000000</v>
      </c>
      <c r="I91" s="17">
        <v>473333333.33333337</v>
      </c>
      <c r="J91" s="17">
        <v>306666666.66666669</v>
      </c>
      <c r="K91" s="17">
        <v>306666666.66666669</v>
      </c>
      <c r="L91" s="17">
        <v>406666666.66666669</v>
      </c>
      <c r="M91" s="17">
        <v>340000000</v>
      </c>
      <c r="N91" s="17">
        <v>400000000</v>
      </c>
      <c r="O91" s="17">
        <v>373333333.33333337</v>
      </c>
      <c r="P91" s="25">
        <v>360000000</v>
      </c>
      <c r="Q91" s="22"/>
      <c r="R91" s="72">
        <v>5</v>
      </c>
      <c r="S91" s="59">
        <f>LOG('Manual ancestor growth kinetics'!B91,10)</f>
        <v>6.7683914130944869</v>
      </c>
      <c r="T91" s="59">
        <f>LOG('Manual ancestor growth kinetics'!C91,10)</f>
        <v>6.2710667722865372</v>
      </c>
      <c r="U91" s="59">
        <f>LOG('Manual ancestor growth kinetics'!D91,10)</f>
        <v>7.1481911962420108</v>
      </c>
      <c r="V91" s="59">
        <f>LOG('Manual ancestor growth kinetics'!E91,10)</f>
        <v>8.1663314217665253</v>
      </c>
      <c r="W91" s="59">
        <f>LOG('Manual ancestor growth kinetics'!F91,10)</f>
        <v>8.457377196523904</v>
      </c>
      <c r="X91" s="59">
        <f>LOG('Manual ancestor growth kinetics'!G91,10)</f>
        <v>8.5051499783199045</v>
      </c>
      <c r="Y91" s="59">
        <f>LOG('Manual ancestor growth kinetics'!H91,10)</f>
        <v>8.4771212547196608</v>
      </c>
      <c r="Z91" s="59">
        <f>LOG('Manual ancestor growth kinetics'!I91,10)</f>
        <v>8.6751670896633932</v>
      </c>
      <c r="AA91" s="59">
        <f>LOG('Manual ancestor growth kinetics'!J91,10)</f>
        <v>8.4866665726258912</v>
      </c>
      <c r="AB91" s="59">
        <f>LOG('Manual ancestor growth kinetics'!K91,10)</f>
        <v>8.4866665726258912</v>
      </c>
      <c r="AC91" s="59">
        <f>LOG('Manual ancestor growth kinetics'!L91,10)</f>
        <v>8.6092385759550858</v>
      </c>
      <c r="AD91" s="59">
        <f>LOG('Manual ancestor growth kinetics'!M91,10)</f>
        <v>8.5314789170422554</v>
      </c>
      <c r="AE91" s="59">
        <f>LOG('Manual ancestor growth kinetics'!N91,10)</f>
        <v>8.6020599913279607</v>
      </c>
      <c r="AF91" s="59">
        <f>LOG('Manual ancestor growth kinetics'!O91,10)</f>
        <v>8.5720967679505193</v>
      </c>
      <c r="AG91" s="82">
        <f>LOG('Manual ancestor growth kinetics'!P91,10)</f>
        <v>8.5563025007672859</v>
      </c>
      <c r="AH91" s="22"/>
      <c r="AI91" s="72">
        <v>5</v>
      </c>
      <c r="AJ91" s="85">
        <f t="shared" si="10"/>
        <v>-2.5438991414075157E-2</v>
      </c>
      <c r="AK91" s="6">
        <f t="shared" si="10"/>
        <v>4.363762195371685E-2</v>
      </c>
      <c r="AL91" s="86">
        <f t="shared" si="10"/>
        <v>4.4386810829808075E-2</v>
      </c>
      <c r="AM91" s="6">
        <f t="shared" si="10"/>
        <v>1.1673107951715762E-2</v>
      </c>
      <c r="AN91" s="6">
        <f t="shared" si="10"/>
        <v>1.8775861094520658E-3</v>
      </c>
      <c r="AO91" s="6">
        <f t="shared" si="10"/>
        <v>-1.1003141125317977E-3</v>
      </c>
      <c r="AP91" s="6">
        <f t="shared" si="10"/>
        <v>7.6978897379255048E-3</v>
      </c>
      <c r="AQ91" s="6">
        <f t="shared" si="10"/>
        <v>-7.3227644411940013E-3</v>
      </c>
      <c r="AR91" s="6">
        <f t="shared" si="10"/>
        <v>0</v>
      </c>
      <c r="AS91" s="6">
        <f t="shared" si="10"/>
        <v>1.194965525039793E-3</v>
      </c>
      <c r="AT91" s="6">
        <f t="shared" si="10"/>
        <v>-1.5121924814211476E-3</v>
      </c>
      <c r="AU91" s="6">
        <f t="shared" si="10"/>
        <v>1.3731639431748906E-3</v>
      </c>
      <c r="AV91" s="6">
        <f t="shared" si="10"/>
        <v>-2.9077850515816942E-4</v>
      </c>
      <c r="AW91" s="7">
        <f t="shared" si="10"/>
        <v>-3.0737006636366246E-4</v>
      </c>
      <c r="AX91" s="1"/>
      <c r="AY91" s="13">
        <v>5</v>
      </c>
      <c r="AZ91" s="106">
        <v>4.4386810829808075E-2</v>
      </c>
      <c r="BA91" s="2"/>
      <c r="BB91" s="2"/>
      <c r="BC91" s="2"/>
      <c r="BD91" s="2"/>
      <c r="BE91" s="2"/>
      <c r="BF91" s="2"/>
      <c r="BG91" s="2"/>
    </row>
    <row r="92" spans="1:59" ht="14.25" customHeight="1" x14ac:dyDescent="0.2">
      <c r="A92" s="13">
        <v>6</v>
      </c>
      <c r="B92" s="45">
        <v>6533333.333333334</v>
      </c>
      <c r="C92" s="17">
        <v>1733333.3333333335</v>
      </c>
      <c r="D92" s="17">
        <v>12933333.333333334</v>
      </c>
      <c r="E92" s="17">
        <v>200000000</v>
      </c>
      <c r="F92" s="17">
        <v>360000000</v>
      </c>
      <c r="G92" s="17">
        <v>386666666.66666669</v>
      </c>
      <c r="H92" s="17">
        <v>273333333.33333337</v>
      </c>
      <c r="I92" s="17">
        <v>426666666.66666669</v>
      </c>
      <c r="J92" s="17">
        <v>300000000</v>
      </c>
      <c r="K92" s="17">
        <v>313333333.33333337</v>
      </c>
      <c r="L92" s="17">
        <v>406666666.66666669</v>
      </c>
      <c r="M92" s="17">
        <v>346666666.66666669</v>
      </c>
      <c r="N92" s="17">
        <v>373333333.33333337</v>
      </c>
      <c r="O92" s="17">
        <v>400000000</v>
      </c>
      <c r="P92" s="25">
        <v>360000000</v>
      </c>
      <c r="Q92" s="22"/>
      <c r="R92" s="72">
        <v>6</v>
      </c>
      <c r="S92" s="59">
        <f>LOG('Manual ancestor growth kinetics'!B92,10)</f>
        <v>6.8151348166368129</v>
      </c>
      <c r="T92" s="59">
        <f>LOG('Manual ancestor growth kinetics'!C92,10)</f>
        <v>6.238882088915136</v>
      </c>
      <c r="U92" s="59">
        <f>LOG('Manual ancestor growth kinetics'!D92,10)</f>
        <v>7.1117104708745442</v>
      </c>
      <c r="V92" s="59">
        <f>LOG('Manual ancestor growth kinetics'!E92,10)</f>
        <v>8.3010299956639813</v>
      </c>
      <c r="W92" s="59">
        <f>LOG('Manual ancestor growth kinetics'!F92,10)</f>
        <v>8.5563025007672859</v>
      </c>
      <c r="X92" s="59">
        <f>LOG('Manual ancestor growth kinetics'!G92,10)</f>
        <v>8.5873367345072555</v>
      </c>
      <c r="Y92" s="59">
        <f>LOG('Manual ancestor growth kinetics'!H92,10)</f>
        <v>8.4366925976640523</v>
      </c>
      <c r="Z92" s="59">
        <f>LOG('Manual ancestor growth kinetics'!I92,10)</f>
        <v>8.6300887149282062</v>
      </c>
      <c r="AA92" s="59">
        <f>LOG('Manual ancestor growth kinetics'!J92,10)</f>
        <v>8.4771212547196608</v>
      </c>
      <c r="AB92" s="59">
        <f>LOG('Manual ancestor growth kinetics'!K92,10)</f>
        <v>8.4960065988800348</v>
      </c>
      <c r="AC92" s="59">
        <f>LOG('Manual ancestor growth kinetics'!L92,10)</f>
        <v>8.6092385759550858</v>
      </c>
      <c r="AD92" s="59">
        <f>LOG('Manual ancestor growth kinetics'!M92,10)</f>
        <v>8.5399120845791181</v>
      </c>
      <c r="AE92" s="59">
        <f>LOG('Manual ancestor growth kinetics'!N92,10)</f>
        <v>8.5720967679505193</v>
      </c>
      <c r="AF92" s="59">
        <f>LOG('Manual ancestor growth kinetics'!O92,10)</f>
        <v>8.6020599913279607</v>
      </c>
      <c r="AG92" s="82">
        <f>LOG('Manual ancestor growth kinetics'!P92,10)</f>
        <v>8.5563025007672859</v>
      </c>
      <c r="AH92" s="22"/>
      <c r="AI92" s="72">
        <v>6</v>
      </c>
      <c r="AJ92" s="85">
        <f t="shared" si="10"/>
        <v>-2.9448277792379893E-2</v>
      </c>
      <c r="AK92" s="6">
        <f t="shared" si="10"/>
        <v>4.3647257841409375E-2</v>
      </c>
      <c r="AL92" s="86">
        <f t="shared" si="10"/>
        <v>5.1545605176006919E-2</v>
      </c>
      <c r="AM92" s="6">
        <f t="shared" si="10"/>
        <v>1.0096181008213344E-2</v>
      </c>
      <c r="AN92" s="6">
        <f t="shared" si="10"/>
        <v>1.2068331277789426E-3</v>
      </c>
      <c r="AO92" s="6">
        <f t="shared" si="10"/>
        <v>-5.8994286277484617E-3</v>
      </c>
      <c r="AP92" s="6">
        <f t="shared" si="10"/>
        <v>7.5548084602653567E-3</v>
      </c>
      <c r="AQ92" s="6">
        <f t="shared" si="10"/>
        <v>-5.9612891273340381E-3</v>
      </c>
      <c r="AR92" s="6">
        <f t="shared" si="10"/>
        <v>3.7088728561058816E-4</v>
      </c>
      <c r="AS92" s="6">
        <f t="shared" si="10"/>
        <v>1.103303206417395E-3</v>
      </c>
      <c r="AT92" s="6">
        <f t="shared" si="10"/>
        <v>-1.3475277464844978E-3</v>
      </c>
      <c r="AU92" s="6">
        <f t="shared" si="10"/>
        <v>6.2694219792187465E-4</v>
      </c>
      <c r="AV92" s="6">
        <f t="shared" si="10"/>
        <v>2.9077850515817424E-4</v>
      </c>
      <c r="AW92" s="7">
        <f t="shared" si="10"/>
        <v>-8.8892707668001853E-4</v>
      </c>
      <c r="AX92" s="1"/>
      <c r="AY92" s="13">
        <v>6</v>
      </c>
      <c r="AZ92" s="106">
        <v>5.1545605176006919E-2</v>
      </c>
      <c r="BA92" s="2"/>
      <c r="BB92" s="2"/>
      <c r="BC92" s="2"/>
      <c r="BD92" s="2"/>
      <c r="BE92" s="2"/>
      <c r="BF92" s="2"/>
      <c r="BG92" s="2"/>
    </row>
    <row r="93" spans="1:59" ht="14.25" customHeight="1" x14ac:dyDescent="0.2">
      <c r="A93" s="13">
        <v>7</v>
      </c>
      <c r="B93" s="45">
        <v>6600000.0000000009</v>
      </c>
      <c r="C93" s="17">
        <v>1733333.3333333335</v>
      </c>
      <c r="D93" s="17">
        <v>13266666.666666668</v>
      </c>
      <c r="E93" s="17">
        <v>226666666.66666669</v>
      </c>
      <c r="F93" s="17">
        <v>366666666.66666669</v>
      </c>
      <c r="G93" s="17">
        <v>326666666.66666669</v>
      </c>
      <c r="H93" s="17">
        <v>346666666.66666669</v>
      </c>
      <c r="I93" s="17">
        <v>433333333.33333337</v>
      </c>
      <c r="J93" s="17">
        <v>373333333.33333337</v>
      </c>
      <c r="K93" s="17">
        <v>333333333.33333337</v>
      </c>
      <c r="L93" s="17">
        <v>460000000.00000006</v>
      </c>
      <c r="M93" s="17">
        <v>433333333.33333337</v>
      </c>
      <c r="N93" s="17">
        <v>420000000.00000006</v>
      </c>
      <c r="O93" s="17">
        <v>500000000.00000006</v>
      </c>
      <c r="P93" s="25">
        <v>366666666.66666669</v>
      </c>
      <c r="Q93" s="22"/>
      <c r="R93" s="72">
        <v>7</v>
      </c>
      <c r="S93" s="59">
        <f>LOG('Manual ancestor growth kinetics'!B93,10)</f>
        <v>6.8195439355418683</v>
      </c>
      <c r="T93" s="59">
        <f>LOG('Manual ancestor growth kinetics'!C93,10)</f>
        <v>6.238882088915136</v>
      </c>
      <c r="U93" s="59">
        <f>LOG('Manual ancestor growth kinetics'!D93,10)</f>
        <v>7.122761817354025</v>
      </c>
      <c r="V93" s="59">
        <f>LOG('Manual ancestor growth kinetics'!E93,10)</f>
        <v>8.3553876579865722</v>
      </c>
      <c r="W93" s="59">
        <f>LOG('Manual ancestor growth kinetics'!F93,10)</f>
        <v>8.564271430438561</v>
      </c>
      <c r="X93" s="59">
        <f>LOG('Manual ancestor growth kinetics'!G93,10)</f>
        <v>8.5141048209728325</v>
      </c>
      <c r="Y93" s="59">
        <f>LOG('Manual ancestor growth kinetics'!H93,10)</f>
        <v>8.5399120845791181</v>
      </c>
      <c r="Z93" s="59">
        <f>LOG('Manual ancestor growth kinetics'!I93,10)</f>
        <v>8.6368220975871743</v>
      </c>
      <c r="AA93" s="59">
        <f>LOG('Manual ancestor growth kinetics'!J93,10)</f>
        <v>8.5720967679505193</v>
      </c>
      <c r="AB93" s="59">
        <f>LOG('Manual ancestor growth kinetics'!K93,10)</f>
        <v>8.5228787452803374</v>
      </c>
      <c r="AC93" s="59">
        <f>LOG('Manual ancestor growth kinetics'!L93,10)</f>
        <v>8.6627578316815725</v>
      </c>
      <c r="AD93" s="59">
        <f>LOG('Manual ancestor growth kinetics'!M93,10)</f>
        <v>8.6368220975871743</v>
      </c>
      <c r="AE93" s="59">
        <f>LOG('Manual ancestor growth kinetics'!N93,10)</f>
        <v>8.623249290397899</v>
      </c>
      <c r="AF93" s="59">
        <f>LOG('Manual ancestor growth kinetics'!O93,10)</f>
        <v>8.6989700043360187</v>
      </c>
      <c r="AG93" s="82">
        <f>LOG('Manual ancestor growth kinetics'!P93,10)</f>
        <v>8.564271430438561</v>
      </c>
      <c r="AH93" s="22"/>
      <c r="AI93" s="72">
        <v>7</v>
      </c>
      <c r="AJ93" s="85">
        <f t="shared" si="10"/>
        <v>-2.9663861361252791E-2</v>
      </c>
      <c r="AK93" s="6">
        <f t="shared" si="10"/>
        <v>4.4164843997803023E-2</v>
      </c>
      <c r="AL93" s="86">
        <f t="shared" si="10"/>
        <v>5.3203671128716545E-2</v>
      </c>
      <c r="AM93" s="6">
        <f t="shared" si="10"/>
        <v>8.2308350947937637E-3</v>
      </c>
      <c r="AN93" s="6">
        <f t="shared" si="10"/>
        <v>-1.9582952155734064E-3</v>
      </c>
      <c r="AO93" s="6">
        <f t="shared" si="10"/>
        <v>1.0088447567732819E-3</v>
      </c>
      <c r="AP93" s="6">
        <f t="shared" si="10"/>
        <v>3.7613297250906441E-3</v>
      </c>
      <c r="AQ93" s="6">
        <f t="shared" si="10"/>
        <v>-2.5074453292468495E-3</v>
      </c>
      <c r="AR93" s="6">
        <f t="shared" si="10"/>
        <v>-9.5970028591243345E-4</v>
      </c>
      <c r="AS93" s="6">
        <f t="shared" si="10"/>
        <v>1.3565802931990486E-3</v>
      </c>
      <c r="AT93" s="6">
        <f t="shared" si="10"/>
        <v>-4.9973763586223417E-4</v>
      </c>
      <c r="AU93" s="6">
        <f t="shared" si="10"/>
        <v>-2.6212348106574937E-4</v>
      </c>
      <c r="AV93" s="6">
        <f t="shared" si="10"/>
        <v>7.2855557125430914E-4</v>
      </c>
      <c r="AW93" s="7">
        <f t="shared" si="10"/>
        <v>-2.6009272945881423E-3</v>
      </c>
      <c r="AX93" s="1"/>
      <c r="AY93" s="13">
        <v>7</v>
      </c>
      <c r="AZ93" s="106">
        <v>5.3203671128716545E-2</v>
      </c>
      <c r="BA93" s="2"/>
      <c r="BB93" s="2"/>
      <c r="BC93" s="2"/>
      <c r="BD93" s="2"/>
      <c r="BE93" s="2"/>
      <c r="BF93" s="2"/>
      <c r="BG93" s="2"/>
    </row>
    <row r="94" spans="1:59" ht="14.25" customHeight="1" thickBot="1" x14ac:dyDescent="0.25">
      <c r="A94" s="14">
        <v>8</v>
      </c>
      <c r="B94" s="46">
        <v>5400000</v>
      </c>
      <c r="C94" s="18">
        <v>2266666.666666667</v>
      </c>
      <c r="D94" s="18">
        <v>13733333.333333334</v>
      </c>
      <c r="E94" s="18">
        <v>253333333.33333334</v>
      </c>
      <c r="F94" s="18">
        <v>300000000</v>
      </c>
      <c r="G94" s="18">
        <v>293333333.33333337</v>
      </c>
      <c r="H94" s="18">
        <v>340000000</v>
      </c>
      <c r="I94" s="18">
        <v>453333333.33333337</v>
      </c>
      <c r="J94" s="18">
        <v>366666666.66666669</v>
      </c>
      <c r="K94" s="18">
        <v>340000000</v>
      </c>
      <c r="L94" s="18">
        <v>440000000.00000006</v>
      </c>
      <c r="M94" s="18">
        <v>413333333.33333337</v>
      </c>
      <c r="N94" s="18">
        <v>406666666.66666669</v>
      </c>
      <c r="O94" s="18">
        <v>400000000</v>
      </c>
      <c r="P94" s="26">
        <v>406666666.66666669</v>
      </c>
      <c r="Q94" s="22"/>
      <c r="R94" s="73">
        <v>8</v>
      </c>
      <c r="S94" s="60">
        <f>LOG('Manual ancestor growth kinetics'!B94,10)</f>
        <v>6.7323937598229682</v>
      </c>
      <c r="T94" s="60">
        <f>LOG('Manual ancestor growth kinetics'!C94,10)</f>
        <v>6.3553876579865731</v>
      </c>
      <c r="U94" s="60">
        <f>LOG('Manual ancestor growth kinetics'!D94,10)</f>
        <v>7.1377759613134719</v>
      </c>
      <c r="V94" s="60">
        <f>LOG('Manual ancestor growth kinetics'!E94,10)</f>
        <v>8.4036923375611288</v>
      </c>
      <c r="W94" s="60">
        <f>LOG('Manual ancestor growth kinetics'!F94,10)</f>
        <v>8.4771212547196608</v>
      </c>
      <c r="X94" s="60">
        <f>LOG('Manual ancestor growth kinetics'!G94,10)</f>
        <v>8.4673614174305047</v>
      </c>
      <c r="Y94" s="60">
        <f>LOG('Manual ancestor growth kinetics'!H94,10)</f>
        <v>8.5314789170422554</v>
      </c>
      <c r="Z94" s="60">
        <f>LOG('Manual ancestor growth kinetics'!I94,10)</f>
        <v>8.6564176536505553</v>
      </c>
      <c r="AA94" s="60">
        <f>LOG('Manual ancestor growth kinetics'!J94,10)</f>
        <v>8.564271430438561</v>
      </c>
      <c r="AB94" s="60">
        <f>LOG('Manual ancestor growth kinetics'!K94,10)</f>
        <v>8.5314789170422554</v>
      </c>
      <c r="AC94" s="60">
        <f>LOG('Manual ancestor growth kinetics'!L94,10)</f>
        <v>8.6434526764861861</v>
      </c>
      <c r="AD94" s="60">
        <f>LOG('Manual ancestor growth kinetics'!M94,10)</f>
        <v>8.6163004304425712</v>
      </c>
      <c r="AE94" s="60">
        <f>LOG('Manual ancestor growth kinetics'!N94,10)</f>
        <v>8.6092385759550858</v>
      </c>
      <c r="AF94" s="60">
        <f>LOG('Manual ancestor growth kinetics'!O94,10)</f>
        <v>8.6020599913279607</v>
      </c>
      <c r="AG94" s="83">
        <f>LOG('Manual ancestor growth kinetics'!P94,10)</f>
        <v>8.6092385759550858</v>
      </c>
      <c r="AH94" s="22"/>
      <c r="AI94" s="105">
        <v>8</v>
      </c>
      <c r="AJ94" s="87">
        <f t="shared" si="10"/>
        <v>-1.9209287377026402E-2</v>
      </c>
      <c r="AK94" s="88">
        <f t="shared" si="10"/>
        <v>3.8699444855121036E-2</v>
      </c>
      <c r="AL94" s="89">
        <f t="shared" si="10"/>
        <v>5.4423311816134828E-2</v>
      </c>
      <c r="AM94" s="88">
        <f t="shared" si="10"/>
        <v>2.8999147417550397E-3</v>
      </c>
      <c r="AN94" s="88">
        <f t="shared" si="10"/>
        <v>-3.83992774415656E-4</v>
      </c>
      <c r="AO94" s="88">
        <f t="shared" si="10"/>
        <v>2.5145952084640786E-3</v>
      </c>
      <c r="AP94" s="88">
        <f t="shared" si="10"/>
        <v>4.8460821129024589E-3</v>
      </c>
      <c r="AQ94" s="88">
        <f t="shared" si="10"/>
        <v>-3.5673021842290167E-3</v>
      </c>
      <c r="AR94" s="88">
        <f t="shared" si="10"/>
        <v>-6.3938996433671646E-4</v>
      </c>
      <c r="AS94" s="88">
        <f t="shared" si="10"/>
        <v>1.0866161277477257E-3</v>
      </c>
      <c r="AT94" s="88">
        <f t="shared" si="10"/>
        <v>-5.2438502981167563E-4</v>
      </c>
      <c r="AU94" s="88">
        <f t="shared" si="10"/>
        <v>-1.3665474426262402E-4</v>
      </c>
      <c r="AV94" s="88">
        <f t="shared" si="10"/>
        <v>-6.9514269123129623E-5</v>
      </c>
      <c r="AW94" s="91">
        <f t="shared" si="10"/>
        <v>1.3902853824625079E-4</v>
      </c>
      <c r="AX94" s="1"/>
      <c r="AY94" s="21">
        <v>8</v>
      </c>
      <c r="AZ94" s="107">
        <v>5.4423311816134828E-2</v>
      </c>
      <c r="BA94" s="2"/>
      <c r="BB94" s="2"/>
      <c r="BC94" s="2"/>
      <c r="BD94" s="2"/>
      <c r="BE94" s="2"/>
      <c r="BF94" s="2"/>
      <c r="BG94" s="2"/>
    </row>
    <row r="95" spans="1:59" ht="14.25" customHeight="1" thickBot="1" x14ac:dyDescent="0.25">
      <c r="A95" s="2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5"/>
      <c r="P95" s="5"/>
      <c r="Q95" s="22"/>
      <c r="R95" s="2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5"/>
      <c r="AG95" s="9"/>
      <c r="AH95" s="22"/>
      <c r="AI95" s="112" t="s">
        <v>58</v>
      </c>
      <c r="AJ95" s="92">
        <f t="shared" ref="AJ95:AW95" si="11">AVERAGE(AJ87:AJ94)</f>
        <v>-2.4702628161414508E-2</v>
      </c>
      <c r="AK95" s="93">
        <f t="shared" si="11"/>
        <v>4.1814413913375127E-2</v>
      </c>
      <c r="AL95" s="94">
        <f t="shared" si="11"/>
        <v>5.0880008594673523E-2</v>
      </c>
      <c r="AM95" s="93">
        <f t="shared" si="11"/>
        <v>8.2547493555770821E-3</v>
      </c>
      <c r="AN95" s="93">
        <f t="shared" si="11"/>
        <v>9.0754370894179093E-4</v>
      </c>
      <c r="AO95" s="54">
        <f t="shared" si="11"/>
        <v>-1.5277851646531184E-3</v>
      </c>
      <c r="AP95" s="54">
        <f t="shared" si="11"/>
        <v>5.4672123886136048E-3</v>
      </c>
      <c r="AQ95" s="54">
        <f t="shared" si="11"/>
        <v>-5.3102495421138577E-3</v>
      </c>
      <c r="AR95" s="54">
        <f t="shared" si="11"/>
        <v>5.5381821521603E-5</v>
      </c>
      <c r="AS95" s="93">
        <f t="shared" si="11"/>
        <v>1.2473014919522104E-3</v>
      </c>
      <c r="AT95" s="93">
        <f t="shared" si="11"/>
        <v>-1.046954731541742E-3</v>
      </c>
      <c r="AU95" s="93">
        <f t="shared" si="11"/>
        <v>-1.0436971943848341E-5</v>
      </c>
      <c r="AV95" s="93">
        <f t="shared" si="11"/>
        <v>5.0887762754396615E-4</v>
      </c>
      <c r="AW95" s="95">
        <f t="shared" si="11"/>
        <v>-8.5866828284769095E-4</v>
      </c>
      <c r="AX95" s="1"/>
      <c r="AY95" s="61" t="s">
        <v>59</v>
      </c>
      <c r="AZ95" s="69">
        <v>5.0880008594673523E-2</v>
      </c>
      <c r="BA95" s="2"/>
      <c r="BB95" s="2"/>
      <c r="BC95" s="2"/>
      <c r="BD95" s="2"/>
      <c r="BE95" s="2"/>
      <c r="BF95" s="2"/>
      <c r="BG95" s="2"/>
    </row>
    <row r="96" spans="1:59" ht="14.25" customHeight="1" x14ac:dyDescent="0.2">
      <c r="A96" s="2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22"/>
      <c r="R96" s="2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9"/>
      <c r="AH96" s="22"/>
      <c r="AI96" s="97"/>
      <c r="AJ96" s="97"/>
      <c r="AK96" s="97"/>
      <c r="AL96" s="97"/>
      <c r="AM96" s="97"/>
      <c r="AN96" s="97"/>
      <c r="AO96" s="97"/>
      <c r="AP96" s="97"/>
      <c r="AQ96" s="97"/>
      <c r="AR96" s="97"/>
      <c r="AS96" s="97"/>
      <c r="AT96" s="97"/>
      <c r="AU96" s="97"/>
      <c r="AV96" s="97"/>
      <c r="AW96" s="97"/>
      <c r="AX96" s="1"/>
      <c r="BA96" s="2"/>
      <c r="BB96" s="2"/>
      <c r="BC96" s="2"/>
      <c r="BD96" s="2"/>
      <c r="BE96" s="2"/>
      <c r="BF96" s="2"/>
      <c r="BG96" s="2"/>
    </row>
    <row r="97" spans="1:59" s="35" customFormat="1" ht="14.25" customHeight="1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28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29"/>
      <c r="AH97" s="28"/>
      <c r="AI97" s="96"/>
      <c r="AJ97" s="96"/>
      <c r="AK97" s="96"/>
      <c r="AL97" s="96"/>
      <c r="AM97" s="96"/>
      <c r="AN97" s="96"/>
      <c r="AO97" s="96"/>
      <c r="AP97" s="96"/>
      <c r="AQ97" s="96"/>
      <c r="AR97" s="96"/>
      <c r="AS97" s="96"/>
      <c r="AT97" s="96"/>
      <c r="AU97" s="96"/>
      <c r="AV97" s="96"/>
      <c r="AW97" s="96"/>
      <c r="AX97" s="12"/>
      <c r="AZ97" s="96"/>
      <c r="BA97" s="10"/>
      <c r="BB97" s="10"/>
      <c r="BC97" s="10"/>
      <c r="BD97" s="10"/>
      <c r="BE97" s="10"/>
      <c r="BF97" s="10"/>
      <c r="BG97" s="10"/>
    </row>
    <row r="98" spans="1:59" ht="14.25" customHeight="1" thickBot="1" x14ac:dyDescent="0.25">
      <c r="A98" s="2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22"/>
      <c r="R98" s="2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9"/>
      <c r="AH98" s="22"/>
      <c r="AI98" s="97"/>
      <c r="AJ98" s="97"/>
      <c r="AK98" s="97"/>
      <c r="AL98" s="97"/>
      <c r="AM98" s="97"/>
      <c r="AN98" s="97"/>
      <c r="AO98" s="97"/>
      <c r="AP98" s="97"/>
      <c r="AQ98" s="97"/>
      <c r="AR98" s="97"/>
      <c r="AS98" s="97"/>
      <c r="AT98" s="97"/>
      <c r="AU98" s="97"/>
      <c r="AV98" s="97"/>
      <c r="AW98" s="97"/>
      <c r="AX98" s="1"/>
      <c r="BA98" s="2"/>
      <c r="BB98" s="2"/>
      <c r="BC98" s="2"/>
      <c r="BD98" s="2"/>
      <c r="BE98" s="2"/>
      <c r="BF98" s="2"/>
      <c r="BG98" s="2"/>
    </row>
    <row r="99" spans="1:59" ht="14.25" customHeight="1" thickBot="1" x14ac:dyDescent="0.25">
      <c r="A99" s="67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22"/>
      <c r="R99" s="77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9"/>
      <c r="AH99" s="22"/>
      <c r="AI99" s="74" t="s">
        <v>11</v>
      </c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"/>
      <c r="AY99" s="2"/>
      <c r="AZ99" s="1"/>
      <c r="BA99" s="2"/>
      <c r="BB99" s="2"/>
      <c r="BC99" s="2"/>
      <c r="BD99" s="2"/>
      <c r="BE99" s="2"/>
      <c r="BF99" s="2"/>
      <c r="BG99" s="2"/>
    </row>
    <row r="100" spans="1:59" ht="14.25" customHeight="1" thickBot="1" x14ac:dyDescent="0.25">
      <c r="A100" s="65" t="s">
        <v>11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22"/>
      <c r="R100" s="78" t="s">
        <v>11</v>
      </c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22"/>
      <c r="AI100" s="69" t="s">
        <v>0</v>
      </c>
      <c r="AJ100" s="53">
        <v>3</v>
      </c>
      <c r="AK100" s="54">
        <v>3</v>
      </c>
      <c r="AL100" s="94">
        <v>3</v>
      </c>
      <c r="AM100" s="54">
        <v>3</v>
      </c>
      <c r="AN100" s="54">
        <v>3</v>
      </c>
      <c r="AO100" s="54">
        <v>3</v>
      </c>
      <c r="AP100" s="54">
        <v>3</v>
      </c>
      <c r="AQ100" s="54">
        <v>3</v>
      </c>
      <c r="AR100" s="54">
        <v>6</v>
      </c>
      <c r="AS100" s="54">
        <v>12</v>
      </c>
      <c r="AT100" s="54">
        <v>6</v>
      </c>
      <c r="AU100" s="54">
        <v>6</v>
      </c>
      <c r="AV100" s="54">
        <v>12</v>
      </c>
      <c r="AW100" s="55">
        <v>6</v>
      </c>
      <c r="AX100" s="1"/>
      <c r="AY100" s="2"/>
      <c r="AZ100" s="1"/>
      <c r="BA100" s="2"/>
      <c r="BB100" s="2"/>
      <c r="BC100" s="2"/>
      <c r="BD100" s="2"/>
      <c r="BE100" s="2"/>
      <c r="BF100" s="2"/>
      <c r="BG100" s="2"/>
    </row>
    <row r="101" spans="1:59" ht="14.25" customHeight="1" thickBot="1" x14ac:dyDescent="0.25">
      <c r="A101" s="37" t="s">
        <v>1</v>
      </c>
      <c r="B101" s="53">
        <v>0</v>
      </c>
      <c r="C101" s="54">
        <v>3</v>
      </c>
      <c r="D101" s="54">
        <v>6</v>
      </c>
      <c r="E101" s="54">
        <v>9</v>
      </c>
      <c r="F101" s="54">
        <v>12</v>
      </c>
      <c r="G101" s="54">
        <v>15</v>
      </c>
      <c r="H101" s="54">
        <v>18</v>
      </c>
      <c r="I101" s="54">
        <v>21</v>
      </c>
      <c r="J101" s="54">
        <v>24</v>
      </c>
      <c r="K101" s="54">
        <v>30</v>
      </c>
      <c r="L101" s="54">
        <v>42</v>
      </c>
      <c r="M101" s="54">
        <v>48</v>
      </c>
      <c r="N101" s="54">
        <v>54</v>
      </c>
      <c r="O101" s="54">
        <v>66</v>
      </c>
      <c r="P101" s="55">
        <v>72</v>
      </c>
      <c r="Q101" s="22"/>
      <c r="R101" s="69" t="s">
        <v>1</v>
      </c>
      <c r="S101" s="53">
        <v>0</v>
      </c>
      <c r="T101" s="54">
        <v>3</v>
      </c>
      <c r="U101" s="54">
        <v>6</v>
      </c>
      <c r="V101" s="54">
        <v>9</v>
      </c>
      <c r="W101" s="54">
        <v>12</v>
      </c>
      <c r="X101" s="54">
        <v>15</v>
      </c>
      <c r="Y101" s="54">
        <v>18</v>
      </c>
      <c r="Z101" s="54">
        <v>21</v>
      </c>
      <c r="AA101" s="54">
        <v>24</v>
      </c>
      <c r="AB101" s="54">
        <v>30</v>
      </c>
      <c r="AC101" s="54">
        <v>42</v>
      </c>
      <c r="AD101" s="54">
        <v>48</v>
      </c>
      <c r="AE101" s="54">
        <v>54</v>
      </c>
      <c r="AF101" s="54">
        <v>66</v>
      </c>
      <c r="AG101" s="80">
        <v>72</v>
      </c>
      <c r="AH101" s="22"/>
      <c r="AI101" s="69" t="s">
        <v>1</v>
      </c>
      <c r="AJ101" s="53" t="s">
        <v>30</v>
      </c>
      <c r="AK101" s="54" t="s">
        <v>31</v>
      </c>
      <c r="AL101" s="94" t="s">
        <v>32</v>
      </c>
      <c r="AM101" s="54" t="s">
        <v>33</v>
      </c>
      <c r="AN101" s="54" t="s">
        <v>34</v>
      </c>
      <c r="AO101" s="54" t="s">
        <v>35</v>
      </c>
      <c r="AP101" s="54" t="s">
        <v>36</v>
      </c>
      <c r="AQ101" s="54" t="s">
        <v>37</v>
      </c>
      <c r="AR101" s="54" t="s">
        <v>38</v>
      </c>
      <c r="AS101" s="54" t="s">
        <v>39</v>
      </c>
      <c r="AT101" s="54" t="s">
        <v>40</v>
      </c>
      <c r="AU101" s="54" t="s">
        <v>41</v>
      </c>
      <c r="AV101" s="54" t="s">
        <v>42</v>
      </c>
      <c r="AW101" s="103" t="s">
        <v>43</v>
      </c>
      <c r="AX101" s="1"/>
      <c r="AY101" s="2"/>
      <c r="AZ101" s="1"/>
      <c r="BA101" s="2"/>
      <c r="BB101" s="2"/>
      <c r="BC101" s="2"/>
      <c r="BD101" s="2"/>
      <c r="BE101" s="2"/>
      <c r="BF101" s="2"/>
      <c r="BG101" s="2"/>
    </row>
    <row r="102" spans="1:59" ht="14.25" customHeight="1" thickBot="1" x14ac:dyDescent="0.25">
      <c r="A102" s="52" t="s">
        <v>28</v>
      </c>
      <c r="B102" s="56" t="s">
        <v>13</v>
      </c>
      <c r="C102" s="57" t="s">
        <v>14</v>
      </c>
      <c r="D102" s="57" t="s">
        <v>15</v>
      </c>
      <c r="E102" s="57" t="s">
        <v>16</v>
      </c>
      <c r="F102" s="57" t="s">
        <v>17</v>
      </c>
      <c r="G102" s="57" t="s">
        <v>18</v>
      </c>
      <c r="H102" s="57" t="s">
        <v>19</v>
      </c>
      <c r="I102" s="57" t="s">
        <v>20</v>
      </c>
      <c r="J102" s="57" t="s">
        <v>21</v>
      </c>
      <c r="K102" s="57" t="s">
        <v>22</v>
      </c>
      <c r="L102" s="57" t="s">
        <v>23</v>
      </c>
      <c r="M102" s="57" t="s">
        <v>24</v>
      </c>
      <c r="N102" s="57" t="s">
        <v>25</v>
      </c>
      <c r="O102" s="57" t="s">
        <v>26</v>
      </c>
      <c r="P102" s="58" t="s">
        <v>27</v>
      </c>
      <c r="Q102" s="22"/>
      <c r="R102" s="70" t="s">
        <v>28</v>
      </c>
      <c r="S102" s="56" t="s">
        <v>13</v>
      </c>
      <c r="T102" s="57" t="s">
        <v>14</v>
      </c>
      <c r="U102" s="57" t="s">
        <v>15</v>
      </c>
      <c r="V102" s="57" t="s">
        <v>16</v>
      </c>
      <c r="W102" s="57" t="s">
        <v>17</v>
      </c>
      <c r="X102" s="57" t="s">
        <v>18</v>
      </c>
      <c r="Y102" s="57" t="s">
        <v>19</v>
      </c>
      <c r="Z102" s="57" t="s">
        <v>20</v>
      </c>
      <c r="AA102" s="57" t="s">
        <v>21</v>
      </c>
      <c r="AB102" s="57" t="s">
        <v>22</v>
      </c>
      <c r="AC102" s="57" t="s">
        <v>23</v>
      </c>
      <c r="AD102" s="57" t="s">
        <v>24</v>
      </c>
      <c r="AE102" s="57" t="s">
        <v>25</v>
      </c>
      <c r="AF102" s="57" t="s">
        <v>26</v>
      </c>
      <c r="AG102" s="81" t="s">
        <v>27</v>
      </c>
      <c r="AH102" s="22"/>
      <c r="AI102" s="104" t="s">
        <v>28</v>
      </c>
      <c r="AJ102" s="53" t="s">
        <v>44</v>
      </c>
      <c r="AK102" s="54" t="s">
        <v>45</v>
      </c>
      <c r="AL102" s="94" t="s">
        <v>46</v>
      </c>
      <c r="AM102" s="54" t="s">
        <v>47</v>
      </c>
      <c r="AN102" s="54" t="s">
        <v>48</v>
      </c>
      <c r="AO102" s="54" t="s">
        <v>49</v>
      </c>
      <c r="AP102" s="54" t="s">
        <v>50</v>
      </c>
      <c r="AQ102" s="54" t="s">
        <v>51</v>
      </c>
      <c r="AR102" s="54" t="s">
        <v>52</v>
      </c>
      <c r="AS102" s="54" t="s">
        <v>53</v>
      </c>
      <c r="AT102" s="54" t="s">
        <v>54</v>
      </c>
      <c r="AU102" s="54" t="s">
        <v>55</v>
      </c>
      <c r="AV102" s="54" t="s">
        <v>56</v>
      </c>
      <c r="AW102" s="103" t="s">
        <v>57</v>
      </c>
      <c r="AX102" s="1"/>
      <c r="AY102" s="109" t="s">
        <v>11</v>
      </c>
      <c r="AZ102" s="37" t="s">
        <v>2</v>
      </c>
      <c r="BA102" s="2"/>
      <c r="BB102" s="2"/>
      <c r="BC102" s="2"/>
      <c r="BD102" s="2"/>
      <c r="BE102" s="2"/>
      <c r="BF102" s="2"/>
      <c r="BG102" s="2"/>
    </row>
    <row r="103" spans="1:59" ht="14.25" customHeight="1" x14ac:dyDescent="0.2">
      <c r="A103" s="13">
        <v>1</v>
      </c>
      <c r="B103" s="45">
        <v>6266666.666666667</v>
      </c>
      <c r="C103" s="17">
        <v>8866666.6666666679</v>
      </c>
      <c r="D103" s="17">
        <v>10133333.333333334</v>
      </c>
      <c r="E103" s="17">
        <v>213333333.33333334</v>
      </c>
      <c r="F103" s="17">
        <v>366666666.66666669</v>
      </c>
      <c r="G103" s="17">
        <v>460000000.00000006</v>
      </c>
      <c r="H103" s="17">
        <v>346666666.66666669</v>
      </c>
      <c r="I103" s="17">
        <v>386666666.66666669</v>
      </c>
      <c r="J103" s="17">
        <v>386666666.66666669</v>
      </c>
      <c r="K103" s="17">
        <v>433333333.33333337</v>
      </c>
      <c r="L103" s="17">
        <v>360000000</v>
      </c>
      <c r="M103" s="17">
        <v>300000000</v>
      </c>
      <c r="N103" s="17">
        <v>426666666.66666669</v>
      </c>
      <c r="O103" s="17">
        <v>373333333.33333337</v>
      </c>
      <c r="P103" s="25">
        <v>266666666.66666669</v>
      </c>
      <c r="Q103" s="22"/>
      <c r="R103" s="72">
        <v>1</v>
      </c>
      <c r="S103" s="59">
        <f>LOG('Manual ancestor growth kinetics'!B103,10)</f>
        <v>6.797036594544017</v>
      </c>
      <c r="T103" s="59">
        <f>LOG('Manual ancestor growth kinetics'!C103,10)</f>
        <v>6.9477603819114044</v>
      </c>
      <c r="U103" s="59">
        <f>LOG('Manual ancestor growth kinetics'!D103,10)</f>
        <v>7.0057523288890904</v>
      </c>
      <c r="V103" s="59">
        <f>LOG('Manual ancestor growth kinetics'!E103,10)</f>
        <v>8.3290587192642231</v>
      </c>
      <c r="W103" s="59">
        <f>LOG('Manual ancestor growth kinetics'!F103,10)</f>
        <v>8.564271430438561</v>
      </c>
      <c r="X103" s="59">
        <f>LOG('Manual ancestor growth kinetics'!G103,10)</f>
        <v>8.6627578316815725</v>
      </c>
      <c r="Y103" s="59">
        <f>LOG('Manual ancestor growth kinetics'!H103,10)</f>
        <v>8.5399120845791181</v>
      </c>
      <c r="Z103" s="59">
        <f>LOG('Manual ancestor growth kinetics'!I103,10)</f>
        <v>8.5873367345072555</v>
      </c>
      <c r="AA103" s="59">
        <f>LOG('Manual ancestor growth kinetics'!J103,10)</f>
        <v>8.5873367345072555</v>
      </c>
      <c r="AB103" s="59">
        <f>LOG('Manual ancestor growth kinetics'!K103,10)</f>
        <v>8.6368220975871743</v>
      </c>
      <c r="AC103" s="59">
        <f>LOG('Manual ancestor growth kinetics'!L103,10)</f>
        <v>8.5563025007672859</v>
      </c>
      <c r="AD103" s="59">
        <f>LOG('Manual ancestor growth kinetics'!M103,10)</f>
        <v>8.4771212547196608</v>
      </c>
      <c r="AE103" s="59">
        <f>LOG('Manual ancestor growth kinetics'!N103,10)</f>
        <v>8.6300887149282062</v>
      </c>
      <c r="AF103" s="59">
        <f>LOG('Manual ancestor growth kinetics'!O103,10)</f>
        <v>8.5720967679505193</v>
      </c>
      <c r="AG103" s="82">
        <f>LOG('Manual ancestor growth kinetics'!P103,10)</f>
        <v>8.4259687322722794</v>
      </c>
      <c r="AH103" s="22"/>
      <c r="AI103" s="71">
        <v>1</v>
      </c>
      <c r="AJ103" s="85">
        <f t="shared" ref="AJ103:AW110" si="12">(LN(T103/S103)/AJ$4)</f>
        <v>7.3108793870201201E-3</v>
      </c>
      <c r="AK103" s="6">
        <f t="shared" si="12"/>
        <v>2.7707374757776192E-3</v>
      </c>
      <c r="AL103" s="86">
        <f t="shared" si="12"/>
        <v>5.7672959347264768E-2</v>
      </c>
      <c r="AM103" s="6">
        <f t="shared" si="12"/>
        <v>9.2828712240237855E-3</v>
      </c>
      <c r="AN103" s="6">
        <f t="shared" si="12"/>
        <v>3.811354538014997E-3</v>
      </c>
      <c r="AO103" s="6">
        <f t="shared" si="12"/>
        <v>-4.7608049968150806E-3</v>
      </c>
      <c r="AP103" s="6">
        <f t="shared" si="12"/>
        <v>1.8459773908953894E-3</v>
      </c>
      <c r="AQ103" s="6">
        <f t="shared" si="12"/>
        <v>0</v>
      </c>
      <c r="AR103" s="6">
        <f t="shared" si="12"/>
        <v>9.5767616709763062E-4</v>
      </c>
      <c r="AS103" s="6">
        <f t="shared" si="12"/>
        <v>-7.8054636549355417E-4</v>
      </c>
      <c r="AT103" s="6">
        <f t="shared" si="12"/>
        <v>-1.5495380835190613E-3</v>
      </c>
      <c r="AU103" s="6">
        <f t="shared" si="12"/>
        <v>2.9806445636670303E-3</v>
      </c>
      <c r="AV103" s="6">
        <f t="shared" si="12"/>
        <v>-5.6186820689214326E-4</v>
      </c>
      <c r="AW103" s="7">
        <f t="shared" si="12"/>
        <v>-2.8656522836409026E-3</v>
      </c>
      <c r="AX103" s="1"/>
      <c r="AY103" s="13">
        <v>1</v>
      </c>
      <c r="AZ103" s="106">
        <v>5.7672959347264768E-2</v>
      </c>
      <c r="BA103" s="2"/>
      <c r="BB103" s="2"/>
      <c r="BC103" s="2"/>
      <c r="BD103" s="2"/>
      <c r="BE103" s="2"/>
      <c r="BF103" s="2"/>
      <c r="BG103" s="2"/>
    </row>
    <row r="104" spans="1:59" ht="14.25" customHeight="1" x14ac:dyDescent="0.2">
      <c r="A104" s="13">
        <v>2</v>
      </c>
      <c r="B104" s="45">
        <v>5800000</v>
      </c>
      <c r="C104" s="17">
        <v>8400000</v>
      </c>
      <c r="D104" s="17">
        <v>11400000</v>
      </c>
      <c r="E104" s="17">
        <v>146666666.66666669</v>
      </c>
      <c r="F104" s="17">
        <v>393333333.33333337</v>
      </c>
      <c r="G104" s="17">
        <v>413333333.33333337</v>
      </c>
      <c r="H104" s="17">
        <v>420000000.00000006</v>
      </c>
      <c r="I104" s="17">
        <v>473333333.33333337</v>
      </c>
      <c r="J104" s="17">
        <v>353333333.33333337</v>
      </c>
      <c r="K104" s="17">
        <v>380000000</v>
      </c>
      <c r="L104" s="17">
        <v>406666666.66666669</v>
      </c>
      <c r="M104" s="17">
        <v>293333333.33333337</v>
      </c>
      <c r="N104" s="17">
        <v>406666666.66666669</v>
      </c>
      <c r="O104" s="17">
        <v>346666666.66666669</v>
      </c>
      <c r="P104" s="25">
        <v>260000000.00000003</v>
      </c>
      <c r="Q104" s="22"/>
      <c r="R104" s="72">
        <v>2</v>
      </c>
      <c r="S104" s="59">
        <f>LOG('Manual ancestor growth kinetics'!B104,10)</f>
        <v>6.7634279935629369</v>
      </c>
      <c r="T104" s="59">
        <f>LOG('Manual ancestor growth kinetics'!C104,10)</f>
        <v>6.9242792860618811</v>
      </c>
      <c r="U104" s="59">
        <f>LOG('Manual ancestor growth kinetics'!D104,10)</f>
        <v>7.0569048513364718</v>
      </c>
      <c r="V104" s="59">
        <f>LOG('Manual ancestor growth kinetics'!E104,10)</f>
        <v>8.1663314217665253</v>
      </c>
      <c r="W104" s="59">
        <f>LOG('Manual ancestor growth kinetics'!F104,10)</f>
        <v>8.5947607525864615</v>
      </c>
      <c r="X104" s="59">
        <f>LOG('Manual ancestor growth kinetics'!G104,10)</f>
        <v>8.6163004304425712</v>
      </c>
      <c r="Y104" s="59">
        <f>LOG('Manual ancestor growth kinetics'!H104,10)</f>
        <v>8.623249290397899</v>
      </c>
      <c r="Z104" s="59">
        <f>LOG('Manual ancestor growth kinetics'!I104,10)</f>
        <v>8.6751670896633932</v>
      </c>
      <c r="AA104" s="59">
        <f>LOG('Manual ancestor growth kinetics'!J104,10)</f>
        <v>8.5481846105451069</v>
      </c>
      <c r="AB104" s="59">
        <f>LOG('Manual ancestor growth kinetics'!K104,10)</f>
        <v>8.5797835966168101</v>
      </c>
      <c r="AC104" s="59">
        <f>LOG('Manual ancestor growth kinetics'!L104,10)</f>
        <v>8.6092385759550858</v>
      </c>
      <c r="AD104" s="59">
        <f>LOG('Manual ancestor growth kinetics'!M104,10)</f>
        <v>8.4673614174305047</v>
      </c>
      <c r="AE104" s="59">
        <f>LOG('Manual ancestor growth kinetics'!N104,10)</f>
        <v>8.6092385759550858</v>
      </c>
      <c r="AF104" s="59">
        <f>LOG('Manual ancestor growth kinetics'!O104,10)</f>
        <v>8.5399120845791181</v>
      </c>
      <c r="AG104" s="82">
        <f>LOG('Manual ancestor growth kinetics'!P104,10)</f>
        <v>8.4149733479708164</v>
      </c>
      <c r="AH104" s="22"/>
      <c r="AI104" s="72">
        <v>2</v>
      </c>
      <c r="AJ104" s="85">
        <f t="shared" si="12"/>
        <v>7.8347037598753139E-3</v>
      </c>
      <c r="AK104" s="6">
        <f t="shared" si="12"/>
        <v>6.3241922027691584E-3</v>
      </c>
      <c r="AL104" s="86">
        <f t="shared" si="12"/>
        <v>4.867107619777445E-2</v>
      </c>
      <c r="AM104" s="6">
        <f t="shared" si="12"/>
        <v>1.7044341717713383E-2</v>
      </c>
      <c r="AN104" s="6">
        <f t="shared" si="12"/>
        <v>8.3433511633858152E-4</v>
      </c>
      <c r="AO104" s="6">
        <f t="shared" si="12"/>
        <v>2.6871778146490718E-4</v>
      </c>
      <c r="AP104" s="6">
        <f t="shared" si="12"/>
        <v>2.0008750710446672E-3</v>
      </c>
      <c r="AQ104" s="6">
        <f t="shared" si="12"/>
        <v>-4.9152175171684742E-3</v>
      </c>
      <c r="AR104" s="6">
        <f t="shared" si="12"/>
        <v>6.1495953167292714E-4</v>
      </c>
      <c r="AS104" s="6">
        <f t="shared" si="12"/>
        <v>2.8559902819693214E-4</v>
      </c>
      <c r="AT104" s="6">
        <f t="shared" si="12"/>
        <v>-2.769490085653185E-3</v>
      </c>
      <c r="AU104" s="6">
        <f t="shared" si="12"/>
        <v>2.7694900856531806E-3</v>
      </c>
      <c r="AV104" s="6">
        <f t="shared" si="12"/>
        <v>-6.7376387324224888E-4</v>
      </c>
      <c r="AW104" s="7">
        <f t="shared" si="12"/>
        <v>-2.4563421281431574E-3</v>
      </c>
      <c r="AX104" s="1"/>
      <c r="AY104" s="13">
        <v>2</v>
      </c>
      <c r="AZ104" s="106">
        <v>4.867107619777445E-2</v>
      </c>
      <c r="BA104" s="2"/>
      <c r="BB104" s="2"/>
      <c r="BC104" s="2"/>
      <c r="BD104" s="2"/>
      <c r="BE104" s="2"/>
      <c r="BF104" s="2"/>
      <c r="BG104" s="2"/>
    </row>
    <row r="105" spans="1:59" ht="14.25" customHeight="1" x14ac:dyDescent="0.2">
      <c r="A105" s="13">
        <v>3</v>
      </c>
      <c r="B105" s="45">
        <v>6800000.0000000009</v>
      </c>
      <c r="C105" s="17">
        <v>8266666.666666667</v>
      </c>
      <c r="D105" s="17">
        <v>10000000</v>
      </c>
      <c r="E105" s="17">
        <v>180000000</v>
      </c>
      <c r="F105" s="17">
        <v>306666666.66666669</v>
      </c>
      <c r="G105" s="17">
        <v>426666666.66666669</v>
      </c>
      <c r="H105" s="17">
        <v>426666666.66666669</v>
      </c>
      <c r="I105" s="17">
        <v>373333333.33333337</v>
      </c>
      <c r="J105" s="17">
        <v>333333333.33333337</v>
      </c>
      <c r="K105" s="17">
        <v>366666666.66666669</v>
      </c>
      <c r="L105" s="17">
        <v>360000000</v>
      </c>
      <c r="M105" s="17">
        <v>333333333.33333337</v>
      </c>
      <c r="N105" s="17">
        <v>366666666.66666669</v>
      </c>
      <c r="O105" s="17">
        <v>373333333.33333337</v>
      </c>
      <c r="P105" s="25">
        <v>246666666.66666669</v>
      </c>
      <c r="Q105" s="22"/>
      <c r="R105" s="72">
        <v>3</v>
      </c>
      <c r="S105" s="59">
        <f>LOG('Manual ancestor growth kinetics'!B105,10)</f>
        <v>6.8325089127062357</v>
      </c>
      <c r="T105" s="59">
        <f>LOG('Manual ancestor growth kinetics'!C105,10)</f>
        <v>6.9173304261065534</v>
      </c>
      <c r="U105" s="59">
        <f>LOG('Manual ancestor growth kinetics'!D105,10)</f>
        <v>7</v>
      </c>
      <c r="V105" s="59">
        <f>LOG('Manual ancestor growth kinetics'!E105,10)</f>
        <v>8.2552725051033065</v>
      </c>
      <c r="W105" s="59">
        <f>LOG('Manual ancestor growth kinetics'!F105,10)</f>
        <v>8.4866665726258912</v>
      </c>
      <c r="X105" s="59">
        <f>LOG('Manual ancestor growth kinetics'!G105,10)</f>
        <v>8.6300887149282062</v>
      </c>
      <c r="Y105" s="59">
        <f>LOG('Manual ancestor growth kinetics'!H105,10)</f>
        <v>8.6300887149282062</v>
      </c>
      <c r="Z105" s="59">
        <f>LOG('Manual ancestor growth kinetics'!I105,10)</f>
        <v>8.5720967679505193</v>
      </c>
      <c r="AA105" s="59">
        <f>LOG('Manual ancestor growth kinetics'!J105,10)</f>
        <v>8.5228787452803374</v>
      </c>
      <c r="AB105" s="59">
        <f>LOG('Manual ancestor growth kinetics'!K105,10)</f>
        <v>8.564271430438561</v>
      </c>
      <c r="AC105" s="59">
        <f>LOG('Manual ancestor growth kinetics'!L105,10)</f>
        <v>8.5563025007672859</v>
      </c>
      <c r="AD105" s="59">
        <f>LOG('Manual ancestor growth kinetics'!M105,10)</f>
        <v>8.5228787452803374</v>
      </c>
      <c r="AE105" s="59">
        <f>LOG('Manual ancestor growth kinetics'!N105,10)</f>
        <v>8.564271430438561</v>
      </c>
      <c r="AF105" s="59">
        <f>LOG('Manual ancestor growth kinetics'!O105,10)</f>
        <v>8.5720967679505193</v>
      </c>
      <c r="AG105" s="82">
        <f>LOG('Manual ancestor growth kinetics'!P105,10)</f>
        <v>8.3921104650113119</v>
      </c>
      <c r="AH105" s="22"/>
      <c r="AI105" s="72">
        <v>3</v>
      </c>
      <c r="AJ105" s="85">
        <f t="shared" si="12"/>
        <v>4.1126584492219937E-3</v>
      </c>
      <c r="AK105" s="6">
        <f t="shared" si="12"/>
        <v>3.9600768102861054E-3</v>
      </c>
      <c r="AL105" s="86">
        <f t="shared" si="12"/>
        <v>5.4980646228975832E-2</v>
      </c>
      <c r="AM105" s="6">
        <f t="shared" si="12"/>
        <v>9.214735212635744E-3</v>
      </c>
      <c r="AN105" s="6">
        <f t="shared" si="12"/>
        <v>5.5861638306025155E-3</v>
      </c>
      <c r="AO105" s="6">
        <f t="shared" si="12"/>
        <v>0</v>
      </c>
      <c r="AP105" s="6">
        <f t="shared" si="12"/>
        <v>-2.2474728275685731E-3</v>
      </c>
      <c r="AQ105" s="6">
        <f t="shared" si="12"/>
        <v>-1.9194005718248669E-3</v>
      </c>
      <c r="AR105" s="6">
        <f t="shared" si="12"/>
        <v>8.0748331739060502E-4</v>
      </c>
      <c r="AS105" s="6">
        <f t="shared" si="12"/>
        <v>-7.7576548920925807E-5</v>
      </c>
      <c r="AT105" s="6">
        <f t="shared" si="12"/>
        <v>-6.5233021954876254E-4</v>
      </c>
      <c r="AU105" s="6">
        <f t="shared" si="12"/>
        <v>8.0748331739060502E-4</v>
      </c>
      <c r="AV105" s="6">
        <f t="shared" si="12"/>
        <v>7.6108484260906762E-5</v>
      </c>
      <c r="AW105" s="7">
        <f t="shared" si="12"/>
        <v>-3.5367220414975649E-3</v>
      </c>
      <c r="AX105" s="1"/>
      <c r="AY105" s="13">
        <v>3</v>
      </c>
      <c r="AZ105" s="106">
        <v>5.4980646228975832E-2</v>
      </c>
      <c r="BA105" s="2"/>
      <c r="BB105" s="2"/>
      <c r="BC105" s="2"/>
      <c r="BD105" s="2"/>
      <c r="BE105" s="2"/>
      <c r="BF105" s="2"/>
      <c r="BG105" s="2"/>
    </row>
    <row r="106" spans="1:59" ht="14.25" customHeight="1" x14ac:dyDescent="0.2">
      <c r="A106" s="13">
        <v>4</v>
      </c>
      <c r="B106" s="45">
        <v>5200000</v>
      </c>
      <c r="C106" s="17">
        <v>8333333.333333334</v>
      </c>
      <c r="D106" s="17">
        <v>10600000</v>
      </c>
      <c r="E106" s="17">
        <v>140000000</v>
      </c>
      <c r="F106" s="17">
        <v>286666666.66666669</v>
      </c>
      <c r="G106" s="17">
        <v>406666666.66666669</v>
      </c>
      <c r="H106" s="17">
        <v>400000000</v>
      </c>
      <c r="I106" s="17">
        <v>380000000</v>
      </c>
      <c r="J106" s="17">
        <v>380000000</v>
      </c>
      <c r="K106" s="17">
        <v>333333333.33333337</v>
      </c>
      <c r="L106" s="17">
        <v>406666666.66666669</v>
      </c>
      <c r="M106" s="17">
        <v>300000000</v>
      </c>
      <c r="N106" s="17">
        <v>346666666.66666669</v>
      </c>
      <c r="O106" s="17">
        <v>340000000</v>
      </c>
      <c r="P106" s="25">
        <v>226666666.66666669</v>
      </c>
      <c r="Q106" s="22"/>
      <c r="R106" s="72">
        <v>4</v>
      </c>
      <c r="S106" s="59">
        <f>LOG('Manual ancestor growth kinetics'!B106,10)</f>
        <v>6.7160033436347986</v>
      </c>
      <c r="T106" s="59">
        <f>LOG('Manual ancestor growth kinetics'!C106,10)</f>
        <v>6.9208187539523749</v>
      </c>
      <c r="U106" s="59">
        <f>LOG('Manual ancestor growth kinetics'!D106,10)</f>
        <v>7.0253058652647695</v>
      </c>
      <c r="V106" s="59">
        <f>LOG('Manual ancestor growth kinetics'!E106,10)</f>
        <v>8.1461280356782382</v>
      </c>
      <c r="W106" s="59">
        <f>LOG('Manual ancestor growth kinetics'!F106,10)</f>
        <v>8.457377196523904</v>
      </c>
      <c r="X106" s="59">
        <f>LOG('Manual ancestor growth kinetics'!G106,10)</f>
        <v>8.6092385759550858</v>
      </c>
      <c r="Y106" s="59">
        <f>LOG('Manual ancestor growth kinetics'!H106,10)</f>
        <v>8.6020599913279607</v>
      </c>
      <c r="Z106" s="59">
        <f>LOG('Manual ancestor growth kinetics'!I106,10)</f>
        <v>8.5797835966168101</v>
      </c>
      <c r="AA106" s="59">
        <f>LOG('Manual ancestor growth kinetics'!J106,10)</f>
        <v>8.5797835966168101</v>
      </c>
      <c r="AB106" s="59">
        <f>LOG('Manual ancestor growth kinetics'!K106,10)</f>
        <v>8.5228787452803374</v>
      </c>
      <c r="AC106" s="59">
        <f>LOG('Manual ancestor growth kinetics'!L106,10)</f>
        <v>8.6092385759550858</v>
      </c>
      <c r="AD106" s="59">
        <f>LOG('Manual ancestor growth kinetics'!M106,10)</f>
        <v>8.4771212547196608</v>
      </c>
      <c r="AE106" s="59">
        <f>LOG('Manual ancestor growth kinetics'!N106,10)</f>
        <v>8.5399120845791181</v>
      </c>
      <c r="AF106" s="59">
        <f>LOG('Manual ancestor growth kinetics'!O106,10)</f>
        <v>8.5314789170422554</v>
      </c>
      <c r="AG106" s="82">
        <f>LOG('Manual ancestor growth kinetics'!P106,10)</f>
        <v>8.3553876579865722</v>
      </c>
      <c r="AH106" s="22"/>
      <c r="AI106" s="72">
        <v>4</v>
      </c>
      <c r="AJ106" s="85">
        <f t="shared" si="12"/>
        <v>1.0013614199863657E-2</v>
      </c>
      <c r="AK106" s="6">
        <f t="shared" si="12"/>
        <v>4.9948913785502072E-3</v>
      </c>
      <c r="AL106" s="86">
        <f t="shared" si="12"/>
        <v>4.9341324301525567E-2</v>
      </c>
      <c r="AM106" s="6">
        <f t="shared" si="12"/>
        <v>1.2498791594385257E-2</v>
      </c>
      <c r="AN106" s="6">
        <f t="shared" si="12"/>
        <v>5.9322593938109722E-3</v>
      </c>
      <c r="AO106" s="6">
        <f t="shared" si="12"/>
        <v>-2.7805707649251849E-4</v>
      </c>
      <c r="AP106" s="6">
        <f t="shared" si="12"/>
        <v>-8.6433903629522712E-4</v>
      </c>
      <c r="AQ106" s="6">
        <f t="shared" si="12"/>
        <v>0</v>
      </c>
      <c r="AR106" s="6">
        <f t="shared" si="12"/>
        <v>-1.1090877780811817E-3</v>
      </c>
      <c r="AS106" s="6">
        <f t="shared" si="12"/>
        <v>8.4014291723751835E-4</v>
      </c>
      <c r="AT106" s="6">
        <f t="shared" si="12"/>
        <v>-2.5774936984453573E-3</v>
      </c>
      <c r="AU106" s="6">
        <f t="shared" si="12"/>
        <v>1.2299659519608575E-3</v>
      </c>
      <c r="AV106" s="6">
        <f t="shared" si="12"/>
        <v>-8.2332367468324348E-5</v>
      </c>
      <c r="AW106" s="7">
        <f t="shared" si="12"/>
        <v>-3.47602758306018E-3</v>
      </c>
      <c r="AX106" s="1"/>
      <c r="AY106" s="13">
        <v>4</v>
      </c>
      <c r="AZ106" s="106">
        <v>4.9341324301525567E-2</v>
      </c>
      <c r="BA106" s="2"/>
      <c r="BB106" s="2"/>
      <c r="BC106" s="2"/>
      <c r="BD106" s="2"/>
      <c r="BE106" s="2"/>
      <c r="BF106" s="2"/>
      <c r="BG106" s="2"/>
    </row>
    <row r="107" spans="1:59" ht="14.25" customHeight="1" x14ac:dyDescent="0.2">
      <c r="A107" s="13">
        <v>5</v>
      </c>
      <c r="B107" s="45">
        <v>5533333.333333334</v>
      </c>
      <c r="C107" s="17">
        <v>9333333.333333334</v>
      </c>
      <c r="D107" s="17">
        <v>10933333.333333334</v>
      </c>
      <c r="E107" s="17">
        <v>180000000</v>
      </c>
      <c r="F107" s="17">
        <v>233333333.33333334</v>
      </c>
      <c r="G107" s="17">
        <v>340000000</v>
      </c>
      <c r="H107" s="17">
        <v>346666666.66666669</v>
      </c>
      <c r="I107" s="17">
        <v>406666666.66666669</v>
      </c>
      <c r="J107" s="17">
        <v>380000000</v>
      </c>
      <c r="K107" s="17">
        <v>386666666.66666669</v>
      </c>
      <c r="L107" s="17">
        <v>380000000</v>
      </c>
      <c r="M107" s="17">
        <v>320000000</v>
      </c>
      <c r="N107" s="17">
        <v>393333333.33333337</v>
      </c>
      <c r="O107" s="17">
        <v>346666666.66666669</v>
      </c>
      <c r="P107" s="25">
        <v>266666666.66666669</v>
      </c>
      <c r="Q107" s="22"/>
      <c r="R107" s="72">
        <v>5</v>
      </c>
      <c r="S107" s="59">
        <f>LOG('Manual ancestor growth kinetics'!B107,10)</f>
        <v>6.7429868333203915</v>
      </c>
      <c r="T107" s="59">
        <f>LOG('Manual ancestor growth kinetics'!C107,10)</f>
        <v>6.9700367766225559</v>
      </c>
      <c r="U107" s="59">
        <f>LOG('Manual ancestor growth kinetics'!D107,10)</f>
        <v>7.0387525889920157</v>
      </c>
      <c r="V107" s="59">
        <f>LOG('Manual ancestor growth kinetics'!E107,10)</f>
        <v>8.2552725051033065</v>
      </c>
      <c r="W107" s="59">
        <f>LOG('Manual ancestor growth kinetics'!F107,10)</f>
        <v>8.3679767852945925</v>
      </c>
      <c r="X107" s="59">
        <f>LOG('Manual ancestor growth kinetics'!G107,10)</f>
        <v>8.5314789170422554</v>
      </c>
      <c r="Y107" s="59">
        <f>LOG('Manual ancestor growth kinetics'!H107,10)</f>
        <v>8.5399120845791181</v>
      </c>
      <c r="Z107" s="59">
        <f>LOG('Manual ancestor growth kinetics'!I107,10)</f>
        <v>8.6092385759550858</v>
      </c>
      <c r="AA107" s="59">
        <f>LOG('Manual ancestor growth kinetics'!J107,10)</f>
        <v>8.5797835966168101</v>
      </c>
      <c r="AB107" s="59">
        <f>LOG('Manual ancestor growth kinetics'!K107,10)</f>
        <v>8.5873367345072555</v>
      </c>
      <c r="AC107" s="59">
        <f>LOG('Manual ancestor growth kinetics'!L107,10)</f>
        <v>8.5797835966168101</v>
      </c>
      <c r="AD107" s="59">
        <f>LOG('Manual ancestor growth kinetics'!M107,10)</f>
        <v>8.5051499783199045</v>
      </c>
      <c r="AE107" s="59">
        <f>LOG('Manual ancestor growth kinetics'!N107,10)</f>
        <v>8.5947607525864615</v>
      </c>
      <c r="AF107" s="59">
        <f>LOG('Manual ancestor growth kinetics'!O107,10)</f>
        <v>8.5399120845791181</v>
      </c>
      <c r="AG107" s="82">
        <f>LOG('Manual ancestor growth kinetics'!P107,10)</f>
        <v>8.4259687322722794</v>
      </c>
      <c r="AH107" s="22"/>
      <c r="AI107" s="72">
        <v>5</v>
      </c>
      <c r="AJ107" s="85">
        <f t="shared" si="12"/>
        <v>1.1039174689524964E-2</v>
      </c>
      <c r="AK107" s="6">
        <f t="shared" si="12"/>
        <v>3.2701547438441386E-3</v>
      </c>
      <c r="AL107" s="86">
        <f t="shared" si="12"/>
        <v>5.314037411192022E-2</v>
      </c>
      <c r="AM107" s="6">
        <f t="shared" si="12"/>
        <v>4.5200151175335363E-3</v>
      </c>
      <c r="AN107" s="6">
        <f t="shared" si="12"/>
        <v>6.4501972324191243E-3</v>
      </c>
      <c r="AO107" s="6">
        <f t="shared" si="12"/>
        <v>3.2932946987331555E-4</v>
      </c>
      <c r="AP107" s="6">
        <f t="shared" si="12"/>
        <v>2.6950554929690029E-3</v>
      </c>
      <c r="AQ107" s="6">
        <f t="shared" si="12"/>
        <v>-1.1423961127877587E-3</v>
      </c>
      <c r="AR107" s="6">
        <f t="shared" si="12"/>
        <v>1.466590053570651E-4</v>
      </c>
      <c r="AS107" s="6">
        <f t="shared" si="12"/>
        <v>-7.3329502678538404E-5</v>
      </c>
      <c r="AT107" s="6">
        <f t="shared" si="12"/>
        <v>-1.4561385857855668E-3</v>
      </c>
      <c r="AU107" s="6">
        <f t="shared" si="12"/>
        <v>1.7468238282727776E-3</v>
      </c>
      <c r="AV107" s="6">
        <f t="shared" si="12"/>
        <v>-5.3350746628892112E-4</v>
      </c>
      <c r="AW107" s="7">
        <f t="shared" si="12"/>
        <v>-2.2387100857190314E-3</v>
      </c>
      <c r="AX107" s="1"/>
      <c r="AY107" s="13">
        <v>5</v>
      </c>
      <c r="AZ107" s="106">
        <v>5.314037411192022E-2</v>
      </c>
      <c r="BA107" s="2"/>
      <c r="BB107" s="2"/>
      <c r="BC107" s="2"/>
      <c r="BD107" s="2"/>
      <c r="BE107" s="2"/>
      <c r="BF107" s="2"/>
      <c r="BG107" s="2"/>
    </row>
    <row r="108" spans="1:59" ht="14.25" customHeight="1" x14ac:dyDescent="0.2">
      <c r="A108" s="13">
        <v>6</v>
      </c>
      <c r="B108" s="45">
        <v>5733333.333333334</v>
      </c>
      <c r="C108" s="17">
        <v>8200000.0000000009</v>
      </c>
      <c r="D108" s="17">
        <v>10600000</v>
      </c>
      <c r="E108" s="17">
        <v>166666666.66666669</v>
      </c>
      <c r="F108" s="17">
        <v>313333333.33333337</v>
      </c>
      <c r="G108" s="17">
        <v>460000000.00000006</v>
      </c>
      <c r="H108" s="17">
        <v>386666666.66666669</v>
      </c>
      <c r="I108" s="17">
        <v>433333333.33333337</v>
      </c>
      <c r="J108" s="17">
        <v>366666666.66666669</v>
      </c>
      <c r="K108" s="17">
        <v>386666666.66666669</v>
      </c>
      <c r="L108" s="17">
        <v>333333333.33333337</v>
      </c>
      <c r="M108" s="17">
        <v>293333333.33333337</v>
      </c>
      <c r="N108" s="17">
        <v>346666666.66666669</v>
      </c>
      <c r="O108" s="17">
        <v>320000000</v>
      </c>
      <c r="P108" s="25">
        <v>253333333.33333334</v>
      </c>
      <c r="Q108" s="22"/>
      <c r="R108" s="72">
        <v>6</v>
      </c>
      <c r="S108" s="59">
        <f>LOG('Manual ancestor growth kinetics'!B108,10)</f>
        <v>6.7584071921878861</v>
      </c>
      <c r="T108" s="59">
        <f>LOG('Manual ancestor growth kinetics'!C108,10)</f>
        <v>6.9138138523837158</v>
      </c>
      <c r="U108" s="59">
        <f>LOG('Manual ancestor growth kinetics'!D108,10)</f>
        <v>7.0253058652647695</v>
      </c>
      <c r="V108" s="59">
        <f>LOG('Manual ancestor growth kinetics'!E108,10)</f>
        <v>8.2218487496163561</v>
      </c>
      <c r="W108" s="59">
        <f>LOG('Manual ancestor growth kinetics'!F108,10)</f>
        <v>8.4960065988800348</v>
      </c>
      <c r="X108" s="59">
        <f>LOG('Manual ancestor growth kinetics'!G108,10)</f>
        <v>8.6627578316815725</v>
      </c>
      <c r="Y108" s="59">
        <f>LOG('Manual ancestor growth kinetics'!H108,10)</f>
        <v>8.5873367345072555</v>
      </c>
      <c r="Z108" s="59">
        <f>LOG('Manual ancestor growth kinetics'!I108,10)</f>
        <v>8.6368220975871743</v>
      </c>
      <c r="AA108" s="59">
        <f>LOG('Manual ancestor growth kinetics'!J108,10)</f>
        <v>8.564271430438561</v>
      </c>
      <c r="AB108" s="59">
        <f>LOG('Manual ancestor growth kinetics'!K108,10)</f>
        <v>8.5873367345072555</v>
      </c>
      <c r="AC108" s="59">
        <f>LOG('Manual ancestor growth kinetics'!L108,10)</f>
        <v>8.5228787452803374</v>
      </c>
      <c r="AD108" s="59">
        <f>LOG('Manual ancestor growth kinetics'!M108,10)</f>
        <v>8.4673614174305047</v>
      </c>
      <c r="AE108" s="59">
        <f>LOG('Manual ancestor growth kinetics'!N108,10)</f>
        <v>8.5399120845791181</v>
      </c>
      <c r="AF108" s="59">
        <f>LOG('Manual ancestor growth kinetics'!O108,10)</f>
        <v>8.5051499783199045</v>
      </c>
      <c r="AG108" s="82">
        <f>LOG('Manual ancestor growth kinetics'!P108,10)</f>
        <v>8.4036923375611288</v>
      </c>
      <c r="AH108" s="22"/>
      <c r="AI108" s="72">
        <v>6</v>
      </c>
      <c r="AJ108" s="85">
        <f t="shared" si="12"/>
        <v>7.5780593381420298E-3</v>
      </c>
      <c r="AK108" s="6">
        <f t="shared" si="12"/>
        <v>5.3324453209690204E-3</v>
      </c>
      <c r="AL108" s="86">
        <f t="shared" si="12"/>
        <v>5.242544622696918E-2</v>
      </c>
      <c r="AM108" s="6">
        <f t="shared" si="12"/>
        <v>1.0933716237083078E-2</v>
      </c>
      <c r="AN108" s="6">
        <f t="shared" si="12"/>
        <v>6.4789623295156314E-3</v>
      </c>
      <c r="AO108" s="6">
        <f t="shared" si="12"/>
        <v>-2.9148276059196721E-3</v>
      </c>
      <c r="AP108" s="6">
        <f t="shared" si="12"/>
        <v>1.9153523341952612E-3</v>
      </c>
      <c r="AQ108" s="6">
        <f t="shared" si="12"/>
        <v>-2.8118792662905176E-3</v>
      </c>
      <c r="AR108" s="6">
        <f t="shared" si="12"/>
        <v>4.4826346604764168E-4</v>
      </c>
      <c r="AS108" s="6">
        <f t="shared" si="12"/>
        <v>-6.2787339171912571E-4</v>
      </c>
      <c r="AT108" s="6">
        <f t="shared" si="12"/>
        <v>-1.0892042511781305E-3</v>
      </c>
      <c r="AU108" s="6">
        <f t="shared" si="12"/>
        <v>1.421962339168672E-3</v>
      </c>
      <c r="AV108" s="6">
        <f t="shared" si="12"/>
        <v>-3.399044478474697E-4</v>
      </c>
      <c r="AW108" s="7">
        <f t="shared" si="12"/>
        <v>-2.0001144271434199E-3</v>
      </c>
      <c r="AX108" s="1"/>
      <c r="AY108" s="13">
        <v>6</v>
      </c>
      <c r="AZ108" s="106">
        <v>5.242544622696918E-2</v>
      </c>
      <c r="BA108" s="2"/>
      <c r="BB108" s="2"/>
      <c r="BC108" s="2"/>
      <c r="BD108" s="2"/>
      <c r="BE108" s="2"/>
      <c r="BF108" s="2"/>
      <c r="BG108" s="2"/>
    </row>
    <row r="109" spans="1:59" ht="14.25" customHeight="1" x14ac:dyDescent="0.2">
      <c r="A109" s="13">
        <v>7</v>
      </c>
      <c r="B109" s="45">
        <v>6000000</v>
      </c>
      <c r="C109" s="17">
        <v>8933333.333333334</v>
      </c>
      <c r="D109" s="17">
        <v>9866666.6666666679</v>
      </c>
      <c r="E109" s="17">
        <v>193333333.33333334</v>
      </c>
      <c r="F109" s="17">
        <v>266666666.66666669</v>
      </c>
      <c r="G109" s="17">
        <v>453333333.33333337</v>
      </c>
      <c r="H109" s="17">
        <v>380000000</v>
      </c>
      <c r="I109" s="17">
        <v>400000000</v>
      </c>
      <c r="J109" s="17">
        <v>360000000</v>
      </c>
      <c r="K109" s="17">
        <v>380000000</v>
      </c>
      <c r="L109" s="17">
        <v>406666666.66666669</v>
      </c>
      <c r="M109" s="17">
        <v>326666666.66666669</v>
      </c>
      <c r="N109" s="17">
        <v>340000000</v>
      </c>
      <c r="O109" s="17">
        <v>313333333.33333337</v>
      </c>
      <c r="P109" s="25">
        <v>293333333.33333337</v>
      </c>
      <c r="Q109" s="22"/>
      <c r="R109" s="72">
        <v>7</v>
      </c>
      <c r="S109" s="59">
        <f>LOG('Manual ancestor growth kinetics'!B109,10)</f>
        <v>6.778151250383643</v>
      </c>
      <c r="T109" s="59">
        <f>LOG('Manual ancestor growth kinetics'!C109,10)</f>
        <v>6.9510135393091259</v>
      </c>
      <c r="U109" s="59">
        <f>LOG('Manual ancestor growth kinetics'!D109,10)</f>
        <v>6.9941704563392761</v>
      </c>
      <c r="V109" s="59">
        <f>LOG('Manual ancestor growth kinetics'!E109,10)</f>
        <v>8.2863067388432725</v>
      </c>
      <c r="W109" s="59">
        <f>LOG('Manual ancestor growth kinetics'!F109,10)</f>
        <v>8.4259687322722794</v>
      </c>
      <c r="X109" s="59">
        <f>LOG('Manual ancestor growth kinetics'!G109,10)</f>
        <v>8.6564176536505553</v>
      </c>
      <c r="Y109" s="59">
        <f>LOG('Manual ancestor growth kinetics'!H109,10)</f>
        <v>8.5797835966168101</v>
      </c>
      <c r="Z109" s="59">
        <f>LOG('Manual ancestor growth kinetics'!I109,10)</f>
        <v>8.6020599913279607</v>
      </c>
      <c r="AA109" s="59">
        <f>LOG('Manual ancestor growth kinetics'!J109,10)</f>
        <v>8.5563025007672859</v>
      </c>
      <c r="AB109" s="59">
        <f>LOG('Manual ancestor growth kinetics'!K109,10)</f>
        <v>8.5797835966168101</v>
      </c>
      <c r="AC109" s="59">
        <f>LOG('Manual ancestor growth kinetics'!L109,10)</f>
        <v>8.6092385759550858</v>
      </c>
      <c r="AD109" s="59">
        <f>LOG('Manual ancestor growth kinetics'!M109,10)</f>
        <v>8.5141048209728325</v>
      </c>
      <c r="AE109" s="59">
        <f>LOG('Manual ancestor growth kinetics'!N109,10)</f>
        <v>8.5314789170422554</v>
      </c>
      <c r="AF109" s="59">
        <f>LOG('Manual ancestor growth kinetics'!O109,10)</f>
        <v>8.4960065988800348</v>
      </c>
      <c r="AG109" s="82">
        <f>LOG('Manual ancestor growth kinetics'!P109,10)</f>
        <v>8.4673614174305047</v>
      </c>
      <c r="AH109" s="22"/>
      <c r="AI109" s="72">
        <v>7</v>
      </c>
      <c r="AJ109" s="85">
        <f t="shared" si="12"/>
        <v>8.3943647011995495E-3</v>
      </c>
      <c r="AK109" s="6">
        <f t="shared" si="12"/>
        <v>2.0631760672320094E-3</v>
      </c>
      <c r="AL109" s="86">
        <f t="shared" si="12"/>
        <v>5.6509117252938661E-2</v>
      </c>
      <c r="AM109" s="6">
        <f t="shared" si="12"/>
        <v>5.5713635962234423E-3</v>
      </c>
      <c r="AN109" s="6">
        <f t="shared" si="12"/>
        <v>8.9941728144671811E-3</v>
      </c>
      <c r="AO109" s="6">
        <f t="shared" si="12"/>
        <v>-2.9640932628479054E-3</v>
      </c>
      <c r="AP109" s="6">
        <f t="shared" si="12"/>
        <v>8.6433903629518679E-4</v>
      </c>
      <c r="AQ109" s="6">
        <f t="shared" si="12"/>
        <v>-1.7778541533600371E-3</v>
      </c>
      <c r="AR109" s="6">
        <f t="shared" si="12"/>
        <v>4.5675755853241939E-4</v>
      </c>
      <c r="AS109" s="6">
        <f t="shared" si="12"/>
        <v>2.8559902819693214E-4</v>
      </c>
      <c r="AT109" s="6">
        <f t="shared" si="12"/>
        <v>-1.8519501248711219E-3</v>
      </c>
      <c r="AU109" s="6">
        <f t="shared" si="12"/>
        <v>3.397576434499815E-4</v>
      </c>
      <c r="AV109" s="6">
        <f t="shared" si="12"/>
        <v>-3.4720696570681055E-4</v>
      </c>
      <c r="AW109" s="7">
        <f t="shared" si="12"/>
        <v>-5.628836728184041E-4</v>
      </c>
      <c r="AX109" s="1"/>
      <c r="AY109" s="13">
        <v>7</v>
      </c>
      <c r="AZ109" s="106">
        <v>5.6509117252938661E-2</v>
      </c>
      <c r="BA109" s="2"/>
      <c r="BB109" s="2"/>
      <c r="BC109" s="2"/>
      <c r="BD109" s="2"/>
      <c r="BE109" s="2"/>
      <c r="BF109" s="2"/>
      <c r="BG109" s="2"/>
    </row>
    <row r="110" spans="1:59" ht="14.25" customHeight="1" thickBot="1" x14ac:dyDescent="0.25">
      <c r="A110" s="14">
        <v>8</v>
      </c>
      <c r="B110" s="46">
        <v>5600000</v>
      </c>
      <c r="C110" s="18">
        <v>8533333.333333334</v>
      </c>
      <c r="D110" s="18">
        <v>10400000</v>
      </c>
      <c r="E110" s="18">
        <v>166666666.66666669</v>
      </c>
      <c r="F110" s="18">
        <v>320000000</v>
      </c>
      <c r="G110" s="18">
        <v>420000000.00000006</v>
      </c>
      <c r="H110" s="18">
        <v>386666666.66666669</v>
      </c>
      <c r="I110" s="18">
        <v>406666666.66666669</v>
      </c>
      <c r="J110" s="18">
        <v>313333333.33333337</v>
      </c>
      <c r="K110" s="18">
        <v>360000000</v>
      </c>
      <c r="L110" s="18">
        <v>353333333.33333337</v>
      </c>
      <c r="M110" s="18">
        <v>346666666.66666669</v>
      </c>
      <c r="N110" s="18">
        <v>366666666.66666669</v>
      </c>
      <c r="O110" s="18">
        <v>366666666.66666669</v>
      </c>
      <c r="P110" s="26">
        <v>233333333.33333334</v>
      </c>
      <c r="Q110" s="22"/>
      <c r="R110" s="73">
        <v>8</v>
      </c>
      <c r="S110" s="60">
        <f>LOG('Manual ancestor growth kinetics'!B110,10)</f>
        <v>6.7481880270061998</v>
      </c>
      <c r="T110" s="60">
        <f>LOG('Manual ancestor growth kinetics'!C110,10)</f>
        <v>6.9311187105921865</v>
      </c>
      <c r="U110" s="60">
        <f>LOG('Manual ancestor growth kinetics'!D110,10)</f>
        <v>7.0170333392987798</v>
      </c>
      <c r="V110" s="60">
        <f>LOG('Manual ancestor growth kinetics'!E110,10)</f>
        <v>8.2218487496163561</v>
      </c>
      <c r="W110" s="60">
        <f>LOG('Manual ancestor growth kinetics'!F110,10)</f>
        <v>8.5051499783199045</v>
      </c>
      <c r="X110" s="60">
        <f>LOG('Manual ancestor growth kinetics'!G110,10)</f>
        <v>8.623249290397899</v>
      </c>
      <c r="Y110" s="60">
        <f>LOG('Manual ancestor growth kinetics'!H110,10)</f>
        <v>8.5873367345072555</v>
      </c>
      <c r="Z110" s="60">
        <f>LOG('Manual ancestor growth kinetics'!I110,10)</f>
        <v>8.6092385759550858</v>
      </c>
      <c r="AA110" s="60">
        <f>LOG('Manual ancestor growth kinetics'!J110,10)</f>
        <v>8.4960065988800348</v>
      </c>
      <c r="AB110" s="60">
        <f>LOG('Manual ancestor growth kinetics'!K110,10)</f>
        <v>8.5563025007672859</v>
      </c>
      <c r="AC110" s="60">
        <f>LOG('Manual ancestor growth kinetics'!L110,10)</f>
        <v>8.5481846105451069</v>
      </c>
      <c r="AD110" s="60">
        <f>LOG('Manual ancestor growth kinetics'!M110,10)</f>
        <v>8.5399120845791181</v>
      </c>
      <c r="AE110" s="60">
        <f>LOG('Manual ancestor growth kinetics'!N110,10)</f>
        <v>8.564271430438561</v>
      </c>
      <c r="AF110" s="60">
        <f>LOG('Manual ancestor growth kinetics'!O110,10)</f>
        <v>8.564271430438561</v>
      </c>
      <c r="AG110" s="83">
        <f>LOG('Manual ancestor growth kinetics'!P110,10)</f>
        <v>8.3679767852945925</v>
      </c>
      <c r="AH110" s="22"/>
      <c r="AI110" s="105">
        <v>8</v>
      </c>
      <c r="AJ110" s="87">
        <f t="shared" si="12"/>
        <v>8.9157339563101946E-3</v>
      </c>
      <c r="AK110" s="88">
        <f t="shared" si="12"/>
        <v>4.1064324013007445E-3</v>
      </c>
      <c r="AL110" s="89">
        <f t="shared" si="12"/>
        <v>5.2818188338402544E-2</v>
      </c>
      <c r="AM110" s="88">
        <f t="shared" si="12"/>
        <v>1.1292255778393675E-2</v>
      </c>
      <c r="AN110" s="88">
        <f t="shared" si="12"/>
        <v>4.5967005543490367E-3</v>
      </c>
      <c r="AO110" s="88">
        <f t="shared" si="12"/>
        <v>-1.3911053720637209E-3</v>
      </c>
      <c r="AP110" s="88">
        <f t="shared" si="12"/>
        <v>8.4907810207358869E-4</v>
      </c>
      <c r="AQ110" s="88">
        <f t="shared" si="12"/>
        <v>-4.4132128256695472E-3</v>
      </c>
      <c r="AR110" s="88">
        <f t="shared" si="12"/>
        <v>1.178650797908485E-3</v>
      </c>
      <c r="AS110" s="88">
        <f t="shared" si="12"/>
        <v>-7.9100986570270084E-5</v>
      </c>
      <c r="AT110" s="88">
        <f t="shared" si="12"/>
        <v>-1.6137015841769222E-4</v>
      </c>
      <c r="AU110" s="88">
        <f t="shared" si="12"/>
        <v>4.7472522940005283E-4</v>
      </c>
      <c r="AV110" s="88">
        <f t="shared" si="12"/>
        <v>0</v>
      </c>
      <c r="AW110" s="91">
        <f t="shared" si="12"/>
        <v>-3.8644885805462718E-3</v>
      </c>
      <c r="AX110" s="1"/>
      <c r="AY110" s="21">
        <v>8</v>
      </c>
      <c r="AZ110" s="107">
        <v>5.2818188338402544E-2</v>
      </c>
      <c r="BA110" s="2"/>
      <c r="BB110" s="2"/>
      <c r="BC110" s="2"/>
      <c r="BD110" s="2"/>
      <c r="BE110" s="2"/>
      <c r="BF110" s="2"/>
      <c r="BG110" s="2"/>
    </row>
    <row r="111" spans="1:59" ht="14.25" customHeight="1" thickBot="1" x14ac:dyDescent="0.25"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2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22"/>
      <c r="AI111" s="112" t="s">
        <v>58</v>
      </c>
      <c r="AJ111" s="92">
        <f t="shared" ref="AJ111:AW111" si="13">AVERAGE(AJ103:AJ110)</f>
        <v>8.1498985601447284E-3</v>
      </c>
      <c r="AK111" s="93">
        <f t="shared" si="13"/>
        <v>4.1027633000911253E-3</v>
      </c>
      <c r="AL111" s="94">
        <f t="shared" si="13"/>
        <v>5.3194891500721403E-2</v>
      </c>
      <c r="AM111" s="93">
        <f t="shared" si="13"/>
        <v>1.0044761309748986E-2</v>
      </c>
      <c r="AN111" s="93">
        <f t="shared" si="13"/>
        <v>5.3355182261897545E-3</v>
      </c>
      <c r="AO111" s="54">
        <f t="shared" si="13"/>
        <v>-1.4638551328500842E-3</v>
      </c>
      <c r="AP111" s="54">
        <f t="shared" si="13"/>
        <v>8.8235819545116206E-4</v>
      </c>
      <c r="AQ111" s="54">
        <f t="shared" si="13"/>
        <v>-2.1224950558876503E-3</v>
      </c>
      <c r="AR111" s="54">
        <f t="shared" si="13"/>
        <v>4.3767025824069904E-4</v>
      </c>
      <c r="AS111" s="93">
        <f t="shared" si="13"/>
        <v>-2.8385727718878941E-5</v>
      </c>
      <c r="AT111" s="93">
        <f t="shared" si="13"/>
        <v>-1.5134394009273596E-3</v>
      </c>
      <c r="AU111" s="93">
        <f t="shared" si="13"/>
        <v>1.4713566198703949E-3</v>
      </c>
      <c r="AV111" s="93">
        <f t="shared" si="13"/>
        <v>-3.0780935539812638E-4</v>
      </c>
      <c r="AW111" s="95">
        <f t="shared" si="13"/>
        <v>-2.6251176003211163E-3</v>
      </c>
      <c r="AX111" s="1"/>
      <c r="AY111" s="61" t="s">
        <v>59</v>
      </c>
      <c r="AZ111" s="69">
        <v>5.3194891500721403E-2</v>
      </c>
      <c r="BA111" s="2"/>
      <c r="BB111" s="2"/>
      <c r="BC111" s="2"/>
      <c r="BD111" s="2"/>
      <c r="BE111" s="2"/>
      <c r="BF111" s="2"/>
      <c r="BG111" s="2"/>
    </row>
    <row r="112" spans="1:59" ht="14.25" customHeight="1" x14ac:dyDescent="0.2">
      <c r="A112" s="2"/>
      <c r="B112" s="11"/>
      <c r="C112" s="11"/>
      <c r="D112" s="5"/>
      <c r="E112" s="5"/>
      <c r="F112" s="11"/>
      <c r="G112" s="11"/>
      <c r="H112" s="11"/>
      <c r="I112" s="11"/>
      <c r="J112" s="11"/>
      <c r="K112" s="11"/>
      <c r="L112" s="11"/>
      <c r="M112" s="11"/>
      <c r="N112" s="11"/>
      <c r="O112" s="5"/>
      <c r="P112" s="5"/>
      <c r="Q112" s="22"/>
      <c r="R112" s="2"/>
      <c r="S112" s="11"/>
      <c r="T112" s="11"/>
      <c r="U112" s="5"/>
      <c r="V112" s="5"/>
      <c r="W112" s="11"/>
      <c r="X112" s="11"/>
      <c r="Y112" s="11"/>
      <c r="Z112" s="11"/>
      <c r="AA112" s="11"/>
      <c r="AB112" s="11"/>
      <c r="AC112" s="11"/>
      <c r="AD112" s="11"/>
      <c r="AE112" s="11"/>
      <c r="AF112" s="5"/>
      <c r="AG112" s="9"/>
      <c r="AH112" s="22"/>
      <c r="AX112" s="1"/>
      <c r="AY112" s="2"/>
      <c r="AZ112" s="1"/>
      <c r="BA112" s="2"/>
      <c r="BB112" s="2"/>
      <c r="BC112" s="2"/>
      <c r="BD112" s="2"/>
      <c r="BE112" s="2"/>
      <c r="BF112" s="2"/>
      <c r="BG112" s="2"/>
    </row>
    <row r="113" spans="1:59" s="35" customFormat="1" ht="14.25" customHeight="1" x14ac:dyDescent="0.2">
      <c r="A113" s="10"/>
      <c r="B113" s="10"/>
      <c r="C113" s="10"/>
      <c r="D113" s="27"/>
      <c r="E113" s="27"/>
      <c r="F113" s="10"/>
      <c r="G113" s="10"/>
      <c r="H113" s="10"/>
      <c r="I113" s="10"/>
      <c r="J113" s="10"/>
      <c r="K113" s="10"/>
      <c r="L113" s="10"/>
      <c r="M113" s="10"/>
      <c r="N113" s="10"/>
      <c r="O113" s="27"/>
      <c r="P113" s="27"/>
      <c r="Q113" s="28"/>
      <c r="R113" s="10"/>
      <c r="S113" s="10"/>
      <c r="T113" s="10"/>
      <c r="U113" s="27"/>
      <c r="V113" s="27"/>
      <c r="W113" s="10"/>
      <c r="X113" s="10"/>
      <c r="Y113" s="10"/>
      <c r="Z113" s="10"/>
      <c r="AA113" s="10"/>
      <c r="AB113" s="10"/>
      <c r="AC113" s="10"/>
      <c r="AD113" s="10"/>
      <c r="AE113" s="10"/>
      <c r="AF113" s="27"/>
      <c r="AG113" s="31"/>
      <c r="AH113" s="28"/>
      <c r="AI113" s="96"/>
      <c r="AJ113" s="96"/>
      <c r="AK113" s="96"/>
      <c r="AL113" s="96"/>
      <c r="AM113" s="96"/>
      <c r="AN113" s="96"/>
      <c r="AO113" s="96"/>
      <c r="AP113" s="96"/>
      <c r="AQ113" s="96"/>
      <c r="AR113" s="96"/>
      <c r="AS113" s="96"/>
      <c r="AT113" s="96"/>
      <c r="AU113" s="96"/>
      <c r="AV113" s="96"/>
      <c r="AW113" s="96"/>
      <c r="AX113" s="12"/>
      <c r="AZ113" s="96"/>
      <c r="BA113" s="10"/>
      <c r="BB113" s="10"/>
      <c r="BC113" s="10"/>
      <c r="BD113" s="10"/>
      <c r="BE113" s="10"/>
      <c r="BF113" s="10"/>
      <c r="BG113" s="10"/>
    </row>
    <row r="114" spans="1:59" ht="14.25" customHeight="1" thickBot="1" x14ac:dyDescent="0.25">
      <c r="A114" s="2"/>
      <c r="B114" s="11"/>
      <c r="C114" s="11"/>
      <c r="D114" s="5"/>
      <c r="E114" s="5"/>
      <c r="F114" s="11"/>
      <c r="G114" s="11"/>
      <c r="H114" s="11"/>
      <c r="I114" s="11"/>
      <c r="J114" s="11"/>
      <c r="K114" s="11"/>
      <c r="L114" s="11"/>
      <c r="M114" s="11"/>
      <c r="N114" s="11"/>
      <c r="O114" s="5"/>
      <c r="P114" s="5"/>
      <c r="Q114" s="22"/>
      <c r="R114" s="2"/>
      <c r="S114" s="11"/>
      <c r="T114" s="11"/>
      <c r="U114" s="5"/>
      <c r="V114" s="5"/>
      <c r="W114" s="11"/>
      <c r="X114" s="11"/>
      <c r="Y114" s="11"/>
      <c r="Z114" s="11"/>
      <c r="AA114" s="11"/>
      <c r="AB114" s="11"/>
      <c r="AC114" s="11"/>
      <c r="AD114" s="11"/>
      <c r="AE114" s="11"/>
      <c r="AF114" s="5"/>
      <c r="AG114" s="9"/>
      <c r="AH114" s="22"/>
      <c r="AX114" s="1"/>
      <c r="BA114" s="2"/>
      <c r="BB114" s="2"/>
      <c r="BC114" s="2"/>
      <c r="BD114" s="2"/>
      <c r="BE114" s="2"/>
      <c r="BF114" s="2"/>
      <c r="BG114" s="2"/>
    </row>
    <row r="115" spans="1:59" ht="14.25" customHeight="1" thickBot="1" x14ac:dyDescent="0.25">
      <c r="A115" s="2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22"/>
      <c r="R115" s="2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9"/>
      <c r="AH115" s="22"/>
      <c r="AI115" s="75" t="s">
        <v>12</v>
      </c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2"/>
      <c r="AZ115" s="1"/>
      <c r="BA115" s="2"/>
      <c r="BB115" s="2"/>
      <c r="BC115" s="2"/>
      <c r="BD115" s="2"/>
      <c r="BE115" s="2"/>
      <c r="BF115" s="2"/>
      <c r="BG115" s="2"/>
    </row>
    <row r="116" spans="1:59" ht="14.25" customHeight="1" thickBot="1" x14ac:dyDescent="0.25">
      <c r="A116" s="66" t="s">
        <v>12</v>
      </c>
      <c r="B116" s="11"/>
      <c r="C116" s="11"/>
      <c r="D116" s="16"/>
      <c r="E116" s="16"/>
      <c r="F116" s="11"/>
      <c r="G116" s="11"/>
      <c r="H116" s="11"/>
      <c r="I116" s="11"/>
      <c r="J116" s="11"/>
      <c r="K116" s="11"/>
      <c r="L116" s="11"/>
      <c r="M116" s="11"/>
      <c r="N116" s="11"/>
      <c r="O116" s="38"/>
      <c r="P116" s="38"/>
      <c r="Q116" s="22"/>
      <c r="R116" s="79" t="s">
        <v>12</v>
      </c>
      <c r="S116" s="11"/>
      <c r="T116" s="11"/>
      <c r="U116" s="16"/>
      <c r="V116" s="16"/>
      <c r="W116" s="11"/>
      <c r="X116" s="11"/>
      <c r="Y116" s="11"/>
      <c r="Z116" s="11"/>
      <c r="AA116" s="11"/>
      <c r="AB116" s="11"/>
      <c r="AC116" s="11"/>
      <c r="AD116" s="11"/>
      <c r="AE116" s="11"/>
      <c r="AF116" s="38"/>
      <c r="AG116" s="38"/>
      <c r="AH116" s="22"/>
      <c r="AI116" s="69" t="s">
        <v>0</v>
      </c>
      <c r="AJ116" s="53">
        <v>3</v>
      </c>
      <c r="AK116" s="54">
        <v>3</v>
      </c>
      <c r="AL116" s="94">
        <v>3</v>
      </c>
      <c r="AM116" s="54">
        <v>3</v>
      </c>
      <c r="AN116" s="54">
        <v>3</v>
      </c>
      <c r="AO116" s="54">
        <v>3</v>
      </c>
      <c r="AP116" s="54">
        <v>3</v>
      </c>
      <c r="AQ116" s="54">
        <v>3</v>
      </c>
      <c r="AR116" s="54">
        <v>6</v>
      </c>
      <c r="AS116" s="54">
        <v>12</v>
      </c>
      <c r="AT116" s="54">
        <v>6</v>
      </c>
      <c r="AU116" s="54">
        <v>6</v>
      </c>
      <c r="AV116" s="54">
        <v>12</v>
      </c>
      <c r="AW116" s="55">
        <v>6</v>
      </c>
      <c r="AX116" s="1"/>
      <c r="AY116" s="2"/>
      <c r="AZ116" s="1"/>
      <c r="BA116" s="2"/>
      <c r="BB116" s="2"/>
      <c r="BC116" s="2"/>
      <c r="BD116" s="2"/>
      <c r="BE116" s="2"/>
      <c r="BF116" s="2"/>
      <c r="BG116" s="2"/>
    </row>
    <row r="117" spans="1:59" ht="14.25" customHeight="1" thickBot="1" x14ac:dyDescent="0.25">
      <c r="A117" s="37" t="s">
        <v>1</v>
      </c>
      <c r="B117" s="53">
        <v>0</v>
      </c>
      <c r="C117" s="54">
        <v>3</v>
      </c>
      <c r="D117" s="54">
        <v>6</v>
      </c>
      <c r="E117" s="54">
        <v>9</v>
      </c>
      <c r="F117" s="54">
        <v>12</v>
      </c>
      <c r="G117" s="54">
        <v>15</v>
      </c>
      <c r="H117" s="54">
        <v>18</v>
      </c>
      <c r="I117" s="54">
        <v>21</v>
      </c>
      <c r="J117" s="54">
        <v>24</v>
      </c>
      <c r="K117" s="54">
        <v>30</v>
      </c>
      <c r="L117" s="54">
        <v>42</v>
      </c>
      <c r="M117" s="54">
        <v>48</v>
      </c>
      <c r="N117" s="54">
        <v>54</v>
      </c>
      <c r="O117" s="54">
        <v>66</v>
      </c>
      <c r="P117" s="55">
        <v>72</v>
      </c>
      <c r="Q117" s="22"/>
      <c r="R117" s="69" t="s">
        <v>1</v>
      </c>
      <c r="S117" s="53">
        <v>0</v>
      </c>
      <c r="T117" s="54">
        <v>3</v>
      </c>
      <c r="U117" s="54">
        <v>6</v>
      </c>
      <c r="V117" s="54">
        <v>9</v>
      </c>
      <c r="W117" s="54">
        <v>12</v>
      </c>
      <c r="X117" s="54">
        <v>15</v>
      </c>
      <c r="Y117" s="54">
        <v>18</v>
      </c>
      <c r="Z117" s="54">
        <v>21</v>
      </c>
      <c r="AA117" s="54">
        <v>24</v>
      </c>
      <c r="AB117" s="54">
        <v>30</v>
      </c>
      <c r="AC117" s="54">
        <v>42</v>
      </c>
      <c r="AD117" s="54">
        <v>48</v>
      </c>
      <c r="AE117" s="54">
        <v>54</v>
      </c>
      <c r="AF117" s="54">
        <v>66</v>
      </c>
      <c r="AG117" s="80">
        <v>72</v>
      </c>
      <c r="AH117" s="22"/>
      <c r="AI117" s="69" t="s">
        <v>1</v>
      </c>
      <c r="AJ117" s="53" t="s">
        <v>30</v>
      </c>
      <c r="AK117" s="54" t="s">
        <v>31</v>
      </c>
      <c r="AL117" s="94" t="s">
        <v>32</v>
      </c>
      <c r="AM117" s="54" t="s">
        <v>33</v>
      </c>
      <c r="AN117" s="54" t="s">
        <v>34</v>
      </c>
      <c r="AO117" s="54" t="s">
        <v>35</v>
      </c>
      <c r="AP117" s="54" t="s">
        <v>36</v>
      </c>
      <c r="AQ117" s="54" t="s">
        <v>37</v>
      </c>
      <c r="AR117" s="54" t="s">
        <v>38</v>
      </c>
      <c r="AS117" s="54" t="s">
        <v>39</v>
      </c>
      <c r="AT117" s="54" t="s">
        <v>40</v>
      </c>
      <c r="AU117" s="54" t="s">
        <v>41</v>
      </c>
      <c r="AV117" s="54" t="s">
        <v>42</v>
      </c>
      <c r="AW117" s="103" t="s">
        <v>43</v>
      </c>
      <c r="AX117" s="1"/>
      <c r="AY117" s="2"/>
      <c r="AZ117" s="1"/>
      <c r="BA117" s="2"/>
      <c r="BB117" s="2"/>
      <c r="BC117" s="2"/>
      <c r="BD117" s="2"/>
      <c r="BE117" s="2"/>
      <c r="BF117" s="2"/>
      <c r="BG117" s="2"/>
    </row>
    <row r="118" spans="1:59" ht="14.25" customHeight="1" thickBot="1" x14ac:dyDescent="0.25">
      <c r="A118" s="52" t="s">
        <v>28</v>
      </c>
      <c r="B118" s="56" t="s">
        <v>13</v>
      </c>
      <c r="C118" s="57" t="s">
        <v>14</v>
      </c>
      <c r="D118" s="57" t="s">
        <v>15</v>
      </c>
      <c r="E118" s="57" t="s">
        <v>16</v>
      </c>
      <c r="F118" s="57" t="s">
        <v>17</v>
      </c>
      <c r="G118" s="57" t="s">
        <v>18</v>
      </c>
      <c r="H118" s="57" t="s">
        <v>19</v>
      </c>
      <c r="I118" s="57" t="s">
        <v>20</v>
      </c>
      <c r="J118" s="57" t="s">
        <v>21</v>
      </c>
      <c r="K118" s="57" t="s">
        <v>22</v>
      </c>
      <c r="L118" s="57" t="s">
        <v>23</v>
      </c>
      <c r="M118" s="57" t="s">
        <v>24</v>
      </c>
      <c r="N118" s="57" t="s">
        <v>25</v>
      </c>
      <c r="O118" s="57" t="s">
        <v>26</v>
      </c>
      <c r="P118" s="58" t="s">
        <v>27</v>
      </c>
      <c r="Q118" s="22"/>
      <c r="R118" s="70" t="s">
        <v>28</v>
      </c>
      <c r="S118" s="56" t="s">
        <v>13</v>
      </c>
      <c r="T118" s="57" t="s">
        <v>14</v>
      </c>
      <c r="U118" s="57" t="s">
        <v>15</v>
      </c>
      <c r="V118" s="57" t="s">
        <v>16</v>
      </c>
      <c r="W118" s="57" t="s">
        <v>17</v>
      </c>
      <c r="X118" s="57" t="s">
        <v>18</v>
      </c>
      <c r="Y118" s="57" t="s">
        <v>19</v>
      </c>
      <c r="Z118" s="57" t="s">
        <v>20</v>
      </c>
      <c r="AA118" s="57" t="s">
        <v>21</v>
      </c>
      <c r="AB118" s="57" t="s">
        <v>22</v>
      </c>
      <c r="AC118" s="57" t="s">
        <v>23</v>
      </c>
      <c r="AD118" s="57" t="s">
        <v>24</v>
      </c>
      <c r="AE118" s="57" t="s">
        <v>25</v>
      </c>
      <c r="AF118" s="57" t="s">
        <v>26</v>
      </c>
      <c r="AG118" s="81" t="s">
        <v>27</v>
      </c>
      <c r="AH118" s="22"/>
      <c r="AI118" s="104" t="s">
        <v>28</v>
      </c>
      <c r="AJ118" s="53" t="s">
        <v>44</v>
      </c>
      <c r="AK118" s="54" t="s">
        <v>45</v>
      </c>
      <c r="AL118" s="94" t="s">
        <v>46</v>
      </c>
      <c r="AM118" s="54" t="s">
        <v>47</v>
      </c>
      <c r="AN118" s="54" t="s">
        <v>48</v>
      </c>
      <c r="AO118" s="54" t="s">
        <v>49</v>
      </c>
      <c r="AP118" s="54" t="s">
        <v>50</v>
      </c>
      <c r="AQ118" s="54" t="s">
        <v>51</v>
      </c>
      <c r="AR118" s="54" t="s">
        <v>52</v>
      </c>
      <c r="AS118" s="54" t="s">
        <v>53</v>
      </c>
      <c r="AT118" s="54" t="s">
        <v>54</v>
      </c>
      <c r="AU118" s="54" t="s">
        <v>55</v>
      </c>
      <c r="AV118" s="54" t="s">
        <v>56</v>
      </c>
      <c r="AW118" s="103" t="s">
        <v>57</v>
      </c>
      <c r="AX118" s="1"/>
      <c r="AY118" s="108" t="s">
        <v>12</v>
      </c>
      <c r="AZ118" s="37" t="s">
        <v>2</v>
      </c>
      <c r="BA118" s="2"/>
      <c r="BB118" s="2"/>
      <c r="BC118" s="2"/>
      <c r="BD118" s="2"/>
      <c r="BE118" s="2"/>
      <c r="BF118" s="2"/>
      <c r="BG118" s="2"/>
    </row>
    <row r="119" spans="1:59" ht="14.25" customHeight="1" x14ac:dyDescent="0.2">
      <c r="A119" s="13">
        <v>1</v>
      </c>
      <c r="B119" s="45">
        <v>8333333.333333334</v>
      </c>
      <c r="C119" s="17">
        <v>12133333.333333334</v>
      </c>
      <c r="D119" s="17">
        <v>18733333.333333336</v>
      </c>
      <c r="E119" s="17">
        <v>706666666.66666675</v>
      </c>
      <c r="F119" s="17">
        <v>373333333.33333337</v>
      </c>
      <c r="G119" s="17">
        <v>500000000.00000006</v>
      </c>
      <c r="H119" s="17">
        <v>500000000.00000006</v>
      </c>
      <c r="I119" s="17">
        <v>560000000</v>
      </c>
      <c r="J119" s="17">
        <v>526666666.66666669</v>
      </c>
      <c r="K119" s="17">
        <v>480000000.00000006</v>
      </c>
      <c r="L119" s="17">
        <v>693333333.33333337</v>
      </c>
      <c r="M119" s="17">
        <v>400000000</v>
      </c>
      <c r="N119" s="17">
        <v>466666666.66666669</v>
      </c>
      <c r="O119" s="17">
        <v>473333333.33333337</v>
      </c>
      <c r="P119" s="25">
        <v>520000000.00000006</v>
      </c>
      <c r="Q119" s="22"/>
      <c r="R119" s="72">
        <v>1</v>
      </c>
      <c r="S119" s="59">
        <f>LOG('Manual ancestor growth kinetics'!B119,10)</f>
        <v>6.9208187539523749</v>
      </c>
      <c r="T119" s="59">
        <f>LOG('Manual ancestor growth kinetics'!C119,10)</f>
        <v>7.083980128929392</v>
      </c>
      <c r="U119" s="59">
        <f>LOG('Manual ancestor growth kinetics'!D119,10)</f>
        <v>7.2726150608493985</v>
      </c>
      <c r="V119" s="59">
        <f>LOG('Manual ancestor growth kinetics'!E119,10)</f>
        <v>8.8492146062090882</v>
      </c>
      <c r="W119" s="59">
        <f>LOG('Manual ancestor growth kinetics'!F119,10)</f>
        <v>8.5720967679505193</v>
      </c>
      <c r="X119" s="59">
        <f>LOG('Manual ancestor growth kinetics'!G119,10)</f>
        <v>8.6989700043360187</v>
      </c>
      <c r="Y119" s="59">
        <f>LOG('Manual ancestor growth kinetics'!H119,10)</f>
        <v>8.6989700043360187</v>
      </c>
      <c r="Z119" s="59">
        <f>LOG('Manual ancestor growth kinetics'!I119,10)</f>
        <v>8.7481880270062007</v>
      </c>
      <c r="AA119" s="59">
        <f>LOG('Manual ancestor growth kinetics'!J119,10)</f>
        <v>8.7215358322347587</v>
      </c>
      <c r="AB119" s="59">
        <f>LOG('Manual ancestor growth kinetics'!K119,10)</f>
        <v>8.6812412373755858</v>
      </c>
      <c r="AC119" s="59">
        <f>LOG('Manual ancestor growth kinetics'!L119,10)</f>
        <v>8.8409420802430976</v>
      </c>
      <c r="AD119" s="59">
        <f>LOG('Manual ancestor growth kinetics'!M119,10)</f>
        <v>8.6020599913279607</v>
      </c>
      <c r="AE119" s="59">
        <f>LOG('Manual ancestor growth kinetics'!N119,10)</f>
        <v>8.6690067809585756</v>
      </c>
      <c r="AF119" s="59">
        <f>LOG('Manual ancestor growth kinetics'!O119,10)</f>
        <v>8.6751670896633932</v>
      </c>
      <c r="AG119" s="82">
        <f>LOG('Manual ancestor growth kinetics'!P119,10)</f>
        <v>8.7160033436347977</v>
      </c>
      <c r="AH119" s="22"/>
      <c r="AI119" s="71">
        <v>1</v>
      </c>
      <c r="AJ119" s="85">
        <f t="shared" ref="AJ119:AW126" si="14">(LN(T119/S119)/AJ$4)</f>
        <v>7.7672783924113914E-3</v>
      </c>
      <c r="AK119" s="6">
        <f t="shared" si="14"/>
        <v>8.7600059234098377E-3</v>
      </c>
      <c r="AL119" s="86">
        <f t="shared" si="14"/>
        <v>6.5404259132456413E-2</v>
      </c>
      <c r="AM119" s="6">
        <f t="shared" si="14"/>
        <v>-1.0605447877130794E-2</v>
      </c>
      <c r="AN119" s="6">
        <f t="shared" si="14"/>
        <v>4.8974206521326382E-3</v>
      </c>
      <c r="AO119" s="6">
        <f t="shared" si="14"/>
        <v>0</v>
      </c>
      <c r="AP119" s="6">
        <f t="shared" si="14"/>
        <v>1.8806559838148121E-3</v>
      </c>
      <c r="AQ119" s="6">
        <f t="shared" si="14"/>
        <v>-1.0170821116607875E-3</v>
      </c>
      <c r="AR119" s="6">
        <f t="shared" si="14"/>
        <v>-7.7180530261418705E-4</v>
      </c>
      <c r="AS119" s="6">
        <f t="shared" si="14"/>
        <v>1.5190769156814314E-3</v>
      </c>
      <c r="AT119" s="6">
        <f t="shared" si="14"/>
        <v>-4.5652887805756586E-3</v>
      </c>
      <c r="AU119" s="6">
        <f t="shared" si="14"/>
        <v>1.2920862737920502E-3</v>
      </c>
      <c r="AV119" s="6">
        <f t="shared" si="14"/>
        <v>5.9196717485827627E-5</v>
      </c>
      <c r="AW119" s="7">
        <f t="shared" si="14"/>
        <v>7.8270233314997704E-4</v>
      </c>
      <c r="AX119" s="1"/>
      <c r="AY119" s="13">
        <v>1</v>
      </c>
      <c r="AZ119" s="106">
        <v>6.5404259132456413E-2</v>
      </c>
      <c r="BA119" s="2"/>
      <c r="BB119" s="2"/>
      <c r="BC119" s="2"/>
      <c r="BD119" s="2"/>
      <c r="BE119" s="2"/>
      <c r="BF119" s="2"/>
      <c r="BG119" s="2"/>
    </row>
    <row r="120" spans="1:59" ht="14.25" customHeight="1" x14ac:dyDescent="0.2">
      <c r="A120" s="13">
        <v>2</v>
      </c>
      <c r="B120" s="45">
        <v>8800000</v>
      </c>
      <c r="C120" s="17">
        <v>12466666.666666668</v>
      </c>
      <c r="D120" s="17">
        <v>18600000</v>
      </c>
      <c r="E120" s="17">
        <v>626666666.66666675</v>
      </c>
      <c r="F120" s="17">
        <v>473333333.33333337</v>
      </c>
      <c r="G120" s="17">
        <v>486666666.66666669</v>
      </c>
      <c r="H120" s="17">
        <v>480000000.00000006</v>
      </c>
      <c r="I120" s="17">
        <v>440000000.00000006</v>
      </c>
      <c r="J120" s="17">
        <v>573333333.33333337</v>
      </c>
      <c r="K120" s="17">
        <v>440000000.00000006</v>
      </c>
      <c r="L120" s="17">
        <v>573333333.33333337</v>
      </c>
      <c r="M120" s="17">
        <v>466666666.66666669</v>
      </c>
      <c r="N120" s="17">
        <v>560000000</v>
      </c>
      <c r="O120" s="17">
        <v>533333333.33333337</v>
      </c>
      <c r="P120" s="25">
        <v>560000000</v>
      </c>
      <c r="Q120" s="22"/>
      <c r="R120" s="72">
        <v>2</v>
      </c>
      <c r="S120" s="59">
        <f>LOG('Manual ancestor growth kinetics'!B120,10)</f>
        <v>6.9444826721501682</v>
      </c>
      <c r="T120" s="59">
        <f>LOG('Manual ancestor growth kinetics'!C120,10)</f>
        <v>7.0957503474808172</v>
      </c>
      <c r="U120" s="59">
        <f>LOG('Manual ancestor growth kinetics'!D120,10)</f>
        <v>7.2695129442179161</v>
      </c>
      <c r="V120" s="59">
        <f>LOG('Manual ancestor growth kinetics'!E120,10)</f>
        <v>8.7970365945440161</v>
      </c>
      <c r="W120" s="59">
        <f>LOG('Manual ancestor growth kinetics'!F120,10)</f>
        <v>8.6751670896633932</v>
      </c>
      <c r="X120" s="59">
        <f>LOG('Manual ancestor growth kinetics'!G120,10)</f>
        <v>8.6872316010647737</v>
      </c>
      <c r="Y120" s="59">
        <f>LOG('Manual ancestor growth kinetics'!H120,10)</f>
        <v>8.6812412373755858</v>
      </c>
      <c r="Z120" s="59">
        <f>LOG('Manual ancestor growth kinetics'!I120,10)</f>
        <v>8.6434526764861861</v>
      </c>
      <c r="AA120" s="59">
        <f>LOG('Manual ancestor growth kinetics'!J120,10)</f>
        <v>8.7584071921878852</v>
      </c>
      <c r="AB120" s="59">
        <f>LOG('Manual ancestor growth kinetics'!K120,10)</f>
        <v>8.6434526764861861</v>
      </c>
      <c r="AC120" s="59">
        <f>LOG('Manual ancestor growth kinetics'!L120,10)</f>
        <v>8.7584071921878852</v>
      </c>
      <c r="AD120" s="59">
        <f>LOG('Manual ancestor growth kinetics'!M120,10)</f>
        <v>8.6690067809585756</v>
      </c>
      <c r="AE120" s="59">
        <f>LOG('Manual ancestor growth kinetics'!N120,10)</f>
        <v>8.7481880270062007</v>
      </c>
      <c r="AF120" s="59">
        <f>LOG('Manual ancestor growth kinetics'!O120,10)</f>
        <v>8.7269987279362624</v>
      </c>
      <c r="AG120" s="82">
        <f>LOG('Manual ancestor growth kinetics'!P120,10)</f>
        <v>8.7481880270062007</v>
      </c>
      <c r="AH120" s="22"/>
      <c r="AI120" s="72">
        <v>2</v>
      </c>
      <c r="AJ120" s="85">
        <f t="shared" si="14"/>
        <v>7.1828593533963198E-3</v>
      </c>
      <c r="AK120" s="6">
        <f t="shared" si="14"/>
        <v>8.0644105890244049E-3</v>
      </c>
      <c r="AL120" s="86">
        <f t="shared" si="14"/>
        <v>6.3575206714356153E-2</v>
      </c>
      <c r="AM120" s="6">
        <f t="shared" si="14"/>
        <v>-4.650109149069998E-3</v>
      </c>
      <c r="AN120" s="6">
        <f t="shared" si="14"/>
        <v>4.6324295615334307E-4</v>
      </c>
      <c r="AO120" s="6">
        <f t="shared" si="14"/>
        <v>-2.299324752551062E-4</v>
      </c>
      <c r="AP120" s="6">
        <f t="shared" si="14"/>
        <v>-1.4541332737844656E-3</v>
      </c>
      <c r="AQ120" s="6">
        <f t="shared" si="14"/>
        <v>4.4039809049383752E-3</v>
      </c>
      <c r="AR120" s="6">
        <f t="shared" si="14"/>
        <v>-2.2019904524691832E-3</v>
      </c>
      <c r="AS120" s="6">
        <f t="shared" si="14"/>
        <v>1.1009952262345938E-3</v>
      </c>
      <c r="AT120" s="6">
        <f t="shared" si="14"/>
        <v>-1.7099724909977162E-3</v>
      </c>
      <c r="AU120" s="6">
        <f t="shared" si="14"/>
        <v>1.5153950338653501E-3</v>
      </c>
      <c r="AV120" s="6">
        <f t="shared" si="14"/>
        <v>-2.0208948981558094E-4</v>
      </c>
      <c r="AW120" s="7">
        <f t="shared" si="14"/>
        <v>4.0417897963116654E-4</v>
      </c>
      <c r="AX120" s="1"/>
      <c r="AY120" s="13">
        <v>2</v>
      </c>
      <c r="AZ120" s="106">
        <v>6.3575206714356153E-2</v>
      </c>
      <c r="BA120" s="2"/>
      <c r="BB120" s="2"/>
      <c r="BC120" s="2"/>
      <c r="BD120" s="2"/>
      <c r="BE120" s="2"/>
      <c r="BF120" s="2"/>
      <c r="BG120" s="2"/>
    </row>
    <row r="121" spans="1:59" ht="14.25" customHeight="1" x14ac:dyDescent="0.2">
      <c r="A121" s="13">
        <v>3</v>
      </c>
      <c r="B121" s="45">
        <v>8200000.0000000009</v>
      </c>
      <c r="C121" s="17">
        <v>11533333.333333334</v>
      </c>
      <c r="D121" s="17">
        <v>17600000</v>
      </c>
      <c r="E121" s="17">
        <v>593333333.33333337</v>
      </c>
      <c r="F121" s="17">
        <v>500000000.00000006</v>
      </c>
      <c r="G121" s="17">
        <v>500000000.00000006</v>
      </c>
      <c r="H121" s="17">
        <v>380000000</v>
      </c>
      <c r="I121" s="17">
        <v>586666666.66666675</v>
      </c>
      <c r="J121" s="17">
        <v>600000000</v>
      </c>
      <c r="K121" s="17">
        <v>500000000.00000006</v>
      </c>
      <c r="L121" s="17">
        <v>473333333.33333337</v>
      </c>
      <c r="M121" s="17">
        <v>400000000</v>
      </c>
      <c r="N121" s="17">
        <v>553333333.33333337</v>
      </c>
      <c r="O121" s="17">
        <v>460000000.00000006</v>
      </c>
      <c r="P121" s="25">
        <v>526666666.66666669</v>
      </c>
      <c r="Q121" s="22"/>
      <c r="R121" s="72">
        <v>3</v>
      </c>
      <c r="S121" s="59">
        <f>LOG('Manual ancestor growth kinetics'!B121,10)</f>
        <v>6.9138138523837158</v>
      </c>
      <c r="T121" s="59">
        <f>LOG('Manual ancestor growth kinetics'!C121,10)</f>
        <v>7.0619548440731137</v>
      </c>
      <c r="U121" s="59">
        <f>LOG('Manual ancestor growth kinetics'!D121,10)</f>
        <v>7.2455126678141495</v>
      </c>
      <c r="V121" s="59">
        <f>LOG('Manual ancestor growth kinetics'!E121,10)</f>
        <v>8.7732987475892301</v>
      </c>
      <c r="W121" s="59">
        <f>LOG('Manual ancestor growth kinetics'!F121,10)</f>
        <v>8.6989700043360187</v>
      </c>
      <c r="X121" s="59">
        <f>LOG('Manual ancestor growth kinetics'!G121,10)</f>
        <v>8.6989700043360187</v>
      </c>
      <c r="Y121" s="59">
        <f>LOG('Manual ancestor growth kinetics'!H121,10)</f>
        <v>8.5797835966168101</v>
      </c>
      <c r="Z121" s="59">
        <f>LOG('Manual ancestor growth kinetics'!I121,10)</f>
        <v>8.7683914130944878</v>
      </c>
      <c r="AA121" s="59">
        <f>LOG('Manual ancestor growth kinetics'!J121,10)</f>
        <v>8.7781512503836439</v>
      </c>
      <c r="AB121" s="59">
        <f>LOG('Manual ancestor growth kinetics'!K121,10)</f>
        <v>8.6989700043360187</v>
      </c>
      <c r="AC121" s="59">
        <f>LOG('Manual ancestor growth kinetics'!L121,10)</f>
        <v>8.6751670896633932</v>
      </c>
      <c r="AD121" s="59">
        <f>LOG('Manual ancestor growth kinetics'!M121,10)</f>
        <v>8.6020599913279607</v>
      </c>
      <c r="AE121" s="59">
        <f>LOG('Manual ancestor growth kinetics'!N121,10)</f>
        <v>8.7429868333203924</v>
      </c>
      <c r="AF121" s="59">
        <f>LOG('Manual ancestor growth kinetics'!O121,10)</f>
        <v>8.6627578316815725</v>
      </c>
      <c r="AG121" s="82">
        <f>LOG('Manual ancestor growth kinetics'!P121,10)</f>
        <v>8.7215358322347587</v>
      </c>
      <c r="AH121" s="22"/>
      <c r="AI121" s="72">
        <v>3</v>
      </c>
      <c r="AJ121" s="85">
        <f t="shared" si="14"/>
        <v>7.0668284749839591E-3</v>
      </c>
      <c r="AK121" s="6">
        <f t="shared" si="14"/>
        <v>8.5534771995712921E-3</v>
      </c>
      <c r="AL121" s="86">
        <f t="shared" si="14"/>
        <v>6.3776846921644315E-2</v>
      </c>
      <c r="AM121" s="6">
        <f t="shared" si="14"/>
        <v>-2.836082430501321E-3</v>
      </c>
      <c r="AN121" s="6">
        <f t="shared" si="14"/>
        <v>0</v>
      </c>
      <c r="AO121" s="6">
        <f t="shared" si="14"/>
        <v>-4.5986456677951657E-3</v>
      </c>
      <c r="AP121" s="6">
        <f t="shared" si="14"/>
        <v>7.2482263196647469E-3</v>
      </c>
      <c r="AQ121" s="6">
        <f t="shared" si="14"/>
        <v>3.7081714549550921E-4</v>
      </c>
      <c r="AR121" s="6">
        <f t="shared" si="14"/>
        <v>-1.5101988986825484E-3</v>
      </c>
      <c r="AS121" s="6">
        <f t="shared" si="14"/>
        <v>-2.2833680349314806E-4</v>
      </c>
      <c r="AT121" s="6">
        <f t="shared" si="14"/>
        <v>-1.4104797087636756E-3</v>
      </c>
      <c r="AU121" s="6">
        <f t="shared" si="14"/>
        <v>2.708360963052285E-3</v>
      </c>
      <c r="AV121" s="6">
        <f t="shared" si="14"/>
        <v>-7.682288364414862E-4</v>
      </c>
      <c r="AW121" s="7">
        <f t="shared" si="14"/>
        <v>1.1270369616576939E-3</v>
      </c>
      <c r="AX121" s="1"/>
      <c r="AY121" s="13">
        <v>3</v>
      </c>
      <c r="AZ121" s="106">
        <v>6.3776846921644315E-2</v>
      </c>
      <c r="BA121" s="2"/>
      <c r="BB121" s="2"/>
      <c r="BC121" s="2"/>
      <c r="BD121" s="2"/>
      <c r="BE121" s="2"/>
      <c r="BF121" s="2"/>
      <c r="BG121" s="2"/>
    </row>
    <row r="122" spans="1:59" ht="14.25" customHeight="1" x14ac:dyDescent="0.2">
      <c r="A122" s="13">
        <v>4</v>
      </c>
      <c r="B122" s="45">
        <v>9133333.333333334</v>
      </c>
      <c r="C122" s="17">
        <v>11133333.333333334</v>
      </c>
      <c r="D122" s="17">
        <v>18066666.666666668</v>
      </c>
      <c r="E122" s="17">
        <v>573333333.33333337</v>
      </c>
      <c r="F122" s="17">
        <v>446666666.66666669</v>
      </c>
      <c r="G122" s="17">
        <v>460000000.00000006</v>
      </c>
      <c r="H122" s="17">
        <v>473333333.33333337</v>
      </c>
      <c r="I122" s="17">
        <v>506666666.66666669</v>
      </c>
      <c r="J122" s="17">
        <v>566666666.66666675</v>
      </c>
      <c r="K122" s="17">
        <v>500000000.00000006</v>
      </c>
      <c r="L122" s="17">
        <v>620000000</v>
      </c>
      <c r="M122" s="17">
        <v>406666666.66666669</v>
      </c>
      <c r="N122" s="17">
        <v>486666666.66666669</v>
      </c>
      <c r="O122" s="17">
        <v>520000000.00000006</v>
      </c>
      <c r="P122" s="25">
        <v>540000000</v>
      </c>
      <c r="Q122" s="22"/>
      <c r="R122" s="72">
        <v>4</v>
      </c>
      <c r="S122" s="59">
        <f>LOG('Manual ancestor growth kinetics'!B122,10)</f>
        <v>6.9606293081007244</v>
      </c>
      <c r="T122" s="59">
        <f>LOG('Manual ancestor growth kinetics'!C122,10)</f>
        <v>7.0466252120919011</v>
      </c>
      <c r="U122" s="59">
        <f>LOG('Manual ancestor growth kinetics'!D122,10)</f>
        <v>7.256878031818724</v>
      </c>
      <c r="V122" s="59">
        <f>LOG('Manual ancestor growth kinetics'!E122,10)</f>
        <v>8.7584071921878852</v>
      </c>
      <c r="W122" s="59">
        <f>LOG('Manual ancestor growth kinetics'!F122,10)</f>
        <v>8.6499835436451438</v>
      </c>
      <c r="X122" s="59">
        <f>LOG('Manual ancestor growth kinetics'!G122,10)</f>
        <v>8.6627578316815725</v>
      </c>
      <c r="Y122" s="59">
        <f>LOG('Manual ancestor growth kinetics'!H122,10)</f>
        <v>8.6751670896633932</v>
      </c>
      <c r="Z122" s="59">
        <f>LOG('Manual ancestor growth kinetics'!I122,10)</f>
        <v>8.7047223332251082</v>
      </c>
      <c r="AA122" s="59">
        <f>LOG('Manual ancestor growth kinetics'!J122,10)</f>
        <v>8.7533276666586097</v>
      </c>
      <c r="AB122" s="59">
        <f>LOG('Manual ancestor growth kinetics'!K122,10)</f>
        <v>8.6989700043360187</v>
      </c>
      <c r="AC122" s="59">
        <f>LOG('Manual ancestor growth kinetics'!L122,10)</f>
        <v>8.7923916894982543</v>
      </c>
      <c r="AD122" s="59">
        <f>LOG('Manual ancestor growth kinetics'!M122,10)</f>
        <v>8.6092385759550858</v>
      </c>
      <c r="AE122" s="59">
        <f>LOG('Manual ancestor growth kinetics'!N122,10)</f>
        <v>8.6872316010647737</v>
      </c>
      <c r="AF122" s="59">
        <f>LOG('Manual ancestor growth kinetics'!O122,10)</f>
        <v>8.7160033436347977</v>
      </c>
      <c r="AG122" s="82">
        <f>LOG('Manual ancestor growth kinetics'!P122,10)</f>
        <v>8.7323937598229673</v>
      </c>
      <c r="AH122" s="22"/>
      <c r="AI122" s="72">
        <v>4</v>
      </c>
      <c r="AJ122" s="85">
        <f t="shared" si="14"/>
        <v>4.0929736014028795E-3</v>
      </c>
      <c r="AK122" s="6">
        <f t="shared" si="14"/>
        <v>9.8003014303693348E-3</v>
      </c>
      <c r="AL122" s="86">
        <f t="shared" si="14"/>
        <v>6.2688115951707785E-2</v>
      </c>
      <c r="AM122" s="6">
        <f t="shared" si="14"/>
        <v>-4.1522141888925756E-3</v>
      </c>
      <c r="AN122" s="6">
        <f t="shared" si="14"/>
        <v>4.9190323965169402E-4</v>
      </c>
      <c r="AO122" s="6">
        <f t="shared" si="14"/>
        <v>4.7715283718872118E-4</v>
      </c>
      <c r="AP122" s="6">
        <f t="shared" si="14"/>
        <v>1.133696206090248E-3</v>
      </c>
      <c r="AQ122" s="6">
        <f t="shared" si="14"/>
        <v>1.85608583699337E-3</v>
      </c>
      <c r="AR122" s="6">
        <f t="shared" si="14"/>
        <v>-1.0382174145555122E-3</v>
      </c>
      <c r="AS122" s="6">
        <f t="shared" si="14"/>
        <v>8.9017820284889712E-4</v>
      </c>
      <c r="AT122" s="6">
        <f t="shared" si="14"/>
        <v>-3.5084811832015168E-3</v>
      </c>
      <c r="AU122" s="6">
        <f t="shared" si="14"/>
        <v>1.5030726485941142E-3</v>
      </c>
      <c r="AV122" s="6">
        <f t="shared" si="14"/>
        <v>2.755404275366542E-4</v>
      </c>
      <c r="AW122" s="7">
        <f t="shared" si="14"/>
        <v>3.1312180926024315E-4</v>
      </c>
      <c r="AX122" s="1"/>
      <c r="AY122" s="13">
        <v>4</v>
      </c>
      <c r="AZ122" s="106">
        <v>6.2688115951707785E-2</v>
      </c>
      <c r="BA122" s="2"/>
      <c r="BB122" s="2"/>
      <c r="BC122" s="2"/>
      <c r="BD122" s="2"/>
      <c r="BE122" s="2"/>
      <c r="BF122" s="2"/>
      <c r="BG122" s="2"/>
    </row>
    <row r="123" spans="1:59" ht="14.25" customHeight="1" x14ac:dyDescent="0.2">
      <c r="A123" s="13">
        <v>5</v>
      </c>
      <c r="B123" s="45">
        <v>9600000</v>
      </c>
      <c r="C123" s="17">
        <v>10733333.333333334</v>
      </c>
      <c r="D123" s="17">
        <v>18866666.666666668</v>
      </c>
      <c r="E123" s="17">
        <v>600000000</v>
      </c>
      <c r="F123" s="17">
        <v>513333333.33333337</v>
      </c>
      <c r="G123" s="17">
        <v>453333333.33333337</v>
      </c>
      <c r="H123" s="17">
        <v>400000000</v>
      </c>
      <c r="I123" s="17">
        <v>560000000</v>
      </c>
      <c r="J123" s="17">
        <v>493333333.33333337</v>
      </c>
      <c r="K123" s="17">
        <v>493333333.33333337</v>
      </c>
      <c r="L123" s="17">
        <v>533333333.33333337</v>
      </c>
      <c r="M123" s="17">
        <v>400000000</v>
      </c>
      <c r="N123" s="17">
        <v>613333333.33333337</v>
      </c>
      <c r="O123" s="17">
        <v>480000000.00000006</v>
      </c>
      <c r="P123" s="25">
        <v>513333333.33333337</v>
      </c>
      <c r="Q123" s="22"/>
      <c r="R123" s="72">
        <v>5</v>
      </c>
      <c r="S123" s="59">
        <f>LOG('Manual ancestor growth kinetics'!B123,10)</f>
        <v>6.9822712330395671</v>
      </c>
      <c r="T123" s="59">
        <f>LOG('Manual ancestor growth kinetics'!C123,10)</f>
        <v>7.0307346169761686</v>
      </c>
      <c r="U123" s="59">
        <f>LOG('Manual ancestor growth kinetics'!D123,10)</f>
        <v>7.2756951764686084</v>
      </c>
      <c r="V123" s="59">
        <f>LOG('Manual ancestor growth kinetics'!E123,10)</f>
        <v>8.7781512503836439</v>
      </c>
      <c r="W123" s="59">
        <f>LOG('Manual ancestor growth kinetics'!F123,10)</f>
        <v>8.7103994661168009</v>
      </c>
      <c r="X123" s="59">
        <f>LOG('Manual ancestor growth kinetics'!G123,10)</f>
        <v>8.6564176536505553</v>
      </c>
      <c r="Y123" s="59">
        <f>LOG('Manual ancestor growth kinetics'!H123,10)</f>
        <v>8.6020599913279607</v>
      </c>
      <c r="Z123" s="59">
        <f>LOG('Manual ancestor growth kinetics'!I123,10)</f>
        <v>8.7481880270062007</v>
      </c>
      <c r="AA123" s="59">
        <f>LOG('Manual ancestor growth kinetics'!J123,10)</f>
        <v>8.6931404606752949</v>
      </c>
      <c r="AB123" s="59">
        <f>LOG('Manual ancestor growth kinetics'!K123,10)</f>
        <v>8.6931404606752949</v>
      </c>
      <c r="AC123" s="59">
        <f>LOG('Manual ancestor growth kinetics'!L123,10)</f>
        <v>8.7269987279362624</v>
      </c>
      <c r="AD123" s="59">
        <f>LOG('Manual ancestor growth kinetics'!M123,10)</f>
        <v>8.6020599913279607</v>
      </c>
      <c r="AE123" s="59">
        <f>LOG('Manual ancestor growth kinetics'!N123,10)</f>
        <v>8.7876965682898742</v>
      </c>
      <c r="AF123" s="59">
        <f>LOG('Manual ancestor growth kinetics'!O123,10)</f>
        <v>8.6812412373755858</v>
      </c>
      <c r="AG123" s="82">
        <f>LOG('Manual ancestor growth kinetics'!P123,10)</f>
        <v>8.7103994661168009</v>
      </c>
      <c r="AH123" s="22"/>
      <c r="AI123" s="72">
        <v>5</v>
      </c>
      <c r="AJ123" s="85">
        <f t="shared" si="14"/>
        <v>2.3056474667913201E-3</v>
      </c>
      <c r="AK123" s="6">
        <f t="shared" si="14"/>
        <v>1.1416055865311988E-2</v>
      </c>
      <c r="AL123" s="86">
        <f t="shared" si="14"/>
        <v>6.2575485447518481E-2</v>
      </c>
      <c r="AM123" s="6">
        <f t="shared" si="14"/>
        <v>-2.5827229984684568E-3</v>
      </c>
      <c r="AN123" s="6">
        <f t="shared" si="14"/>
        <v>-2.0722272038438739E-3</v>
      </c>
      <c r="AO123" s="6">
        <f t="shared" si="14"/>
        <v>-2.099754226552683E-3</v>
      </c>
      <c r="AP123" s="6">
        <f t="shared" si="14"/>
        <v>5.6149626153148072E-3</v>
      </c>
      <c r="AQ123" s="6">
        <f t="shared" si="14"/>
        <v>-2.1041114749607904E-3</v>
      </c>
      <c r="AR123" s="6">
        <f t="shared" si="14"/>
        <v>0</v>
      </c>
      <c r="AS123" s="6">
        <f t="shared" si="14"/>
        <v>3.239383789246104E-4</v>
      </c>
      <c r="AT123" s="6">
        <f t="shared" si="14"/>
        <v>-2.4033023280262311E-3</v>
      </c>
      <c r="AU123" s="6">
        <f t="shared" si="14"/>
        <v>3.5584862525633431E-3</v>
      </c>
      <c r="AV123" s="6">
        <f t="shared" si="14"/>
        <v>-1.0156756516752599E-3</v>
      </c>
      <c r="AW123" s="7">
        <f t="shared" si="14"/>
        <v>5.5885576598549023E-4</v>
      </c>
      <c r="AX123" s="1"/>
      <c r="AY123" s="13">
        <v>5</v>
      </c>
      <c r="AZ123" s="106">
        <v>6.2575485447518481E-2</v>
      </c>
      <c r="BA123" s="2"/>
      <c r="BB123" s="2"/>
      <c r="BC123" s="2"/>
      <c r="BD123" s="2"/>
      <c r="BE123" s="2"/>
      <c r="BF123" s="2"/>
      <c r="BG123" s="2"/>
    </row>
    <row r="124" spans="1:59" ht="14.25" customHeight="1" x14ac:dyDescent="0.2">
      <c r="A124" s="13">
        <v>6</v>
      </c>
      <c r="B124" s="45">
        <v>9333333.333333334</v>
      </c>
      <c r="C124" s="17">
        <v>11200000</v>
      </c>
      <c r="D124" s="17">
        <v>17600000</v>
      </c>
      <c r="E124" s="17">
        <v>613333333.33333337</v>
      </c>
      <c r="F124" s="17">
        <v>506666666.66666669</v>
      </c>
      <c r="G124" s="17">
        <v>406666666.66666669</v>
      </c>
      <c r="H124" s="17">
        <v>386666666.66666669</v>
      </c>
      <c r="I124" s="17">
        <v>546666666.66666675</v>
      </c>
      <c r="J124" s="17">
        <v>506666666.66666669</v>
      </c>
      <c r="K124" s="17">
        <v>473333333.33333337</v>
      </c>
      <c r="L124" s="17">
        <v>533333333.33333337</v>
      </c>
      <c r="M124" s="17">
        <v>426666666.66666669</v>
      </c>
      <c r="N124" s="17">
        <v>480000000.00000006</v>
      </c>
      <c r="O124" s="17">
        <v>426666666.66666669</v>
      </c>
      <c r="P124" s="25">
        <v>486666666.66666669</v>
      </c>
      <c r="Q124" s="22"/>
      <c r="R124" s="72">
        <v>6</v>
      </c>
      <c r="S124" s="59">
        <f>LOG('Manual ancestor growth kinetics'!B124,10)</f>
        <v>6.9700367766225559</v>
      </c>
      <c r="T124" s="59">
        <f>LOG('Manual ancestor growth kinetics'!C124,10)</f>
        <v>7.049218022670181</v>
      </c>
      <c r="U124" s="59">
        <f>LOG('Manual ancestor growth kinetics'!D124,10)</f>
        <v>7.2455126678141495</v>
      </c>
      <c r="V124" s="59">
        <f>LOG('Manual ancestor growth kinetics'!E124,10)</f>
        <v>8.7876965682898742</v>
      </c>
      <c r="W124" s="59">
        <f>LOG('Manual ancestor growth kinetics'!F124,10)</f>
        <v>8.7047223332251082</v>
      </c>
      <c r="X124" s="59">
        <f>LOG('Manual ancestor growth kinetics'!G124,10)</f>
        <v>8.6092385759550858</v>
      </c>
      <c r="Y124" s="59">
        <f>LOG('Manual ancestor growth kinetics'!H124,10)</f>
        <v>8.5873367345072555</v>
      </c>
      <c r="Z124" s="59">
        <f>LOG('Manual ancestor growth kinetics'!I124,10)</f>
        <v>8.7377225933280354</v>
      </c>
      <c r="AA124" s="59">
        <f>LOG('Manual ancestor growth kinetics'!J124,10)</f>
        <v>8.7047223332251082</v>
      </c>
      <c r="AB124" s="59">
        <f>LOG('Manual ancestor growth kinetics'!K124,10)</f>
        <v>8.6751670896633932</v>
      </c>
      <c r="AC124" s="59">
        <f>LOG('Manual ancestor growth kinetics'!L124,10)</f>
        <v>8.7269987279362624</v>
      </c>
      <c r="AD124" s="59">
        <f>LOG('Manual ancestor growth kinetics'!M124,10)</f>
        <v>8.6300887149282062</v>
      </c>
      <c r="AE124" s="59">
        <f>LOG('Manual ancestor growth kinetics'!N124,10)</f>
        <v>8.6812412373755858</v>
      </c>
      <c r="AF124" s="59">
        <f>LOG('Manual ancestor growth kinetics'!O124,10)</f>
        <v>8.6300887149282062</v>
      </c>
      <c r="AG124" s="82">
        <f>LOG('Manual ancestor growth kinetics'!P124,10)</f>
        <v>8.6872316010647737</v>
      </c>
      <c r="AH124" s="22"/>
      <c r="AI124" s="72">
        <v>6</v>
      </c>
      <c r="AJ124" s="85">
        <f t="shared" si="14"/>
        <v>3.7653969090335145E-3</v>
      </c>
      <c r="AK124" s="6">
        <f t="shared" si="14"/>
        <v>9.1552143233900925E-3</v>
      </c>
      <c r="AL124" s="86">
        <f t="shared" si="14"/>
        <v>6.4323430364769715E-2</v>
      </c>
      <c r="AM124" s="6">
        <f t="shared" si="14"/>
        <v>-3.1623168815090225E-3</v>
      </c>
      <c r="AN124" s="6">
        <f t="shared" si="14"/>
        <v>-3.676598547125114E-3</v>
      </c>
      <c r="AO124" s="6">
        <f t="shared" si="14"/>
        <v>-8.490781020735939E-4</v>
      </c>
      <c r="AP124" s="6">
        <f t="shared" si="14"/>
        <v>5.7869791640913484E-3</v>
      </c>
      <c r="AQ124" s="6">
        <f t="shared" si="14"/>
        <v>-1.2613025148926925E-3</v>
      </c>
      <c r="AR124" s="6">
        <f t="shared" si="14"/>
        <v>-5.6684810304513287E-4</v>
      </c>
      <c r="AS124" s="6">
        <f t="shared" si="14"/>
        <v>4.9641130963126517E-4</v>
      </c>
      <c r="AT124" s="6">
        <f t="shared" si="14"/>
        <v>-1.8611229245582828E-3</v>
      </c>
      <c r="AU124" s="6">
        <f t="shared" si="14"/>
        <v>9.8495554574487662E-4</v>
      </c>
      <c r="AV124" s="6">
        <f t="shared" si="14"/>
        <v>-4.9247777287242985E-4</v>
      </c>
      <c r="AW124" s="7">
        <f t="shared" si="14"/>
        <v>1.0999217833724164E-3</v>
      </c>
      <c r="AX124" s="1"/>
      <c r="AY124" s="13">
        <v>6</v>
      </c>
      <c r="AZ124" s="106">
        <v>6.4323430364769715E-2</v>
      </c>
      <c r="BA124" s="2"/>
      <c r="BB124" s="2"/>
      <c r="BC124" s="2"/>
      <c r="BD124" s="2"/>
      <c r="BE124" s="2"/>
      <c r="BF124" s="2"/>
      <c r="BG124" s="2"/>
    </row>
    <row r="125" spans="1:59" ht="14.25" customHeight="1" x14ac:dyDescent="0.2">
      <c r="A125" s="13">
        <v>7</v>
      </c>
      <c r="B125" s="45">
        <v>10066666.666666668</v>
      </c>
      <c r="C125" s="17">
        <v>11533333.333333334</v>
      </c>
      <c r="D125" s="17">
        <v>18466666.666666668</v>
      </c>
      <c r="E125" s="17">
        <v>680000000</v>
      </c>
      <c r="F125" s="17">
        <v>460000000.00000006</v>
      </c>
      <c r="G125" s="17">
        <v>400000000</v>
      </c>
      <c r="H125" s="17">
        <v>373333333.33333337</v>
      </c>
      <c r="I125" s="17">
        <v>506666666.66666669</v>
      </c>
      <c r="J125" s="17">
        <v>566666666.66666675</v>
      </c>
      <c r="K125" s="17">
        <v>440000000.00000006</v>
      </c>
      <c r="L125" s="17">
        <v>486666666.66666669</v>
      </c>
      <c r="M125" s="17">
        <v>433333333.33333337</v>
      </c>
      <c r="N125" s="17">
        <v>546666666.66666675</v>
      </c>
      <c r="O125" s="17">
        <v>453333333.33333337</v>
      </c>
      <c r="P125" s="25">
        <v>486666666.66666669</v>
      </c>
      <c r="Q125" s="22"/>
      <c r="R125" s="72">
        <v>7</v>
      </c>
      <c r="S125" s="59">
        <f>LOG('Manual ancestor growth kinetics'!B125,10)</f>
        <v>7.0028856882374875</v>
      </c>
      <c r="T125" s="59">
        <f>LOG('Manual ancestor growth kinetics'!C125,10)</f>
        <v>7.0619548440731137</v>
      </c>
      <c r="U125" s="59">
        <f>LOG('Manual ancestor growth kinetics'!D125,10)</f>
        <v>7.2663885100087668</v>
      </c>
      <c r="V125" s="59">
        <f>LOG('Manual ancestor growth kinetics'!E125,10)</f>
        <v>8.8325089127062348</v>
      </c>
      <c r="W125" s="59">
        <f>LOG('Manual ancestor growth kinetics'!F125,10)</f>
        <v>8.6627578316815725</v>
      </c>
      <c r="X125" s="59">
        <f>LOG('Manual ancestor growth kinetics'!G125,10)</f>
        <v>8.6020599913279607</v>
      </c>
      <c r="Y125" s="59">
        <f>LOG('Manual ancestor growth kinetics'!H125,10)</f>
        <v>8.5720967679505193</v>
      </c>
      <c r="Z125" s="59">
        <f>LOG('Manual ancestor growth kinetics'!I125,10)</f>
        <v>8.7047223332251082</v>
      </c>
      <c r="AA125" s="59">
        <f>LOG('Manual ancestor growth kinetics'!J125,10)</f>
        <v>8.7533276666586097</v>
      </c>
      <c r="AB125" s="59">
        <f>LOG('Manual ancestor growth kinetics'!K125,10)</f>
        <v>8.6434526764861861</v>
      </c>
      <c r="AC125" s="59">
        <f>LOG('Manual ancestor growth kinetics'!L125,10)</f>
        <v>8.6872316010647737</v>
      </c>
      <c r="AD125" s="59">
        <f>LOG('Manual ancestor growth kinetics'!M125,10)</f>
        <v>8.6368220975871743</v>
      </c>
      <c r="AE125" s="59">
        <f>LOG('Manual ancestor growth kinetics'!N125,10)</f>
        <v>8.7377225933280354</v>
      </c>
      <c r="AF125" s="59">
        <f>LOG('Manual ancestor growth kinetics'!O125,10)</f>
        <v>8.6564176536505553</v>
      </c>
      <c r="AG125" s="82">
        <f>LOG('Manual ancestor growth kinetics'!P125,10)</f>
        <v>8.6872316010647737</v>
      </c>
      <c r="AH125" s="22"/>
      <c r="AI125" s="72">
        <v>7</v>
      </c>
      <c r="AJ125" s="85">
        <f t="shared" si="14"/>
        <v>2.7998659964854123E-3</v>
      </c>
      <c r="AK125" s="6">
        <f t="shared" si="14"/>
        <v>9.5124995605433936E-3</v>
      </c>
      <c r="AL125" s="86">
        <f t="shared" si="14"/>
        <v>6.5059902458775618E-2</v>
      </c>
      <c r="AM125" s="6">
        <f t="shared" si="14"/>
        <v>-6.4686603797659975E-3</v>
      </c>
      <c r="AN125" s="6">
        <f t="shared" si="14"/>
        <v>-2.3438065803386208E-3</v>
      </c>
      <c r="AO125" s="6">
        <f t="shared" si="14"/>
        <v>-1.1631140206326777E-3</v>
      </c>
      <c r="AP125" s="6">
        <f t="shared" si="14"/>
        <v>5.117769644250347E-3</v>
      </c>
      <c r="AQ125" s="6">
        <f t="shared" si="14"/>
        <v>1.85608583699337E-3</v>
      </c>
      <c r="AR125" s="6">
        <f t="shared" si="14"/>
        <v>-2.1053024179849156E-3</v>
      </c>
      <c r="AS125" s="6">
        <f t="shared" si="14"/>
        <v>4.2101643725989932E-4</v>
      </c>
      <c r="AT125" s="6">
        <f t="shared" si="14"/>
        <v>-9.6993553253328917E-4</v>
      </c>
      <c r="AU125" s="6">
        <f t="shared" si="14"/>
        <v>1.9358134149480624E-3</v>
      </c>
      <c r="AV125" s="6">
        <f t="shared" si="14"/>
        <v>-7.7905097798940722E-4</v>
      </c>
      <c r="AW125" s="7">
        <f t="shared" si="14"/>
        <v>5.9222407356402404E-4</v>
      </c>
      <c r="AX125" s="1"/>
      <c r="AY125" s="13">
        <v>7</v>
      </c>
      <c r="AZ125" s="106">
        <v>6.5059902458775618E-2</v>
      </c>
      <c r="BA125" s="2"/>
      <c r="BB125" s="2"/>
      <c r="BC125" s="2"/>
      <c r="BD125" s="2"/>
      <c r="BE125" s="2"/>
      <c r="BF125" s="2"/>
      <c r="BG125" s="2"/>
    </row>
    <row r="126" spans="1:59" ht="14.25" customHeight="1" thickBot="1" x14ac:dyDescent="0.25">
      <c r="A126" s="14">
        <v>8</v>
      </c>
      <c r="B126" s="46">
        <v>8266666.666666667</v>
      </c>
      <c r="C126" s="18">
        <v>12600000</v>
      </c>
      <c r="D126" s="18">
        <v>18000000</v>
      </c>
      <c r="E126" s="18">
        <v>540000000</v>
      </c>
      <c r="F126" s="18">
        <v>406666666.66666669</v>
      </c>
      <c r="G126" s="18">
        <v>453333333.33333337</v>
      </c>
      <c r="H126" s="18">
        <v>360000000</v>
      </c>
      <c r="I126" s="18">
        <v>553333333.33333337</v>
      </c>
      <c r="J126" s="18">
        <v>500000000.00000006</v>
      </c>
      <c r="K126" s="18">
        <v>426666666.66666669</v>
      </c>
      <c r="L126" s="18">
        <v>546666666.66666675</v>
      </c>
      <c r="M126" s="18">
        <v>486666666.66666669</v>
      </c>
      <c r="N126" s="18">
        <v>593333333.33333337</v>
      </c>
      <c r="O126" s="18">
        <v>406666666.66666669</v>
      </c>
      <c r="P126" s="26">
        <v>453333333.33333337</v>
      </c>
      <c r="Q126" s="22"/>
      <c r="R126" s="73">
        <v>8</v>
      </c>
      <c r="S126" s="60">
        <f>LOG('Manual ancestor growth kinetics'!B126,10)</f>
        <v>6.9173304261065534</v>
      </c>
      <c r="T126" s="60">
        <f>LOG('Manual ancestor growth kinetics'!C126,10)</f>
        <v>7.1003705451175625</v>
      </c>
      <c r="U126" s="60">
        <f>LOG('Manual ancestor growth kinetics'!D126,10)</f>
        <v>7.2552725051033056</v>
      </c>
      <c r="V126" s="60">
        <f>LOG('Manual ancestor growth kinetics'!E126,10)</f>
        <v>8.7323937598229673</v>
      </c>
      <c r="W126" s="60">
        <f>LOG('Manual ancestor growth kinetics'!F126,10)</f>
        <v>8.6092385759550858</v>
      </c>
      <c r="X126" s="60">
        <f>LOG('Manual ancestor growth kinetics'!G126,10)</f>
        <v>8.6564176536505553</v>
      </c>
      <c r="Y126" s="60">
        <f>LOG('Manual ancestor growth kinetics'!H126,10)</f>
        <v>8.5563025007672859</v>
      </c>
      <c r="Z126" s="60">
        <f>LOG('Manual ancestor growth kinetics'!I126,10)</f>
        <v>8.7429868333203924</v>
      </c>
      <c r="AA126" s="60">
        <f>LOG('Manual ancestor growth kinetics'!J126,10)</f>
        <v>8.6989700043360187</v>
      </c>
      <c r="AB126" s="60">
        <f>LOG('Manual ancestor growth kinetics'!K126,10)</f>
        <v>8.6300887149282062</v>
      </c>
      <c r="AC126" s="60">
        <f>LOG('Manual ancestor growth kinetics'!L126,10)</f>
        <v>8.7377225933280354</v>
      </c>
      <c r="AD126" s="60">
        <f>LOG('Manual ancestor growth kinetics'!M126,10)</f>
        <v>8.6872316010647737</v>
      </c>
      <c r="AE126" s="60">
        <f>LOG('Manual ancestor growth kinetics'!N126,10)</f>
        <v>8.7732987475892301</v>
      </c>
      <c r="AF126" s="60">
        <f>LOG('Manual ancestor growth kinetics'!O126,10)</f>
        <v>8.6092385759550858</v>
      </c>
      <c r="AG126" s="83">
        <f>LOG('Manual ancestor growth kinetics'!P126,10)</f>
        <v>8.6564176536505553</v>
      </c>
      <c r="AH126" s="22"/>
      <c r="AI126" s="105">
        <v>8</v>
      </c>
      <c r="AJ126" s="87">
        <f t="shared" si="14"/>
        <v>8.7056845047234557E-3</v>
      </c>
      <c r="AK126" s="88">
        <f t="shared" si="14"/>
        <v>7.1938248329290397E-3</v>
      </c>
      <c r="AL126" s="89">
        <f t="shared" si="14"/>
        <v>6.1770361640259668E-2</v>
      </c>
      <c r="AM126" s="88">
        <f t="shared" si="14"/>
        <v>-4.7345506258552866E-3</v>
      </c>
      <c r="AN126" s="88">
        <f t="shared" si="14"/>
        <v>1.8216971500601457E-3</v>
      </c>
      <c r="AO126" s="88">
        <f t="shared" si="14"/>
        <v>-3.8776083799127174E-3</v>
      </c>
      <c r="AP126" s="88">
        <f t="shared" si="14"/>
        <v>7.1945760794646383E-3</v>
      </c>
      <c r="AQ126" s="88">
        <f t="shared" si="14"/>
        <v>-1.6824152946046313E-3</v>
      </c>
      <c r="AR126" s="88">
        <f t="shared" si="14"/>
        <v>-1.3249739122820406E-3</v>
      </c>
      <c r="AS126" s="88">
        <f t="shared" si="14"/>
        <v>1.0328998328936201E-3</v>
      </c>
      <c r="AT126" s="88">
        <f t="shared" si="14"/>
        <v>-9.6587788241479225E-4</v>
      </c>
      <c r="AU126" s="88">
        <f t="shared" si="14"/>
        <v>1.6430933441602558E-3</v>
      </c>
      <c r="AV126" s="88">
        <f t="shared" si="14"/>
        <v>-1.5730829963771847E-3</v>
      </c>
      <c r="AW126" s="91">
        <f t="shared" si="14"/>
        <v>9.1084857503007284E-4</v>
      </c>
      <c r="AX126" s="1"/>
      <c r="AY126" s="21">
        <v>8</v>
      </c>
      <c r="AZ126" s="107">
        <v>6.1770361640259668E-2</v>
      </c>
      <c r="BA126" s="2"/>
      <c r="BB126" s="2"/>
      <c r="BC126" s="2"/>
      <c r="BD126" s="2"/>
      <c r="BE126" s="2"/>
      <c r="BF126" s="2"/>
      <c r="BG126" s="2"/>
    </row>
    <row r="127" spans="1:59" ht="14.25" customHeight="1" thickBot="1" x14ac:dyDescent="0.25"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2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22"/>
      <c r="AI127" s="112" t="s">
        <v>58</v>
      </c>
      <c r="AJ127" s="92">
        <f t="shared" ref="AJ127:AW127" si="15">AVERAGE(AJ119:AJ126)</f>
        <v>5.4608168374035313E-3</v>
      </c>
      <c r="AK127" s="93">
        <f t="shared" si="15"/>
        <v>9.0569737155686732E-3</v>
      </c>
      <c r="AL127" s="94">
        <f t="shared" si="15"/>
        <v>6.3646701078936024E-2</v>
      </c>
      <c r="AM127" s="93">
        <f t="shared" si="15"/>
        <v>-4.899013066399182E-3</v>
      </c>
      <c r="AN127" s="93">
        <f t="shared" si="15"/>
        <v>-5.2296041663723512E-5</v>
      </c>
      <c r="AO127" s="54">
        <f t="shared" si="15"/>
        <v>-1.5426225043791528E-3</v>
      </c>
      <c r="AP127" s="54">
        <f t="shared" si="15"/>
        <v>4.0653415923633104E-3</v>
      </c>
      <c r="AQ127" s="54">
        <f t="shared" si="15"/>
        <v>3.0275729103771537E-4</v>
      </c>
      <c r="AR127" s="54">
        <f t="shared" si="15"/>
        <v>-1.1899170627041901E-3</v>
      </c>
      <c r="AS127" s="93">
        <f t="shared" si="15"/>
        <v>6.9452243749764612E-4</v>
      </c>
      <c r="AT127" s="93">
        <f t="shared" si="15"/>
        <v>-2.174307603883895E-3</v>
      </c>
      <c r="AU127" s="93">
        <f t="shared" si="15"/>
        <v>1.8926579345900421E-3</v>
      </c>
      <c r="AV127" s="93">
        <f t="shared" si="15"/>
        <v>-5.6198357251860832E-4</v>
      </c>
      <c r="AW127" s="95">
        <f t="shared" si="15"/>
        <v>7.2361128520638551E-4</v>
      </c>
      <c r="AX127" s="1"/>
      <c r="AY127" s="61" t="s">
        <v>59</v>
      </c>
      <c r="AZ127" s="69">
        <v>6.3646701078935997E-2</v>
      </c>
      <c r="BA127" s="2"/>
      <c r="BB127" s="2"/>
      <c r="BC127" s="2"/>
      <c r="BD127" s="2"/>
      <c r="BE127" s="2"/>
      <c r="BF127" s="2"/>
      <c r="BG127" s="2"/>
    </row>
    <row r="128" spans="1:59" ht="14.25" customHeight="1" x14ac:dyDescent="0.2">
      <c r="A128" s="5"/>
      <c r="B128" s="5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22"/>
      <c r="R128" s="2"/>
      <c r="AH128" s="22"/>
      <c r="AX128" s="1"/>
      <c r="BA128" s="2"/>
      <c r="BB128" s="2"/>
      <c r="BC128" s="2"/>
      <c r="BD128" s="2"/>
      <c r="BE128" s="2"/>
      <c r="BF128" s="2"/>
      <c r="BG128" s="2"/>
    </row>
    <row r="129" spans="1:59" ht="14.25" customHeight="1" x14ac:dyDescent="0.2">
      <c r="A129" s="2"/>
      <c r="B129" s="11"/>
      <c r="C129" s="11"/>
      <c r="D129" s="11"/>
      <c r="E129" s="11"/>
      <c r="F129" s="11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X129" s="1"/>
      <c r="BA129" s="2"/>
      <c r="BB129" s="2"/>
      <c r="BC129" s="2"/>
      <c r="BD129" s="2"/>
      <c r="BE129" s="2"/>
      <c r="BF129" s="2"/>
      <c r="BG129" s="2"/>
    </row>
    <row r="130" spans="1:59" ht="14.25" customHeight="1" x14ac:dyDescent="0.2">
      <c r="A130" s="2"/>
      <c r="B130" s="11"/>
      <c r="C130" s="11"/>
      <c r="D130" s="11"/>
      <c r="E130" s="11"/>
      <c r="F130" s="11"/>
      <c r="R130" s="2"/>
    </row>
    <row r="131" spans="1:59" ht="14.25" customHeight="1" x14ac:dyDescent="0.2"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</row>
  </sheetData>
  <mergeCells count="2">
    <mergeCell ref="R1:S1"/>
    <mergeCell ref="AI1:AK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Manual ancestor growth kinetics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</dc:creator>
  <cp:lastModifiedBy>Pauli, Benedikt</cp:lastModifiedBy>
  <cp:lastPrinted>2021-03-01T11:11:41Z</cp:lastPrinted>
  <dcterms:created xsi:type="dcterms:W3CDTF">2018-06-03T15:59:14Z</dcterms:created>
  <dcterms:modified xsi:type="dcterms:W3CDTF">2021-05-27T14:14:00Z</dcterms:modified>
</cp:coreProperties>
</file>