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sergio_lopez-buedo_uam_es/Documents/Docencia/2023-24/HPCDL 23-24/Lectures/"/>
    </mc:Choice>
  </mc:AlternateContent>
  <xr:revisionPtr revIDLastSave="3" documentId="13_ncr:1_{12C86F64-EEC1-44B0-B264-63C5E9846D15}" xr6:coauthVersionLast="47" xr6:coauthVersionMax="47" xr10:uidLastSave="{71A27F5C-D782-4C6A-AC76-D4F5CABE7F57}"/>
  <bookViews>
    <workbookView xWindow="-96" yWindow="-96" windowWidth="23232" windowHeight="12432" activeTab="1" xr2:uid="{00000000-000D-0000-FFFF-FFFF00000000}"/>
  </bookViews>
  <sheets>
    <sheet name="SimpleAmdahls" sheetId="1" r:id="rId1"/>
    <sheet name="AnotherExample" sheetId="2" r:id="rId2"/>
    <sheet name="SimpleAmdahls_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7" i="3"/>
  <c r="B8" i="3" s="1"/>
  <c r="B9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6" i="3"/>
  <c r="G6" i="3" s="1"/>
  <c r="G106" i="3"/>
  <c r="F106" i="3"/>
  <c r="E106" i="3"/>
  <c r="D106" i="3"/>
  <c r="G105" i="3"/>
  <c r="F105" i="3"/>
  <c r="E105" i="3"/>
  <c r="D105" i="3"/>
  <c r="G104" i="3"/>
  <c r="F104" i="3"/>
  <c r="E104" i="3"/>
  <c r="D104" i="3"/>
  <c r="G103" i="3"/>
  <c r="F103" i="3"/>
  <c r="E103" i="3"/>
  <c r="D103" i="3"/>
  <c r="G102" i="3"/>
  <c r="F102" i="3"/>
  <c r="E102" i="3"/>
  <c r="D102" i="3"/>
  <c r="G101" i="3"/>
  <c r="F101" i="3"/>
  <c r="E101" i="3"/>
  <c r="D101" i="3"/>
  <c r="G100" i="3"/>
  <c r="F100" i="3"/>
  <c r="E100" i="3"/>
  <c r="D100" i="3"/>
  <c r="G99" i="3"/>
  <c r="F99" i="3"/>
  <c r="E99" i="3"/>
  <c r="D99" i="3"/>
  <c r="G98" i="3"/>
  <c r="F98" i="3"/>
  <c r="E98" i="3"/>
  <c r="D98" i="3"/>
  <c r="G97" i="3"/>
  <c r="F97" i="3"/>
  <c r="E97" i="3"/>
  <c r="D97" i="3"/>
  <c r="G96" i="3"/>
  <c r="F96" i="3"/>
  <c r="E96" i="3"/>
  <c r="D96" i="3"/>
  <c r="G95" i="3"/>
  <c r="F95" i="3"/>
  <c r="E95" i="3"/>
  <c r="D95" i="3"/>
  <c r="G94" i="3"/>
  <c r="F94" i="3"/>
  <c r="E94" i="3"/>
  <c r="D94" i="3"/>
  <c r="G93" i="3"/>
  <c r="F93" i="3"/>
  <c r="E93" i="3"/>
  <c r="D93" i="3"/>
  <c r="G92" i="3"/>
  <c r="F92" i="3"/>
  <c r="E92" i="3"/>
  <c r="D92" i="3"/>
  <c r="G91" i="3"/>
  <c r="F91" i="3"/>
  <c r="E91" i="3"/>
  <c r="D91" i="3"/>
  <c r="G90" i="3"/>
  <c r="F90" i="3"/>
  <c r="E90" i="3"/>
  <c r="D90" i="3"/>
  <c r="G89" i="3"/>
  <c r="F89" i="3"/>
  <c r="E89" i="3"/>
  <c r="D89" i="3"/>
  <c r="G88" i="3"/>
  <c r="F88" i="3"/>
  <c r="E88" i="3"/>
  <c r="D88" i="3"/>
  <c r="G87" i="3"/>
  <c r="F87" i="3"/>
  <c r="E87" i="3"/>
  <c r="D87" i="3"/>
  <c r="G86" i="3"/>
  <c r="F86" i="3"/>
  <c r="E86" i="3"/>
  <c r="D86" i="3"/>
  <c r="G85" i="3"/>
  <c r="F85" i="3"/>
  <c r="E85" i="3"/>
  <c r="D85" i="3"/>
  <c r="G83" i="3"/>
  <c r="F83" i="3"/>
  <c r="E83" i="3"/>
  <c r="D83" i="3"/>
  <c r="G82" i="3"/>
  <c r="F82" i="3"/>
  <c r="E82" i="3"/>
  <c r="D82" i="3"/>
  <c r="G81" i="3"/>
  <c r="F81" i="3"/>
  <c r="E81" i="3"/>
  <c r="D81" i="3"/>
  <c r="G80" i="3"/>
  <c r="F80" i="3"/>
  <c r="E80" i="3"/>
  <c r="D80" i="3"/>
  <c r="G79" i="3"/>
  <c r="F79" i="3"/>
  <c r="E79" i="3"/>
  <c r="D79" i="3"/>
  <c r="G78" i="3"/>
  <c r="F78" i="3"/>
  <c r="E78" i="3"/>
  <c r="D78" i="3"/>
  <c r="G77" i="3"/>
  <c r="F77" i="3"/>
  <c r="E77" i="3"/>
  <c r="D77" i="3"/>
  <c r="G76" i="3"/>
  <c r="F76" i="3"/>
  <c r="E76" i="3"/>
  <c r="D76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G71" i="3"/>
  <c r="F71" i="3"/>
  <c r="E71" i="3"/>
  <c r="D71" i="3"/>
  <c r="G70" i="3"/>
  <c r="F70" i="3"/>
  <c r="E70" i="3"/>
  <c r="D70" i="3"/>
  <c r="G69" i="3"/>
  <c r="F69" i="3"/>
  <c r="E69" i="3"/>
  <c r="D69" i="3"/>
  <c r="G68" i="3"/>
  <c r="F68" i="3"/>
  <c r="E68" i="3"/>
  <c r="D68" i="3"/>
  <c r="G67" i="3"/>
  <c r="F67" i="3"/>
  <c r="E67" i="3"/>
  <c r="D67" i="3"/>
  <c r="G66" i="3"/>
  <c r="F66" i="3"/>
  <c r="E66" i="3"/>
  <c r="D66" i="3"/>
  <c r="G65" i="3"/>
  <c r="F65" i="3"/>
  <c r="E65" i="3"/>
  <c r="D65" i="3"/>
  <c r="G64" i="3"/>
  <c r="F64" i="3"/>
  <c r="E64" i="3"/>
  <c r="D64" i="3"/>
  <c r="G63" i="3"/>
  <c r="F63" i="3"/>
  <c r="E63" i="3"/>
  <c r="D63" i="3"/>
  <c r="G62" i="3"/>
  <c r="F62" i="3"/>
  <c r="E62" i="3"/>
  <c r="D62" i="3"/>
  <c r="G61" i="3"/>
  <c r="F61" i="3"/>
  <c r="E61" i="3"/>
  <c r="D61" i="3"/>
  <c r="G60" i="3"/>
  <c r="F60" i="3"/>
  <c r="E60" i="3"/>
  <c r="D60" i="3"/>
  <c r="G59" i="3"/>
  <c r="F59" i="3"/>
  <c r="E59" i="3"/>
  <c r="D59" i="3"/>
  <c r="G58" i="3"/>
  <c r="F58" i="3"/>
  <c r="E58" i="3"/>
  <c r="D58" i="3"/>
  <c r="G56" i="3"/>
  <c r="F56" i="3"/>
  <c r="E56" i="3"/>
  <c r="D56" i="3"/>
  <c r="G55" i="3"/>
  <c r="F55" i="3"/>
  <c r="E55" i="3"/>
  <c r="D55" i="3"/>
  <c r="G54" i="3"/>
  <c r="F54" i="3"/>
  <c r="E54" i="3"/>
  <c r="D54" i="3"/>
  <c r="G53" i="3"/>
  <c r="F53" i="3"/>
  <c r="E53" i="3"/>
  <c r="D53" i="3"/>
  <c r="G52" i="3"/>
  <c r="F52" i="3"/>
  <c r="E52" i="3"/>
  <c r="D52" i="3"/>
  <c r="G51" i="3"/>
  <c r="F51" i="3"/>
  <c r="E51" i="3"/>
  <c r="D51" i="3"/>
  <c r="G50" i="3"/>
  <c r="F50" i="3"/>
  <c r="E50" i="3"/>
  <c r="D50" i="3"/>
  <c r="G49" i="3"/>
  <c r="F49" i="3"/>
  <c r="E49" i="3"/>
  <c r="D49" i="3"/>
  <c r="G48" i="3"/>
  <c r="F48" i="3"/>
  <c r="E48" i="3"/>
  <c r="D48" i="3"/>
  <c r="F6" i="3"/>
  <c r="E6" i="3"/>
  <c r="D6" i="3"/>
  <c r="G5" i="3"/>
  <c r="F5" i="3"/>
  <c r="E5" i="3"/>
  <c r="D5" i="3"/>
  <c r="C5" i="3"/>
  <c r="G4" i="3"/>
  <c r="F4" i="3"/>
  <c r="E4" i="3"/>
  <c r="D4" i="3"/>
  <c r="C4" i="3"/>
  <c r="C8" i="2"/>
  <c r="C19" i="2" s="1"/>
  <c r="C17" i="2"/>
  <c r="D17" i="2"/>
  <c r="G27" i="1"/>
  <c r="F27" i="1"/>
  <c r="E27" i="1"/>
  <c r="D27" i="1"/>
  <c r="C27" i="1"/>
  <c r="G28" i="1"/>
  <c r="F28" i="1"/>
  <c r="E28" i="1"/>
  <c r="D28" i="1"/>
  <c r="C28" i="1"/>
  <c r="G29" i="1"/>
  <c r="F29" i="1"/>
  <c r="E29" i="1"/>
  <c r="D29" i="1"/>
  <c r="C29" i="1"/>
  <c r="G30" i="1"/>
  <c r="F30" i="1"/>
  <c r="E30" i="1"/>
  <c r="D30" i="1"/>
  <c r="C30" i="1"/>
  <c r="G31" i="1"/>
  <c r="F31" i="1"/>
  <c r="E31" i="1"/>
  <c r="D31" i="1"/>
  <c r="C31" i="1"/>
  <c r="G32" i="1"/>
  <c r="F32" i="1"/>
  <c r="E32" i="1"/>
  <c r="D32" i="1"/>
  <c r="C32" i="1"/>
  <c r="G33" i="1"/>
  <c r="F33" i="1"/>
  <c r="E33" i="1"/>
  <c r="D33" i="1"/>
  <c r="C33" i="1"/>
  <c r="G34" i="1"/>
  <c r="F34" i="1"/>
  <c r="E34" i="1"/>
  <c r="D34" i="1"/>
  <c r="C34" i="1"/>
  <c r="G35" i="1"/>
  <c r="F35" i="1"/>
  <c r="E35" i="1"/>
  <c r="D35" i="1"/>
  <c r="C35" i="1"/>
  <c r="G36" i="1"/>
  <c r="F36" i="1"/>
  <c r="E36" i="1"/>
  <c r="D36" i="1"/>
  <c r="C3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5" i="1"/>
  <c r="C6" i="1"/>
  <c r="C7" i="1"/>
  <c r="G106" i="1"/>
  <c r="F106" i="1"/>
  <c r="E106" i="1"/>
  <c r="D106" i="1"/>
  <c r="G105" i="1"/>
  <c r="F105" i="1"/>
  <c r="E105" i="1"/>
  <c r="D105" i="1"/>
  <c r="G48" i="1"/>
  <c r="F48" i="1"/>
  <c r="E48" i="1"/>
  <c r="D48" i="1"/>
  <c r="G49" i="1"/>
  <c r="F49" i="1"/>
  <c r="E49" i="1"/>
  <c r="D49" i="1"/>
  <c r="G50" i="1"/>
  <c r="F50" i="1"/>
  <c r="E50" i="1"/>
  <c r="D50" i="1"/>
  <c r="G51" i="1"/>
  <c r="F51" i="1"/>
  <c r="E51" i="1"/>
  <c r="D51" i="1"/>
  <c r="G52" i="1"/>
  <c r="F52" i="1"/>
  <c r="E52" i="1"/>
  <c r="D52" i="1"/>
  <c r="G53" i="1"/>
  <c r="F53" i="1"/>
  <c r="E53" i="1"/>
  <c r="D53" i="1"/>
  <c r="G54" i="1"/>
  <c r="F54" i="1"/>
  <c r="E54" i="1"/>
  <c r="D54" i="1"/>
  <c r="G55" i="1"/>
  <c r="F55" i="1"/>
  <c r="E55" i="1"/>
  <c r="D55" i="1"/>
  <c r="G56" i="1"/>
  <c r="F56" i="1"/>
  <c r="E56" i="1"/>
  <c r="D56" i="1"/>
  <c r="G58" i="1"/>
  <c r="F58" i="1"/>
  <c r="E58" i="1"/>
  <c r="D58" i="1"/>
  <c r="G59" i="1"/>
  <c r="F59" i="1"/>
  <c r="E59" i="1"/>
  <c r="D59" i="1"/>
  <c r="G60" i="1"/>
  <c r="F60" i="1"/>
  <c r="E60" i="1"/>
  <c r="D60" i="1"/>
  <c r="G61" i="1"/>
  <c r="F61" i="1"/>
  <c r="E61" i="1"/>
  <c r="D61" i="1"/>
  <c r="G62" i="1"/>
  <c r="F62" i="1"/>
  <c r="E62" i="1"/>
  <c r="D62" i="1"/>
  <c r="G63" i="1"/>
  <c r="F63" i="1"/>
  <c r="E63" i="1"/>
  <c r="D63" i="1"/>
  <c r="G64" i="1"/>
  <c r="F64" i="1"/>
  <c r="E64" i="1"/>
  <c r="D64" i="1"/>
  <c r="G65" i="1"/>
  <c r="F65" i="1"/>
  <c r="E65" i="1"/>
  <c r="D65" i="1"/>
  <c r="G66" i="1"/>
  <c r="F66" i="1"/>
  <c r="E66" i="1"/>
  <c r="D66" i="1"/>
  <c r="G67" i="1"/>
  <c r="F67" i="1"/>
  <c r="E67" i="1"/>
  <c r="D67" i="1"/>
  <c r="G68" i="1"/>
  <c r="F68" i="1"/>
  <c r="E68" i="1"/>
  <c r="D68" i="1"/>
  <c r="G69" i="1"/>
  <c r="F69" i="1"/>
  <c r="E69" i="1"/>
  <c r="D69" i="1"/>
  <c r="G70" i="1"/>
  <c r="F70" i="1"/>
  <c r="E70" i="1"/>
  <c r="D70" i="1"/>
  <c r="G71" i="1"/>
  <c r="F71" i="1"/>
  <c r="E71" i="1"/>
  <c r="D71" i="1"/>
  <c r="G72" i="1"/>
  <c r="F72" i="1"/>
  <c r="E72" i="1"/>
  <c r="D72" i="1"/>
  <c r="G73" i="1"/>
  <c r="F73" i="1"/>
  <c r="E73" i="1"/>
  <c r="D73" i="1"/>
  <c r="G74" i="1"/>
  <c r="F74" i="1"/>
  <c r="E74" i="1"/>
  <c r="D74" i="1"/>
  <c r="G75" i="1"/>
  <c r="F75" i="1"/>
  <c r="E75" i="1"/>
  <c r="D75" i="1"/>
  <c r="G76" i="1"/>
  <c r="F76" i="1"/>
  <c r="E76" i="1"/>
  <c r="D76" i="1"/>
  <c r="G77" i="1"/>
  <c r="F77" i="1"/>
  <c r="E77" i="1"/>
  <c r="D77" i="1"/>
  <c r="G78" i="1"/>
  <c r="F78" i="1"/>
  <c r="E78" i="1"/>
  <c r="D78" i="1"/>
  <c r="G79" i="1"/>
  <c r="F79" i="1"/>
  <c r="E79" i="1"/>
  <c r="D79" i="1"/>
  <c r="G80" i="1"/>
  <c r="F80" i="1"/>
  <c r="E80" i="1"/>
  <c r="D80" i="1"/>
  <c r="G81" i="1"/>
  <c r="F81" i="1"/>
  <c r="E81" i="1"/>
  <c r="D81" i="1"/>
  <c r="G82" i="1"/>
  <c r="F82" i="1"/>
  <c r="E82" i="1"/>
  <c r="D82" i="1"/>
  <c r="G83" i="1"/>
  <c r="F83" i="1"/>
  <c r="E83" i="1"/>
  <c r="D83" i="1"/>
  <c r="G85" i="1"/>
  <c r="F85" i="1"/>
  <c r="E85" i="1"/>
  <c r="D85" i="1"/>
  <c r="G86" i="1"/>
  <c r="F86" i="1"/>
  <c r="E86" i="1"/>
  <c r="D86" i="1"/>
  <c r="G87" i="1"/>
  <c r="F87" i="1"/>
  <c r="E87" i="1"/>
  <c r="D87" i="1"/>
  <c r="G88" i="1"/>
  <c r="F88" i="1"/>
  <c r="E88" i="1"/>
  <c r="D88" i="1"/>
  <c r="G89" i="1"/>
  <c r="F89" i="1"/>
  <c r="E89" i="1"/>
  <c r="D89" i="1"/>
  <c r="G90" i="1"/>
  <c r="F90" i="1"/>
  <c r="E90" i="1"/>
  <c r="D90" i="1"/>
  <c r="G91" i="1"/>
  <c r="F91" i="1"/>
  <c r="E91" i="1"/>
  <c r="D91" i="1"/>
  <c r="G92" i="1"/>
  <c r="F92" i="1"/>
  <c r="E92" i="1"/>
  <c r="D92" i="1"/>
  <c r="G93" i="1"/>
  <c r="F93" i="1"/>
  <c r="E93" i="1"/>
  <c r="D93" i="1"/>
  <c r="G94" i="1"/>
  <c r="F94" i="1"/>
  <c r="E94" i="1"/>
  <c r="D94" i="1"/>
  <c r="G95" i="1"/>
  <c r="F95" i="1"/>
  <c r="E95" i="1"/>
  <c r="D95" i="1"/>
  <c r="G96" i="1"/>
  <c r="F96" i="1"/>
  <c r="E96" i="1"/>
  <c r="D96" i="1"/>
  <c r="G97" i="1"/>
  <c r="F97" i="1"/>
  <c r="E97" i="1"/>
  <c r="D97" i="1"/>
  <c r="G98" i="1"/>
  <c r="F98" i="1"/>
  <c r="E98" i="1"/>
  <c r="D98" i="1"/>
  <c r="G99" i="1"/>
  <c r="F99" i="1"/>
  <c r="E99" i="1"/>
  <c r="D99" i="1"/>
  <c r="G100" i="1"/>
  <c r="F100" i="1"/>
  <c r="E100" i="1"/>
  <c r="D100" i="1"/>
  <c r="G101" i="1"/>
  <c r="F101" i="1"/>
  <c r="E101" i="1"/>
  <c r="D101" i="1"/>
  <c r="G102" i="1"/>
  <c r="F102" i="1"/>
  <c r="E102" i="1"/>
  <c r="D102" i="1"/>
  <c r="G103" i="1"/>
  <c r="F103" i="1"/>
  <c r="E103" i="1"/>
  <c r="D103" i="1"/>
  <c r="G104" i="1"/>
  <c r="F104" i="1"/>
  <c r="E104" i="1"/>
  <c r="D104" i="1"/>
  <c r="G14" i="1"/>
  <c r="F14" i="1"/>
  <c r="E14" i="1"/>
  <c r="D14" i="1"/>
  <c r="G15" i="1"/>
  <c r="F15" i="1"/>
  <c r="E15" i="1"/>
  <c r="D15" i="1"/>
  <c r="G16" i="1"/>
  <c r="F16" i="1"/>
  <c r="E16" i="1"/>
  <c r="D16" i="1"/>
  <c r="G17" i="1"/>
  <c r="F17" i="1"/>
  <c r="E17" i="1"/>
  <c r="D17" i="1"/>
  <c r="G18" i="1"/>
  <c r="F18" i="1"/>
  <c r="E18" i="1"/>
  <c r="D18" i="1"/>
  <c r="G19" i="1"/>
  <c r="F19" i="1"/>
  <c r="E19" i="1"/>
  <c r="D19" i="1"/>
  <c r="G20" i="1"/>
  <c r="F20" i="1"/>
  <c r="E20" i="1"/>
  <c r="D20" i="1"/>
  <c r="G21" i="1"/>
  <c r="F21" i="1"/>
  <c r="E21" i="1"/>
  <c r="D21" i="1"/>
  <c r="G22" i="1"/>
  <c r="F22" i="1"/>
  <c r="E22" i="1"/>
  <c r="D22" i="1"/>
  <c r="G23" i="1"/>
  <c r="F23" i="1"/>
  <c r="E23" i="1"/>
  <c r="D23" i="1"/>
  <c r="G24" i="1"/>
  <c r="F24" i="1"/>
  <c r="E24" i="1"/>
  <c r="D24" i="1"/>
  <c r="G25" i="1"/>
  <c r="F25" i="1"/>
  <c r="E25" i="1"/>
  <c r="D25" i="1"/>
  <c r="G26" i="1"/>
  <c r="F26" i="1"/>
  <c r="E26" i="1"/>
  <c r="D26" i="1"/>
  <c r="G4" i="1"/>
  <c r="G5" i="1"/>
  <c r="G6" i="1"/>
  <c r="G7" i="1"/>
  <c r="G8" i="1"/>
  <c r="G9" i="1"/>
  <c r="G10" i="1"/>
  <c r="G11" i="1"/>
  <c r="G12" i="1"/>
  <c r="G13" i="1"/>
  <c r="E4" i="1"/>
  <c r="D4" i="1"/>
  <c r="E5" i="1"/>
  <c r="D5" i="1"/>
  <c r="E6" i="1"/>
  <c r="D6" i="1"/>
  <c r="E7" i="1"/>
  <c r="D7" i="1"/>
  <c r="E8" i="1"/>
  <c r="D8" i="1"/>
  <c r="E9" i="1"/>
  <c r="D9" i="1"/>
  <c r="E10" i="1"/>
  <c r="D10" i="1"/>
  <c r="E11" i="1"/>
  <c r="D11" i="1"/>
  <c r="E12" i="1"/>
  <c r="D12" i="1"/>
  <c r="E13" i="1"/>
  <c r="D13" i="1"/>
  <c r="F5" i="1"/>
  <c r="F6" i="1"/>
  <c r="F7" i="1"/>
  <c r="F8" i="1"/>
  <c r="F9" i="1"/>
  <c r="F10" i="1"/>
  <c r="F11" i="1"/>
  <c r="F12" i="1"/>
  <c r="F13" i="1"/>
  <c r="F4" i="1"/>
  <c r="B22" i="3" l="1"/>
  <c r="C21" i="3"/>
  <c r="D21" i="3"/>
  <c r="E21" i="3"/>
  <c r="F21" i="3"/>
  <c r="G21" i="3"/>
  <c r="C6" i="3"/>
  <c r="C7" i="3"/>
  <c r="D7" i="3"/>
  <c r="E7" i="3"/>
  <c r="F7" i="3"/>
  <c r="G7" i="3"/>
  <c r="G8" i="3"/>
  <c r="F8" i="3"/>
  <c r="E8" i="3"/>
  <c r="D8" i="3"/>
  <c r="C8" i="3"/>
  <c r="C10" i="2"/>
  <c r="D13" i="2"/>
  <c r="F13" i="2" s="1"/>
  <c r="E10" i="2"/>
  <c r="H10" i="2" s="1"/>
  <c r="C12" i="2"/>
  <c r="D11" i="2"/>
  <c r="E18" i="2"/>
  <c r="H18" i="2" s="1"/>
  <c r="D18" i="2"/>
  <c r="E11" i="2"/>
  <c r="H11" i="2" s="1"/>
  <c r="C11" i="2"/>
  <c r="C13" i="2"/>
  <c r="D10" i="2"/>
  <c r="G10" i="2" s="1"/>
  <c r="C14" i="2"/>
  <c r="D9" i="2"/>
  <c r="C18" i="2"/>
  <c r="C9" i="2"/>
  <c r="D12" i="2"/>
  <c r="C15" i="2"/>
  <c r="E9" i="2"/>
  <c r="E17" i="2"/>
  <c r="H17" i="2" s="1"/>
  <c r="F17" i="2"/>
  <c r="D14" i="2"/>
  <c r="G14" i="2" s="1"/>
  <c r="E16" i="2"/>
  <c r="H16" i="2" s="1"/>
  <c r="E15" i="2"/>
  <c r="F15" i="2" s="1"/>
  <c r="D8" i="2"/>
  <c r="G8" i="2" s="1"/>
  <c r="E14" i="2"/>
  <c r="D16" i="2"/>
  <c r="E13" i="2"/>
  <c r="H13" i="2" s="1"/>
  <c r="E20" i="2"/>
  <c r="C16" i="2"/>
  <c r="E8" i="2"/>
  <c r="D15" i="2"/>
  <c r="E12" i="2"/>
  <c r="H12" i="2" s="1"/>
  <c r="D20" i="2"/>
  <c r="G20" i="2" s="1"/>
  <c r="F9" i="2"/>
  <c r="F18" i="2"/>
  <c r="F14" i="2"/>
  <c r="C20" i="2"/>
  <c r="E19" i="2"/>
  <c r="D19" i="2"/>
  <c r="G17" i="2"/>
  <c r="G18" i="2"/>
  <c r="H14" i="2"/>
  <c r="H8" i="2"/>
  <c r="G9" i="2"/>
  <c r="H9" i="2"/>
  <c r="G12" i="2"/>
  <c r="G16" i="2"/>
  <c r="G11" i="2"/>
  <c r="B23" i="3" l="1"/>
  <c r="C22" i="3"/>
  <c r="D22" i="3"/>
  <c r="E22" i="3"/>
  <c r="F22" i="3"/>
  <c r="G22" i="3"/>
  <c r="D9" i="3"/>
  <c r="C9" i="3"/>
  <c r="F9" i="3"/>
  <c r="E9" i="3"/>
  <c r="G9" i="3"/>
  <c r="H19" i="2"/>
  <c r="G15" i="2"/>
  <c r="G13" i="2"/>
  <c r="F20" i="2"/>
  <c r="F11" i="2"/>
  <c r="F8" i="2"/>
  <c r="F10" i="2"/>
  <c r="H15" i="2"/>
  <c r="H20" i="2"/>
  <c r="F12" i="2"/>
  <c r="F16" i="2"/>
  <c r="F19" i="2"/>
  <c r="G19" i="2"/>
  <c r="C23" i="3" l="1"/>
  <c r="D23" i="3"/>
  <c r="F23" i="3"/>
  <c r="G23" i="3"/>
  <c r="E23" i="3"/>
  <c r="G10" i="3"/>
  <c r="F10" i="3"/>
  <c r="E10" i="3"/>
  <c r="D10" i="3"/>
  <c r="C10" i="3"/>
  <c r="F11" i="3" l="1"/>
  <c r="E11" i="3"/>
  <c r="D11" i="3"/>
  <c r="C11" i="3"/>
  <c r="G11" i="3"/>
  <c r="G12" i="3" l="1"/>
  <c r="D12" i="3"/>
  <c r="F12" i="3"/>
  <c r="C12" i="3"/>
  <c r="E12" i="3"/>
  <c r="G13" i="3" l="1"/>
  <c r="F13" i="3"/>
  <c r="E13" i="3"/>
  <c r="D13" i="3"/>
  <c r="C13" i="3"/>
  <c r="C14" i="3" l="1"/>
  <c r="E14" i="3"/>
  <c r="F14" i="3"/>
  <c r="D14" i="3"/>
  <c r="G14" i="3"/>
  <c r="G15" i="3" l="1"/>
  <c r="F15" i="3"/>
  <c r="E15" i="3"/>
  <c r="D15" i="3"/>
  <c r="C15" i="3"/>
  <c r="E16" i="3" l="1"/>
  <c r="C16" i="3"/>
  <c r="F16" i="3"/>
  <c r="D16" i="3"/>
  <c r="G16" i="3"/>
  <c r="G17" i="3" l="1"/>
  <c r="F17" i="3"/>
  <c r="E17" i="3"/>
  <c r="D17" i="3"/>
  <c r="C17" i="3"/>
  <c r="G18" i="3" l="1"/>
  <c r="F18" i="3"/>
  <c r="E18" i="3"/>
  <c r="D18" i="3"/>
  <c r="C18" i="3"/>
  <c r="C19" i="3" l="1"/>
  <c r="E19" i="3"/>
  <c r="G19" i="3"/>
  <c r="F19" i="3"/>
  <c r="D19" i="3"/>
  <c r="G20" i="3" l="1"/>
  <c r="F20" i="3"/>
  <c r="E20" i="3"/>
  <c r="D20" i="3"/>
  <c r="C20" i="3"/>
</calcChain>
</file>

<file path=xl/sharedStrings.xml><?xml version="1.0" encoding="utf-8"?>
<sst xmlns="http://schemas.openxmlformats.org/spreadsheetml/2006/main" count="14" uniqueCount="10">
  <si>
    <t>#Processors</t>
  </si>
  <si>
    <t>P</t>
  </si>
  <si>
    <t>Time</t>
  </si>
  <si>
    <t>T(Accel)</t>
  </si>
  <si>
    <t>T(No Accel)</t>
  </si>
  <si>
    <t>%AccPart</t>
  </si>
  <si>
    <t>%NoAcc</t>
  </si>
  <si>
    <t>Accel</t>
  </si>
  <si>
    <t>Percentage of "accelerable" code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</si>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</sst>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000"/>
    <numFmt numFmtId="166" formatCode="_(* #,##0.0_);_(* \(#,##0.0\);_(* &quot;-&quot;?_);_(@_)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030774278215234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SimpleAmdahls!$C$3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SimpleAmdahls!$B$4:$B$35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SimpleAmdahls!$C$4:$C$35</c:f>
              <c:numCache>
                <c:formatCode>0.000</c:formatCode>
                <c:ptCount val="32"/>
                <c:pt idx="0">
                  <c:v>1</c:v>
                </c:pt>
                <c:pt idx="1">
                  <c:v>1.9047619047619047</c:v>
                </c:pt>
                <c:pt idx="2">
                  <c:v>2.7272727272727271</c:v>
                </c:pt>
                <c:pt idx="3">
                  <c:v>3.4782608695652169</c:v>
                </c:pt>
                <c:pt idx="4">
                  <c:v>4.1666666666666661</c:v>
                </c:pt>
                <c:pt idx="5">
                  <c:v>4.7999999999999989</c:v>
                </c:pt>
                <c:pt idx="6">
                  <c:v>5.3846153846153832</c:v>
                </c:pt>
                <c:pt idx="7">
                  <c:v>5.9259259259259247</c:v>
                </c:pt>
                <c:pt idx="8">
                  <c:v>6.4285714285714262</c:v>
                </c:pt>
                <c:pt idx="9">
                  <c:v>6.8965517241379288</c:v>
                </c:pt>
                <c:pt idx="10">
                  <c:v>7.3333333333333313</c:v>
                </c:pt>
                <c:pt idx="11">
                  <c:v>7.7419354838709653</c:v>
                </c:pt>
                <c:pt idx="12">
                  <c:v>8.1249999999999982</c:v>
                </c:pt>
                <c:pt idx="13">
                  <c:v>8.4848484848484826</c:v>
                </c:pt>
                <c:pt idx="14">
                  <c:v>8.823529411764703</c:v>
                </c:pt>
                <c:pt idx="15">
                  <c:v>9.1428571428571388</c:v>
                </c:pt>
                <c:pt idx="16">
                  <c:v>9.4444444444444411</c:v>
                </c:pt>
                <c:pt idx="17">
                  <c:v>9.7297297297297245</c:v>
                </c:pt>
                <c:pt idx="18">
                  <c:v>9.9999999999999964</c:v>
                </c:pt>
                <c:pt idx="19">
                  <c:v>10.256410256410252</c:v>
                </c:pt>
                <c:pt idx="20">
                  <c:v>10.499999999999995</c:v>
                </c:pt>
                <c:pt idx="21">
                  <c:v>10.731707317073166</c:v>
                </c:pt>
                <c:pt idx="22">
                  <c:v>10.952380952380947</c:v>
                </c:pt>
                <c:pt idx="23">
                  <c:v>11.162790697674414</c:v>
                </c:pt>
                <c:pt idx="24">
                  <c:v>11.363636363636358</c:v>
                </c:pt>
                <c:pt idx="25">
                  <c:v>11.55555555555555</c:v>
                </c:pt>
                <c:pt idx="26">
                  <c:v>11.739130434782604</c:v>
                </c:pt>
                <c:pt idx="27">
                  <c:v>11.914893617021272</c:v>
                </c:pt>
                <c:pt idx="28">
                  <c:v>12.083333333333327</c:v>
                </c:pt>
                <c:pt idx="29">
                  <c:v>12.244897959183668</c:v>
                </c:pt>
                <c:pt idx="30">
                  <c:v>12.399999999999993</c:v>
                </c:pt>
                <c:pt idx="31">
                  <c:v>12.54901960784313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37A-B6FC-CB56DA326E51}"/>
            </c:ext>
          </c:extLst>
        </c:ser>
        <c:ser>
          <c:idx val="1"/>
          <c:order val="1"/>
          <c:tx>
            <c:strRef>
              <c:f>SimpleAmdahls!$D$3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SimpleAmdahls!$B$4:$B$35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SimpleAmdahls!$D$4:$D$35</c:f>
              <c:numCache>
                <c:formatCode>0.000</c:formatCode>
                <c:ptCount val="32"/>
                <c:pt idx="0">
                  <c:v>1</c:v>
                </c:pt>
                <c:pt idx="1">
                  <c:v>1.8181818181818181</c:v>
                </c:pt>
                <c:pt idx="2">
                  <c:v>2.5</c:v>
                </c:pt>
                <c:pt idx="3">
                  <c:v>3.0769230769230775</c:v>
                </c:pt>
                <c:pt idx="4">
                  <c:v>3.5714285714285716</c:v>
                </c:pt>
                <c:pt idx="5">
                  <c:v>4</c:v>
                </c:pt>
                <c:pt idx="6">
                  <c:v>4.375</c:v>
                </c:pt>
                <c:pt idx="7">
                  <c:v>4.7058823529411775</c:v>
                </c:pt>
                <c:pt idx="8">
                  <c:v>5</c:v>
                </c:pt>
                <c:pt idx="9">
                  <c:v>5.2631578947368425</c:v>
                </c:pt>
                <c:pt idx="10">
                  <c:v>5.5000000000000009</c:v>
                </c:pt>
                <c:pt idx="11">
                  <c:v>5.7142857142857144</c:v>
                </c:pt>
                <c:pt idx="12">
                  <c:v>5.9090909090909101</c:v>
                </c:pt>
                <c:pt idx="13">
                  <c:v>6.0869565217391317</c:v>
                </c:pt>
                <c:pt idx="14">
                  <c:v>6.2500000000000009</c:v>
                </c:pt>
                <c:pt idx="15">
                  <c:v>6.4000000000000012</c:v>
                </c:pt>
                <c:pt idx="16">
                  <c:v>6.5384615384615392</c:v>
                </c:pt>
                <c:pt idx="17">
                  <c:v>6.6666666666666679</c:v>
                </c:pt>
                <c:pt idx="18">
                  <c:v>6.7857142857142865</c:v>
                </c:pt>
                <c:pt idx="19">
                  <c:v>6.8965517241379333</c:v>
                </c:pt>
                <c:pt idx="20">
                  <c:v>7</c:v>
                </c:pt>
                <c:pt idx="21">
                  <c:v>7.0967741935483888</c:v>
                </c:pt>
                <c:pt idx="22">
                  <c:v>7.1875000000000018</c:v>
                </c:pt>
                <c:pt idx="23">
                  <c:v>7.2727272727272734</c:v>
                </c:pt>
                <c:pt idx="24">
                  <c:v>7.3529411764705896</c:v>
                </c:pt>
                <c:pt idx="25">
                  <c:v>7.4285714285714306</c:v>
                </c:pt>
                <c:pt idx="26">
                  <c:v>7.5000000000000018</c:v>
                </c:pt>
                <c:pt idx="27">
                  <c:v>7.5675675675675693</c:v>
                </c:pt>
                <c:pt idx="28">
                  <c:v>7.6315789473684221</c:v>
                </c:pt>
                <c:pt idx="29">
                  <c:v>7.6923076923076934</c:v>
                </c:pt>
                <c:pt idx="30">
                  <c:v>7.7500000000000018</c:v>
                </c:pt>
                <c:pt idx="31">
                  <c:v>7.8048780487804885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F-437A-B6FC-CB56DA326E51}"/>
            </c:ext>
          </c:extLst>
        </c:ser>
        <c:ser>
          <c:idx val="2"/>
          <c:order val="2"/>
          <c:tx>
            <c:strRef>
              <c:f>SimpleAmdahls!$E$3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SimpleAmdahls!$B$4:$B$35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SimpleAmdahls!$E$4:$E$35</c:f>
              <c:numCache>
                <c:formatCode>0.000</c:formatCode>
                <c:ptCount val="32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2.2857142857142856</c:v>
                </c:pt>
                <c:pt idx="4">
                  <c:v>2.5</c:v>
                </c:pt>
                <c:pt idx="5">
                  <c:v>2.6666666666666665</c:v>
                </c:pt>
                <c:pt idx="6">
                  <c:v>2.8</c:v>
                </c:pt>
                <c:pt idx="7">
                  <c:v>2.9090909090909092</c:v>
                </c:pt>
                <c:pt idx="8">
                  <c:v>3</c:v>
                </c:pt>
                <c:pt idx="9">
                  <c:v>3.0769230769230766</c:v>
                </c:pt>
                <c:pt idx="10">
                  <c:v>3.1428571428571428</c:v>
                </c:pt>
                <c:pt idx="11">
                  <c:v>3.2</c:v>
                </c:pt>
                <c:pt idx="12">
                  <c:v>3.25</c:v>
                </c:pt>
                <c:pt idx="13">
                  <c:v>3.2941176470588238</c:v>
                </c:pt>
                <c:pt idx="14">
                  <c:v>3.3333333333333335</c:v>
                </c:pt>
                <c:pt idx="15">
                  <c:v>3.3684210526315788</c:v>
                </c:pt>
                <c:pt idx="16">
                  <c:v>3.4</c:v>
                </c:pt>
                <c:pt idx="17">
                  <c:v>3.4285714285714284</c:v>
                </c:pt>
                <c:pt idx="18">
                  <c:v>3.4545454545454546</c:v>
                </c:pt>
                <c:pt idx="19">
                  <c:v>3.4782608695652177</c:v>
                </c:pt>
                <c:pt idx="20">
                  <c:v>3.5</c:v>
                </c:pt>
                <c:pt idx="21">
                  <c:v>3.5200000000000005</c:v>
                </c:pt>
                <c:pt idx="22">
                  <c:v>3.5384615384615388</c:v>
                </c:pt>
                <c:pt idx="23">
                  <c:v>3.5555555555555554</c:v>
                </c:pt>
                <c:pt idx="24">
                  <c:v>3.5714285714285712</c:v>
                </c:pt>
                <c:pt idx="25">
                  <c:v>3.5862068965517242</c:v>
                </c:pt>
                <c:pt idx="26">
                  <c:v>3.5999999999999996</c:v>
                </c:pt>
                <c:pt idx="27">
                  <c:v>3.6129032258064515</c:v>
                </c:pt>
                <c:pt idx="28">
                  <c:v>3.625</c:v>
                </c:pt>
                <c:pt idx="29">
                  <c:v>3.6363636363636362</c:v>
                </c:pt>
                <c:pt idx="30">
                  <c:v>3.6470588235294121</c:v>
                </c:pt>
                <c:pt idx="31">
                  <c:v>3.657142857142857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F-437A-B6FC-CB56DA326E51}"/>
            </c:ext>
          </c:extLst>
        </c:ser>
        <c:ser>
          <c:idx val="3"/>
          <c:order val="3"/>
          <c:tx>
            <c:strRef>
              <c:f>SimpleAmdahls!$F$3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SimpleAmdahls!$B$4:$B$35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SimpleAmdahls!$F$4:$F$35</c:f>
              <c:numCache>
                <c:formatCode>0.000</c:formatCode>
                <c:ptCount val="32"/>
                <c:pt idx="0">
                  <c:v>1</c:v>
                </c:pt>
                <c:pt idx="1">
                  <c:v>1.3333333333333333</c:v>
                </c:pt>
                <c:pt idx="2">
                  <c:v>1.5</c:v>
                </c:pt>
                <c:pt idx="3">
                  <c:v>1.6</c:v>
                </c:pt>
                <c:pt idx="4">
                  <c:v>1.6666666666666667</c:v>
                </c:pt>
                <c:pt idx="5">
                  <c:v>1.7142857142857142</c:v>
                </c:pt>
                <c:pt idx="6">
                  <c:v>1.75</c:v>
                </c:pt>
                <c:pt idx="7">
                  <c:v>1.7777777777777777</c:v>
                </c:pt>
                <c:pt idx="8">
                  <c:v>1.7999999999999998</c:v>
                </c:pt>
                <c:pt idx="9">
                  <c:v>1.8181818181818181</c:v>
                </c:pt>
                <c:pt idx="10">
                  <c:v>1.8333333333333335</c:v>
                </c:pt>
                <c:pt idx="11">
                  <c:v>1.8461538461538463</c:v>
                </c:pt>
                <c:pt idx="12">
                  <c:v>1.8571428571428572</c:v>
                </c:pt>
                <c:pt idx="13">
                  <c:v>1.8666666666666667</c:v>
                </c:pt>
                <c:pt idx="14">
                  <c:v>1.875</c:v>
                </c:pt>
                <c:pt idx="15">
                  <c:v>1.8823529411764706</c:v>
                </c:pt>
                <c:pt idx="16">
                  <c:v>1.8888888888888888</c:v>
                </c:pt>
                <c:pt idx="17">
                  <c:v>1.8947368421052631</c:v>
                </c:pt>
                <c:pt idx="18">
                  <c:v>1.9000000000000001</c:v>
                </c:pt>
                <c:pt idx="19">
                  <c:v>1.9047619047619047</c:v>
                </c:pt>
                <c:pt idx="20">
                  <c:v>1.9090909090909089</c:v>
                </c:pt>
                <c:pt idx="21">
                  <c:v>1.9130434782608696</c:v>
                </c:pt>
                <c:pt idx="22">
                  <c:v>1.9166666666666667</c:v>
                </c:pt>
                <c:pt idx="23">
                  <c:v>1.92</c:v>
                </c:pt>
                <c:pt idx="24">
                  <c:v>1.9230769230769229</c:v>
                </c:pt>
                <c:pt idx="25">
                  <c:v>1.9259259259259258</c:v>
                </c:pt>
                <c:pt idx="26">
                  <c:v>1.9285714285714286</c:v>
                </c:pt>
                <c:pt idx="27">
                  <c:v>1.9310344827586206</c:v>
                </c:pt>
                <c:pt idx="28">
                  <c:v>1.9333333333333331</c:v>
                </c:pt>
                <c:pt idx="29">
                  <c:v>1.9354838709677418</c:v>
                </c:pt>
                <c:pt idx="30">
                  <c:v>1.9375</c:v>
                </c:pt>
                <c:pt idx="31">
                  <c:v>1.9393939393939394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F-437A-B6FC-CB56DA326E51}"/>
            </c:ext>
          </c:extLst>
        </c:ser>
        <c:ser>
          <c:idx val="4"/>
          <c:order val="4"/>
          <c:tx>
            <c:strRef>
              <c:f>SimpleAmdahls!$G$3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SimpleAmdahls!$B$4:$B$35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SimpleAmdahls!$G$4:$G$35</c:f>
              <c:numCache>
                <c:formatCode>0.000</c:formatCode>
                <c:ptCount val="32"/>
                <c:pt idx="0">
                  <c:v>1</c:v>
                </c:pt>
                <c:pt idx="1">
                  <c:v>1.1428571428571428</c:v>
                </c:pt>
                <c:pt idx="2">
                  <c:v>1.2</c:v>
                </c:pt>
                <c:pt idx="3">
                  <c:v>1.2307692307692308</c:v>
                </c:pt>
                <c:pt idx="4">
                  <c:v>1.25</c:v>
                </c:pt>
                <c:pt idx="5">
                  <c:v>1.2631578947368423</c:v>
                </c:pt>
                <c:pt idx="6">
                  <c:v>1.2727272727272727</c:v>
                </c:pt>
                <c:pt idx="7">
                  <c:v>1.28</c:v>
                </c:pt>
                <c:pt idx="8">
                  <c:v>1.2857142857142856</c:v>
                </c:pt>
                <c:pt idx="9">
                  <c:v>1.2903225806451613</c:v>
                </c:pt>
                <c:pt idx="10">
                  <c:v>1.2941176470588236</c:v>
                </c:pt>
                <c:pt idx="11">
                  <c:v>1.2972972972972971</c:v>
                </c:pt>
                <c:pt idx="12">
                  <c:v>1.2999999999999998</c:v>
                </c:pt>
                <c:pt idx="13">
                  <c:v>1.3023255813953487</c:v>
                </c:pt>
                <c:pt idx="14">
                  <c:v>1.3043478260869565</c:v>
                </c:pt>
                <c:pt idx="15">
                  <c:v>1.3061224489795917</c:v>
                </c:pt>
                <c:pt idx="16">
                  <c:v>1.3076923076923077</c:v>
                </c:pt>
                <c:pt idx="17">
                  <c:v>1.3090909090909091</c:v>
                </c:pt>
                <c:pt idx="18">
                  <c:v>1.3103448275862069</c:v>
                </c:pt>
                <c:pt idx="19">
                  <c:v>1.3114754098360657</c:v>
                </c:pt>
                <c:pt idx="20">
                  <c:v>1.3125</c:v>
                </c:pt>
                <c:pt idx="21">
                  <c:v>1.3134328358208955</c:v>
                </c:pt>
                <c:pt idx="22">
                  <c:v>1.3142857142857143</c:v>
                </c:pt>
                <c:pt idx="23">
                  <c:v>1.3150684931506851</c:v>
                </c:pt>
                <c:pt idx="24">
                  <c:v>1.3157894736842106</c:v>
                </c:pt>
                <c:pt idx="25">
                  <c:v>1.3164556962025318</c:v>
                </c:pt>
                <c:pt idx="26">
                  <c:v>1.3170731707317072</c:v>
                </c:pt>
                <c:pt idx="27">
                  <c:v>1.3176470588235294</c:v>
                </c:pt>
                <c:pt idx="28">
                  <c:v>1.3181818181818183</c:v>
                </c:pt>
                <c:pt idx="29">
                  <c:v>1.3186813186813187</c:v>
                </c:pt>
                <c:pt idx="30">
                  <c:v>1.3191489361702127</c:v>
                </c:pt>
                <c:pt idx="31">
                  <c:v>1.3195876288659794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AF-437A-B6FC-CB56DA32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56152"/>
        <c:axId val="327757432"/>
      </c:scatterChart>
      <c:valAx>
        <c:axId val="327756152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</a:t>
                </a:r>
                <a:r>
                  <a:rPr lang="en-US" sz="1050" b="1" baseline="0"/>
                  <a:t> of processors (time acelertion)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7432"/>
        <c:crosses val="autoZero"/>
        <c:crossBetween val="midCat"/>
        <c:majorUnit val="4"/>
        <c:minorUnit val="2"/>
      </c:valAx>
      <c:valAx>
        <c:axId val="3277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61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23600174978122"/>
          <c:y val="9.1723170020414135E-2"/>
          <c:w val="0.12654177602799649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2559055118111"/>
          <c:y val="0.17171296296296296"/>
          <c:w val="0.85991885389326339"/>
          <c:h val="0.69368802857976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AnotherExample!$D$7</c:f>
              <c:strCache>
                <c:ptCount val="1"/>
                <c:pt idx="0">
                  <c:v>T(No Accel)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AnotherExample!$B$9:$B$20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AnotherExample!$D$9:$D$20</c:f>
              <c:numCache>
                <c:formatCode>_(* #,##0.0_);_(* \(#,##0.0\);_(* "-"??_);_(@_)</c:formatCode>
                <c:ptCount val="12"/>
                <c:pt idx="0">
                  <c:v>9.9999999999999982</c:v>
                </c:pt>
                <c:pt idx="1">
                  <c:v>9.9999999999999982</c:v>
                </c:pt>
                <c:pt idx="2">
                  <c:v>9.9999999999999982</c:v>
                </c:pt>
                <c:pt idx="3">
                  <c:v>9.9999999999999982</c:v>
                </c:pt>
                <c:pt idx="4">
                  <c:v>9.9999999999999982</c:v>
                </c:pt>
                <c:pt idx="5">
                  <c:v>9.9999999999999982</c:v>
                </c:pt>
                <c:pt idx="6">
                  <c:v>9.9999999999999982</c:v>
                </c:pt>
                <c:pt idx="7">
                  <c:v>9.9999999999999982</c:v>
                </c:pt>
                <c:pt idx="8">
                  <c:v>9.9999999999999982</c:v>
                </c:pt>
                <c:pt idx="9">
                  <c:v>9.9999999999999982</c:v>
                </c:pt>
                <c:pt idx="10">
                  <c:v>9.9999999999999982</c:v>
                </c:pt>
                <c:pt idx="11">
                  <c:v>9.9999999999999982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9-4E73-AB05-7E0711F93F39}"/>
            </c:ext>
          </c:extLst>
        </c:ser>
        <c:ser>
          <c:idx val="1"/>
          <c:order val="1"/>
          <c:tx>
            <c:strRef>
              <c:f>AnotherExample!$E$7</c:f>
              <c:strCache>
                <c:ptCount val="1"/>
                <c:pt idx="0">
                  <c:v>T(Accel)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AnotherExample!$B$9:$B$20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AnotherExample!$E$9:$E$20</c:f>
              <c:numCache>
                <c:formatCode>_(* #,##0.0_);_(* \(#,##0.0\);_(* "-"??_);_(@_)</c:formatCode>
                <c:ptCount val="12"/>
                <c:pt idx="0">
                  <c:v>90</c:v>
                </c:pt>
                <c:pt idx="1">
                  <c:v>45</c:v>
                </c:pt>
                <c:pt idx="2">
                  <c:v>30</c:v>
                </c:pt>
                <c:pt idx="3">
                  <c:v>22.5</c:v>
                </c:pt>
                <c:pt idx="4">
                  <c:v>18</c:v>
                </c:pt>
                <c:pt idx="5">
                  <c:v>15</c:v>
                </c:pt>
                <c:pt idx="6">
                  <c:v>12.857142857142859</c:v>
                </c:pt>
                <c:pt idx="7">
                  <c:v>11.25</c:v>
                </c:pt>
                <c:pt idx="8">
                  <c:v>5.625</c:v>
                </c:pt>
                <c:pt idx="9">
                  <c:v>2.8125</c:v>
                </c:pt>
                <c:pt idx="10">
                  <c:v>1.40625</c:v>
                </c:pt>
                <c:pt idx="11">
                  <c:v>0.703125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9-4E73-AB05-7E0711F93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4512560"/>
        <c:axId val="504514160"/>
      </c:barChart>
      <c:catAx>
        <c:axId val="504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4160"/>
        <c:crosses val="autoZero"/>
        <c:auto val="1"/>
        <c:lblAlgn val="ctr"/>
        <c:lblOffset val="100"/>
        <c:noMultiLvlLbl val="0"/>
      </c:catAx>
      <c:valAx>
        <c:axId val="504514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24978127734037"/>
          <c:y val="0.30150408282298041"/>
          <c:w val="0.23316710411198599"/>
          <c:h val="0.2771996208807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total computation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AnotherExample!$B$9:$B$20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AnotherExample!$G$9:$G$20</c:f>
              <c:numCache>
                <c:formatCode>0%</c:formatCode>
                <c:ptCount val="12"/>
                <c:pt idx="0">
                  <c:v>9.9999999999999978E-2</c:v>
                </c:pt>
                <c:pt idx="1">
                  <c:v>0.1818181818181818</c:v>
                </c:pt>
                <c:pt idx="2">
                  <c:v>0.24999999999999994</c:v>
                </c:pt>
                <c:pt idx="3">
                  <c:v>0.30769230769230765</c:v>
                </c:pt>
                <c:pt idx="4">
                  <c:v>0.3571428571428571</c:v>
                </c:pt>
                <c:pt idx="5">
                  <c:v>0.39999999999999991</c:v>
                </c:pt>
                <c:pt idx="6">
                  <c:v>0.43749999999999989</c:v>
                </c:pt>
                <c:pt idx="7">
                  <c:v>0.47058823529411759</c:v>
                </c:pt>
                <c:pt idx="8">
                  <c:v>0.64</c:v>
                </c:pt>
                <c:pt idx="9">
                  <c:v>0.7804878048780487</c:v>
                </c:pt>
                <c:pt idx="10">
                  <c:v>0.87671232876712324</c:v>
                </c:pt>
                <c:pt idx="11">
                  <c:v>0.93430656934306566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E-44AB-A17D-FC87D7A3616F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AnotherExample!$B$9:$B$20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AnotherExample!$H$9:$H$20</c:f>
              <c:numCache>
                <c:formatCode>0%</c:formatCode>
                <c:ptCount val="12"/>
                <c:pt idx="0">
                  <c:v>0.9</c:v>
                </c:pt>
                <c:pt idx="1">
                  <c:v>0.81818181818181823</c:v>
                </c:pt>
                <c:pt idx="2">
                  <c:v>0.75</c:v>
                </c:pt>
                <c:pt idx="3">
                  <c:v>0.69230769230769229</c:v>
                </c:pt>
                <c:pt idx="4">
                  <c:v>0.6428571428571429</c:v>
                </c:pt>
                <c:pt idx="5">
                  <c:v>0.6</c:v>
                </c:pt>
                <c:pt idx="6">
                  <c:v>0.56250000000000011</c:v>
                </c:pt>
                <c:pt idx="7">
                  <c:v>0.52941176470588236</c:v>
                </c:pt>
                <c:pt idx="8">
                  <c:v>0.36000000000000004</c:v>
                </c:pt>
                <c:pt idx="9">
                  <c:v>0.21951219512195125</c:v>
                </c:pt>
                <c:pt idx="10">
                  <c:v>0.12328767123287673</c:v>
                </c:pt>
                <c:pt idx="11">
                  <c:v>6.5693430656934323E-2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E-44AB-A17D-FC87D7A361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9552184"/>
        <c:axId val="279551224"/>
      </c:barChart>
      <c:catAx>
        <c:axId val="2795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1224"/>
        <c:crosses val="autoZero"/>
        <c:auto val="1"/>
        <c:lblAlgn val="ctr"/>
        <c:lblOffset val="100"/>
        <c:noMultiLvlLbl val="0"/>
      </c:catAx>
      <c:valAx>
        <c:axId val="279551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955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1030774278215234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SimpleAmdahls_2!$C$3</c:f>
              <c:strCache>
                <c:ptCount val="1"/>
                <c:pt idx="0">
                  <c:v>95%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SimpleAmdahls_2!$B$4:$B$23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2.8284271247461903</c:v>
                </c:pt>
                <c:pt idx="3">
                  <c:v>4.0000000000000009</c:v>
                </c:pt>
                <c:pt idx="4">
                  <c:v>5.6568542494923815</c:v>
                </c:pt>
                <c:pt idx="5">
                  <c:v>8.0000000000000018</c:v>
                </c:pt>
                <c:pt idx="6">
                  <c:v>11.313708498984763</c:v>
                </c:pt>
                <c:pt idx="7">
                  <c:v>16.000000000000004</c:v>
                </c:pt>
                <c:pt idx="8">
                  <c:v>22.627416997969526</c:v>
                </c:pt>
                <c:pt idx="9">
                  <c:v>32.000000000000007</c:v>
                </c:pt>
                <c:pt idx="10">
                  <c:v>45.254833995939052</c:v>
                </c:pt>
                <c:pt idx="11">
                  <c:v>64.000000000000014</c:v>
                </c:pt>
                <c:pt idx="12">
                  <c:v>90.509667991878104</c:v>
                </c:pt>
                <c:pt idx="13">
                  <c:v>128.00000000000003</c:v>
                </c:pt>
                <c:pt idx="14">
                  <c:v>181.01933598375621</c:v>
                </c:pt>
                <c:pt idx="15">
                  <c:v>256.00000000000006</c:v>
                </c:pt>
                <c:pt idx="16">
                  <c:v>362.03867196751241</c:v>
                </c:pt>
                <c:pt idx="17">
                  <c:v>512.00000000000011</c:v>
                </c:pt>
                <c:pt idx="18">
                  <c:v>724.07734393502483</c:v>
                </c:pt>
                <c:pt idx="19">
                  <c:v>1024.0000000000002</c:v>
                </c:pt>
              </c:numCache>
            </c:numRef>
          </c:xVal>
          <c:yVal>
            <c:numRef>
              <c:f>SimpleAmdahls_2!$C$4:$C$23</c:f>
              <c:numCache>
                <c:formatCode>0.000</c:formatCode>
                <c:ptCount val="20"/>
                <c:pt idx="0">
                  <c:v>1</c:v>
                </c:pt>
                <c:pt idx="1">
                  <c:v>1.9047619047619047</c:v>
                </c:pt>
                <c:pt idx="2">
                  <c:v>2.5915079529845673</c:v>
                </c:pt>
                <c:pt idx="3">
                  <c:v>3.4782608695652177</c:v>
                </c:pt>
                <c:pt idx="4">
                  <c:v>4.5884638747936304</c:v>
                </c:pt>
                <c:pt idx="5">
                  <c:v>5.9259259259259256</c:v>
                </c:pt>
                <c:pt idx="6">
                  <c:v>7.4644172944815823</c:v>
                </c:pt>
                <c:pt idx="7">
                  <c:v>9.1428571428571406</c:v>
                </c:pt>
                <c:pt idx="8">
                  <c:v>10.87140093226213</c:v>
                </c:pt>
                <c:pt idx="9">
                  <c:v>12.549019607843132</c:v>
                </c:pt>
                <c:pt idx="10">
                  <c:v>14.086048062562629</c:v>
                </c:pt>
                <c:pt idx="11">
                  <c:v>15.421686746987945</c:v>
                </c:pt>
                <c:pt idx="12">
                  <c:v>16.529986740274072</c:v>
                </c:pt>
                <c:pt idx="13">
                  <c:v>17.414965986394545</c:v>
                </c:pt>
                <c:pt idx="14">
                  <c:v>18.100183674088075</c:v>
                </c:pt>
                <c:pt idx="15">
                  <c:v>18.618181818181803</c:v>
                </c:pt>
                <c:pt idx="16">
                  <c:v>19.002725896461225</c:v>
                </c:pt>
                <c:pt idx="17">
                  <c:v>19.284369114877574</c:v>
                </c:pt>
                <c:pt idx="18">
                  <c:v>19.48861312607421</c:v>
                </c:pt>
                <c:pt idx="19">
                  <c:v>19.635666347075723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B-42D9-8E0E-AC6AC9052390}"/>
            </c:ext>
          </c:extLst>
        </c:ser>
        <c:ser>
          <c:idx val="1"/>
          <c:order val="1"/>
          <c:tx>
            <c:strRef>
              <c:f>SimpleAmdahls_2!$D$3</c:f>
              <c:strCache>
                <c:ptCount val="1"/>
                <c:pt idx="0">
                  <c:v>90%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SimpleAmdahls_2!$B$4:$B$23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2.8284271247461903</c:v>
                </c:pt>
                <c:pt idx="3">
                  <c:v>4.0000000000000009</c:v>
                </c:pt>
                <c:pt idx="4">
                  <c:v>5.6568542494923815</c:v>
                </c:pt>
                <c:pt idx="5">
                  <c:v>8.0000000000000018</c:v>
                </c:pt>
                <c:pt idx="6">
                  <c:v>11.313708498984763</c:v>
                </c:pt>
                <c:pt idx="7">
                  <c:v>16.000000000000004</c:v>
                </c:pt>
                <c:pt idx="8">
                  <c:v>22.627416997969526</c:v>
                </c:pt>
                <c:pt idx="9">
                  <c:v>32.000000000000007</c:v>
                </c:pt>
                <c:pt idx="10">
                  <c:v>45.254833995939052</c:v>
                </c:pt>
                <c:pt idx="11">
                  <c:v>64.000000000000014</c:v>
                </c:pt>
                <c:pt idx="12">
                  <c:v>90.509667991878104</c:v>
                </c:pt>
                <c:pt idx="13">
                  <c:v>128.00000000000003</c:v>
                </c:pt>
                <c:pt idx="14">
                  <c:v>181.01933598375621</c:v>
                </c:pt>
                <c:pt idx="15">
                  <c:v>256.00000000000006</c:v>
                </c:pt>
                <c:pt idx="16">
                  <c:v>362.03867196751241</c:v>
                </c:pt>
                <c:pt idx="17">
                  <c:v>512.00000000000011</c:v>
                </c:pt>
                <c:pt idx="18">
                  <c:v>724.07734393502483</c:v>
                </c:pt>
                <c:pt idx="19">
                  <c:v>1024.0000000000002</c:v>
                </c:pt>
              </c:numCache>
            </c:numRef>
          </c:xVal>
          <c:yVal>
            <c:numRef>
              <c:f>SimpleAmdahls_2!$D$4:$D$23</c:f>
              <c:numCache>
                <c:formatCode>0.000</c:formatCode>
                <c:ptCount val="20"/>
                <c:pt idx="0">
                  <c:v>1</c:v>
                </c:pt>
                <c:pt idx="1">
                  <c:v>1.8181818181818181</c:v>
                </c:pt>
                <c:pt idx="2">
                  <c:v>2.3912115236596865</c:v>
                </c:pt>
                <c:pt idx="3">
                  <c:v>3.0769230769230775</c:v>
                </c:pt>
                <c:pt idx="4">
                  <c:v>3.8595282133533524</c:v>
                </c:pt>
                <c:pt idx="5">
                  <c:v>4.7058823529411775</c:v>
                </c:pt>
                <c:pt idx="6">
                  <c:v>5.5694943636462044</c:v>
                </c:pt>
                <c:pt idx="7">
                  <c:v>6.4000000000000012</c:v>
                </c:pt>
                <c:pt idx="8">
                  <c:v>7.1543676802383853</c:v>
                </c:pt>
                <c:pt idx="9">
                  <c:v>7.8048780487804903</c:v>
                </c:pt>
                <c:pt idx="10">
                  <c:v>8.3411616371964872</c:v>
                </c:pt>
                <c:pt idx="11">
                  <c:v>8.7671232876712359</c:v>
                </c:pt>
                <c:pt idx="12">
                  <c:v>9.0955652670115885</c:v>
                </c:pt>
                <c:pt idx="13">
                  <c:v>9.343065693430658</c:v>
                </c:pt>
                <c:pt idx="14">
                  <c:v>9.5263639906220217</c:v>
                </c:pt>
                <c:pt idx="15">
                  <c:v>9.6603773584905692</c:v>
                </c:pt>
                <c:pt idx="16">
                  <c:v>9.757437682916569</c:v>
                </c:pt>
                <c:pt idx="17">
                  <c:v>9.8272552783109433</c:v>
                </c:pt>
                <c:pt idx="18">
                  <c:v>9.8772298711116964</c:v>
                </c:pt>
                <c:pt idx="19">
                  <c:v>9.9128751210067776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2B-42D9-8E0E-AC6AC9052390}"/>
            </c:ext>
          </c:extLst>
        </c:ser>
        <c:ser>
          <c:idx val="2"/>
          <c:order val="2"/>
          <c:tx>
            <c:strRef>
              <c:f>SimpleAmdahls_2!$E$3</c:f>
              <c:strCache>
                <c:ptCount val="1"/>
                <c:pt idx="0">
                  <c:v>75%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SimpleAmdahls_2!$B$4:$B$23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2.8284271247461903</c:v>
                </c:pt>
                <c:pt idx="3">
                  <c:v>4.0000000000000009</c:v>
                </c:pt>
                <c:pt idx="4">
                  <c:v>5.6568542494923815</c:v>
                </c:pt>
                <c:pt idx="5">
                  <c:v>8.0000000000000018</c:v>
                </c:pt>
                <c:pt idx="6">
                  <c:v>11.313708498984763</c:v>
                </c:pt>
                <c:pt idx="7">
                  <c:v>16.000000000000004</c:v>
                </c:pt>
                <c:pt idx="8">
                  <c:v>22.627416997969526</c:v>
                </c:pt>
                <c:pt idx="9">
                  <c:v>32.000000000000007</c:v>
                </c:pt>
                <c:pt idx="10">
                  <c:v>45.254833995939052</c:v>
                </c:pt>
                <c:pt idx="11">
                  <c:v>64.000000000000014</c:v>
                </c:pt>
                <c:pt idx="12">
                  <c:v>90.509667991878104</c:v>
                </c:pt>
                <c:pt idx="13">
                  <c:v>128.00000000000003</c:v>
                </c:pt>
                <c:pt idx="14">
                  <c:v>181.01933598375621</c:v>
                </c:pt>
                <c:pt idx="15">
                  <c:v>256.00000000000006</c:v>
                </c:pt>
                <c:pt idx="16">
                  <c:v>362.03867196751241</c:v>
                </c:pt>
                <c:pt idx="17">
                  <c:v>512.00000000000011</c:v>
                </c:pt>
                <c:pt idx="18">
                  <c:v>724.07734393502483</c:v>
                </c:pt>
                <c:pt idx="19">
                  <c:v>1024.0000000000002</c:v>
                </c:pt>
              </c:numCache>
            </c:numRef>
          </c:xVal>
          <c:yVal>
            <c:numRef>
              <c:f>SimpleAmdahls_2!$E$4:$E$23</c:f>
              <c:numCache>
                <c:formatCode>0.000</c:formatCode>
                <c:ptCount val="20"/>
                <c:pt idx="0">
                  <c:v>1</c:v>
                </c:pt>
                <c:pt idx="1">
                  <c:v>1.6</c:v>
                </c:pt>
                <c:pt idx="2">
                  <c:v>1.9411254969542815</c:v>
                </c:pt>
                <c:pt idx="3">
                  <c:v>2.285714285714286</c:v>
                </c:pt>
                <c:pt idx="4">
                  <c:v>2.6138151741778888</c:v>
                </c:pt>
                <c:pt idx="5">
                  <c:v>2.9090909090909092</c:v>
                </c:pt>
                <c:pt idx="6">
                  <c:v>3.1616428404385117</c:v>
                </c:pt>
                <c:pt idx="7">
                  <c:v>3.3684210526315788</c:v>
                </c:pt>
                <c:pt idx="8">
                  <c:v>3.5317514831498324</c:v>
                </c:pt>
                <c:pt idx="9">
                  <c:v>3.657142857142857</c:v>
                </c:pt>
                <c:pt idx="10">
                  <c:v>3.7513202511273813</c:v>
                </c:pt>
                <c:pt idx="11">
                  <c:v>3.8208955223880596</c:v>
                </c:pt>
                <c:pt idx="12">
                  <c:v>3.8716710233529832</c:v>
                </c:pt>
                <c:pt idx="13">
                  <c:v>3.9083969465648853</c:v>
                </c:pt>
                <c:pt idx="14">
                  <c:v>3.9347894614669232</c:v>
                </c:pt>
                <c:pt idx="15">
                  <c:v>3.9536679536679538</c:v>
                </c:pt>
                <c:pt idx="16">
                  <c:v>3.9671267706094766</c:v>
                </c:pt>
                <c:pt idx="17">
                  <c:v>3.9766990291262134</c:v>
                </c:pt>
                <c:pt idx="18">
                  <c:v>3.9834955660493354</c:v>
                </c:pt>
                <c:pt idx="19">
                  <c:v>3.9883154819863682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2B-42D9-8E0E-AC6AC9052390}"/>
            </c:ext>
          </c:extLst>
        </c:ser>
        <c:ser>
          <c:idx val="3"/>
          <c:order val="3"/>
          <c:tx>
            <c:strRef>
              <c:f>SimpleAmdahls_2!$F$3</c:f>
              <c:strCache>
                <c:ptCount val="1"/>
                <c:pt idx="0">
                  <c:v>50%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SimpleAmdahls_2!$B$4:$B$23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2.8284271247461903</c:v>
                </c:pt>
                <c:pt idx="3">
                  <c:v>4.0000000000000009</c:v>
                </c:pt>
                <c:pt idx="4">
                  <c:v>5.6568542494923815</c:v>
                </c:pt>
                <c:pt idx="5">
                  <c:v>8.0000000000000018</c:v>
                </c:pt>
                <c:pt idx="6">
                  <c:v>11.313708498984763</c:v>
                </c:pt>
                <c:pt idx="7">
                  <c:v>16.000000000000004</c:v>
                </c:pt>
                <c:pt idx="8">
                  <c:v>22.627416997969526</c:v>
                </c:pt>
                <c:pt idx="9">
                  <c:v>32.000000000000007</c:v>
                </c:pt>
                <c:pt idx="10">
                  <c:v>45.254833995939052</c:v>
                </c:pt>
                <c:pt idx="11">
                  <c:v>64.000000000000014</c:v>
                </c:pt>
                <c:pt idx="12">
                  <c:v>90.509667991878104</c:v>
                </c:pt>
                <c:pt idx="13">
                  <c:v>128.00000000000003</c:v>
                </c:pt>
                <c:pt idx="14">
                  <c:v>181.01933598375621</c:v>
                </c:pt>
                <c:pt idx="15">
                  <c:v>256.00000000000006</c:v>
                </c:pt>
                <c:pt idx="16">
                  <c:v>362.03867196751241</c:v>
                </c:pt>
                <c:pt idx="17">
                  <c:v>512.00000000000011</c:v>
                </c:pt>
                <c:pt idx="18">
                  <c:v>724.07734393502483</c:v>
                </c:pt>
                <c:pt idx="19">
                  <c:v>1024.0000000000002</c:v>
                </c:pt>
              </c:numCache>
            </c:numRef>
          </c:xVal>
          <c:yVal>
            <c:numRef>
              <c:f>SimpleAmdahls_2!$F$4:$F$23</c:f>
              <c:numCache>
                <c:formatCode>0.000</c:formatCode>
                <c:ptCount val="20"/>
                <c:pt idx="0">
                  <c:v>1</c:v>
                </c:pt>
                <c:pt idx="1">
                  <c:v>1.3333333333333333</c:v>
                </c:pt>
                <c:pt idx="2">
                  <c:v>1.4775922500725172</c:v>
                </c:pt>
                <c:pt idx="3">
                  <c:v>1.6</c:v>
                </c:pt>
                <c:pt idx="4">
                  <c:v>1.6995577903553305</c:v>
                </c:pt>
                <c:pt idx="5">
                  <c:v>1.7777777777777777</c:v>
                </c:pt>
                <c:pt idx="6">
                  <c:v>1.8375793937167753</c:v>
                </c:pt>
                <c:pt idx="7">
                  <c:v>1.8823529411764706</c:v>
                </c:pt>
                <c:pt idx="8">
                  <c:v>1.915352575350413</c:v>
                </c:pt>
                <c:pt idx="9">
                  <c:v>1.9393939393939394</c:v>
                </c:pt>
                <c:pt idx="10">
                  <c:v>1.9567612760176463</c:v>
                </c:pt>
                <c:pt idx="11">
                  <c:v>1.9692307692307693</c:v>
                </c:pt>
                <c:pt idx="12">
                  <c:v>1.9781443857912639</c:v>
                </c:pt>
                <c:pt idx="13">
                  <c:v>1.9844961240310077</c:v>
                </c:pt>
                <c:pt idx="14">
                  <c:v>1.989012156377834</c:v>
                </c:pt>
                <c:pt idx="15">
                  <c:v>1.9922178988326849</c:v>
                </c:pt>
                <c:pt idx="16">
                  <c:v>1.9944909450302888</c:v>
                </c:pt>
                <c:pt idx="17">
                  <c:v>1.996101364522417</c:v>
                </c:pt>
                <c:pt idx="18">
                  <c:v>1.9972416735721654</c:v>
                </c:pt>
                <c:pt idx="19">
                  <c:v>1.9980487804878049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2B-42D9-8E0E-AC6AC9052390}"/>
            </c:ext>
          </c:extLst>
        </c:ser>
        <c:ser>
          <c:idx val="4"/>
          <c:order val="4"/>
          <c:tx>
            <c:strRef>
              <c:f>SimpleAmdahls_2!$G$3</c:f>
              <c:strCache>
                <c:ptCount val="1"/>
                <c:pt idx="0">
                  <c:v>25%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SimpleAmdahls_2!$B$4:$B$23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2.8284271247461903</c:v>
                </c:pt>
                <c:pt idx="3">
                  <c:v>4.0000000000000009</c:v>
                </c:pt>
                <c:pt idx="4">
                  <c:v>5.6568542494923815</c:v>
                </c:pt>
                <c:pt idx="5">
                  <c:v>8.0000000000000018</c:v>
                </c:pt>
                <c:pt idx="6">
                  <c:v>11.313708498984763</c:v>
                </c:pt>
                <c:pt idx="7">
                  <c:v>16.000000000000004</c:v>
                </c:pt>
                <c:pt idx="8">
                  <c:v>22.627416997969526</c:v>
                </c:pt>
                <c:pt idx="9">
                  <c:v>32.000000000000007</c:v>
                </c:pt>
                <c:pt idx="10">
                  <c:v>45.254833995939052</c:v>
                </c:pt>
                <c:pt idx="11">
                  <c:v>64.000000000000014</c:v>
                </c:pt>
                <c:pt idx="12">
                  <c:v>90.509667991878104</c:v>
                </c:pt>
                <c:pt idx="13">
                  <c:v>128.00000000000003</c:v>
                </c:pt>
                <c:pt idx="14">
                  <c:v>181.01933598375621</c:v>
                </c:pt>
                <c:pt idx="15">
                  <c:v>256.00000000000006</c:v>
                </c:pt>
                <c:pt idx="16">
                  <c:v>362.03867196751241</c:v>
                </c:pt>
                <c:pt idx="17">
                  <c:v>512.00000000000011</c:v>
                </c:pt>
                <c:pt idx="18">
                  <c:v>724.07734393502483</c:v>
                </c:pt>
                <c:pt idx="19">
                  <c:v>1024.0000000000002</c:v>
                </c:pt>
              </c:numCache>
            </c:numRef>
          </c:xVal>
          <c:yVal>
            <c:numRef>
              <c:f>SimpleAmdahls_2!$G$4:$G$23</c:f>
              <c:numCache>
                <c:formatCode>0.000</c:formatCode>
                <c:ptCount val="20"/>
                <c:pt idx="0">
                  <c:v>1</c:v>
                </c:pt>
                <c:pt idx="1">
                  <c:v>1.1428571428571428</c:v>
                </c:pt>
                <c:pt idx="2">
                  <c:v>1.1927646690283835</c:v>
                </c:pt>
                <c:pt idx="3">
                  <c:v>1.2307692307692308</c:v>
                </c:pt>
                <c:pt idx="4">
                  <c:v>1.259137919867702</c:v>
                </c:pt>
                <c:pt idx="5">
                  <c:v>1.28</c:v>
                </c:pt>
                <c:pt idx="6">
                  <c:v>1.2951739061720773</c:v>
                </c:pt>
                <c:pt idx="7">
                  <c:v>1.3061224489795917</c:v>
                </c:pt>
                <c:pt idx="8">
                  <c:v>1.3139766294786459</c:v>
                </c:pt>
                <c:pt idx="9">
                  <c:v>1.3195876288659794</c:v>
                </c:pt>
                <c:pt idx="10">
                  <c:v>1.323584214856288</c:v>
                </c:pt>
                <c:pt idx="11">
                  <c:v>1.3264248704663213</c:v>
                </c:pt>
                <c:pt idx="12">
                  <c:v>1.3284408877077933</c:v>
                </c:pt>
                <c:pt idx="13">
                  <c:v>1.3298701298701299</c:v>
                </c:pt>
                <c:pt idx="14">
                  <c:v>1.3308826142668975</c:v>
                </c:pt>
                <c:pt idx="15">
                  <c:v>1.3315994798439532</c:v>
                </c:pt>
                <c:pt idx="16">
                  <c:v>1.332106846634739</c:v>
                </c:pt>
                <c:pt idx="17">
                  <c:v>1.332465842550423</c:v>
                </c:pt>
                <c:pt idx="18">
                  <c:v>1.3327198078036981</c:v>
                </c:pt>
                <c:pt idx="19">
                  <c:v>1.3328994467946631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2B-42D9-8E0E-AC6AC905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56152"/>
        <c:axId val="327757432"/>
      </c:scatterChart>
      <c:valAx>
        <c:axId val="3277561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 (time acelertion)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7432"/>
        <c:crosses val="autoZero"/>
        <c:crossBetween val="midCat"/>
      </c:valAx>
      <c:valAx>
        <c:axId val="3277574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56152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7</xdr:row>
      <xdr:rowOff>144780</xdr:rowOff>
    </xdr:from>
    <xdr:to>
      <xdr:col>15</xdr:col>
      <xdr:colOff>260985</xdr:colOff>
      <xdr:row>22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10</xdr:row>
      <xdr:rowOff>15240</xdr:rowOff>
    </xdr:from>
    <xdr:to>
      <xdr:col>10</xdr:col>
      <xdr:colOff>582930</xdr:colOff>
      <xdr:row>11</xdr:row>
      <xdr:rowOff>11430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6568440" y="1844040"/>
          <a:ext cx="41529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240030</xdr:colOff>
      <xdr:row>1</xdr:row>
      <xdr:rowOff>182880</xdr:rowOff>
    </xdr:from>
    <xdr:to>
      <xdr:col>13</xdr:col>
      <xdr:colOff>415290</xdr:colOff>
      <xdr:row>6</xdr:row>
      <xdr:rowOff>121920</xdr:rowOff>
    </xdr:to>
    <xdr:sp macro="" textlink="">
      <xdr:nvSpPr>
        <xdr:cNvPr id="4" name="object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0" y="365760"/>
          <a:ext cx="2735580" cy="944880"/>
        </a:xfrm>
        <a:prstGeom prst="rect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0.30875</cdr:x>
      <cdr:y>0.075</cdr:y>
    </cdr:from>
    <cdr:to>
      <cdr:x>0.61292</cdr:x>
      <cdr:y>0.20972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EA9EB3-6D88-4CE4-AC6D-721E9FB433FE}"/>
            </a:ext>
          </a:extLst>
        </cdr:cNvPr>
        <cdr:cNvSpPr txBox="1"/>
      </cdr:nvSpPr>
      <cdr:spPr>
        <a:xfrm xmlns:a="http://schemas.openxmlformats.org/drawingml/2006/main">
          <a:off x="1411605" y="205740"/>
          <a:ext cx="1390650" cy="369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(parallel portion)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</xdr:rowOff>
    </xdr:from>
    <xdr:to>
      <xdr:col>10</xdr:col>
      <xdr:colOff>194310</xdr:colOff>
      <xdr:row>3</xdr:row>
      <xdr:rowOff>152401</xdr:rowOff>
    </xdr:to>
    <xdr:sp macro="" textlink="">
      <xdr:nvSpPr>
        <xdr:cNvPr id="2" name="objec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40480" y="1"/>
          <a:ext cx="2114550" cy="701040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8</xdr:col>
      <xdr:colOff>254001</xdr:colOff>
      <xdr:row>6</xdr:row>
      <xdr:rowOff>37400</xdr:rowOff>
    </xdr:from>
    <xdr:to>
      <xdr:col>15</xdr:col>
      <xdr:colOff>344171</xdr:colOff>
      <xdr:row>21</xdr:row>
      <xdr:rowOff>37400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598170</xdr:colOff>
      <xdr:row>23</xdr:row>
      <xdr:rowOff>41910</xdr:rowOff>
    </xdr:from>
    <xdr:to>
      <xdr:col>8</xdr:col>
      <xdr:colOff>106680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46333</xdr:colOff>
      <xdr:row>7</xdr:row>
      <xdr:rowOff>89426</xdr:rowOff>
    </xdr:from>
    <xdr:to>
      <xdr:col>1</xdr:col>
      <xdr:colOff>426064</xdr:colOff>
      <xdr:row>9</xdr:row>
      <xdr:rowOff>18087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855A4BB-29A1-4AA5-AB62-0AEBFE2DCBB1}"/>
            </a:ext>
          </a:extLst>
        </xdr:cNvPr>
        <xdr:cNvSpPr/>
      </xdr:nvSpPr>
      <xdr:spPr>
        <a:xfrm>
          <a:off x="46333" y="1376943"/>
          <a:ext cx="1019110" cy="29652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 (Accel.Part)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424794</xdr:colOff>
      <xdr:row>7</xdr:row>
      <xdr:rowOff>113862</xdr:rowOff>
    </xdr:from>
    <xdr:to>
      <xdr:col>2</xdr:col>
      <xdr:colOff>324069</xdr:colOff>
      <xdr:row>8</xdr:row>
      <xdr:rowOff>54392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5650E74-F9BB-456B-AE25-843D2BE5B8C3}"/>
            </a:ext>
          </a:extLst>
        </xdr:cNvPr>
        <xdr:cNvCxnSpPr>
          <a:stCxn id="6" idx="3"/>
        </xdr:cNvCxnSpPr>
      </xdr:nvCxnSpPr>
      <xdr:spPr>
        <a:xfrm flipV="1">
          <a:off x="1064173" y="1401379"/>
          <a:ext cx="538655" cy="1244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7</xdr:row>
      <xdr:rowOff>144780</xdr:rowOff>
    </xdr:from>
    <xdr:to>
      <xdr:col>15</xdr:col>
      <xdr:colOff>260985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6E1B2-6EA9-4915-8D8E-5053B90F1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10</xdr:row>
      <xdr:rowOff>15240</xdr:rowOff>
    </xdr:from>
    <xdr:to>
      <xdr:col>10</xdr:col>
      <xdr:colOff>582930</xdr:colOff>
      <xdr:row>11</xdr:row>
      <xdr:rowOff>11430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8E5D12F-2984-46CD-946A-53F55DE93E66}"/>
            </a:ext>
          </a:extLst>
        </xdr:cNvPr>
        <xdr:cNvCxnSpPr/>
      </xdr:nvCxnSpPr>
      <xdr:spPr>
        <a:xfrm flipH="1">
          <a:off x="6568440" y="1935480"/>
          <a:ext cx="41529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240030</xdr:colOff>
      <xdr:row>1</xdr:row>
      <xdr:rowOff>182880</xdr:rowOff>
    </xdr:from>
    <xdr:to>
      <xdr:col>13</xdr:col>
      <xdr:colOff>415290</xdr:colOff>
      <xdr:row>6</xdr:row>
      <xdr:rowOff>121920</xdr:rowOff>
    </xdr:to>
    <xdr:sp macro="" textlink="">
      <xdr:nvSpPr>
        <xdr:cNvPr id="4" name="object 5">
          <a:extLst>
            <a:ext uri="{FF2B5EF4-FFF2-40B4-BE49-F238E27FC236}">
              <a16:creationId xmlns:a16="http://schemas.microsoft.com/office/drawing/2014/main" id="{F79D3EA5-D45D-40BE-A9F4-EC675FF41E6B}"/>
            </a:ext>
          </a:extLst>
        </xdr:cNvPr>
        <xdr:cNvSpPr/>
      </xdr:nvSpPr>
      <xdr:spPr>
        <a:xfrm>
          <a:off x="6000750" y="365760"/>
          <a:ext cx="2735580" cy="944880"/>
        </a:xfrm>
        <a:prstGeom prst="rect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0.30875</cdr:x>
      <cdr:y>0.075</cdr:y>
    </cdr:from>
    <cdr:to>
      <cdr:x>0.61292</cdr:x>
      <cdr:y>0.20972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EA9EB3-6D88-4CE4-AC6D-721E9FB433FE}"/>
            </a:ext>
          </a:extLst>
        </cdr:cNvPr>
        <cdr:cNvSpPr txBox="1"/>
      </cdr:nvSpPr>
      <cdr:spPr>
        <a:xfrm xmlns:a="http://schemas.openxmlformats.org/drawingml/2006/main">
          <a:off x="1411605" y="205740"/>
          <a:ext cx="1390650" cy="369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(parallel portion)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06"/>
  <sheetViews>
    <sheetView zoomScale="130" zoomScaleNormal="130" workbookViewId="0">
      <selection activeCell="C5" sqref="C5"/>
    </sheetView>
  </sheetViews>
  <sheetFormatPr defaultRowHeight="14.4" x14ac:dyDescent="0.55000000000000004"/>
  <sheetData>
    <row r="2" spans="2:7" ht="21.6" customHeight="1" x14ac:dyDescent="0.55000000000000004">
      <c r="B2" t="s">
        <v>0</v>
      </c>
      <c r="C2" t="s">
        <v>8</v>
      </c>
    </row>
    <row r="3" spans="2:7" x14ac:dyDescent="0.55000000000000004">
      <c r="C3" s="1">
        <v>0.95</v>
      </c>
      <c r="D3" s="1">
        <v>0.9</v>
      </c>
      <c r="E3" s="1">
        <v>0.75</v>
      </c>
      <c r="F3" s="1">
        <v>0.5</v>
      </c>
      <c r="G3" s="1">
        <v>0.25</v>
      </c>
    </row>
    <row r="4" spans="2:7" x14ac:dyDescent="0.55000000000000004">
      <c r="B4">
        <v>1</v>
      </c>
      <c r="C4" s="6">
        <f>1/((1-C$3)+C$3/$B4)</f>
        <v>1</v>
      </c>
      <c r="D4" s="6">
        <f>1/((1-D$3)+D$3/$B4)</f>
        <v>1</v>
      </c>
      <c r="E4" s="6">
        <f>1/((1-E$3)+E$3/$B4)</f>
        <v>1</v>
      </c>
      <c r="F4" s="6">
        <f>1/((1-F$3)+F$3/$B4)</f>
        <v>1</v>
      </c>
      <c r="G4" s="6">
        <f>1/((1-G$3)+G$3/$B4)</f>
        <v>1</v>
      </c>
    </row>
    <row r="5" spans="2:7" x14ac:dyDescent="0.55000000000000004">
      <c r="B5">
        <v>2</v>
      </c>
      <c r="C5" s="6">
        <f t="shared" ref="C5:D36" si="0">1/((1-C$3)+C$3/$B5)</f>
        <v>1.9047619047619047</v>
      </c>
      <c r="D5" s="6">
        <f t="shared" si="0"/>
        <v>1.8181818181818181</v>
      </c>
      <c r="E5" s="6">
        <f t="shared" ref="E5:E20" si="1">1/((1-E$3)+E$3/$B5)</f>
        <v>1.6</v>
      </c>
      <c r="F5" s="6">
        <f t="shared" ref="F5:G36" si="2">1/((1-F$3)+F$3/$B5)</f>
        <v>1.3333333333333333</v>
      </c>
      <c r="G5" s="6">
        <f t="shared" si="2"/>
        <v>1.1428571428571428</v>
      </c>
    </row>
    <row r="6" spans="2:7" x14ac:dyDescent="0.55000000000000004">
      <c r="B6">
        <v>3</v>
      </c>
      <c r="C6" s="6">
        <f t="shared" si="0"/>
        <v>2.7272727272727271</v>
      </c>
      <c r="D6" s="6">
        <f t="shared" si="0"/>
        <v>2.5</v>
      </c>
      <c r="E6" s="6">
        <f t="shared" si="1"/>
        <v>2</v>
      </c>
      <c r="F6" s="6">
        <f t="shared" si="2"/>
        <v>1.5</v>
      </c>
      <c r="G6" s="6">
        <f t="shared" si="2"/>
        <v>1.2</v>
      </c>
    </row>
    <row r="7" spans="2:7" x14ac:dyDescent="0.55000000000000004">
      <c r="B7">
        <v>4</v>
      </c>
      <c r="C7" s="6">
        <f t="shared" si="0"/>
        <v>3.4782608695652169</v>
      </c>
      <c r="D7" s="6">
        <f t="shared" si="0"/>
        <v>3.0769230769230775</v>
      </c>
      <c r="E7" s="6">
        <f t="shared" si="1"/>
        <v>2.2857142857142856</v>
      </c>
      <c r="F7" s="6">
        <f t="shared" si="2"/>
        <v>1.6</v>
      </c>
      <c r="G7" s="6">
        <f t="shared" si="2"/>
        <v>1.2307692307692308</v>
      </c>
    </row>
    <row r="8" spans="2:7" x14ac:dyDescent="0.55000000000000004">
      <c r="B8">
        <v>5</v>
      </c>
      <c r="C8" s="6">
        <f t="shared" si="0"/>
        <v>4.1666666666666661</v>
      </c>
      <c r="D8" s="6">
        <f t="shared" si="0"/>
        <v>3.5714285714285716</v>
      </c>
      <c r="E8" s="6">
        <f t="shared" si="1"/>
        <v>2.5</v>
      </c>
      <c r="F8" s="6">
        <f t="shared" si="2"/>
        <v>1.6666666666666667</v>
      </c>
      <c r="G8" s="6">
        <f t="shared" si="2"/>
        <v>1.25</v>
      </c>
    </row>
    <row r="9" spans="2:7" x14ac:dyDescent="0.55000000000000004">
      <c r="B9">
        <v>6</v>
      </c>
      <c r="C9" s="6">
        <f t="shared" si="0"/>
        <v>4.7999999999999989</v>
      </c>
      <c r="D9" s="6">
        <f t="shared" si="0"/>
        <v>4</v>
      </c>
      <c r="E9" s="6">
        <f t="shared" si="1"/>
        <v>2.6666666666666665</v>
      </c>
      <c r="F9" s="6">
        <f t="shared" si="2"/>
        <v>1.7142857142857142</v>
      </c>
      <c r="G9" s="6">
        <f t="shared" si="2"/>
        <v>1.2631578947368423</v>
      </c>
    </row>
    <row r="10" spans="2:7" x14ac:dyDescent="0.55000000000000004">
      <c r="B10">
        <v>7</v>
      </c>
      <c r="C10" s="6">
        <f t="shared" si="0"/>
        <v>5.3846153846153832</v>
      </c>
      <c r="D10" s="6">
        <f t="shared" si="0"/>
        <v>4.375</v>
      </c>
      <c r="E10" s="6">
        <f t="shared" si="1"/>
        <v>2.8</v>
      </c>
      <c r="F10" s="6">
        <f t="shared" si="2"/>
        <v>1.75</v>
      </c>
      <c r="G10" s="6">
        <f t="shared" si="2"/>
        <v>1.2727272727272727</v>
      </c>
    </row>
    <row r="11" spans="2:7" x14ac:dyDescent="0.55000000000000004">
      <c r="B11">
        <v>8</v>
      </c>
      <c r="C11" s="6">
        <f t="shared" si="0"/>
        <v>5.9259259259259247</v>
      </c>
      <c r="D11" s="6">
        <f t="shared" si="0"/>
        <v>4.7058823529411775</v>
      </c>
      <c r="E11" s="6">
        <f t="shared" si="1"/>
        <v>2.9090909090909092</v>
      </c>
      <c r="F11" s="6">
        <f t="shared" si="2"/>
        <v>1.7777777777777777</v>
      </c>
      <c r="G11" s="6">
        <f t="shared" si="2"/>
        <v>1.28</v>
      </c>
    </row>
    <row r="12" spans="2:7" x14ac:dyDescent="0.55000000000000004">
      <c r="B12">
        <v>9</v>
      </c>
      <c r="C12" s="6">
        <f t="shared" si="0"/>
        <v>6.4285714285714262</v>
      </c>
      <c r="D12" s="6">
        <f t="shared" si="0"/>
        <v>5</v>
      </c>
      <c r="E12" s="6">
        <f t="shared" si="1"/>
        <v>3</v>
      </c>
      <c r="F12" s="6">
        <f t="shared" si="2"/>
        <v>1.7999999999999998</v>
      </c>
      <c r="G12" s="6">
        <f t="shared" si="2"/>
        <v>1.2857142857142856</v>
      </c>
    </row>
    <row r="13" spans="2:7" x14ac:dyDescent="0.55000000000000004">
      <c r="B13">
        <v>10</v>
      </c>
      <c r="C13" s="6">
        <f t="shared" si="0"/>
        <v>6.8965517241379288</v>
      </c>
      <c r="D13" s="6">
        <f t="shared" si="0"/>
        <v>5.2631578947368425</v>
      </c>
      <c r="E13" s="6">
        <f t="shared" si="1"/>
        <v>3.0769230769230766</v>
      </c>
      <c r="F13" s="6">
        <f t="shared" si="2"/>
        <v>1.8181818181818181</v>
      </c>
      <c r="G13" s="6">
        <f t="shared" si="2"/>
        <v>1.2903225806451613</v>
      </c>
    </row>
    <row r="14" spans="2:7" x14ac:dyDescent="0.55000000000000004">
      <c r="B14">
        <v>11</v>
      </c>
      <c r="C14" s="6">
        <f t="shared" si="0"/>
        <v>7.3333333333333313</v>
      </c>
      <c r="D14" s="6">
        <f t="shared" si="0"/>
        <v>5.5000000000000009</v>
      </c>
      <c r="E14" s="6">
        <f t="shared" si="1"/>
        <v>3.1428571428571428</v>
      </c>
      <c r="F14" s="6">
        <f t="shared" si="2"/>
        <v>1.8333333333333335</v>
      </c>
      <c r="G14" s="6">
        <f t="shared" si="2"/>
        <v>1.2941176470588236</v>
      </c>
    </row>
    <row r="15" spans="2:7" x14ac:dyDescent="0.55000000000000004">
      <c r="B15">
        <v>12</v>
      </c>
      <c r="C15" s="6">
        <f t="shared" si="0"/>
        <v>7.7419354838709653</v>
      </c>
      <c r="D15" s="6">
        <f t="shared" si="0"/>
        <v>5.7142857142857144</v>
      </c>
      <c r="E15" s="6">
        <f t="shared" si="1"/>
        <v>3.2</v>
      </c>
      <c r="F15" s="6">
        <f t="shared" si="2"/>
        <v>1.8461538461538463</v>
      </c>
      <c r="G15" s="6">
        <f t="shared" si="2"/>
        <v>1.2972972972972971</v>
      </c>
    </row>
    <row r="16" spans="2:7" x14ac:dyDescent="0.55000000000000004">
      <c r="B16">
        <v>13</v>
      </c>
      <c r="C16" s="6">
        <f t="shared" si="0"/>
        <v>8.1249999999999982</v>
      </c>
      <c r="D16" s="6">
        <f t="shared" si="0"/>
        <v>5.9090909090909101</v>
      </c>
      <c r="E16" s="6">
        <f t="shared" si="1"/>
        <v>3.25</v>
      </c>
      <c r="F16" s="6">
        <f t="shared" si="2"/>
        <v>1.8571428571428572</v>
      </c>
      <c r="G16" s="6">
        <f t="shared" si="2"/>
        <v>1.2999999999999998</v>
      </c>
    </row>
    <row r="17" spans="2:7" x14ac:dyDescent="0.55000000000000004">
      <c r="B17">
        <v>14</v>
      </c>
      <c r="C17" s="6">
        <f t="shared" si="0"/>
        <v>8.4848484848484826</v>
      </c>
      <c r="D17" s="6">
        <f t="shared" si="0"/>
        <v>6.0869565217391317</v>
      </c>
      <c r="E17" s="6">
        <f t="shared" si="1"/>
        <v>3.2941176470588238</v>
      </c>
      <c r="F17" s="6">
        <f t="shared" si="2"/>
        <v>1.8666666666666667</v>
      </c>
      <c r="G17" s="6">
        <f t="shared" si="2"/>
        <v>1.3023255813953487</v>
      </c>
    </row>
    <row r="18" spans="2:7" x14ac:dyDescent="0.55000000000000004">
      <c r="B18">
        <v>15</v>
      </c>
      <c r="C18" s="6">
        <f t="shared" si="0"/>
        <v>8.823529411764703</v>
      </c>
      <c r="D18" s="6">
        <f t="shared" si="0"/>
        <v>6.2500000000000009</v>
      </c>
      <c r="E18" s="6">
        <f t="shared" si="1"/>
        <v>3.3333333333333335</v>
      </c>
      <c r="F18" s="6">
        <f t="shared" si="2"/>
        <v>1.875</v>
      </c>
      <c r="G18" s="6">
        <f t="shared" si="2"/>
        <v>1.3043478260869565</v>
      </c>
    </row>
    <row r="19" spans="2:7" x14ac:dyDescent="0.55000000000000004">
      <c r="B19">
        <v>16</v>
      </c>
      <c r="C19" s="6">
        <f t="shared" si="0"/>
        <v>9.1428571428571388</v>
      </c>
      <c r="D19" s="6">
        <f t="shared" si="0"/>
        <v>6.4000000000000012</v>
      </c>
      <c r="E19" s="6">
        <f t="shared" si="1"/>
        <v>3.3684210526315788</v>
      </c>
      <c r="F19" s="6">
        <f t="shared" si="2"/>
        <v>1.8823529411764706</v>
      </c>
      <c r="G19" s="6">
        <f t="shared" si="2"/>
        <v>1.3061224489795917</v>
      </c>
    </row>
    <row r="20" spans="2:7" x14ac:dyDescent="0.55000000000000004">
      <c r="B20">
        <v>17</v>
      </c>
      <c r="C20" s="6">
        <f t="shared" si="0"/>
        <v>9.4444444444444411</v>
      </c>
      <c r="D20" s="6">
        <f t="shared" si="0"/>
        <v>6.5384615384615392</v>
      </c>
      <c r="E20" s="6">
        <f t="shared" si="1"/>
        <v>3.4</v>
      </c>
      <c r="F20" s="6">
        <f t="shared" si="2"/>
        <v>1.8888888888888888</v>
      </c>
      <c r="G20" s="6">
        <f t="shared" si="2"/>
        <v>1.3076923076923077</v>
      </c>
    </row>
    <row r="21" spans="2:7" x14ac:dyDescent="0.55000000000000004">
      <c r="B21">
        <v>18</v>
      </c>
      <c r="C21" s="6">
        <f t="shared" si="0"/>
        <v>9.7297297297297245</v>
      </c>
      <c r="D21" s="6">
        <f t="shared" si="0"/>
        <v>6.6666666666666679</v>
      </c>
      <c r="E21" s="6">
        <f t="shared" ref="E21:E36" si="3">1/((1-E$3)+E$3/$B21)</f>
        <v>3.4285714285714284</v>
      </c>
      <c r="F21" s="6">
        <f t="shared" si="2"/>
        <v>1.8947368421052631</v>
      </c>
      <c r="G21" s="6">
        <f t="shared" si="2"/>
        <v>1.3090909090909091</v>
      </c>
    </row>
    <row r="22" spans="2:7" x14ac:dyDescent="0.55000000000000004">
      <c r="B22">
        <v>19</v>
      </c>
      <c r="C22" s="6">
        <f t="shared" si="0"/>
        <v>9.9999999999999964</v>
      </c>
      <c r="D22" s="6">
        <f t="shared" si="0"/>
        <v>6.7857142857142865</v>
      </c>
      <c r="E22" s="6">
        <f t="shared" si="3"/>
        <v>3.4545454545454546</v>
      </c>
      <c r="F22" s="6">
        <f t="shared" si="2"/>
        <v>1.9000000000000001</v>
      </c>
      <c r="G22" s="6">
        <f t="shared" si="2"/>
        <v>1.3103448275862069</v>
      </c>
    </row>
    <row r="23" spans="2:7" x14ac:dyDescent="0.55000000000000004">
      <c r="B23">
        <v>20</v>
      </c>
      <c r="C23" s="6">
        <f t="shared" si="0"/>
        <v>10.256410256410252</v>
      </c>
      <c r="D23" s="6">
        <f t="shared" si="0"/>
        <v>6.8965517241379333</v>
      </c>
      <c r="E23" s="6">
        <f t="shared" si="3"/>
        <v>3.4782608695652177</v>
      </c>
      <c r="F23" s="6">
        <f t="shared" si="2"/>
        <v>1.9047619047619047</v>
      </c>
      <c r="G23" s="6">
        <f t="shared" si="2"/>
        <v>1.3114754098360657</v>
      </c>
    </row>
    <row r="24" spans="2:7" x14ac:dyDescent="0.55000000000000004">
      <c r="B24">
        <v>21</v>
      </c>
      <c r="C24" s="6">
        <f t="shared" si="0"/>
        <v>10.499999999999995</v>
      </c>
      <c r="D24" s="6">
        <f t="shared" si="0"/>
        <v>7</v>
      </c>
      <c r="E24" s="6">
        <f t="shared" si="3"/>
        <v>3.5</v>
      </c>
      <c r="F24" s="6">
        <f t="shared" si="2"/>
        <v>1.9090909090909089</v>
      </c>
      <c r="G24" s="6">
        <f t="shared" si="2"/>
        <v>1.3125</v>
      </c>
    </row>
    <row r="25" spans="2:7" x14ac:dyDescent="0.55000000000000004">
      <c r="B25">
        <v>22</v>
      </c>
      <c r="C25" s="6">
        <f t="shared" si="0"/>
        <v>10.731707317073166</v>
      </c>
      <c r="D25" s="6">
        <f t="shared" si="0"/>
        <v>7.0967741935483888</v>
      </c>
      <c r="E25" s="6">
        <f t="shared" si="3"/>
        <v>3.5200000000000005</v>
      </c>
      <c r="F25" s="6">
        <f t="shared" si="2"/>
        <v>1.9130434782608696</v>
      </c>
      <c r="G25" s="6">
        <f t="shared" si="2"/>
        <v>1.3134328358208955</v>
      </c>
    </row>
    <row r="26" spans="2:7" x14ac:dyDescent="0.55000000000000004">
      <c r="B26">
        <v>23</v>
      </c>
      <c r="C26" s="6">
        <f t="shared" si="0"/>
        <v>10.952380952380947</v>
      </c>
      <c r="D26" s="6">
        <f t="shared" si="0"/>
        <v>7.1875000000000018</v>
      </c>
      <c r="E26" s="6">
        <f t="shared" si="3"/>
        <v>3.5384615384615388</v>
      </c>
      <c r="F26" s="6">
        <f t="shared" si="2"/>
        <v>1.9166666666666667</v>
      </c>
      <c r="G26" s="6">
        <f t="shared" si="2"/>
        <v>1.3142857142857143</v>
      </c>
    </row>
    <row r="27" spans="2:7" x14ac:dyDescent="0.55000000000000004">
      <c r="B27">
        <v>24</v>
      </c>
      <c r="C27" s="6">
        <f t="shared" si="0"/>
        <v>11.162790697674414</v>
      </c>
      <c r="D27" s="6">
        <f t="shared" si="0"/>
        <v>7.2727272727272734</v>
      </c>
      <c r="E27" s="6">
        <f t="shared" si="3"/>
        <v>3.5555555555555554</v>
      </c>
      <c r="F27" s="6">
        <f t="shared" si="2"/>
        <v>1.92</v>
      </c>
      <c r="G27" s="6">
        <f t="shared" si="2"/>
        <v>1.3150684931506851</v>
      </c>
    </row>
    <row r="28" spans="2:7" x14ac:dyDescent="0.55000000000000004">
      <c r="B28">
        <v>25</v>
      </c>
      <c r="C28" s="6">
        <f t="shared" si="0"/>
        <v>11.363636363636358</v>
      </c>
      <c r="D28" s="6">
        <f t="shared" si="0"/>
        <v>7.3529411764705896</v>
      </c>
      <c r="E28" s="6">
        <f t="shared" si="3"/>
        <v>3.5714285714285712</v>
      </c>
      <c r="F28" s="6">
        <f t="shared" si="2"/>
        <v>1.9230769230769229</v>
      </c>
      <c r="G28" s="6">
        <f t="shared" si="2"/>
        <v>1.3157894736842106</v>
      </c>
    </row>
    <row r="29" spans="2:7" x14ac:dyDescent="0.55000000000000004">
      <c r="B29">
        <v>26</v>
      </c>
      <c r="C29" s="6">
        <f t="shared" si="0"/>
        <v>11.55555555555555</v>
      </c>
      <c r="D29" s="6">
        <f t="shared" si="0"/>
        <v>7.4285714285714306</v>
      </c>
      <c r="E29" s="6">
        <f t="shared" si="3"/>
        <v>3.5862068965517242</v>
      </c>
      <c r="F29" s="6">
        <f t="shared" si="2"/>
        <v>1.9259259259259258</v>
      </c>
      <c r="G29" s="6">
        <f t="shared" si="2"/>
        <v>1.3164556962025318</v>
      </c>
    </row>
    <row r="30" spans="2:7" x14ac:dyDescent="0.55000000000000004">
      <c r="B30">
        <v>27</v>
      </c>
      <c r="C30" s="6">
        <f t="shared" si="0"/>
        <v>11.739130434782604</v>
      </c>
      <c r="D30" s="6">
        <f t="shared" si="0"/>
        <v>7.5000000000000018</v>
      </c>
      <c r="E30" s="6">
        <f t="shared" si="3"/>
        <v>3.5999999999999996</v>
      </c>
      <c r="F30" s="6">
        <f t="shared" si="2"/>
        <v>1.9285714285714286</v>
      </c>
      <c r="G30" s="6">
        <f t="shared" si="2"/>
        <v>1.3170731707317072</v>
      </c>
    </row>
    <row r="31" spans="2:7" x14ac:dyDescent="0.55000000000000004">
      <c r="B31">
        <v>28</v>
      </c>
      <c r="C31" s="6">
        <f t="shared" si="0"/>
        <v>11.914893617021272</v>
      </c>
      <c r="D31" s="6">
        <f t="shared" si="0"/>
        <v>7.5675675675675693</v>
      </c>
      <c r="E31" s="6">
        <f t="shared" si="3"/>
        <v>3.6129032258064515</v>
      </c>
      <c r="F31" s="6">
        <f t="shared" si="2"/>
        <v>1.9310344827586206</v>
      </c>
      <c r="G31" s="6">
        <f t="shared" si="2"/>
        <v>1.3176470588235294</v>
      </c>
    </row>
    <row r="32" spans="2:7" x14ac:dyDescent="0.55000000000000004">
      <c r="B32">
        <v>29</v>
      </c>
      <c r="C32" s="6">
        <f t="shared" si="0"/>
        <v>12.083333333333327</v>
      </c>
      <c r="D32" s="6">
        <f t="shared" si="0"/>
        <v>7.6315789473684221</v>
      </c>
      <c r="E32" s="6">
        <f t="shared" si="3"/>
        <v>3.625</v>
      </c>
      <c r="F32" s="6">
        <f t="shared" si="2"/>
        <v>1.9333333333333331</v>
      </c>
      <c r="G32" s="6">
        <f t="shared" si="2"/>
        <v>1.3181818181818183</v>
      </c>
    </row>
    <row r="33" spans="2:7" x14ac:dyDescent="0.55000000000000004">
      <c r="B33">
        <v>30</v>
      </c>
      <c r="C33" s="6">
        <f t="shared" si="0"/>
        <v>12.244897959183668</v>
      </c>
      <c r="D33" s="6">
        <f t="shared" si="0"/>
        <v>7.6923076923076934</v>
      </c>
      <c r="E33" s="6">
        <f t="shared" si="3"/>
        <v>3.6363636363636362</v>
      </c>
      <c r="F33" s="6">
        <f t="shared" si="2"/>
        <v>1.9354838709677418</v>
      </c>
      <c r="G33" s="6">
        <f t="shared" si="2"/>
        <v>1.3186813186813187</v>
      </c>
    </row>
    <row r="34" spans="2:7" x14ac:dyDescent="0.55000000000000004">
      <c r="B34">
        <v>31</v>
      </c>
      <c r="C34" s="6">
        <f t="shared" si="0"/>
        <v>12.399999999999993</v>
      </c>
      <c r="D34" s="6">
        <f t="shared" si="0"/>
        <v>7.7500000000000018</v>
      </c>
      <c r="E34" s="6">
        <f t="shared" si="3"/>
        <v>3.6470588235294121</v>
      </c>
      <c r="F34" s="6">
        <f t="shared" si="2"/>
        <v>1.9375</v>
      </c>
      <c r="G34" s="6">
        <f t="shared" si="2"/>
        <v>1.3191489361702127</v>
      </c>
    </row>
    <row r="35" spans="2:7" x14ac:dyDescent="0.55000000000000004">
      <c r="B35">
        <v>32</v>
      </c>
      <c r="C35" s="6">
        <f t="shared" si="0"/>
        <v>12.54901960784313</v>
      </c>
      <c r="D35" s="6">
        <f t="shared" si="0"/>
        <v>7.8048780487804885</v>
      </c>
      <c r="E35" s="6">
        <f t="shared" si="3"/>
        <v>3.657142857142857</v>
      </c>
      <c r="F35" s="6">
        <f t="shared" si="2"/>
        <v>1.9393939393939394</v>
      </c>
      <c r="G35" s="6">
        <f t="shared" si="2"/>
        <v>1.3195876288659794</v>
      </c>
    </row>
    <row r="36" spans="2:7" x14ac:dyDescent="0.55000000000000004">
      <c r="B36">
        <v>33</v>
      </c>
      <c r="C36" s="6">
        <f t="shared" si="0"/>
        <v>12.692307692307686</v>
      </c>
      <c r="D36" s="6">
        <f t="shared" si="0"/>
        <v>7.8571428571428577</v>
      </c>
      <c r="E36" s="6">
        <f t="shared" si="3"/>
        <v>3.666666666666667</v>
      </c>
      <c r="F36" s="6">
        <f t="shared" si="2"/>
        <v>1.9411764705882353</v>
      </c>
      <c r="G36" s="6">
        <f t="shared" si="2"/>
        <v>1.32</v>
      </c>
    </row>
    <row r="48" spans="2:7" x14ac:dyDescent="0.55000000000000004">
      <c r="B48">
        <v>44</v>
      </c>
      <c r="D48">
        <f t="shared" ref="D48:D56" si="4">1/((1-D$3)+D$3/$B48)</f>
        <v>8.3018867924528319</v>
      </c>
      <c r="E48">
        <f t="shared" ref="E48:E62" si="5">1/((1-E$3)+E$3/$B48)</f>
        <v>3.7446808510638299</v>
      </c>
      <c r="F48">
        <f t="shared" ref="F48:G56" si="6">1/((1-F$3)+F$3/$B48)</f>
        <v>1.9555555555555555</v>
      </c>
      <c r="G48">
        <f t="shared" si="6"/>
        <v>1.3233082706766917</v>
      </c>
    </row>
    <row r="49" spans="2:7" x14ac:dyDescent="0.55000000000000004">
      <c r="B49">
        <v>45</v>
      </c>
      <c r="D49">
        <f t="shared" si="4"/>
        <v>8.3333333333333339</v>
      </c>
      <c r="E49">
        <f t="shared" si="5"/>
        <v>3.75</v>
      </c>
      <c r="F49">
        <f t="shared" si="6"/>
        <v>1.956521739130435</v>
      </c>
      <c r="G49">
        <f t="shared" si="6"/>
        <v>1.3235294117647058</v>
      </c>
    </row>
    <row r="50" spans="2:7" x14ac:dyDescent="0.55000000000000004">
      <c r="B50">
        <v>46</v>
      </c>
      <c r="D50">
        <f t="shared" si="4"/>
        <v>8.3636363636363651</v>
      </c>
      <c r="E50">
        <f t="shared" si="5"/>
        <v>3.7551020408163263</v>
      </c>
      <c r="F50">
        <f t="shared" si="6"/>
        <v>1.957446808510638</v>
      </c>
      <c r="G50">
        <f t="shared" si="6"/>
        <v>1.3237410071942446</v>
      </c>
    </row>
    <row r="51" spans="2:7" x14ac:dyDescent="0.55000000000000004">
      <c r="B51">
        <v>47</v>
      </c>
      <c r="D51">
        <f t="shared" si="4"/>
        <v>8.3928571428571441</v>
      </c>
      <c r="E51">
        <f t="shared" si="5"/>
        <v>3.7600000000000002</v>
      </c>
      <c r="F51">
        <f t="shared" si="6"/>
        <v>1.9583333333333335</v>
      </c>
      <c r="G51">
        <f t="shared" si="6"/>
        <v>1.323943661971831</v>
      </c>
    </row>
    <row r="52" spans="2:7" x14ac:dyDescent="0.55000000000000004">
      <c r="B52">
        <v>48</v>
      </c>
      <c r="D52">
        <f t="shared" si="4"/>
        <v>8.4210526315789487</v>
      </c>
      <c r="E52">
        <f t="shared" si="5"/>
        <v>3.7647058823529411</v>
      </c>
      <c r="F52">
        <f t="shared" si="6"/>
        <v>1.9591836734693879</v>
      </c>
      <c r="G52">
        <f t="shared" si="6"/>
        <v>1.3241379310344827</v>
      </c>
    </row>
    <row r="53" spans="2:7" x14ac:dyDescent="0.55000000000000004">
      <c r="B53">
        <v>49</v>
      </c>
      <c r="D53">
        <f t="shared" si="4"/>
        <v>8.448275862068968</v>
      </c>
      <c r="E53">
        <f t="shared" si="5"/>
        <v>3.7692307692307692</v>
      </c>
      <c r="F53">
        <f t="shared" si="6"/>
        <v>1.96</v>
      </c>
      <c r="G53">
        <f t="shared" si="6"/>
        <v>1.3243243243243243</v>
      </c>
    </row>
    <row r="54" spans="2:7" x14ac:dyDescent="0.55000000000000004">
      <c r="B54">
        <v>50</v>
      </c>
      <c r="D54">
        <f t="shared" si="4"/>
        <v>8.474576271186443</v>
      </c>
      <c r="E54">
        <f t="shared" si="5"/>
        <v>3.773584905660377</v>
      </c>
      <c r="F54">
        <f t="shared" si="6"/>
        <v>1.9607843137254901</v>
      </c>
      <c r="G54">
        <f t="shared" si="6"/>
        <v>1.3245033112582782</v>
      </c>
    </row>
    <row r="55" spans="2:7" x14ac:dyDescent="0.55000000000000004">
      <c r="B55">
        <v>51</v>
      </c>
      <c r="D55">
        <f t="shared" si="4"/>
        <v>8.5000000000000018</v>
      </c>
      <c r="E55">
        <f t="shared" si="5"/>
        <v>3.7777777777777777</v>
      </c>
      <c r="F55">
        <f t="shared" si="6"/>
        <v>1.9615384615384617</v>
      </c>
      <c r="G55">
        <f t="shared" si="6"/>
        <v>1.3246753246753247</v>
      </c>
    </row>
    <row r="56" spans="2:7" x14ac:dyDescent="0.55000000000000004">
      <c r="B56">
        <v>52</v>
      </c>
      <c r="D56">
        <f t="shared" si="4"/>
        <v>8.5245901639344286</v>
      </c>
      <c r="E56">
        <f t="shared" si="5"/>
        <v>3.7818181818181817</v>
      </c>
      <c r="F56">
        <f t="shared" si="6"/>
        <v>1.9622641509433965</v>
      </c>
      <c r="G56">
        <f t="shared" si="6"/>
        <v>1.3248407643312101</v>
      </c>
    </row>
    <row r="57" spans="2:7" x14ac:dyDescent="0.55000000000000004">
      <c r="D57" s="1">
        <v>0.9</v>
      </c>
      <c r="E57" s="1">
        <v>0.8</v>
      </c>
      <c r="F57" s="1">
        <v>0.5</v>
      </c>
      <c r="G57" s="1">
        <v>0.25</v>
      </c>
    </row>
    <row r="58" spans="2:7" x14ac:dyDescent="0.55000000000000004">
      <c r="B58">
        <v>53</v>
      </c>
      <c r="D58">
        <f t="shared" ref="D58:D83" si="7">1/((1-D$3)+D$3/$B58)</f>
        <v>8.5483870967741957</v>
      </c>
      <c r="E58">
        <f t="shared" si="5"/>
        <v>3.7857142857142856</v>
      </c>
      <c r="F58">
        <f t="shared" ref="F58:G83" si="8">1/((1-F$3)+F$3/$B58)</f>
        <v>1.962962962962963</v>
      </c>
      <c r="G58">
        <f t="shared" si="8"/>
        <v>1.325</v>
      </c>
    </row>
    <row r="59" spans="2:7" x14ac:dyDescent="0.55000000000000004">
      <c r="B59">
        <v>54</v>
      </c>
      <c r="D59">
        <f t="shared" si="7"/>
        <v>8.571428571428573</v>
      </c>
      <c r="E59">
        <f t="shared" si="5"/>
        <v>3.7894736842105261</v>
      </c>
      <c r="F59">
        <f t="shared" si="8"/>
        <v>1.9636363636363634</v>
      </c>
      <c r="G59">
        <f t="shared" si="8"/>
        <v>1.3251533742331287</v>
      </c>
    </row>
    <row r="60" spans="2:7" x14ac:dyDescent="0.55000000000000004">
      <c r="B60">
        <v>55</v>
      </c>
      <c r="D60">
        <f t="shared" si="7"/>
        <v>8.5937500000000018</v>
      </c>
      <c r="E60">
        <f t="shared" si="5"/>
        <v>3.7931034482758625</v>
      </c>
      <c r="F60">
        <f t="shared" si="8"/>
        <v>1.9642857142857144</v>
      </c>
      <c r="G60">
        <f t="shared" si="8"/>
        <v>1.3253012048192772</v>
      </c>
    </row>
    <row r="61" spans="2:7" x14ac:dyDescent="0.55000000000000004">
      <c r="B61">
        <v>56</v>
      </c>
      <c r="D61">
        <f t="shared" si="7"/>
        <v>8.6153846153846168</v>
      </c>
      <c r="E61">
        <f t="shared" si="5"/>
        <v>3.7966101694915255</v>
      </c>
      <c r="F61">
        <f t="shared" si="8"/>
        <v>1.9649122807017545</v>
      </c>
      <c r="G61">
        <f t="shared" si="8"/>
        <v>1.3254437869822486</v>
      </c>
    </row>
    <row r="62" spans="2:7" x14ac:dyDescent="0.55000000000000004">
      <c r="B62">
        <v>57</v>
      </c>
      <c r="D62">
        <f t="shared" si="7"/>
        <v>8.6363636363636385</v>
      </c>
      <c r="E62">
        <f t="shared" si="5"/>
        <v>3.8000000000000003</v>
      </c>
      <c r="F62">
        <f t="shared" si="8"/>
        <v>1.9655172413793103</v>
      </c>
      <c r="G62">
        <f t="shared" si="8"/>
        <v>1.3255813953488371</v>
      </c>
    </row>
    <row r="63" spans="2:7" x14ac:dyDescent="0.55000000000000004">
      <c r="B63">
        <v>58</v>
      </c>
      <c r="D63">
        <f t="shared" si="7"/>
        <v>8.6567164179104488</v>
      </c>
      <c r="E63">
        <f t="shared" ref="E63:E106" si="9">1/((1-E$3)+E$3/$B63)</f>
        <v>3.8032786885245904</v>
      </c>
      <c r="F63">
        <f t="shared" si="8"/>
        <v>1.9661016949152543</v>
      </c>
      <c r="G63">
        <f t="shared" si="8"/>
        <v>1.3257142857142858</v>
      </c>
    </row>
    <row r="64" spans="2:7" x14ac:dyDescent="0.55000000000000004">
      <c r="B64">
        <v>59</v>
      </c>
      <c r="D64">
        <f t="shared" si="7"/>
        <v>8.6764705882352953</v>
      </c>
      <c r="E64">
        <f t="shared" si="9"/>
        <v>3.8064516129032255</v>
      </c>
      <c r="F64">
        <f t="shared" si="8"/>
        <v>1.9666666666666668</v>
      </c>
      <c r="G64">
        <f t="shared" si="8"/>
        <v>1.3258426966292136</v>
      </c>
    </row>
    <row r="65" spans="2:7" x14ac:dyDescent="0.55000000000000004">
      <c r="B65">
        <v>60</v>
      </c>
      <c r="D65">
        <f t="shared" si="7"/>
        <v>8.6956521739130448</v>
      </c>
      <c r="E65">
        <f t="shared" si="9"/>
        <v>3.8095238095238093</v>
      </c>
      <c r="F65">
        <f t="shared" si="8"/>
        <v>1.9672131147540985</v>
      </c>
      <c r="G65">
        <f t="shared" si="8"/>
        <v>1.3259668508287292</v>
      </c>
    </row>
    <row r="66" spans="2:7" x14ac:dyDescent="0.55000000000000004">
      <c r="B66">
        <v>61</v>
      </c>
      <c r="D66">
        <f t="shared" si="7"/>
        <v>8.7142857142857171</v>
      </c>
      <c r="E66">
        <f t="shared" si="9"/>
        <v>3.8125</v>
      </c>
      <c r="F66">
        <f t="shared" si="8"/>
        <v>1.967741935483871</v>
      </c>
      <c r="G66">
        <f t="shared" si="8"/>
        <v>1.3260869565217392</v>
      </c>
    </row>
    <row r="67" spans="2:7" x14ac:dyDescent="0.55000000000000004">
      <c r="B67">
        <v>62</v>
      </c>
      <c r="D67">
        <f t="shared" si="7"/>
        <v>8.7323943661971857</v>
      </c>
      <c r="E67">
        <f t="shared" si="9"/>
        <v>3.8153846153846156</v>
      </c>
      <c r="F67">
        <f t="shared" si="8"/>
        <v>1.9682539682539684</v>
      </c>
      <c r="G67">
        <f t="shared" si="8"/>
        <v>1.3262032085561497</v>
      </c>
    </row>
    <row r="68" spans="2:7" x14ac:dyDescent="0.55000000000000004">
      <c r="B68">
        <v>63</v>
      </c>
      <c r="D68">
        <f t="shared" si="7"/>
        <v>8.7500000000000018</v>
      </c>
      <c r="E68">
        <f t="shared" si="9"/>
        <v>3.8181818181818179</v>
      </c>
      <c r="F68">
        <f t="shared" si="8"/>
        <v>1.96875</v>
      </c>
      <c r="G68">
        <f t="shared" si="8"/>
        <v>1.3263157894736843</v>
      </c>
    </row>
    <row r="69" spans="2:7" x14ac:dyDescent="0.55000000000000004">
      <c r="B69">
        <v>64</v>
      </c>
      <c r="D69">
        <f t="shared" si="7"/>
        <v>8.7671232876712342</v>
      </c>
      <c r="E69">
        <f t="shared" si="9"/>
        <v>3.8208955223880596</v>
      </c>
      <c r="F69">
        <f t="shared" si="8"/>
        <v>1.9692307692307693</v>
      </c>
      <c r="G69">
        <f t="shared" si="8"/>
        <v>1.3264248704663213</v>
      </c>
    </row>
    <row r="70" spans="2:7" x14ac:dyDescent="0.55000000000000004">
      <c r="B70">
        <v>65</v>
      </c>
      <c r="D70">
        <f t="shared" si="7"/>
        <v>8.783783783783786</v>
      </c>
      <c r="E70">
        <f t="shared" si="9"/>
        <v>3.8235294117647056</v>
      </c>
      <c r="F70">
        <f t="shared" si="8"/>
        <v>1.9696969696969697</v>
      </c>
      <c r="G70">
        <f t="shared" si="8"/>
        <v>1.3265306122448979</v>
      </c>
    </row>
    <row r="71" spans="2:7" x14ac:dyDescent="0.55000000000000004">
      <c r="B71">
        <v>66</v>
      </c>
      <c r="D71">
        <f t="shared" si="7"/>
        <v>8.8000000000000007</v>
      </c>
      <c r="E71">
        <f t="shared" si="9"/>
        <v>3.8260869565217392</v>
      </c>
      <c r="F71">
        <f t="shared" si="8"/>
        <v>1.9701492537313434</v>
      </c>
      <c r="G71">
        <f t="shared" si="8"/>
        <v>1.3266331658291457</v>
      </c>
    </row>
    <row r="72" spans="2:7" x14ac:dyDescent="0.55000000000000004">
      <c r="B72">
        <v>67</v>
      </c>
      <c r="D72">
        <f t="shared" si="7"/>
        <v>8.8157894736842124</v>
      </c>
      <c r="E72">
        <f t="shared" si="9"/>
        <v>3.8285714285714287</v>
      </c>
      <c r="F72">
        <f t="shared" si="8"/>
        <v>1.9705882352941175</v>
      </c>
      <c r="G72">
        <f t="shared" si="8"/>
        <v>1.3267326732673268</v>
      </c>
    </row>
    <row r="73" spans="2:7" x14ac:dyDescent="0.55000000000000004">
      <c r="B73">
        <v>68</v>
      </c>
      <c r="D73">
        <f t="shared" si="7"/>
        <v>8.8311688311688332</v>
      </c>
      <c r="E73">
        <f t="shared" si="9"/>
        <v>3.8309859154929575</v>
      </c>
      <c r="F73">
        <f t="shared" si="8"/>
        <v>1.9710144927536233</v>
      </c>
      <c r="G73">
        <f t="shared" si="8"/>
        <v>1.326829268292683</v>
      </c>
    </row>
    <row r="74" spans="2:7" x14ac:dyDescent="0.55000000000000004">
      <c r="B74">
        <v>69</v>
      </c>
      <c r="D74">
        <f t="shared" si="7"/>
        <v>8.8461538461538467</v>
      </c>
      <c r="E74">
        <f t="shared" si="9"/>
        <v>3.8333333333333335</v>
      </c>
      <c r="F74">
        <f t="shared" si="8"/>
        <v>1.9714285714285713</v>
      </c>
      <c r="G74">
        <f t="shared" si="8"/>
        <v>1.3269230769230769</v>
      </c>
    </row>
    <row r="75" spans="2:7" x14ac:dyDescent="0.55000000000000004">
      <c r="B75">
        <v>70</v>
      </c>
      <c r="D75">
        <f t="shared" si="7"/>
        <v>8.8607594936708871</v>
      </c>
      <c r="E75">
        <f t="shared" si="9"/>
        <v>3.8356164383561642</v>
      </c>
      <c r="F75">
        <f t="shared" si="8"/>
        <v>1.971830985915493</v>
      </c>
      <c r="G75">
        <f t="shared" si="8"/>
        <v>1.3270142180094786</v>
      </c>
    </row>
    <row r="76" spans="2:7" x14ac:dyDescent="0.55000000000000004">
      <c r="B76">
        <v>71</v>
      </c>
      <c r="D76">
        <f t="shared" si="7"/>
        <v>8.8750000000000018</v>
      </c>
      <c r="E76">
        <f t="shared" si="9"/>
        <v>3.8378378378378382</v>
      </c>
      <c r="F76">
        <f t="shared" si="8"/>
        <v>1.9722222222222223</v>
      </c>
      <c r="G76">
        <f t="shared" si="8"/>
        <v>1.3271028037383177</v>
      </c>
    </row>
    <row r="77" spans="2:7" x14ac:dyDescent="0.55000000000000004">
      <c r="B77">
        <v>72</v>
      </c>
      <c r="D77">
        <f t="shared" si="7"/>
        <v>8.8888888888888911</v>
      </c>
      <c r="E77">
        <f t="shared" si="9"/>
        <v>3.84</v>
      </c>
      <c r="F77">
        <f t="shared" si="8"/>
        <v>1.9726027397260275</v>
      </c>
      <c r="G77">
        <f t="shared" si="8"/>
        <v>1.3271889400921659</v>
      </c>
    </row>
    <row r="78" spans="2:7" x14ac:dyDescent="0.55000000000000004">
      <c r="B78">
        <v>73</v>
      </c>
      <c r="D78">
        <f t="shared" si="7"/>
        <v>8.9024390243902456</v>
      </c>
      <c r="E78">
        <f t="shared" si="9"/>
        <v>3.8421052631578951</v>
      </c>
      <c r="F78">
        <f t="shared" si="8"/>
        <v>1.9729729729729728</v>
      </c>
      <c r="G78">
        <f t="shared" si="8"/>
        <v>1.3272727272727272</v>
      </c>
    </row>
    <row r="79" spans="2:7" x14ac:dyDescent="0.55000000000000004">
      <c r="B79">
        <v>74</v>
      </c>
      <c r="D79">
        <f t="shared" si="7"/>
        <v>8.9156626506024121</v>
      </c>
      <c r="E79">
        <f t="shared" si="9"/>
        <v>3.8441558441558441</v>
      </c>
      <c r="F79">
        <f t="shared" si="8"/>
        <v>1.9733333333333332</v>
      </c>
      <c r="G79">
        <f t="shared" si="8"/>
        <v>1.3273542600896862</v>
      </c>
    </row>
    <row r="80" spans="2:7" x14ac:dyDescent="0.55000000000000004">
      <c r="B80">
        <v>75</v>
      </c>
      <c r="D80">
        <f t="shared" si="7"/>
        <v>8.9285714285714306</v>
      </c>
      <c r="E80">
        <f t="shared" si="9"/>
        <v>3.8461538461538458</v>
      </c>
      <c r="F80">
        <f t="shared" si="8"/>
        <v>1.9736842105263157</v>
      </c>
      <c r="G80">
        <f t="shared" si="8"/>
        <v>1.3274336283185841</v>
      </c>
    </row>
    <row r="81" spans="2:7" x14ac:dyDescent="0.55000000000000004">
      <c r="B81">
        <v>76</v>
      </c>
      <c r="D81">
        <f t="shared" si="7"/>
        <v>8.9411764705882373</v>
      </c>
      <c r="E81">
        <f t="shared" si="9"/>
        <v>3.8481012658227849</v>
      </c>
      <c r="F81">
        <f t="shared" si="8"/>
        <v>1.9740259740259742</v>
      </c>
      <c r="G81">
        <f t="shared" si="8"/>
        <v>1.3275109170305677</v>
      </c>
    </row>
    <row r="82" spans="2:7" x14ac:dyDescent="0.55000000000000004">
      <c r="B82">
        <v>77</v>
      </c>
      <c r="D82">
        <f t="shared" si="7"/>
        <v>8.9534883720930249</v>
      </c>
      <c r="E82">
        <f t="shared" si="9"/>
        <v>3.8500000000000005</v>
      </c>
      <c r="F82">
        <f t="shared" si="8"/>
        <v>1.9743589743589747</v>
      </c>
      <c r="G82">
        <f t="shared" si="8"/>
        <v>1.3275862068965516</v>
      </c>
    </row>
    <row r="83" spans="2:7" x14ac:dyDescent="0.55000000000000004">
      <c r="B83">
        <v>78</v>
      </c>
      <c r="D83">
        <f t="shared" si="7"/>
        <v>8.9655172413793114</v>
      </c>
      <c r="E83">
        <f t="shared" si="9"/>
        <v>3.8518518518518516</v>
      </c>
      <c r="F83">
        <f t="shared" si="8"/>
        <v>1.9746835443037976</v>
      </c>
      <c r="G83">
        <f t="shared" si="8"/>
        <v>1.327659574468085</v>
      </c>
    </row>
    <row r="84" spans="2:7" x14ac:dyDescent="0.55000000000000004">
      <c r="D84" s="1">
        <v>0.9</v>
      </c>
      <c r="E84" s="1">
        <v>0.8</v>
      </c>
      <c r="F84" s="1">
        <v>0.5</v>
      </c>
      <c r="G84" s="1">
        <v>0.25</v>
      </c>
    </row>
    <row r="85" spans="2:7" x14ac:dyDescent="0.55000000000000004">
      <c r="B85">
        <v>79</v>
      </c>
      <c r="D85">
        <f>1/((1-D$3)+D$3/$B85)</f>
        <v>8.9772727272727284</v>
      </c>
      <c r="E85">
        <f>1/((1-E$3)+E$3/$B85)</f>
        <v>3.8536585365853657</v>
      </c>
      <c r="F85">
        <f>1/((1-F$3)+F$3/$B85)</f>
        <v>1.9749999999999999</v>
      </c>
      <c r="G85">
        <f>1/((1-G$3)+G$3/$B85)</f>
        <v>1.3277310924369747</v>
      </c>
    </row>
    <row r="86" spans="2:7" x14ac:dyDescent="0.55000000000000004">
      <c r="B86">
        <v>80</v>
      </c>
      <c r="D86">
        <f t="shared" ref="D86:D106" si="10">1/((1-D$3)+D$3/$B86)</f>
        <v>8.9887640449438226</v>
      </c>
      <c r="E86">
        <f t="shared" si="9"/>
        <v>3.8554216867469875</v>
      </c>
      <c r="F86">
        <f t="shared" ref="F86:G106" si="11">1/((1-F$3)+F$3/$B86)</f>
        <v>1.9753086419753088</v>
      </c>
      <c r="G86">
        <f t="shared" si="11"/>
        <v>1.3278008298755186</v>
      </c>
    </row>
    <row r="87" spans="2:7" x14ac:dyDescent="0.55000000000000004">
      <c r="B87">
        <v>81</v>
      </c>
      <c r="D87">
        <f t="shared" si="10"/>
        <v>9.0000000000000018</v>
      </c>
      <c r="E87">
        <f t="shared" si="9"/>
        <v>3.8571428571428572</v>
      </c>
      <c r="F87">
        <f t="shared" si="11"/>
        <v>1.975609756097561</v>
      </c>
      <c r="G87">
        <f t="shared" si="11"/>
        <v>1.3278688524590163</v>
      </c>
    </row>
    <row r="88" spans="2:7" x14ac:dyDescent="0.55000000000000004">
      <c r="B88">
        <v>82</v>
      </c>
      <c r="D88">
        <f t="shared" si="10"/>
        <v>9.0109890109890127</v>
      </c>
      <c r="E88">
        <f t="shared" si="9"/>
        <v>3.8588235294117648</v>
      </c>
      <c r="F88">
        <f t="shared" si="11"/>
        <v>1.9759036144578312</v>
      </c>
      <c r="G88">
        <f t="shared" si="11"/>
        <v>1.3279352226720649</v>
      </c>
    </row>
    <row r="89" spans="2:7" x14ac:dyDescent="0.55000000000000004">
      <c r="B89">
        <v>83</v>
      </c>
      <c r="D89">
        <f t="shared" si="10"/>
        <v>9.0217391304347849</v>
      </c>
      <c r="E89">
        <f t="shared" si="9"/>
        <v>3.86046511627907</v>
      </c>
      <c r="F89">
        <f t="shared" si="11"/>
        <v>1.9761904761904763</v>
      </c>
      <c r="G89">
        <f t="shared" si="11"/>
        <v>1.3279999999999998</v>
      </c>
    </row>
    <row r="90" spans="2:7" x14ac:dyDescent="0.55000000000000004">
      <c r="B90">
        <v>84</v>
      </c>
      <c r="D90">
        <f t="shared" si="10"/>
        <v>9.0322580645161299</v>
      </c>
      <c r="E90">
        <f t="shared" si="9"/>
        <v>3.8620689655172411</v>
      </c>
      <c r="F90">
        <f t="shared" si="11"/>
        <v>1.9764705882352942</v>
      </c>
      <c r="G90">
        <f t="shared" si="11"/>
        <v>1.3280632411067195</v>
      </c>
    </row>
    <row r="91" spans="2:7" x14ac:dyDescent="0.55000000000000004">
      <c r="B91">
        <v>85</v>
      </c>
      <c r="D91">
        <f t="shared" si="10"/>
        <v>9.0425531914893629</v>
      </c>
      <c r="E91">
        <f t="shared" si="9"/>
        <v>3.8636363636363633</v>
      </c>
      <c r="F91">
        <f t="shared" si="11"/>
        <v>1.9767441860465118</v>
      </c>
      <c r="G91">
        <f t="shared" si="11"/>
        <v>1.328125</v>
      </c>
    </row>
    <row r="92" spans="2:7" x14ac:dyDescent="0.55000000000000004">
      <c r="B92">
        <v>86</v>
      </c>
      <c r="D92">
        <f t="shared" si="10"/>
        <v>9.0526315789473699</v>
      </c>
      <c r="E92">
        <f t="shared" si="9"/>
        <v>3.8651685393258424</v>
      </c>
      <c r="F92">
        <f t="shared" si="11"/>
        <v>1.9770114942528736</v>
      </c>
      <c r="G92">
        <f t="shared" si="11"/>
        <v>1.3281853281853282</v>
      </c>
    </row>
    <row r="93" spans="2:7" x14ac:dyDescent="0.55000000000000004">
      <c r="B93">
        <v>87</v>
      </c>
      <c r="D93">
        <f t="shared" si="10"/>
        <v>9.0625000000000018</v>
      </c>
      <c r="E93">
        <f t="shared" si="9"/>
        <v>3.8666666666666663</v>
      </c>
      <c r="F93">
        <f t="shared" si="11"/>
        <v>1.9772727272727271</v>
      </c>
      <c r="G93">
        <f t="shared" si="11"/>
        <v>1.3282442748091603</v>
      </c>
    </row>
    <row r="94" spans="2:7" x14ac:dyDescent="0.55000000000000004">
      <c r="B94">
        <v>88</v>
      </c>
      <c r="D94">
        <f t="shared" si="10"/>
        <v>9.0721649484536098</v>
      </c>
      <c r="E94">
        <f t="shared" si="9"/>
        <v>3.8681318681318677</v>
      </c>
      <c r="F94">
        <f t="shared" si="11"/>
        <v>1.9775280898876402</v>
      </c>
      <c r="G94">
        <f t="shared" si="11"/>
        <v>1.328301886792453</v>
      </c>
    </row>
    <row r="95" spans="2:7" x14ac:dyDescent="0.55000000000000004">
      <c r="B95">
        <v>89</v>
      </c>
      <c r="D95">
        <f t="shared" si="10"/>
        <v>9.0816326530612255</v>
      </c>
      <c r="E95">
        <f t="shared" si="9"/>
        <v>3.8695652173913042</v>
      </c>
      <c r="F95">
        <f t="shared" si="11"/>
        <v>1.9777777777777776</v>
      </c>
      <c r="G95">
        <f t="shared" si="11"/>
        <v>1.3283582089552239</v>
      </c>
    </row>
    <row r="96" spans="2:7" x14ac:dyDescent="0.55000000000000004">
      <c r="B96">
        <v>90</v>
      </c>
      <c r="D96">
        <f t="shared" si="10"/>
        <v>9.0909090909090935</v>
      </c>
      <c r="E96">
        <f t="shared" si="9"/>
        <v>3.8709677419354835</v>
      </c>
      <c r="F96">
        <f t="shared" si="11"/>
        <v>1.9780219780219781</v>
      </c>
      <c r="G96">
        <f t="shared" si="11"/>
        <v>1.3284132841328413</v>
      </c>
    </row>
    <row r="97" spans="2:7" x14ac:dyDescent="0.55000000000000004">
      <c r="B97">
        <v>91</v>
      </c>
      <c r="D97">
        <f t="shared" si="10"/>
        <v>9.1000000000000032</v>
      </c>
      <c r="E97">
        <f t="shared" si="9"/>
        <v>3.8723404255319145</v>
      </c>
      <c r="F97">
        <f t="shared" si="11"/>
        <v>1.9782608695652175</v>
      </c>
      <c r="G97">
        <f t="shared" si="11"/>
        <v>1.3284671532846715</v>
      </c>
    </row>
    <row r="98" spans="2:7" x14ac:dyDescent="0.55000000000000004">
      <c r="B98">
        <v>92</v>
      </c>
      <c r="D98">
        <f t="shared" si="10"/>
        <v>9.1089108910891117</v>
      </c>
      <c r="E98">
        <f t="shared" si="9"/>
        <v>3.8736842105263163</v>
      </c>
      <c r="F98">
        <f t="shared" si="11"/>
        <v>1.9784946236559138</v>
      </c>
      <c r="G98">
        <f t="shared" si="11"/>
        <v>1.3285198555956679</v>
      </c>
    </row>
    <row r="99" spans="2:7" x14ac:dyDescent="0.55000000000000004">
      <c r="B99">
        <v>93</v>
      </c>
      <c r="D99">
        <f t="shared" si="10"/>
        <v>9.1176470588235308</v>
      </c>
      <c r="E99">
        <f t="shared" si="9"/>
        <v>3.875</v>
      </c>
      <c r="F99">
        <f t="shared" si="11"/>
        <v>1.9787234042553192</v>
      </c>
      <c r="G99">
        <f t="shared" si="11"/>
        <v>1.3285714285714285</v>
      </c>
    </row>
    <row r="100" spans="2:7" x14ac:dyDescent="0.55000000000000004">
      <c r="B100">
        <v>94</v>
      </c>
      <c r="D100">
        <f t="shared" si="10"/>
        <v>9.126213592233011</v>
      </c>
      <c r="E100">
        <f t="shared" si="9"/>
        <v>3.8762886597938144</v>
      </c>
      <c r="F100">
        <f t="shared" si="11"/>
        <v>1.9789473684210526</v>
      </c>
      <c r="G100">
        <f t="shared" si="11"/>
        <v>1.3286219081272086</v>
      </c>
    </row>
    <row r="101" spans="2:7" x14ac:dyDescent="0.55000000000000004">
      <c r="B101">
        <v>95</v>
      </c>
      <c r="D101">
        <f t="shared" si="10"/>
        <v>9.1346153846153868</v>
      </c>
      <c r="E101">
        <f t="shared" si="9"/>
        <v>3.8775510204081627</v>
      </c>
      <c r="F101">
        <f t="shared" si="11"/>
        <v>1.9791666666666665</v>
      </c>
      <c r="G101">
        <f t="shared" si="11"/>
        <v>1.3286713286713288</v>
      </c>
    </row>
    <row r="102" spans="2:7" x14ac:dyDescent="0.55000000000000004">
      <c r="B102">
        <v>96</v>
      </c>
      <c r="D102">
        <f t="shared" si="10"/>
        <v>9.1428571428571459</v>
      </c>
      <c r="E102">
        <f t="shared" si="9"/>
        <v>3.8787878787878789</v>
      </c>
      <c r="F102">
        <f t="shared" si="11"/>
        <v>1.9793814432989689</v>
      </c>
      <c r="G102">
        <f t="shared" si="11"/>
        <v>1.3287197231833912</v>
      </c>
    </row>
    <row r="103" spans="2:7" x14ac:dyDescent="0.55000000000000004">
      <c r="B103">
        <v>97</v>
      </c>
      <c r="D103">
        <f t="shared" si="10"/>
        <v>9.1509433962264168</v>
      </c>
      <c r="E103">
        <f t="shared" si="9"/>
        <v>3.8800000000000003</v>
      </c>
      <c r="F103">
        <f t="shared" si="11"/>
        <v>1.9795918367346939</v>
      </c>
      <c r="G103">
        <f t="shared" si="11"/>
        <v>1.3287671232876712</v>
      </c>
    </row>
    <row r="104" spans="2:7" x14ac:dyDescent="0.55000000000000004">
      <c r="B104">
        <v>98</v>
      </c>
      <c r="D104">
        <f t="shared" si="10"/>
        <v>9.1588785046728987</v>
      </c>
      <c r="E104">
        <f t="shared" si="9"/>
        <v>3.8811881188118815</v>
      </c>
      <c r="F104">
        <f t="shared" si="11"/>
        <v>1.9797979797979799</v>
      </c>
      <c r="G104">
        <f t="shared" si="11"/>
        <v>1.328813559322034</v>
      </c>
    </row>
    <row r="105" spans="2:7" x14ac:dyDescent="0.55000000000000004">
      <c r="B105">
        <v>99</v>
      </c>
      <c r="D105">
        <f t="shared" si="10"/>
        <v>9.1666666666666679</v>
      </c>
      <c r="E105">
        <f t="shared" si="9"/>
        <v>3.8823529411764706</v>
      </c>
      <c r="F105">
        <f t="shared" si="11"/>
        <v>1.98</v>
      </c>
      <c r="G105">
        <f t="shared" si="11"/>
        <v>1.3288590604026846</v>
      </c>
    </row>
    <row r="106" spans="2:7" x14ac:dyDescent="0.55000000000000004">
      <c r="B106">
        <v>100</v>
      </c>
      <c r="D106">
        <f t="shared" si="10"/>
        <v>9.1743119266055064</v>
      </c>
      <c r="E106">
        <f t="shared" si="9"/>
        <v>3.883495145631068</v>
      </c>
      <c r="F106">
        <f t="shared" si="11"/>
        <v>1.9801980198019802</v>
      </c>
      <c r="G106">
        <f t="shared" si="11"/>
        <v>1.3289036544850499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B982-C85E-4343-96B2-C2A0775F3F5F}">
  <dimension ref="B3:H20"/>
  <sheetViews>
    <sheetView tabSelected="1" zoomScale="130" zoomScaleNormal="130" workbookViewId="0">
      <selection activeCell="H38" sqref="H38"/>
    </sheetView>
  </sheetViews>
  <sheetFormatPr defaultRowHeight="14.4" x14ac:dyDescent="0.55000000000000004"/>
  <cols>
    <col min="3" max="3" width="9.1015625" bestFit="1" customWidth="1"/>
    <col min="4" max="4" width="10.1015625" customWidth="1"/>
    <col min="6" max="6" width="10" customWidth="1"/>
  </cols>
  <sheetData>
    <row r="3" spans="2:8" x14ac:dyDescent="0.55000000000000004">
      <c r="B3" t="s">
        <v>1</v>
      </c>
      <c r="C3" s="1">
        <v>0.9</v>
      </c>
      <c r="D3" t="s">
        <v>8</v>
      </c>
    </row>
    <row r="4" spans="2:8" x14ac:dyDescent="0.55000000000000004">
      <c r="B4" t="s">
        <v>2</v>
      </c>
      <c r="C4">
        <v>100</v>
      </c>
    </row>
    <row r="7" spans="2:8" x14ac:dyDescent="0.55000000000000004">
      <c r="B7" t="s">
        <v>0</v>
      </c>
      <c r="C7" t="s">
        <v>7</v>
      </c>
      <c r="D7" t="s">
        <v>4</v>
      </c>
      <c r="E7" t="s">
        <v>3</v>
      </c>
      <c r="F7" t="s">
        <v>9</v>
      </c>
      <c r="G7" t="s">
        <v>6</v>
      </c>
      <c r="H7" t="s">
        <v>5</v>
      </c>
    </row>
    <row r="8" spans="2:8" x14ac:dyDescent="0.55000000000000004">
      <c r="C8" s="1">
        <f>C3</f>
        <v>0.9</v>
      </c>
      <c r="D8" s="2">
        <f t="shared" ref="D8:D20" si="0">$C$4*(1-$C$8)</f>
        <v>9.9999999999999982</v>
      </c>
      <c r="E8" s="2">
        <f>$C$4*C8</f>
        <v>90</v>
      </c>
      <c r="F8" s="5">
        <f t="shared" ref="F8:F20" si="1">D8+E8</f>
        <v>100</v>
      </c>
      <c r="G8" s="3">
        <f t="shared" ref="G8:G20" si="2">D8/(D8+E8)</f>
        <v>9.9999999999999978E-2</v>
      </c>
      <c r="H8" s="3">
        <f t="shared" ref="H8:H20" si="3">E8/(E8+D8)</f>
        <v>0.9</v>
      </c>
    </row>
    <row r="9" spans="2:8" x14ac:dyDescent="0.55000000000000004">
      <c r="B9">
        <v>1</v>
      </c>
      <c r="C9" s="4">
        <f>1/((1-C$8)+C$8/$B9)</f>
        <v>1</v>
      </c>
      <c r="D9" s="2">
        <f t="shared" si="0"/>
        <v>9.9999999999999982</v>
      </c>
      <c r="E9" s="2">
        <f t="shared" ref="E9:E20" si="4">$C$4*($C$8/B9)</f>
        <v>90</v>
      </c>
      <c r="F9" s="5">
        <f t="shared" si="1"/>
        <v>100</v>
      </c>
      <c r="G9" s="3">
        <f t="shared" si="2"/>
        <v>9.9999999999999978E-2</v>
      </c>
      <c r="H9" s="3">
        <f t="shared" si="3"/>
        <v>0.9</v>
      </c>
    </row>
    <row r="10" spans="2:8" x14ac:dyDescent="0.55000000000000004">
      <c r="B10">
        <v>2</v>
      </c>
      <c r="C10" s="4">
        <f t="shared" ref="C10:C20" si="5">1/((1-C$8)+C$8/$B10)</f>
        <v>1.8181818181818181</v>
      </c>
      <c r="D10" s="2">
        <f t="shared" si="0"/>
        <v>9.9999999999999982</v>
      </c>
      <c r="E10" s="2">
        <f t="shared" si="4"/>
        <v>45</v>
      </c>
      <c r="F10" s="5">
        <f t="shared" si="1"/>
        <v>55</v>
      </c>
      <c r="G10" s="3">
        <f t="shared" si="2"/>
        <v>0.1818181818181818</v>
      </c>
      <c r="H10" s="3">
        <f t="shared" si="3"/>
        <v>0.81818181818181823</v>
      </c>
    </row>
    <row r="11" spans="2:8" x14ac:dyDescent="0.55000000000000004">
      <c r="B11">
        <v>3</v>
      </c>
      <c r="C11" s="4">
        <f t="shared" si="5"/>
        <v>2.5</v>
      </c>
      <c r="D11" s="2">
        <f t="shared" si="0"/>
        <v>9.9999999999999982</v>
      </c>
      <c r="E11" s="2">
        <f t="shared" si="4"/>
        <v>30</v>
      </c>
      <c r="F11" s="5">
        <f t="shared" si="1"/>
        <v>40</v>
      </c>
      <c r="G11" s="3">
        <f t="shared" si="2"/>
        <v>0.24999999999999994</v>
      </c>
      <c r="H11" s="3">
        <f t="shared" si="3"/>
        <v>0.75</v>
      </c>
    </row>
    <row r="12" spans="2:8" x14ac:dyDescent="0.55000000000000004">
      <c r="B12">
        <v>4</v>
      </c>
      <c r="C12" s="4">
        <f t="shared" si="5"/>
        <v>3.0769230769230775</v>
      </c>
      <c r="D12" s="2">
        <f t="shared" si="0"/>
        <v>9.9999999999999982</v>
      </c>
      <c r="E12" s="2">
        <f t="shared" si="4"/>
        <v>22.5</v>
      </c>
      <c r="F12" s="5">
        <f t="shared" si="1"/>
        <v>32.5</v>
      </c>
      <c r="G12" s="3">
        <f t="shared" si="2"/>
        <v>0.30769230769230765</v>
      </c>
      <c r="H12" s="3">
        <f t="shared" si="3"/>
        <v>0.69230769230769229</v>
      </c>
    </row>
    <row r="13" spans="2:8" x14ac:dyDescent="0.55000000000000004">
      <c r="B13">
        <v>5</v>
      </c>
      <c r="C13" s="4">
        <f t="shared" si="5"/>
        <v>3.5714285714285716</v>
      </c>
      <c r="D13" s="2">
        <f t="shared" si="0"/>
        <v>9.9999999999999982</v>
      </c>
      <c r="E13" s="2">
        <f t="shared" si="4"/>
        <v>18</v>
      </c>
      <c r="F13" s="5">
        <f t="shared" si="1"/>
        <v>28</v>
      </c>
      <c r="G13" s="3">
        <f t="shared" si="2"/>
        <v>0.3571428571428571</v>
      </c>
      <c r="H13" s="3">
        <f t="shared" si="3"/>
        <v>0.6428571428571429</v>
      </c>
    </row>
    <row r="14" spans="2:8" x14ac:dyDescent="0.55000000000000004">
      <c r="B14">
        <v>6</v>
      </c>
      <c r="C14" s="4">
        <f t="shared" si="5"/>
        <v>4</v>
      </c>
      <c r="D14" s="2">
        <f t="shared" si="0"/>
        <v>9.9999999999999982</v>
      </c>
      <c r="E14" s="2">
        <f t="shared" si="4"/>
        <v>15</v>
      </c>
      <c r="F14" s="5">
        <f t="shared" si="1"/>
        <v>25</v>
      </c>
      <c r="G14" s="3">
        <f t="shared" si="2"/>
        <v>0.39999999999999991</v>
      </c>
      <c r="H14" s="3">
        <f t="shared" si="3"/>
        <v>0.6</v>
      </c>
    </row>
    <row r="15" spans="2:8" x14ac:dyDescent="0.55000000000000004">
      <c r="B15">
        <v>7</v>
      </c>
      <c r="C15" s="4">
        <f t="shared" si="5"/>
        <v>4.375</v>
      </c>
      <c r="D15" s="2">
        <f t="shared" si="0"/>
        <v>9.9999999999999982</v>
      </c>
      <c r="E15" s="2">
        <f t="shared" si="4"/>
        <v>12.857142857142859</v>
      </c>
      <c r="F15" s="5">
        <f t="shared" si="1"/>
        <v>22.857142857142858</v>
      </c>
      <c r="G15" s="3">
        <f t="shared" si="2"/>
        <v>0.43749999999999989</v>
      </c>
      <c r="H15" s="3">
        <f t="shared" si="3"/>
        <v>0.56250000000000011</v>
      </c>
    </row>
    <row r="16" spans="2:8" x14ac:dyDescent="0.55000000000000004">
      <c r="B16">
        <v>8</v>
      </c>
      <c r="C16" s="4">
        <f t="shared" si="5"/>
        <v>4.7058823529411775</v>
      </c>
      <c r="D16" s="2">
        <f t="shared" si="0"/>
        <v>9.9999999999999982</v>
      </c>
      <c r="E16" s="2">
        <f t="shared" si="4"/>
        <v>11.25</v>
      </c>
      <c r="F16" s="5">
        <f t="shared" si="1"/>
        <v>21.25</v>
      </c>
      <c r="G16" s="3">
        <f t="shared" si="2"/>
        <v>0.47058823529411759</v>
      </c>
      <c r="H16" s="3">
        <f t="shared" si="3"/>
        <v>0.52941176470588236</v>
      </c>
    </row>
    <row r="17" spans="2:8" x14ac:dyDescent="0.55000000000000004">
      <c r="B17">
        <v>16</v>
      </c>
      <c r="C17" s="4">
        <f t="shared" si="5"/>
        <v>6.4000000000000012</v>
      </c>
      <c r="D17" s="2">
        <f t="shared" si="0"/>
        <v>9.9999999999999982</v>
      </c>
      <c r="E17" s="2">
        <f t="shared" si="4"/>
        <v>5.625</v>
      </c>
      <c r="F17" s="5">
        <f t="shared" si="1"/>
        <v>15.624999999999998</v>
      </c>
      <c r="G17" s="3">
        <f t="shared" si="2"/>
        <v>0.64</v>
      </c>
      <c r="H17" s="3">
        <f t="shared" si="3"/>
        <v>0.36000000000000004</v>
      </c>
    </row>
    <row r="18" spans="2:8" x14ac:dyDescent="0.55000000000000004">
      <c r="B18">
        <v>32</v>
      </c>
      <c r="C18" s="4">
        <f t="shared" si="5"/>
        <v>7.8048780487804885</v>
      </c>
      <c r="D18" s="2">
        <f t="shared" si="0"/>
        <v>9.9999999999999982</v>
      </c>
      <c r="E18" s="2">
        <f t="shared" si="4"/>
        <v>2.8125</v>
      </c>
      <c r="F18" s="5">
        <f t="shared" si="1"/>
        <v>12.812499999999998</v>
      </c>
      <c r="G18" s="3">
        <f t="shared" si="2"/>
        <v>0.7804878048780487</v>
      </c>
      <c r="H18" s="3">
        <f t="shared" si="3"/>
        <v>0.21951219512195125</v>
      </c>
    </row>
    <row r="19" spans="2:8" x14ac:dyDescent="0.55000000000000004">
      <c r="B19">
        <v>64</v>
      </c>
      <c r="C19" s="4">
        <f t="shared" si="5"/>
        <v>8.7671232876712342</v>
      </c>
      <c r="D19" s="2">
        <f t="shared" si="0"/>
        <v>9.9999999999999982</v>
      </c>
      <c r="E19" s="2">
        <f t="shared" si="4"/>
        <v>1.40625</v>
      </c>
      <c r="F19" s="5">
        <f t="shared" si="1"/>
        <v>11.406249999999998</v>
      </c>
      <c r="G19" s="3">
        <f t="shared" si="2"/>
        <v>0.87671232876712324</v>
      </c>
      <c r="H19" s="3">
        <f t="shared" si="3"/>
        <v>0.12328767123287673</v>
      </c>
    </row>
    <row r="20" spans="2:8" x14ac:dyDescent="0.55000000000000004">
      <c r="B20">
        <v>128</v>
      </c>
      <c r="C20" s="4">
        <f t="shared" si="5"/>
        <v>9.343065693430658</v>
      </c>
      <c r="D20" s="2">
        <f t="shared" si="0"/>
        <v>9.9999999999999982</v>
      </c>
      <c r="E20" s="2">
        <f t="shared" si="4"/>
        <v>0.703125</v>
      </c>
      <c r="F20" s="5">
        <f t="shared" si="1"/>
        <v>10.703124999999998</v>
      </c>
      <c r="G20" s="3">
        <f t="shared" si="2"/>
        <v>0.93430656934306566</v>
      </c>
      <c r="H20" s="3">
        <f t="shared" si="3"/>
        <v>6.5693430656934323E-2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4D2D-8EF0-4190-ACAA-D2EB29F1163D}">
  <dimension ref="B2:G106"/>
  <sheetViews>
    <sheetView zoomScale="130" zoomScaleNormal="130" workbookViewId="0">
      <selection activeCell="G3" sqref="G3"/>
    </sheetView>
  </sheetViews>
  <sheetFormatPr defaultRowHeight="14.4" x14ac:dyDescent="0.55000000000000004"/>
  <sheetData>
    <row r="2" spans="2:7" ht="21.6" customHeight="1" x14ac:dyDescent="0.55000000000000004">
      <c r="B2" t="s">
        <v>0</v>
      </c>
      <c r="C2" t="s">
        <v>8</v>
      </c>
    </row>
    <row r="3" spans="2:7" x14ac:dyDescent="0.55000000000000004">
      <c r="C3" s="1">
        <v>0.95</v>
      </c>
      <c r="D3" s="1">
        <v>0.9</v>
      </c>
      <c r="E3" s="1">
        <v>0.75</v>
      </c>
      <c r="F3" s="1">
        <v>0.5</v>
      </c>
      <c r="G3" s="1">
        <v>0.25</v>
      </c>
    </row>
    <row r="4" spans="2:7" x14ac:dyDescent="0.55000000000000004">
      <c r="B4">
        <v>1</v>
      </c>
      <c r="C4" s="6">
        <f>1/((1-C$3)+C$3/$B4)</f>
        <v>1</v>
      </c>
      <c r="D4" s="6">
        <f>1/((1-D$3)+D$3/$B4)</f>
        <v>1</v>
      </c>
      <c r="E4" s="6">
        <f>1/((1-E$3)+E$3/$B4)</f>
        <v>1</v>
      </c>
      <c r="F4" s="6">
        <f>1/((1-F$3)+F$3/$B4)</f>
        <v>1</v>
      </c>
      <c r="G4" s="6">
        <f>1/((1-G$3)+G$3/$B4)</f>
        <v>1</v>
      </c>
    </row>
    <row r="5" spans="2:7" x14ac:dyDescent="0.55000000000000004">
      <c r="B5">
        <v>2</v>
      </c>
      <c r="C5" s="6">
        <f t="shared" ref="C5:G23" si="0">1/((1-C$3)+C$3/$B5)</f>
        <v>1.9047619047619047</v>
      </c>
      <c r="D5" s="6">
        <f t="shared" si="0"/>
        <v>1.8181818181818181</v>
      </c>
      <c r="E5" s="6">
        <f t="shared" si="0"/>
        <v>1.6</v>
      </c>
      <c r="F5" s="6">
        <f t="shared" si="0"/>
        <v>1.3333333333333333</v>
      </c>
      <c r="G5" s="6">
        <f t="shared" si="0"/>
        <v>1.1428571428571428</v>
      </c>
    </row>
    <row r="6" spans="2:7" x14ac:dyDescent="0.55000000000000004">
      <c r="B6">
        <f>B5*SQRT(2)</f>
        <v>2.8284271247461903</v>
      </c>
      <c r="C6" s="6">
        <f t="shared" si="0"/>
        <v>2.5915079529845673</v>
      </c>
      <c r="D6" s="6">
        <f t="shared" si="0"/>
        <v>2.3912115236596865</v>
      </c>
      <c r="E6" s="6">
        <f t="shared" si="0"/>
        <v>1.9411254969542815</v>
      </c>
      <c r="F6" s="6">
        <f t="shared" si="0"/>
        <v>1.4775922500725172</v>
      </c>
      <c r="G6" s="6">
        <f t="shared" si="0"/>
        <v>1.1927646690283835</v>
      </c>
    </row>
    <row r="7" spans="2:7" x14ac:dyDescent="0.55000000000000004">
      <c r="B7">
        <f t="shared" ref="B7:B23" si="1">B6*SQRT(2)</f>
        <v>4.0000000000000009</v>
      </c>
      <c r="C7" s="6">
        <f t="shared" si="0"/>
        <v>3.4782608695652177</v>
      </c>
      <c r="D7" s="6">
        <f t="shared" si="0"/>
        <v>3.0769230769230775</v>
      </c>
      <c r="E7" s="6">
        <f t="shared" si="0"/>
        <v>2.285714285714286</v>
      </c>
      <c r="F7" s="6">
        <f t="shared" si="0"/>
        <v>1.6</v>
      </c>
      <c r="G7" s="6">
        <f t="shared" si="0"/>
        <v>1.2307692307692308</v>
      </c>
    </row>
    <row r="8" spans="2:7" x14ac:dyDescent="0.55000000000000004">
      <c r="B8">
        <f t="shared" si="1"/>
        <v>5.6568542494923815</v>
      </c>
      <c r="C8" s="6">
        <f t="shared" si="0"/>
        <v>4.5884638747936304</v>
      </c>
      <c r="D8" s="6">
        <f t="shared" si="0"/>
        <v>3.8595282133533524</v>
      </c>
      <c r="E8" s="6">
        <f t="shared" si="0"/>
        <v>2.6138151741778888</v>
      </c>
      <c r="F8" s="6">
        <f t="shared" si="0"/>
        <v>1.6995577903553305</v>
      </c>
      <c r="G8" s="6">
        <f t="shared" si="0"/>
        <v>1.259137919867702</v>
      </c>
    </row>
    <row r="9" spans="2:7" x14ac:dyDescent="0.55000000000000004">
      <c r="B9">
        <f t="shared" si="1"/>
        <v>8.0000000000000018</v>
      </c>
      <c r="C9" s="6">
        <f t="shared" si="0"/>
        <v>5.9259259259259256</v>
      </c>
      <c r="D9" s="6">
        <f t="shared" si="0"/>
        <v>4.7058823529411775</v>
      </c>
      <c r="E9" s="6">
        <f t="shared" si="0"/>
        <v>2.9090909090909092</v>
      </c>
      <c r="F9" s="6">
        <f t="shared" si="0"/>
        <v>1.7777777777777777</v>
      </c>
      <c r="G9" s="6">
        <f t="shared" si="0"/>
        <v>1.28</v>
      </c>
    </row>
    <row r="10" spans="2:7" x14ac:dyDescent="0.55000000000000004">
      <c r="B10">
        <f>B9*SQRT(2)</f>
        <v>11.313708498984763</v>
      </c>
      <c r="C10" s="6">
        <f t="shared" si="0"/>
        <v>7.4644172944815823</v>
      </c>
      <c r="D10" s="6">
        <f t="shared" si="0"/>
        <v>5.5694943636462044</v>
      </c>
      <c r="E10" s="6">
        <f t="shared" si="0"/>
        <v>3.1616428404385117</v>
      </c>
      <c r="F10" s="6">
        <f t="shared" si="0"/>
        <v>1.8375793937167753</v>
      </c>
      <c r="G10" s="6">
        <f t="shared" si="0"/>
        <v>1.2951739061720773</v>
      </c>
    </row>
    <row r="11" spans="2:7" x14ac:dyDescent="0.55000000000000004">
      <c r="B11">
        <f t="shared" si="1"/>
        <v>16.000000000000004</v>
      </c>
      <c r="C11" s="6">
        <f t="shared" si="0"/>
        <v>9.1428571428571406</v>
      </c>
      <c r="D11" s="6">
        <f t="shared" si="0"/>
        <v>6.4000000000000012</v>
      </c>
      <c r="E11" s="6">
        <f t="shared" si="0"/>
        <v>3.3684210526315788</v>
      </c>
      <c r="F11" s="6">
        <f t="shared" si="0"/>
        <v>1.8823529411764706</v>
      </c>
      <c r="G11" s="6">
        <f t="shared" si="0"/>
        <v>1.3061224489795917</v>
      </c>
    </row>
    <row r="12" spans="2:7" x14ac:dyDescent="0.55000000000000004">
      <c r="B12">
        <f t="shared" si="1"/>
        <v>22.627416997969526</v>
      </c>
      <c r="C12" s="6">
        <f t="shared" si="0"/>
        <v>10.87140093226213</v>
      </c>
      <c r="D12" s="6">
        <f t="shared" si="0"/>
        <v>7.1543676802383853</v>
      </c>
      <c r="E12" s="6">
        <f t="shared" si="0"/>
        <v>3.5317514831498324</v>
      </c>
      <c r="F12" s="6">
        <f t="shared" si="0"/>
        <v>1.915352575350413</v>
      </c>
      <c r="G12" s="6">
        <f t="shared" si="0"/>
        <v>1.3139766294786459</v>
      </c>
    </row>
    <row r="13" spans="2:7" x14ac:dyDescent="0.55000000000000004">
      <c r="B13">
        <f t="shared" si="1"/>
        <v>32.000000000000007</v>
      </c>
      <c r="C13" s="6">
        <f t="shared" si="0"/>
        <v>12.549019607843132</v>
      </c>
      <c r="D13" s="6">
        <f t="shared" si="0"/>
        <v>7.8048780487804903</v>
      </c>
      <c r="E13" s="6">
        <f t="shared" si="0"/>
        <v>3.657142857142857</v>
      </c>
      <c r="F13" s="6">
        <f t="shared" si="0"/>
        <v>1.9393939393939394</v>
      </c>
      <c r="G13" s="6">
        <f t="shared" si="0"/>
        <v>1.3195876288659794</v>
      </c>
    </row>
    <row r="14" spans="2:7" x14ac:dyDescent="0.55000000000000004">
      <c r="B14">
        <f t="shared" si="1"/>
        <v>45.254833995939052</v>
      </c>
      <c r="C14" s="6">
        <f t="shared" si="0"/>
        <v>14.086048062562629</v>
      </c>
      <c r="D14" s="6">
        <f t="shared" si="0"/>
        <v>8.3411616371964872</v>
      </c>
      <c r="E14" s="6">
        <f t="shared" si="0"/>
        <v>3.7513202511273813</v>
      </c>
      <c r="F14" s="6">
        <f t="shared" si="0"/>
        <v>1.9567612760176463</v>
      </c>
      <c r="G14" s="6">
        <f t="shared" si="0"/>
        <v>1.323584214856288</v>
      </c>
    </row>
    <row r="15" spans="2:7" x14ac:dyDescent="0.55000000000000004">
      <c r="B15">
        <f t="shared" si="1"/>
        <v>64.000000000000014</v>
      </c>
      <c r="C15" s="6">
        <f t="shared" si="0"/>
        <v>15.421686746987945</v>
      </c>
      <c r="D15" s="6">
        <f t="shared" si="0"/>
        <v>8.7671232876712359</v>
      </c>
      <c r="E15" s="6">
        <f t="shared" si="0"/>
        <v>3.8208955223880596</v>
      </c>
      <c r="F15" s="6">
        <f t="shared" si="0"/>
        <v>1.9692307692307693</v>
      </c>
      <c r="G15" s="6">
        <f t="shared" si="0"/>
        <v>1.3264248704663213</v>
      </c>
    </row>
    <row r="16" spans="2:7" x14ac:dyDescent="0.55000000000000004">
      <c r="B16">
        <f t="shared" si="1"/>
        <v>90.509667991878104</v>
      </c>
      <c r="C16" s="6">
        <f t="shared" si="0"/>
        <v>16.529986740274072</v>
      </c>
      <c r="D16" s="6">
        <f t="shared" si="0"/>
        <v>9.0955652670115885</v>
      </c>
      <c r="E16" s="6">
        <f t="shared" si="0"/>
        <v>3.8716710233529832</v>
      </c>
      <c r="F16" s="6">
        <f t="shared" si="0"/>
        <v>1.9781443857912639</v>
      </c>
      <c r="G16" s="6">
        <f t="shared" si="0"/>
        <v>1.3284408877077933</v>
      </c>
    </row>
    <row r="17" spans="2:7" x14ac:dyDescent="0.55000000000000004">
      <c r="B17">
        <f t="shared" si="1"/>
        <v>128.00000000000003</v>
      </c>
      <c r="C17" s="6">
        <f t="shared" si="0"/>
        <v>17.414965986394545</v>
      </c>
      <c r="D17" s="6">
        <f t="shared" si="0"/>
        <v>9.343065693430658</v>
      </c>
      <c r="E17" s="6">
        <f t="shared" si="0"/>
        <v>3.9083969465648853</v>
      </c>
      <c r="F17" s="6">
        <f t="shared" si="0"/>
        <v>1.9844961240310077</v>
      </c>
      <c r="G17" s="6">
        <f t="shared" si="0"/>
        <v>1.3298701298701299</v>
      </c>
    </row>
    <row r="18" spans="2:7" x14ac:dyDescent="0.55000000000000004">
      <c r="B18">
        <f t="shared" si="1"/>
        <v>181.01933598375621</v>
      </c>
      <c r="C18" s="6">
        <f t="shared" si="0"/>
        <v>18.100183674088075</v>
      </c>
      <c r="D18" s="6">
        <f t="shared" si="0"/>
        <v>9.5263639906220217</v>
      </c>
      <c r="E18" s="6">
        <f t="shared" si="0"/>
        <v>3.9347894614669232</v>
      </c>
      <c r="F18" s="6">
        <f t="shared" si="0"/>
        <v>1.989012156377834</v>
      </c>
      <c r="G18" s="6">
        <f t="shared" si="0"/>
        <v>1.3308826142668975</v>
      </c>
    </row>
    <row r="19" spans="2:7" x14ac:dyDescent="0.55000000000000004">
      <c r="B19">
        <f t="shared" si="1"/>
        <v>256.00000000000006</v>
      </c>
      <c r="C19" s="6">
        <f t="shared" si="0"/>
        <v>18.618181818181803</v>
      </c>
      <c r="D19" s="6">
        <f t="shared" si="0"/>
        <v>9.6603773584905692</v>
      </c>
      <c r="E19" s="6">
        <f t="shared" si="0"/>
        <v>3.9536679536679538</v>
      </c>
      <c r="F19" s="6">
        <f t="shared" si="0"/>
        <v>1.9922178988326849</v>
      </c>
      <c r="G19" s="6">
        <f t="shared" si="0"/>
        <v>1.3315994798439532</v>
      </c>
    </row>
    <row r="20" spans="2:7" x14ac:dyDescent="0.55000000000000004">
      <c r="B20">
        <f>B19*SQRT(2)</f>
        <v>362.03867196751241</v>
      </c>
      <c r="C20" s="6">
        <f t="shared" si="0"/>
        <v>19.002725896461225</v>
      </c>
      <c r="D20" s="6">
        <f t="shared" si="0"/>
        <v>9.757437682916569</v>
      </c>
      <c r="E20" s="6">
        <f t="shared" si="0"/>
        <v>3.9671267706094766</v>
      </c>
      <c r="F20" s="6">
        <f t="shared" si="0"/>
        <v>1.9944909450302888</v>
      </c>
      <c r="G20" s="6">
        <f t="shared" si="0"/>
        <v>1.332106846634739</v>
      </c>
    </row>
    <row r="21" spans="2:7" x14ac:dyDescent="0.55000000000000004">
      <c r="B21">
        <f t="shared" si="1"/>
        <v>512.00000000000011</v>
      </c>
      <c r="C21" s="6">
        <f t="shared" si="0"/>
        <v>19.284369114877574</v>
      </c>
      <c r="D21" s="6">
        <f t="shared" si="0"/>
        <v>9.8272552783109433</v>
      </c>
      <c r="E21" s="6">
        <f t="shared" si="0"/>
        <v>3.9766990291262134</v>
      </c>
      <c r="F21" s="6">
        <f t="shared" si="0"/>
        <v>1.996101364522417</v>
      </c>
      <c r="G21" s="6">
        <f t="shared" si="0"/>
        <v>1.332465842550423</v>
      </c>
    </row>
    <row r="22" spans="2:7" x14ac:dyDescent="0.55000000000000004">
      <c r="B22">
        <f t="shared" si="1"/>
        <v>724.07734393502483</v>
      </c>
      <c r="C22" s="6">
        <f t="shared" si="0"/>
        <v>19.48861312607421</v>
      </c>
      <c r="D22" s="6">
        <f t="shared" si="0"/>
        <v>9.8772298711116964</v>
      </c>
      <c r="E22" s="6">
        <f t="shared" si="0"/>
        <v>3.9834955660493354</v>
      </c>
      <c r="F22" s="6">
        <f t="shared" si="0"/>
        <v>1.9972416735721654</v>
      </c>
      <c r="G22" s="6">
        <f t="shared" si="0"/>
        <v>1.3327198078036981</v>
      </c>
    </row>
    <row r="23" spans="2:7" x14ac:dyDescent="0.55000000000000004">
      <c r="B23">
        <f t="shared" si="1"/>
        <v>1024.0000000000002</v>
      </c>
      <c r="C23" s="6">
        <f t="shared" si="0"/>
        <v>19.635666347075723</v>
      </c>
      <c r="D23" s="6">
        <f t="shared" si="0"/>
        <v>9.9128751210067776</v>
      </c>
      <c r="E23" s="6">
        <f t="shared" si="0"/>
        <v>3.9883154819863682</v>
      </c>
      <c r="F23" s="6">
        <f t="shared" si="0"/>
        <v>1.9980487804878049</v>
      </c>
      <c r="G23" s="6">
        <f t="shared" si="0"/>
        <v>1.3328994467946631</v>
      </c>
    </row>
    <row r="24" spans="2:7" x14ac:dyDescent="0.55000000000000004">
      <c r="C24" s="6"/>
      <c r="D24" s="6"/>
      <c r="E24" s="6"/>
      <c r="F24" s="6"/>
      <c r="G24" s="6"/>
    </row>
    <row r="25" spans="2:7" x14ac:dyDescent="0.55000000000000004">
      <c r="C25" s="6"/>
      <c r="D25" s="6"/>
      <c r="E25" s="6"/>
      <c r="F25" s="6"/>
      <c r="G25" s="6"/>
    </row>
    <row r="26" spans="2:7" x14ac:dyDescent="0.55000000000000004">
      <c r="C26" s="6"/>
      <c r="D26" s="6"/>
      <c r="E26" s="6"/>
      <c r="F26" s="6"/>
      <c r="G26" s="6"/>
    </row>
    <row r="27" spans="2:7" x14ac:dyDescent="0.55000000000000004">
      <c r="C27" s="6"/>
      <c r="D27" s="6"/>
      <c r="E27" s="6"/>
      <c r="F27" s="6"/>
      <c r="G27" s="6"/>
    </row>
    <row r="28" spans="2:7" x14ac:dyDescent="0.55000000000000004">
      <c r="C28" s="6"/>
      <c r="D28" s="6"/>
      <c r="E28" s="6"/>
      <c r="F28" s="6"/>
      <c r="G28" s="6"/>
    </row>
    <row r="29" spans="2:7" x14ac:dyDescent="0.55000000000000004">
      <c r="C29" s="6"/>
      <c r="D29" s="6"/>
      <c r="E29" s="6"/>
      <c r="F29" s="6"/>
      <c r="G29" s="6"/>
    </row>
    <row r="30" spans="2:7" x14ac:dyDescent="0.55000000000000004">
      <c r="C30" s="6"/>
      <c r="D30" s="6"/>
      <c r="E30" s="6"/>
      <c r="F30" s="6"/>
      <c r="G30" s="6"/>
    </row>
    <row r="31" spans="2:7" x14ac:dyDescent="0.55000000000000004">
      <c r="C31" s="6"/>
      <c r="D31" s="6"/>
      <c r="E31" s="6"/>
      <c r="F31" s="6"/>
      <c r="G31" s="6"/>
    </row>
    <row r="32" spans="2:7" x14ac:dyDescent="0.55000000000000004">
      <c r="C32" s="6"/>
      <c r="D32" s="6"/>
      <c r="E32" s="6"/>
      <c r="F32" s="6"/>
      <c r="G32" s="6"/>
    </row>
    <row r="33" spans="2:7" x14ac:dyDescent="0.55000000000000004">
      <c r="C33" s="6"/>
      <c r="D33" s="6"/>
      <c r="E33" s="6"/>
      <c r="F33" s="6"/>
      <c r="G33" s="6"/>
    </row>
    <row r="34" spans="2:7" x14ac:dyDescent="0.55000000000000004">
      <c r="C34" s="6"/>
      <c r="D34" s="6"/>
      <c r="E34" s="6"/>
      <c r="F34" s="6"/>
      <c r="G34" s="6"/>
    </row>
    <row r="35" spans="2:7" x14ac:dyDescent="0.55000000000000004">
      <c r="C35" s="6"/>
      <c r="D35" s="6"/>
      <c r="E35" s="6"/>
      <c r="F35" s="6"/>
      <c r="G35" s="6"/>
    </row>
    <row r="36" spans="2:7" x14ac:dyDescent="0.55000000000000004">
      <c r="C36" s="6"/>
      <c r="D36" s="6"/>
      <c r="E36" s="6"/>
      <c r="F36" s="6"/>
      <c r="G36" s="6"/>
    </row>
    <row r="48" spans="2:7" x14ac:dyDescent="0.55000000000000004">
      <c r="B48">
        <v>44</v>
      </c>
      <c r="D48">
        <f t="shared" ref="D48:G63" si="2">1/((1-D$3)+D$3/$B48)</f>
        <v>8.3018867924528319</v>
      </c>
      <c r="E48">
        <f t="shared" si="2"/>
        <v>3.7446808510638299</v>
      </c>
      <c r="F48">
        <f t="shared" si="2"/>
        <v>1.9555555555555555</v>
      </c>
      <c r="G48">
        <f t="shared" si="2"/>
        <v>1.3233082706766917</v>
      </c>
    </row>
    <row r="49" spans="2:7" x14ac:dyDescent="0.55000000000000004">
      <c r="B49">
        <v>45</v>
      </c>
      <c r="D49">
        <f t="shared" si="2"/>
        <v>8.3333333333333339</v>
      </c>
      <c r="E49">
        <f t="shared" si="2"/>
        <v>3.75</v>
      </c>
      <c r="F49">
        <f t="shared" si="2"/>
        <v>1.956521739130435</v>
      </c>
      <c r="G49">
        <f t="shared" si="2"/>
        <v>1.3235294117647058</v>
      </c>
    </row>
    <row r="50" spans="2:7" x14ac:dyDescent="0.55000000000000004">
      <c r="B50">
        <v>46</v>
      </c>
      <c r="D50">
        <f t="shared" si="2"/>
        <v>8.3636363636363651</v>
      </c>
      <c r="E50">
        <f t="shared" si="2"/>
        <v>3.7551020408163263</v>
      </c>
      <c r="F50">
        <f t="shared" si="2"/>
        <v>1.957446808510638</v>
      </c>
      <c r="G50">
        <f t="shared" si="2"/>
        <v>1.3237410071942446</v>
      </c>
    </row>
    <row r="51" spans="2:7" x14ac:dyDescent="0.55000000000000004">
      <c r="B51">
        <v>47</v>
      </c>
      <c r="D51">
        <f t="shared" si="2"/>
        <v>8.3928571428571441</v>
      </c>
      <c r="E51">
        <f t="shared" si="2"/>
        <v>3.7600000000000002</v>
      </c>
      <c r="F51">
        <f t="shared" si="2"/>
        <v>1.9583333333333335</v>
      </c>
      <c r="G51">
        <f t="shared" si="2"/>
        <v>1.323943661971831</v>
      </c>
    </row>
    <row r="52" spans="2:7" x14ac:dyDescent="0.55000000000000004">
      <c r="B52">
        <v>48</v>
      </c>
      <c r="D52">
        <f t="shared" si="2"/>
        <v>8.4210526315789487</v>
      </c>
      <c r="E52">
        <f t="shared" si="2"/>
        <v>3.7647058823529411</v>
      </c>
      <c r="F52">
        <f t="shared" si="2"/>
        <v>1.9591836734693879</v>
      </c>
      <c r="G52">
        <f t="shared" si="2"/>
        <v>1.3241379310344827</v>
      </c>
    </row>
    <row r="53" spans="2:7" x14ac:dyDescent="0.55000000000000004">
      <c r="B53">
        <v>49</v>
      </c>
      <c r="D53">
        <f t="shared" si="2"/>
        <v>8.448275862068968</v>
      </c>
      <c r="E53">
        <f t="shared" si="2"/>
        <v>3.7692307692307692</v>
      </c>
      <c r="F53">
        <f t="shared" si="2"/>
        <v>1.96</v>
      </c>
      <c r="G53">
        <f t="shared" si="2"/>
        <v>1.3243243243243243</v>
      </c>
    </row>
    <row r="54" spans="2:7" x14ac:dyDescent="0.55000000000000004">
      <c r="B54">
        <v>50</v>
      </c>
      <c r="D54">
        <f t="shared" si="2"/>
        <v>8.474576271186443</v>
      </c>
      <c r="E54">
        <f t="shared" si="2"/>
        <v>3.773584905660377</v>
      </c>
      <c r="F54">
        <f t="shared" si="2"/>
        <v>1.9607843137254901</v>
      </c>
      <c r="G54">
        <f t="shared" si="2"/>
        <v>1.3245033112582782</v>
      </c>
    </row>
    <row r="55" spans="2:7" x14ac:dyDescent="0.55000000000000004">
      <c r="B55">
        <v>51</v>
      </c>
      <c r="D55">
        <f t="shared" si="2"/>
        <v>8.5000000000000018</v>
      </c>
      <c r="E55">
        <f t="shared" si="2"/>
        <v>3.7777777777777777</v>
      </c>
      <c r="F55">
        <f t="shared" si="2"/>
        <v>1.9615384615384617</v>
      </c>
      <c r="G55">
        <f t="shared" si="2"/>
        <v>1.3246753246753247</v>
      </c>
    </row>
    <row r="56" spans="2:7" x14ac:dyDescent="0.55000000000000004">
      <c r="B56">
        <v>52</v>
      </c>
      <c r="D56">
        <f t="shared" si="2"/>
        <v>8.5245901639344286</v>
      </c>
      <c r="E56">
        <f t="shared" si="2"/>
        <v>3.7818181818181817</v>
      </c>
      <c r="F56">
        <f t="shared" si="2"/>
        <v>1.9622641509433965</v>
      </c>
      <c r="G56">
        <f t="shared" si="2"/>
        <v>1.3248407643312101</v>
      </c>
    </row>
    <row r="57" spans="2:7" x14ac:dyDescent="0.55000000000000004">
      <c r="D57" s="1">
        <v>0.9</v>
      </c>
      <c r="E57" s="1">
        <v>0.8</v>
      </c>
      <c r="F57" s="1">
        <v>0.5</v>
      </c>
      <c r="G57" s="1">
        <v>0.25</v>
      </c>
    </row>
    <row r="58" spans="2:7" x14ac:dyDescent="0.55000000000000004">
      <c r="B58">
        <v>53</v>
      </c>
      <c r="D58">
        <f t="shared" ref="D58:G83" si="3">1/((1-D$3)+D$3/$B58)</f>
        <v>8.5483870967741957</v>
      </c>
      <c r="E58">
        <f t="shared" si="2"/>
        <v>3.7857142857142856</v>
      </c>
      <c r="F58">
        <f t="shared" si="2"/>
        <v>1.962962962962963</v>
      </c>
      <c r="G58">
        <f t="shared" si="2"/>
        <v>1.325</v>
      </c>
    </row>
    <row r="59" spans="2:7" x14ac:dyDescent="0.55000000000000004">
      <c r="B59">
        <v>54</v>
      </c>
      <c r="D59">
        <f t="shared" si="3"/>
        <v>8.571428571428573</v>
      </c>
      <c r="E59">
        <f t="shared" si="2"/>
        <v>3.7894736842105261</v>
      </c>
      <c r="F59">
        <f t="shared" si="2"/>
        <v>1.9636363636363634</v>
      </c>
      <c r="G59">
        <f t="shared" si="2"/>
        <v>1.3251533742331287</v>
      </c>
    </row>
    <row r="60" spans="2:7" x14ac:dyDescent="0.55000000000000004">
      <c r="B60">
        <v>55</v>
      </c>
      <c r="D60">
        <f t="shared" si="3"/>
        <v>8.5937500000000018</v>
      </c>
      <c r="E60">
        <f t="shared" si="2"/>
        <v>3.7931034482758625</v>
      </c>
      <c r="F60">
        <f t="shared" si="2"/>
        <v>1.9642857142857144</v>
      </c>
      <c r="G60">
        <f t="shared" si="2"/>
        <v>1.3253012048192772</v>
      </c>
    </row>
    <row r="61" spans="2:7" x14ac:dyDescent="0.55000000000000004">
      <c r="B61">
        <v>56</v>
      </c>
      <c r="D61">
        <f t="shared" si="3"/>
        <v>8.6153846153846168</v>
      </c>
      <c r="E61">
        <f t="shared" si="2"/>
        <v>3.7966101694915255</v>
      </c>
      <c r="F61">
        <f t="shared" si="2"/>
        <v>1.9649122807017545</v>
      </c>
      <c r="G61">
        <f t="shared" si="2"/>
        <v>1.3254437869822486</v>
      </c>
    </row>
    <row r="62" spans="2:7" x14ac:dyDescent="0.55000000000000004">
      <c r="B62">
        <v>57</v>
      </c>
      <c r="D62">
        <f t="shared" si="3"/>
        <v>8.6363636363636385</v>
      </c>
      <c r="E62">
        <f t="shared" si="2"/>
        <v>3.8000000000000003</v>
      </c>
      <c r="F62">
        <f t="shared" si="2"/>
        <v>1.9655172413793103</v>
      </c>
      <c r="G62">
        <f t="shared" si="2"/>
        <v>1.3255813953488371</v>
      </c>
    </row>
    <row r="63" spans="2:7" x14ac:dyDescent="0.55000000000000004">
      <c r="B63">
        <v>58</v>
      </c>
      <c r="D63">
        <f t="shared" si="3"/>
        <v>8.6567164179104488</v>
      </c>
      <c r="E63">
        <f t="shared" si="2"/>
        <v>3.8032786885245904</v>
      </c>
      <c r="F63">
        <f t="shared" si="2"/>
        <v>1.9661016949152543</v>
      </c>
      <c r="G63">
        <f t="shared" si="2"/>
        <v>1.3257142857142858</v>
      </c>
    </row>
    <row r="64" spans="2:7" x14ac:dyDescent="0.55000000000000004">
      <c r="B64">
        <v>59</v>
      </c>
      <c r="D64">
        <f t="shared" si="3"/>
        <v>8.6764705882352953</v>
      </c>
      <c r="E64">
        <f t="shared" si="3"/>
        <v>3.8064516129032255</v>
      </c>
      <c r="F64">
        <f t="shared" si="3"/>
        <v>1.9666666666666668</v>
      </c>
      <c r="G64">
        <f t="shared" si="3"/>
        <v>1.3258426966292136</v>
      </c>
    </row>
    <row r="65" spans="2:7" x14ac:dyDescent="0.55000000000000004">
      <c r="B65">
        <v>60</v>
      </c>
      <c r="D65">
        <f t="shared" si="3"/>
        <v>8.6956521739130448</v>
      </c>
      <c r="E65">
        <f t="shared" si="3"/>
        <v>3.8095238095238093</v>
      </c>
      <c r="F65">
        <f t="shared" si="3"/>
        <v>1.9672131147540985</v>
      </c>
      <c r="G65">
        <f t="shared" si="3"/>
        <v>1.3259668508287292</v>
      </c>
    </row>
    <row r="66" spans="2:7" x14ac:dyDescent="0.55000000000000004">
      <c r="B66">
        <v>61</v>
      </c>
      <c r="D66">
        <f t="shared" si="3"/>
        <v>8.7142857142857171</v>
      </c>
      <c r="E66">
        <f t="shared" si="3"/>
        <v>3.8125</v>
      </c>
      <c r="F66">
        <f t="shared" si="3"/>
        <v>1.967741935483871</v>
      </c>
      <c r="G66">
        <f t="shared" si="3"/>
        <v>1.3260869565217392</v>
      </c>
    </row>
    <row r="67" spans="2:7" x14ac:dyDescent="0.55000000000000004">
      <c r="B67">
        <v>62</v>
      </c>
      <c r="D67">
        <f t="shared" si="3"/>
        <v>8.7323943661971857</v>
      </c>
      <c r="E67">
        <f t="shared" si="3"/>
        <v>3.8153846153846156</v>
      </c>
      <c r="F67">
        <f t="shared" si="3"/>
        <v>1.9682539682539684</v>
      </c>
      <c r="G67">
        <f t="shared" si="3"/>
        <v>1.3262032085561497</v>
      </c>
    </row>
    <row r="68" spans="2:7" x14ac:dyDescent="0.55000000000000004">
      <c r="B68">
        <v>63</v>
      </c>
      <c r="D68">
        <f t="shared" si="3"/>
        <v>8.7500000000000018</v>
      </c>
      <c r="E68">
        <f t="shared" si="3"/>
        <v>3.8181818181818179</v>
      </c>
      <c r="F68">
        <f t="shared" si="3"/>
        <v>1.96875</v>
      </c>
      <c r="G68">
        <f t="shared" si="3"/>
        <v>1.3263157894736843</v>
      </c>
    </row>
    <row r="69" spans="2:7" x14ac:dyDescent="0.55000000000000004">
      <c r="B69">
        <v>64</v>
      </c>
      <c r="D69">
        <f t="shared" si="3"/>
        <v>8.7671232876712342</v>
      </c>
      <c r="E69">
        <f t="shared" si="3"/>
        <v>3.8208955223880596</v>
      </c>
      <c r="F69">
        <f t="shared" si="3"/>
        <v>1.9692307692307693</v>
      </c>
      <c r="G69">
        <f t="shared" si="3"/>
        <v>1.3264248704663213</v>
      </c>
    </row>
    <row r="70" spans="2:7" x14ac:dyDescent="0.55000000000000004">
      <c r="B70">
        <v>65</v>
      </c>
      <c r="D70">
        <f t="shared" si="3"/>
        <v>8.783783783783786</v>
      </c>
      <c r="E70">
        <f t="shared" si="3"/>
        <v>3.8235294117647056</v>
      </c>
      <c r="F70">
        <f t="shared" si="3"/>
        <v>1.9696969696969697</v>
      </c>
      <c r="G70">
        <f t="shared" si="3"/>
        <v>1.3265306122448979</v>
      </c>
    </row>
    <row r="71" spans="2:7" x14ac:dyDescent="0.55000000000000004">
      <c r="B71">
        <v>66</v>
      </c>
      <c r="D71">
        <f t="shared" si="3"/>
        <v>8.8000000000000007</v>
      </c>
      <c r="E71">
        <f t="shared" si="3"/>
        <v>3.8260869565217392</v>
      </c>
      <c r="F71">
        <f t="shared" si="3"/>
        <v>1.9701492537313434</v>
      </c>
      <c r="G71">
        <f t="shared" si="3"/>
        <v>1.3266331658291457</v>
      </c>
    </row>
    <row r="72" spans="2:7" x14ac:dyDescent="0.55000000000000004">
      <c r="B72">
        <v>67</v>
      </c>
      <c r="D72">
        <f t="shared" si="3"/>
        <v>8.8157894736842124</v>
      </c>
      <c r="E72">
        <f t="shared" si="3"/>
        <v>3.8285714285714287</v>
      </c>
      <c r="F72">
        <f t="shared" si="3"/>
        <v>1.9705882352941175</v>
      </c>
      <c r="G72">
        <f t="shared" si="3"/>
        <v>1.3267326732673268</v>
      </c>
    </row>
    <row r="73" spans="2:7" x14ac:dyDescent="0.55000000000000004">
      <c r="B73">
        <v>68</v>
      </c>
      <c r="D73">
        <f t="shared" si="3"/>
        <v>8.8311688311688332</v>
      </c>
      <c r="E73">
        <f t="shared" si="3"/>
        <v>3.8309859154929575</v>
      </c>
      <c r="F73">
        <f t="shared" si="3"/>
        <v>1.9710144927536233</v>
      </c>
      <c r="G73">
        <f t="shared" si="3"/>
        <v>1.326829268292683</v>
      </c>
    </row>
    <row r="74" spans="2:7" x14ac:dyDescent="0.55000000000000004">
      <c r="B74">
        <v>69</v>
      </c>
      <c r="D74">
        <f t="shared" si="3"/>
        <v>8.8461538461538467</v>
      </c>
      <c r="E74">
        <f t="shared" si="3"/>
        <v>3.8333333333333335</v>
      </c>
      <c r="F74">
        <f t="shared" si="3"/>
        <v>1.9714285714285713</v>
      </c>
      <c r="G74">
        <f t="shared" si="3"/>
        <v>1.3269230769230769</v>
      </c>
    </row>
    <row r="75" spans="2:7" x14ac:dyDescent="0.55000000000000004">
      <c r="B75">
        <v>70</v>
      </c>
      <c r="D75">
        <f t="shared" si="3"/>
        <v>8.8607594936708871</v>
      </c>
      <c r="E75">
        <f t="shared" si="3"/>
        <v>3.8356164383561642</v>
      </c>
      <c r="F75">
        <f t="shared" si="3"/>
        <v>1.971830985915493</v>
      </c>
      <c r="G75">
        <f t="shared" si="3"/>
        <v>1.3270142180094786</v>
      </c>
    </row>
    <row r="76" spans="2:7" x14ac:dyDescent="0.55000000000000004">
      <c r="B76">
        <v>71</v>
      </c>
      <c r="D76">
        <f t="shared" si="3"/>
        <v>8.8750000000000018</v>
      </c>
      <c r="E76">
        <f t="shared" si="3"/>
        <v>3.8378378378378382</v>
      </c>
      <c r="F76">
        <f t="shared" si="3"/>
        <v>1.9722222222222223</v>
      </c>
      <c r="G76">
        <f t="shared" si="3"/>
        <v>1.3271028037383177</v>
      </c>
    </row>
    <row r="77" spans="2:7" x14ac:dyDescent="0.55000000000000004">
      <c r="B77">
        <v>72</v>
      </c>
      <c r="D77">
        <f t="shared" si="3"/>
        <v>8.8888888888888911</v>
      </c>
      <c r="E77">
        <f t="shared" si="3"/>
        <v>3.84</v>
      </c>
      <c r="F77">
        <f t="shared" si="3"/>
        <v>1.9726027397260275</v>
      </c>
      <c r="G77">
        <f t="shared" si="3"/>
        <v>1.3271889400921659</v>
      </c>
    </row>
    <row r="78" spans="2:7" x14ac:dyDescent="0.55000000000000004">
      <c r="B78">
        <v>73</v>
      </c>
      <c r="D78">
        <f t="shared" si="3"/>
        <v>8.9024390243902456</v>
      </c>
      <c r="E78">
        <f t="shared" si="3"/>
        <v>3.8421052631578951</v>
      </c>
      <c r="F78">
        <f t="shared" si="3"/>
        <v>1.9729729729729728</v>
      </c>
      <c r="G78">
        <f t="shared" si="3"/>
        <v>1.3272727272727272</v>
      </c>
    </row>
    <row r="79" spans="2:7" x14ac:dyDescent="0.55000000000000004">
      <c r="B79">
        <v>74</v>
      </c>
      <c r="D79">
        <f t="shared" si="3"/>
        <v>8.9156626506024121</v>
      </c>
      <c r="E79">
        <f t="shared" si="3"/>
        <v>3.8441558441558441</v>
      </c>
      <c r="F79">
        <f t="shared" si="3"/>
        <v>1.9733333333333332</v>
      </c>
      <c r="G79">
        <f t="shared" si="3"/>
        <v>1.3273542600896862</v>
      </c>
    </row>
    <row r="80" spans="2:7" x14ac:dyDescent="0.55000000000000004">
      <c r="B80">
        <v>75</v>
      </c>
      <c r="D80">
        <f t="shared" si="3"/>
        <v>8.9285714285714306</v>
      </c>
      <c r="E80">
        <f t="shared" si="3"/>
        <v>3.8461538461538458</v>
      </c>
      <c r="F80">
        <f t="shared" si="3"/>
        <v>1.9736842105263157</v>
      </c>
      <c r="G80">
        <f t="shared" si="3"/>
        <v>1.3274336283185841</v>
      </c>
    </row>
    <row r="81" spans="2:7" x14ac:dyDescent="0.55000000000000004">
      <c r="B81">
        <v>76</v>
      </c>
      <c r="D81">
        <f t="shared" si="3"/>
        <v>8.9411764705882373</v>
      </c>
      <c r="E81">
        <f t="shared" si="3"/>
        <v>3.8481012658227849</v>
      </c>
      <c r="F81">
        <f t="shared" si="3"/>
        <v>1.9740259740259742</v>
      </c>
      <c r="G81">
        <f t="shared" si="3"/>
        <v>1.3275109170305677</v>
      </c>
    </row>
    <row r="82" spans="2:7" x14ac:dyDescent="0.55000000000000004">
      <c r="B82">
        <v>77</v>
      </c>
      <c r="D82">
        <f t="shared" si="3"/>
        <v>8.9534883720930249</v>
      </c>
      <c r="E82">
        <f t="shared" si="3"/>
        <v>3.8500000000000005</v>
      </c>
      <c r="F82">
        <f t="shared" si="3"/>
        <v>1.9743589743589747</v>
      </c>
      <c r="G82">
        <f t="shared" si="3"/>
        <v>1.3275862068965516</v>
      </c>
    </row>
    <row r="83" spans="2:7" x14ac:dyDescent="0.55000000000000004">
      <c r="B83">
        <v>78</v>
      </c>
      <c r="D83">
        <f t="shared" si="3"/>
        <v>8.9655172413793114</v>
      </c>
      <c r="E83">
        <f t="shared" si="3"/>
        <v>3.8518518518518516</v>
      </c>
      <c r="F83">
        <f t="shared" si="3"/>
        <v>1.9746835443037976</v>
      </c>
      <c r="G83">
        <f t="shared" si="3"/>
        <v>1.327659574468085</v>
      </c>
    </row>
    <row r="84" spans="2:7" x14ac:dyDescent="0.55000000000000004">
      <c r="D84" s="1">
        <v>0.9</v>
      </c>
      <c r="E84" s="1">
        <v>0.8</v>
      </c>
      <c r="F84" s="1">
        <v>0.5</v>
      </c>
      <c r="G84" s="1">
        <v>0.25</v>
      </c>
    </row>
    <row r="85" spans="2:7" x14ac:dyDescent="0.55000000000000004">
      <c r="B85">
        <v>79</v>
      </c>
      <c r="D85">
        <f>1/((1-D$3)+D$3/$B85)</f>
        <v>8.9772727272727284</v>
      </c>
      <c r="E85">
        <f>1/((1-E$3)+E$3/$B85)</f>
        <v>3.8536585365853657</v>
      </c>
      <c r="F85">
        <f>1/((1-F$3)+F$3/$B85)</f>
        <v>1.9749999999999999</v>
      </c>
      <c r="G85">
        <f>1/((1-G$3)+G$3/$B85)</f>
        <v>1.3277310924369747</v>
      </c>
    </row>
    <row r="86" spans="2:7" x14ac:dyDescent="0.55000000000000004">
      <c r="B86">
        <v>80</v>
      </c>
      <c r="D86">
        <f t="shared" ref="D86:G106" si="4">1/((1-D$3)+D$3/$B86)</f>
        <v>8.9887640449438226</v>
      </c>
      <c r="E86">
        <f t="shared" si="4"/>
        <v>3.8554216867469875</v>
      </c>
      <c r="F86">
        <f t="shared" si="4"/>
        <v>1.9753086419753088</v>
      </c>
      <c r="G86">
        <f t="shared" si="4"/>
        <v>1.3278008298755186</v>
      </c>
    </row>
    <row r="87" spans="2:7" x14ac:dyDescent="0.55000000000000004">
      <c r="B87">
        <v>81</v>
      </c>
      <c r="D87">
        <f t="shared" si="4"/>
        <v>9.0000000000000018</v>
      </c>
      <c r="E87">
        <f t="shared" si="4"/>
        <v>3.8571428571428572</v>
      </c>
      <c r="F87">
        <f t="shared" si="4"/>
        <v>1.975609756097561</v>
      </c>
      <c r="G87">
        <f t="shared" si="4"/>
        <v>1.3278688524590163</v>
      </c>
    </row>
    <row r="88" spans="2:7" x14ac:dyDescent="0.55000000000000004">
      <c r="B88">
        <v>82</v>
      </c>
      <c r="D88">
        <f t="shared" si="4"/>
        <v>9.0109890109890127</v>
      </c>
      <c r="E88">
        <f t="shared" si="4"/>
        <v>3.8588235294117648</v>
      </c>
      <c r="F88">
        <f t="shared" si="4"/>
        <v>1.9759036144578312</v>
      </c>
      <c r="G88">
        <f t="shared" si="4"/>
        <v>1.3279352226720649</v>
      </c>
    </row>
    <row r="89" spans="2:7" x14ac:dyDescent="0.55000000000000004">
      <c r="B89">
        <v>83</v>
      </c>
      <c r="D89">
        <f t="shared" si="4"/>
        <v>9.0217391304347849</v>
      </c>
      <c r="E89">
        <f t="shared" si="4"/>
        <v>3.86046511627907</v>
      </c>
      <c r="F89">
        <f t="shared" si="4"/>
        <v>1.9761904761904763</v>
      </c>
      <c r="G89">
        <f t="shared" si="4"/>
        <v>1.3279999999999998</v>
      </c>
    </row>
    <row r="90" spans="2:7" x14ac:dyDescent="0.55000000000000004">
      <c r="B90">
        <v>84</v>
      </c>
      <c r="D90">
        <f t="shared" si="4"/>
        <v>9.0322580645161299</v>
      </c>
      <c r="E90">
        <f t="shared" si="4"/>
        <v>3.8620689655172411</v>
      </c>
      <c r="F90">
        <f t="shared" si="4"/>
        <v>1.9764705882352942</v>
      </c>
      <c r="G90">
        <f t="shared" si="4"/>
        <v>1.3280632411067195</v>
      </c>
    </row>
    <row r="91" spans="2:7" x14ac:dyDescent="0.55000000000000004">
      <c r="B91">
        <v>85</v>
      </c>
      <c r="D91">
        <f t="shared" si="4"/>
        <v>9.0425531914893629</v>
      </c>
      <c r="E91">
        <f t="shared" si="4"/>
        <v>3.8636363636363633</v>
      </c>
      <c r="F91">
        <f t="shared" si="4"/>
        <v>1.9767441860465118</v>
      </c>
      <c r="G91">
        <f t="shared" si="4"/>
        <v>1.328125</v>
      </c>
    </row>
    <row r="92" spans="2:7" x14ac:dyDescent="0.55000000000000004">
      <c r="B92">
        <v>86</v>
      </c>
      <c r="D92">
        <f t="shared" si="4"/>
        <v>9.0526315789473699</v>
      </c>
      <c r="E92">
        <f t="shared" si="4"/>
        <v>3.8651685393258424</v>
      </c>
      <c r="F92">
        <f t="shared" si="4"/>
        <v>1.9770114942528736</v>
      </c>
      <c r="G92">
        <f t="shared" si="4"/>
        <v>1.3281853281853282</v>
      </c>
    </row>
    <row r="93" spans="2:7" x14ac:dyDescent="0.55000000000000004">
      <c r="B93">
        <v>87</v>
      </c>
      <c r="D93">
        <f t="shared" si="4"/>
        <v>9.0625000000000018</v>
      </c>
      <c r="E93">
        <f t="shared" si="4"/>
        <v>3.8666666666666663</v>
      </c>
      <c r="F93">
        <f t="shared" si="4"/>
        <v>1.9772727272727271</v>
      </c>
      <c r="G93">
        <f t="shared" si="4"/>
        <v>1.3282442748091603</v>
      </c>
    </row>
    <row r="94" spans="2:7" x14ac:dyDescent="0.55000000000000004">
      <c r="B94">
        <v>88</v>
      </c>
      <c r="D94">
        <f t="shared" si="4"/>
        <v>9.0721649484536098</v>
      </c>
      <c r="E94">
        <f t="shared" si="4"/>
        <v>3.8681318681318677</v>
      </c>
      <c r="F94">
        <f t="shared" si="4"/>
        <v>1.9775280898876402</v>
      </c>
      <c r="G94">
        <f t="shared" si="4"/>
        <v>1.328301886792453</v>
      </c>
    </row>
    <row r="95" spans="2:7" x14ac:dyDescent="0.55000000000000004">
      <c r="B95">
        <v>89</v>
      </c>
      <c r="D95">
        <f t="shared" si="4"/>
        <v>9.0816326530612255</v>
      </c>
      <c r="E95">
        <f t="shared" si="4"/>
        <v>3.8695652173913042</v>
      </c>
      <c r="F95">
        <f t="shared" si="4"/>
        <v>1.9777777777777776</v>
      </c>
      <c r="G95">
        <f t="shared" si="4"/>
        <v>1.3283582089552239</v>
      </c>
    </row>
    <row r="96" spans="2:7" x14ac:dyDescent="0.55000000000000004">
      <c r="B96">
        <v>90</v>
      </c>
      <c r="D96">
        <f t="shared" si="4"/>
        <v>9.0909090909090935</v>
      </c>
      <c r="E96">
        <f t="shared" si="4"/>
        <v>3.8709677419354835</v>
      </c>
      <c r="F96">
        <f t="shared" si="4"/>
        <v>1.9780219780219781</v>
      </c>
      <c r="G96">
        <f t="shared" si="4"/>
        <v>1.3284132841328413</v>
      </c>
    </row>
    <row r="97" spans="2:7" x14ac:dyDescent="0.55000000000000004">
      <c r="B97">
        <v>91</v>
      </c>
      <c r="D97">
        <f t="shared" si="4"/>
        <v>9.1000000000000032</v>
      </c>
      <c r="E97">
        <f t="shared" si="4"/>
        <v>3.8723404255319145</v>
      </c>
      <c r="F97">
        <f t="shared" si="4"/>
        <v>1.9782608695652175</v>
      </c>
      <c r="G97">
        <f t="shared" si="4"/>
        <v>1.3284671532846715</v>
      </c>
    </row>
    <row r="98" spans="2:7" x14ac:dyDescent="0.55000000000000004">
      <c r="B98">
        <v>92</v>
      </c>
      <c r="D98">
        <f t="shared" si="4"/>
        <v>9.1089108910891117</v>
      </c>
      <c r="E98">
        <f t="shared" si="4"/>
        <v>3.8736842105263163</v>
      </c>
      <c r="F98">
        <f t="shared" si="4"/>
        <v>1.9784946236559138</v>
      </c>
      <c r="G98">
        <f t="shared" si="4"/>
        <v>1.3285198555956679</v>
      </c>
    </row>
    <row r="99" spans="2:7" x14ac:dyDescent="0.55000000000000004">
      <c r="B99">
        <v>93</v>
      </c>
      <c r="D99">
        <f t="shared" si="4"/>
        <v>9.1176470588235308</v>
      </c>
      <c r="E99">
        <f t="shared" si="4"/>
        <v>3.875</v>
      </c>
      <c r="F99">
        <f t="shared" si="4"/>
        <v>1.9787234042553192</v>
      </c>
      <c r="G99">
        <f t="shared" si="4"/>
        <v>1.3285714285714285</v>
      </c>
    </row>
    <row r="100" spans="2:7" x14ac:dyDescent="0.55000000000000004">
      <c r="B100">
        <v>94</v>
      </c>
      <c r="D100">
        <f t="shared" si="4"/>
        <v>9.126213592233011</v>
      </c>
      <c r="E100">
        <f t="shared" si="4"/>
        <v>3.8762886597938144</v>
      </c>
      <c r="F100">
        <f t="shared" si="4"/>
        <v>1.9789473684210526</v>
      </c>
      <c r="G100">
        <f t="shared" si="4"/>
        <v>1.3286219081272086</v>
      </c>
    </row>
    <row r="101" spans="2:7" x14ac:dyDescent="0.55000000000000004">
      <c r="B101">
        <v>95</v>
      </c>
      <c r="D101">
        <f t="shared" si="4"/>
        <v>9.1346153846153868</v>
      </c>
      <c r="E101">
        <f t="shared" si="4"/>
        <v>3.8775510204081627</v>
      </c>
      <c r="F101">
        <f t="shared" si="4"/>
        <v>1.9791666666666665</v>
      </c>
      <c r="G101">
        <f t="shared" si="4"/>
        <v>1.3286713286713288</v>
      </c>
    </row>
    <row r="102" spans="2:7" x14ac:dyDescent="0.55000000000000004">
      <c r="B102">
        <v>96</v>
      </c>
      <c r="D102">
        <f t="shared" si="4"/>
        <v>9.1428571428571459</v>
      </c>
      <c r="E102">
        <f t="shared" si="4"/>
        <v>3.8787878787878789</v>
      </c>
      <c r="F102">
        <f t="shared" si="4"/>
        <v>1.9793814432989689</v>
      </c>
      <c r="G102">
        <f t="shared" si="4"/>
        <v>1.3287197231833912</v>
      </c>
    </row>
    <row r="103" spans="2:7" x14ac:dyDescent="0.55000000000000004">
      <c r="B103">
        <v>97</v>
      </c>
      <c r="D103">
        <f t="shared" si="4"/>
        <v>9.1509433962264168</v>
      </c>
      <c r="E103">
        <f t="shared" si="4"/>
        <v>3.8800000000000003</v>
      </c>
      <c r="F103">
        <f t="shared" si="4"/>
        <v>1.9795918367346939</v>
      </c>
      <c r="G103">
        <f t="shared" si="4"/>
        <v>1.3287671232876712</v>
      </c>
    </row>
    <row r="104" spans="2:7" x14ac:dyDescent="0.55000000000000004">
      <c r="B104">
        <v>98</v>
      </c>
      <c r="D104">
        <f t="shared" si="4"/>
        <v>9.1588785046728987</v>
      </c>
      <c r="E104">
        <f t="shared" si="4"/>
        <v>3.8811881188118815</v>
      </c>
      <c r="F104">
        <f t="shared" si="4"/>
        <v>1.9797979797979799</v>
      </c>
      <c r="G104">
        <f t="shared" si="4"/>
        <v>1.328813559322034</v>
      </c>
    </row>
    <row r="105" spans="2:7" x14ac:dyDescent="0.55000000000000004">
      <c r="B105">
        <v>99</v>
      </c>
      <c r="D105">
        <f t="shared" si="4"/>
        <v>9.1666666666666679</v>
      </c>
      <c r="E105">
        <f t="shared" si="4"/>
        <v>3.8823529411764706</v>
      </c>
      <c r="F105">
        <f t="shared" si="4"/>
        <v>1.98</v>
      </c>
      <c r="G105">
        <f t="shared" si="4"/>
        <v>1.3288590604026846</v>
      </c>
    </row>
    <row r="106" spans="2:7" x14ac:dyDescent="0.55000000000000004">
      <c r="B106">
        <v>100</v>
      </c>
      <c r="D106">
        <f t="shared" si="4"/>
        <v>9.1743119266055064</v>
      </c>
      <c r="E106">
        <f t="shared" si="4"/>
        <v>3.883495145631068</v>
      </c>
      <c r="F106">
        <f t="shared" si="4"/>
        <v>1.9801980198019802</v>
      </c>
      <c r="G106">
        <f t="shared" si="4"/>
        <v>1.3289036544850499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SimpleAmdahls</vt:lpstr>
      <vt:lpstr>AnotherExample</vt:lpstr>
      <vt:lpstr>SimpleAmdahls_2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gsutter</dc:creator>
  <cp:lastModifiedBy>Gustavo Daniel Sutter Capristo</cp:lastModifiedBy>
  <dcterms:created xsi:type="dcterms:W3CDTF">2021-02-06T23:35:19Z</dcterms:created>
  <dcterms:modified xsi:type="dcterms:W3CDTF">2024-02-07T08:42:08Z</dcterms:modified>
</cp:coreProperties>
</file>