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E50FBF9F-2696-41E3-A48A-029F9BD08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vantamento das licenças Vee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7" i="1"/>
  <c r="E6" i="1" l="1"/>
  <c r="E9" i="1"/>
  <c r="E8" i="1"/>
  <c r="E23" i="1"/>
  <c r="E22" i="1"/>
  <c r="E4" i="1" l="1"/>
  <c r="E17" i="1" s="1"/>
  <c r="E5" i="1"/>
  <c r="E10" i="1"/>
  <c r="E11" i="1"/>
  <c r="E12" i="1"/>
</calcChain>
</file>

<file path=xl/sharedStrings.xml><?xml version="1.0" encoding="utf-8"?>
<sst xmlns="http://schemas.openxmlformats.org/spreadsheetml/2006/main" count="54" uniqueCount="51">
  <si>
    <t>Deseja licenciamento perpétuo ou por subscrição?</t>
  </si>
  <si>
    <t>Quantidade de VMs (servidores virtuais)?</t>
  </si>
  <si>
    <t>Quantidade de servidores físicos ?</t>
  </si>
  <si>
    <t>Quantidade de workstations ou notebooks?</t>
  </si>
  <si>
    <t>O hypervisor das VMs é o VMware vSphere, Microsoft Hyper-V, Nutanix AHV ou RedHat Virtualization? Caso positivo, quais as versões utilizadas?</t>
  </si>
  <si>
    <t xml:space="preserve">*informação para confirmação de compatibilidade em:
https://helpcenter.veeam.com/
</t>
  </si>
  <si>
    <t>Observações</t>
  </si>
  <si>
    <t>Atua no setor Público ou Privado?</t>
  </si>
  <si>
    <t>Subscrição</t>
  </si>
  <si>
    <t>Privado</t>
  </si>
  <si>
    <t xml:space="preserve">Já possui solução de backup? Qual o modelo e fabricante? </t>
  </si>
  <si>
    <t>Quantidade</t>
  </si>
  <si>
    <t>Orientações</t>
  </si>
  <si>
    <t>Quantidade / Resposta</t>
  </si>
  <si>
    <t>* Detalhar a solução atual para que possamos elaborar a melhor proposta comercial e técnica possível</t>
  </si>
  <si>
    <t>sim</t>
  </si>
  <si>
    <t>* são servidores que não possuem VMs (Windows, Linux)</t>
  </si>
  <si>
    <t>* são equipamentos de usuários (Windows, Linux ou Mac)</t>
  </si>
  <si>
    <t>* verificar com a equipe de TI a quantidade</t>
  </si>
  <si>
    <t>Quantidade de licenças VUL</t>
  </si>
  <si>
    <t>* A empresa atua em qual setor? Público ou Privado?</t>
  </si>
  <si>
    <t xml:space="preserve">* informação para confirmação de compatibilidade em:
https://helpcenter.veeam.com/
</t>
  </si>
  <si>
    <t>O Registro de Oportunidade (RO) foi comunicado e aprovado na Veeam/Adistec?</t>
  </si>
  <si>
    <t>* mínimo de 10. Verificar com a equipe de TI a quantidade total de usuários em todas as organizaçãoes para: Exchange Online, Sharepoint, Onedrive e Teams.</t>
  </si>
  <si>
    <r>
      <rPr>
        <b/>
        <sz val="12"/>
        <color rgb="FF000000"/>
        <rFont val="Calibri"/>
        <family val="2"/>
      </rPr>
      <t>Backup para Salesforce</t>
    </r>
    <r>
      <rPr>
        <sz val="12"/>
        <color rgb="FF000000"/>
        <rFont val="Calibri"/>
        <family val="2"/>
      </rPr>
      <t>: quantidade total de usuários do Salesforce?</t>
    </r>
  </si>
  <si>
    <r>
      <rPr>
        <b/>
        <sz val="12"/>
        <color rgb="FF000000"/>
        <rFont val="Calibri"/>
        <family val="2"/>
      </rPr>
      <t>Backup para Kubernetes</t>
    </r>
    <r>
      <rPr>
        <sz val="12"/>
        <color rgb="FF000000"/>
        <rFont val="Calibri"/>
        <family val="2"/>
      </rPr>
      <t>: quantidade total de "worker nodes"?</t>
    </r>
  </si>
  <si>
    <r>
      <rPr>
        <b/>
        <sz val="12"/>
        <color rgb="FF000000"/>
        <rFont val="Calibri"/>
        <family val="2"/>
      </rPr>
      <t>Backup para Microsoft 365</t>
    </r>
    <r>
      <rPr>
        <sz val="12"/>
        <color rgb="FF000000"/>
        <rFont val="Calibri"/>
        <family val="2"/>
      </rPr>
      <t>: quantidade de usuários do Office 365 de todas as organizações?</t>
    </r>
  </si>
  <si>
    <t>Qual a expectativa de crescimento do ambiente? (em percentagem)</t>
  </si>
  <si>
    <t>Quais os sistemas operacionais e suas versões no ambiente de servidores físicos e de workstations/desktops?</t>
  </si>
  <si>
    <t>* sim/não. O Registro de Oportunidade é obrigatório</t>
  </si>
  <si>
    <t>* sim/não. deseja que o Veeam ONE seja fornecido com a licença?</t>
  </si>
  <si>
    <t>Deseja monitoramento proativo e em tempo real, remediação automática, capacity planning, análise de conformidade e relatórios para o ambiente de backup Veeam e para ambientes VMware vSphere e Microsoft Hyper-V de produção? (Veeam One)</t>
  </si>
  <si>
    <t>* Quantidade de anos de suporte técnico (de 1 a 5 anos)</t>
  </si>
  <si>
    <t xml:space="preserve">Deseja quantos anos de suporte técnico? </t>
  </si>
  <si>
    <t>sim - Veeam</t>
  </si>
  <si>
    <t>* prefere licenciamento por subcrição anual (de 1 a 5 anos) ou perpétuo?</t>
  </si>
  <si>
    <t>Levantamento técnico inicial</t>
  </si>
  <si>
    <t>Levantamento Comercial</t>
  </si>
  <si>
    <t>* mínimo de 10. Verificar com a equipe de TI a quantidade total de VMs vSphere que deverão ser orquestradas? Trata-se do Veeam Recovery Orchestrator</t>
  </si>
  <si>
    <t>* informar a volumetria total de NAS em Terabytes. Backup de applicance NAS através de SMB e NFS. Informações sobre a funcionalidade NAS Backup:
https://www.veeam.com/br/nas-backup-and-recovery-software.html</t>
  </si>
  <si>
    <t>Tratar</t>
  </si>
  <si>
    <t>* Informar a % de crescimento do ambiente que a licença deverá ser capaz de atender</t>
  </si>
  <si>
    <t>* verificar com a equipe de TI a quantidade. AWS EC2, Azure VM, Google VM ou qualquer nuvem que possua VMs com SO Windows ou Linux</t>
  </si>
  <si>
    <t>Quantidade de VMs (servidores virtuais) em nuvem pública?</t>
  </si>
  <si>
    <r>
      <rPr>
        <b/>
        <sz val="12"/>
        <color rgb="FF000000"/>
        <rFont val="Calibri"/>
        <family val="2"/>
      </rPr>
      <t>Backup para NAS:</t>
    </r>
    <r>
      <rPr>
        <sz val="12"/>
        <color rgb="FF000000"/>
        <rFont val="Calibri"/>
        <family val="2"/>
      </rPr>
      <t xml:space="preserve"> possui NAS (Network Attached Storage) no ambiente de produção (não é NAS de backup)? Ex: appliances Netapp, Dell, HPE, Hitachi, etc.?  Qual a volumetria destes sistemas em Terabytes?</t>
    </r>
  </si>
  <si>
    <r>
      <rPr>
        <b/>
        <sz val="12"/>
        <color theme="1"/>
        <rFont val="Calibri"/>
        <family val="2"/>
        <scheme val="minor"/>
      </rPr>
      <t>Orquestração de Disaster Recovery:</t>
    </r>
    <r>
      <rPr>
        <sz val="12"/>
        <color theme="1"/>
        <rFont val="Calibri"/>
        <family val="2"/>
        <scheme val="minor"/>
      </rPr>
      <t xml:space="preserve"> deseja implementar orquestração de DR(Veeam Recovery Orchestrator)? Para qual quantidade de VMs vSphere (servidores virtuais)?</t>
    </r>
  </si>
  <si>
    <t>* mínimo de 10. 100% das licenças de usuários do Salesforce que são utilizadas devem ser consideradas. Verificar com a equipe de TI a quantidade total de usuários do Salesforce</t>
  </si>
  <si>
    <t>* verificar com a equipe de TI a quantidade total de workers nodes dos cluster Kubernetes que serão protegidos (o número máximo de nodes a ser protegido deve ser incluído)</t>
  </si>
  <si>
    <r>
      <rPr>
        <b/>
        <sz val="12"/>
        <color rgb="FF000000"/>
        <rFont val="Calibri"/>
        <family val="2"/>
      </rPr>
      <t>Backup de serviços em nuvem pública</t>
    </r>
    <r>
      <rPr>
        <sz val="12"/>
        <color rgb="FF000000"/>
        <rFont val="Calibri"/>
        <family val="2"/>
      </rPr>
      <t>: precisa proteger serviços da AWS, Azure e Google Cloud, além dos serviços de computação (banco de dados, File Share, VPCs, etc)? Especificar quais os serviços e as quantidades</t>
    </r>
  </si>
  <si>
    <t>* ex: 05 serviços AWS RDS 
informações sobre os serviços suportados:
https://www.veeam.com/br/aws-backup.html
https://www.veeam.com/br/backup-azure.html
https://www.veeam.com/br/google-cloud-backup.html</t>
  </si>
  <si>
    <t>min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</si>
</sst>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9" fontId="5" fillId="0" borderId="11" xfId="0" applyNumberFormat="1" applyFont="1" applyBorder="1" applyAlignment="1">
      <alignment horizontal="center" vertical="center" wrapText="1"/>
    </xf>
    <xf numFmtId="9" fontId="4" fillId="4" borderId="5" xfId="0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AutoShape 1" descr="Home">
          <a:extLst>
            <a:ext uri="{FF2B5EF4-FFF2-40B4-BE49-F238E27FC236}">
              <a16:creationId xmlns:a16="http://schemas.microsoft.com/office/drawing/2014/main" id="{A906B248-C8B1-4871-AB3A-A09DDC626CD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80" zoomScaleNormal="80" workbookViewId="0">
      <selection activeCell="C1" sqref="C1"/>
    </sheetView>
  </sheetViews>
  <sheetFormatPr defaultColWidth="8.77734375" defaultRowHeight="15.6" x14ac:dyDescent="0.3"/>
  <cols>
    <col min="1" max="1" width="63.5546875" style="1" customWidth="1"/>
    <col min="2" max="2" width="20.77734375" style="1" customWidth="1"/>
    <col min="3" max="3" width="49.77734375" style="1" customWidth="1"/>
    <col min="4" max="4" width="4.77734375" style="1" customWidth="1"/>
    <col min="5" max="5" width="24.5546875" style="1" customWidth="1"/>
    <col min="6" max="6" width="10.88671875" style="1" customWidth="1"/>
    <col min="7" max="16384" width="8.77734375" style="1"/>
  </cols>
  <sheetData>
    <row r="1" spans="1:6" ht="82.2" customHeight="1" thickBot="1" x14ac:dyDescent="0.35">
      <c r="A1"/>
      <c r="C1" s="17"/>
    </row>
    <row r="2" spans="1:6" ht="39" customHeight="1" thickBot="1" x14ac:dyDescent="0.35">
      <c r="A2" s="5" t="s">
        <v>37</v>
      </c>
      <c r="B2" s="6" t="s">
        <v>13</v>
      </c>
      <c r="C2" s="7" t="s">
        <v>12</v>
      </c>
    </row>
    <row r="3" spans="1:6" ht="39" customHeight="1" thickTop="1" x14ac:dyDescent="0.3">
      <c r="A3" s="2" t="s">
        <v>22</v>
      </c>
      <c r="B3" s="12" t="s">
        <v>15</v>
      </c>
      <c r="C3" s="3" t="s">
        <v>29</v>
      </c>
      <c r="E3" s="10" t="s">
        <v>19</v>
      </c>
    </row>
    <row r="4" spans="1:6" ht="30.6" customHeight="1" x14ac:dyDescent="0.3">
      <c r="A4" s="2" t="s">
        <v>1</v>
      </c>
      <c r="B4" s="12">
        <v>1</v>
      </c>
      <c r="C4" s="3" t="s">
        <v>18</v>
      </c>
      <c r="E4" s="11">
        <f>B4</f>
        <v>1</v>
      </c>
    </row>
    <row r="5" spans="1:6" ht="31.95" customHeight="1" x14ac:dyDescent="0.3">
      <c r="A5" s="2" t="s">
        <v>2</v>
      </c>
      <c r="B5" s="12">
        <v>1</v>
      </c>
      <c r="C5" s="3" t="s">
        <v>16</v>
      </c>
      <c r="E5" s="11">
        <f>B5</f>
        <v>1</v>
      </c>
    </row>
    <row r="6" spans="1:6" ht="30" customHeight="1" x14ac:dyDescent="0.3">
      <c r="A6" s="2" t="s">
        <v>3</v>
      </c>
      <c r="B6" s="12">
        <v>1</v>
      </c>
      <c r="C6" s="3" t="s">
        <v>17</v>
      </c>
      <c r="E6" s="11">
        <f>IF(B6&lt;=3,1,ROUNDUP(B6/3,0))</f>
        <v>1</v>
      </c>
    </row>
    <row r="7" spans="1:6" ht="36.450000000000003" customHeight="1" x14ac:dyDescent="0.3">
      <c r="A7" s="2" t="s">
        <v>43</v>
      </c>
      <c r="B7" s="12">
        <v>1</v>
      </c>
      <c r="C7" s="3" t="s">
        <v>42</v>
      </c>
      <c r="E7" s="11">
        <f>B7</f>
        <v>1</v>
      </c>
    </row>
    <row r="8" spans="1:6" ht="36" customHeight="1" x14ac:dyDescent="0.3">
      <c r="A8" s="2" t="s">
        <v>27</v>
      </c>
      <c r="B8" s="16">
        <v>0.1</v>
      </c>
      <c r="C8" s="3" t="s">
        <v>41</v>
      </c>
      <c r="E8" s="15">
        <f>B8</f>
        <v>0.1</v>
      </c>
    </row>
    <row r="9" spans="1:6" ht="81.45" customHeight="1" thickBot="1" x14ac:dyDescent="0.35">
      <c r="A9" s="2" t="s">
        <v>31</v>
      </c>
      <c r="B9" s="16" t="s">
        <v>15</v>
      </c>
      <c r="C9" s="3" t="s">
        <v>30</v>
      </c>
      <c r="E9" s="15" t="str">
        <f>IF(B9="sim","Veeam ONE","")</f>
        <v>Veeam ONE</v>
      </c>
    </row>
    <row r="10" spans="1:6" ht="53.1" customHeight="1" x14ac:dyDescent="0.3">
      <c r="A10" s="2" t="s">
        <v>26</v>
      </c>
      <c r="B10" s="12" t="s">
        <v>50</v>
      </c>
      <c r="C10" s="3" t="s">
        <v>23</v>
      </c>
      <c r="E10" s="11" t="str">
        <f>B10</f>
        <v>min 10</v>
      </c>
      <c r="F10" s="25" t="s">
        <v>40</v>
      </c>
    </row>
    <row r="11" spans="1:6" ht="75" customHeight="1" x14ac:dyDescent="0.3">
      <c r="A11" s="2" t="s">
        <v>24</v>
      </c>
      <c r="B11" s="12" t="s">
        <v>50</v>
      </c>
      <c r="C11" s="3" t="s">
        <v>46</v>
      </c>
      <c r="E11" s="11" t="str">
        <f>B11</f>
        <v>min 10</v>
      </c>
      <c r="F11" s="26"/>
    </row>
    <row r="12" spans="1:6" ht="69.45" customHeight="1" thickBot="1" x14ac:dyDescent="0.35">
      <c r="A12" s="2" t="s">
        <v>25</v>
      </c>
      <c r="B12" s="12">
        <v>0</v>
      </c>
      <c r="C12" s="3" t="s">
        <v>47</v>
      </c>
      <c r="E12" s="11">
        <f>B12</f>
        <v>0</v>
      </c>
      <c r="F12" s="27"/>
    </row>
    <row r="13" spans="1:6" ht="34.200000000000003" customHeight="1" x14ac:dyDescent="0.3">
      <c r="A13" s="2" t="s">
        <v>0</v>
      </c>
      <c r="B13" s="12" t="s">
        <v>8</v>
      </c>
      <c r="C13" s="3" t="s">
        <v>35</v>
      </c>
      <c r="E13" s="11"/>
    </row>
    <row r="14" spans="1:6" ht="34.200000000000003" customHeight="1" x14ac:dyDescent="0.3">
      <c r="A14" s="2" t="s">
        <v>33</v>
      </c>
      <c r="B14" s="12">
        <v>1</v>
      </c>
      <c r="C14" s="3" t="s">
        <v>32</v>
      </c>
      <c r="E14" s="11"/>
    </row>
    <row r="15" spans="1:6" ht="34.200000000000003" customHeight="1" x14ac:dyDescent="0.3">
      <c r="A15" s="2" t="s">
        <v>7</v>
      </c>
      <c r="B15" s="12" t="s">
        <v>9</v>
      </c>
      <c r="C15" s="3" t="s">
        <v>20</v>
      </c>
      <c r="E15" s="11"/>
    </row>
    <row r="16" spans="1:6" ht="46.05" customHeight="1" x14ac:dyDescent="0.3">
      <c r="A16" s="2" t="s">
        <v>10</v>
      </c>
      <c r="B16" s="12" t="s">
        <v>34</v>
      </c>
      <c r="C16" s="3" t="s">
        <v>14</v>
      </c>
      <c r="E16" s="11"/>
    </row>
    <row r="17" spans="1:6" ht="49.5" customHeight="1" thickBot="1" x14ac:dyDescent="0.35">
      <c r="A17" s="20"/>
      <c r="B17" s="22"/>
      <c r="C17" s="21"/>
      <c r="E17" s="24" t="str">
        <f>"Total de licenças VUL: "&amp; ROUNDUP(SUM(E4:E7)*E8+SUM(E4:E7),0)</f>
        <v>Total de licenças VUL: 5</v>
      </c>
    </row>
    <row r="18" spans="1:6" ht="36.450000000000003" customHeight="1" thickTop="1" thickBot="1" x14ac:dyDescent="0.35">
      <c r="A18" s="8" t="s">
        <v>36</v>
      </c>
      <c r="B18" s="14" t="s">
        <v>11</v>
      </c>
      <c r="C18" s="9" t="s">
        <v>6</v>
      </c>
    </row>
    <row r="19" spans="1:6" ht="59.55" customHeight="1" thickTop="1" x14ac:dyDescent="0.3">
      <c r="A19" s="2" t="s">
        <v>4</v>
      </c>
      <c r="B19" s="12"/>
      <c r="C19" s="3" t="s">
        <v>21</v>
      </c>
      <c r="E19" s="23"/>
      <c r="F19" s="25" t="s">
        <v>40</v>
      </c>
    </row>
    <row r="20" spans="1:6" ht="52.95" customHeight="1" x14ac:dyDescent="0.3">
      <c r="A20" s="2" t="s">
        <v>28</v>
      </c>
      <c r="B20" s="12"/>
      <c r="C20" s="3" t="s">
        <v>5</v>
      </c>
      <c r="E20" s="11"/>
      <c r="F20" s="26"/>
    </row>
    <row r="21" spans="1:6" ht="86.55" customHeight="1" x14ac:dyDescent="0.3">
      <c r="A21" s="2" t="s">
        <v>44</v>
      </c>
      <c r="B21" s="12"/>
      <c r="C21" s="3" t="s">
        <v>39</v>
      </c>
      <c r="E21" s="11">
        <f>ROUNDUP(B21/0.5,0)</f>
        <v>0</v>
      </c>
      <c r="F21" s="26"/>
    </row>
    <row r="22" spans="1:6" ht="83.55" customHeight="1" x14ac:dyDescent="0.3">
      <c r="A22" s="2" t="s">
        <v>48</v>
      </c>
      <c r="B22" s="12"/>
      <c r="C22" s="3" t="s">
        <v>49</v>
      </c>
      <c r="E22" s="11">
        <f>ROUNDUP(B22,0)</f>
        <v>0</v>
      </c>
      <c r="F22" s="26"/>
    </row>
    <row r="23" spans="1:6" ht="73.95" customHeight="1" thickBot="1" x14ac:dyDescent="0.35">
      <c r="A23" s="18" t="s">
        <v>45</v>
      </c>
      <c r="B23" s="13"/>
      <c r="C23" s="4" t="s">
        <v>38</v>
      </c>
      <c r="E23" s="19">
        <f>ROUNDUP(B23,0)</f>
        <v>0</v>
      </c>
      <c r="F23" s="27"/>
    </row>
  </sheetData>
  <mergeCells count="2">
    <mergeCell ref="F19:F23"/>
    <mergeCell ref="F10:F12"/>
  </mergeCells>
  <pageMargins left="0.7" right="0.7" top="0.75" bottom="0.75" header="0.3" footer="0.3"/>
  <pageSetup paperSize="9" orientation="portrait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Levantamento das licenças Veeam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2020-12-02T14:35:15Z</dcterms:created>
  <dcterms:modified xsi:type="dcterms:W3CDTF">2023-10-06T18:53:47Z</dcterms:modified>
</cp:coreProperties>
</file>