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retos mintic\ciclo 3 git\ProjectMisionTicCiclo3\Deliveries\3_Sept\"/>
    </mc:Choice>
  </mc:AlternateContent>
  <xr:revisionPtr revIDLastSave="0" documentId="13_ncr:1_{3998510E-ACFF-4473-8A8C-F8C3079BAED7}" xr6:coauthVersionLast="47" xr6:coauthVersionMax="47" xr10:uidLastSave="{00000000-0000-0000-0000-000000000000}"/>
  <bookViews>
    <workbookView xWindow="2568" yWindow="1260" windowWidth="19644" windowHeight="9072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Backlog'!$A$4:$H$139</definedName>
    <definedName name="RealizedSpeed">OFFSET('[1]PB Burndown'!$D$27,1,0,'[1]PB Burndown'!$G$3,1)</definedName>
    <definedName name="Sprint">'Product Backlog'!$E$5:$E$139</definedName>
    <definedName name="SprintCount">'[1]PB Burndown'!$G$3</definedName>
    <definedName name="SprintsInTrend">'[1]PB Burndown'!$G$6</definedName>
    <definedName name="SprintTasks">#REF!</definedName>
    <definedName name="Status">'Product Backlog'!$C$5:$C$139</definedName>
    <definedName name="StoryName">'Product Backlog'!$B$5:$B$139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F33" i="1"/>
  <c r="B23" i="1"/>
  <c r="B24" i="1"/>
  <c r="A24" i="1"/>
  <c r="E24" i="1"/>
  <c r="B25" i="1"/>
  <c r="A25" i="1"/>
  <c r="E25" i="1"/>
  <c r="B26" i="1"/>
  <c r="A26" i="1"/>
  <c r="E26" i="1"/>
  <c r="B27" i="1"/>
  <c r="A27" i="1"/>
  <c r="E27" i="1"/>
  <c r="B28" i="1"/>
  <c r="A28" i="1"/>
  <c r="E28" i="1"/>
  <c r="B29" i="1"/>
  <c r="A29" i="1"/>
  <c r="E29" i="1"/>
  <c r="B30" i="1"/>
  <c r="A30" i="1"/>
  <c r="E30" i="1"/>
  <c r="B31" i="1"/>
  <c r="A31" i="1"/>
  <c r="E31" i="1"/>
  <c r="E33" i="1"/>
  <c r="E32" i="1"/>
  <c r="G23" i="1"/>
  <c r="G24" i="1"/>
  <c r="G25" i="1"/>
  <c r="G26" i="1"/>
  <c r="G27" i="1"/>
  <c r="G28" i="1"/>
  <c r="G29" i="1"/>
  <c r="G30" i="1"/>
  <c r="G31" i="1"/>
  <c r="D31" i="1"/>
  <c r="D30" i="1"/>
  <c r="D29" i="1"/>
  <c r="D28" i="1"/>
  <c r="D27" i="1"/>
  <c r="D26" i="1"/>
  <c r="D25" i="1"/>
  <c r="D24" i="1"/>
  <c r="D23" i="1"/>
  <c r="D22" i="1"/>
  <c r="K21" i="1"/>
  <c r="D21" i="1"/>
  <c r="K20" i="1"/>
  <c r="D20" i="1"/>
  <c r="K19" i="1"/>
  <c r="D19" i="1"/>
  <c r="K18" i="1"/>
  <c r="D18" i="1"/>
  <c r="K17" i="1"/>
  <c r="D17" i="1"/>
  <c r="E10" i="1"/>
  <c r="C10" i="1"/>
  <c r="D10" i="1"/>
  <c r="E9" i="1"/>
  <c r="C9" i="1"/>
  <c r="D9" i="1"/>
  <c r="E8" i="1"/>
  <c r="B8" i="1"/>
  <c r="C8" i="1"/>
  <c r="D8" i="1"/>
  <c r="E7" i="1"/>
  <c r="C7" i="1"/>
  <c r="D7" i="1"/>
  <c r="F6" i="1"/>
  <c r="E6" i="1"/>
  <c r="B4" i="1"/>
  <c r="C4" i="1"/>
  <c r="B5" i="1"/>
  <c r="C5" i="1"/>
  <c r="B6" i="1"/>
  <c r="C6" i="1"/>
  <c r="D6" i="1"/>
  <c r="F5" i="1"/>
  <c r="E5" i="1"/>
  <c r="J5" i="1"/>
  <c r="D5" i="1"/>
  <c r="F4" i="1"/>
  <c r="E4" i="1"/>
  <c r="J4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<sst xmlns="http://schemas.openxmlformats.org/spreadsheetml/2006/main" count="106" uniqueCount="53">
  <si>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</si>
  <si>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</si>
  <si>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</si>
  <si>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</si>
  <si>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</si>
  <si>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</si>
  <si>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</si>
  <si>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</si>
  <si>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</si>
  <si>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</si>
  <si>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</si>
  <si>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</si>
  <si>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Lograr transacciones de datos</t>
  </si>
  <si>
    <t>Cumplir con reglas de negocio para extraccion de información</t>
  </si>
  <si>
    <t>Planned</t>
  </si>
  <si>
    <t>Cumplir con entregables de trabajo de grado</t>
  </si>
  <si>
    <t>Sprint Plan</t>
  </si>
  <si>
    <t>Sprint</t>
  </si>
  <si>
    <t>Increment</t>
  </si>
  <si>
    <t>% Error estimación</t>
  </si>
  <si>
    <t>Especificación y desarrollo de prototipo</t>
  </si>
  <si>
    <t>Pruebas de usabilidad, documentación, correcciones</t>
  </si>
  <si>
    <t>Correcciones Memoria TG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</si>
  <si>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</si>
  <si>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</si>
  <si>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</si>
  <si>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</si>
  <si>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</si>
  <si>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</si>
  <si>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</si>
  <si>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</si>
  <si>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</si>
  <si>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</si>
  <si>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</si>
  <si>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</si>
  <si>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Sin Impacto</t>
  </si>
  <si>
    <t>Se realizó según la planeación</t>
  </si>
  <si>
    <t>Realizar plan de pruebas de usuario, ejecución de pruebas y documentación</t>
  </si>
  <si>
    <t>Ongoing</t>
  </si>
  <si>
    <t>Proyecto</t>
  </si>
  <si>
    <t>Realizar página TG y correcciones</t>
  </si>
  <si>
    <t>Académica</t>
  </si>
  <si>
    <t>Correcciones y finalización Memoria TG</t>
  </si>
  <si>
    <t>Product Backlook</t>
  </si>
  <si>
    <t>Repositorio (GitHub)</t>
  </si>
  <si>
    <t>Gestión de configuración</t>
  </si>
  <si>
    <t>Historias de usuario a desarrollar para Sprint 1</t>
  </si>
  <si>
    <t>Configuración DevOps</t>
  </si>
  <si>
    <t>Mookups</t>
  </si>
  <si>
    <t>UML Casos de uso</t>
  </si>
  <si>
    <t>Agregar archivo Documentación de software IEEE</t>
  </si>
  <si>
    <t>Planificación</t>
  </si>
  <si>
    <t>Especificación y desarrollo de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</si>
</sst>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/>
    <xf numFmtId="165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3" fillId="0" borderId="10" xfId="0" applyFont="1" applyBorder="1" applyAlignment="1">
      <alignment horizontal="right"/>
    </xf>
    <xf numFmtId="0" fontId="0" fillId="2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top"/>
    </xf>
    <xf numFmtId="17" fontId="0" fillId="0" borderId="0" xfId="0" applyNumberFormat="1" applyAlignment="1">
      <alignment vertical="top" wrapText="1"/>
    </xf>
    <xf numFmtId="0" fontId="4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55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/>
      <sheetData sheetId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C6" t="str">
            <v>Done</v>
          </cell>
          <cell r="D6">
            <v>8</v>
          </cell>
          <cell r="E6">
            <v>2</v>
          </cell>
        </row>
        <row r="7">
          <cell r="C7" t="str">
            <v>Done</v>
          </cell>
          <cell r="D7">
            <v>20</v>
          </cell>
          <cell r="E7">
            <v>2</v>
          </cell>
        </row>
        <row r="8">
          <cell r="C8" t="str">
            <v>Done</v>
          </cell>
          <cell r="D8">
            <v>13</v>
          </cell>
          <cell r="E8">
            <v>3</v>
          </cell>
        </row>
        <row r="9">
          <cell r="C9" t="str">
            <v>Done</v>
          </cell>
          <cell r="D9">
            <v>13</v>
          </cell>
          <cell r="E9">
            <v>3</v>
          </cell>
        </row>
        <row r="10">
          <cell r="C10" t="str">
            <v>Done</v>
          </cell>
          <cell r="D10">
            <v>13</v>
          </cell>
          <cell r="E10">
            <v>4</v>
          </cell>
        </row>
        <row r="11">
          <cell r="C11" t="str">
            <v>Done</v>
          </cell>
          <cell r="D11">
            <v>13</v>
          </cell>
          <cell r="E11">
            <v>4</v>
          </cell>
        </row>
        <row r="12">
          <cell r="C12" t="str">
            <v>Ongoing</v>
          </cell>
          <cell r="D12">
            <v>8</v>
          </cell>
          <cell r="E12">
            <v>6</v>
          </cell>
        </row>
        <row r="13">
          <cell r="C13" t="str">
            <v>Ongoing</v>
          </cell>
          <cell r="D13">
            <v>8</v>
          </cell>
          <cell r="E13">
            <v>6</v>
          </cell>
        </row>
        <row r="14">
          <cell r="C14" t="str">
            <v>Planned</v>
          </cell>
          <cell r="D14">
            <v>10</v>
          </cell>
          <cell r="E14">
            <v>7</v>
          </cell>
        </row>
        <row r="15">
          <cell r="C15" t="str">
            <v>Removed</v>
          </cell>
          <cell r="D15">
            <v>20</v>
          </cell>
        </row>
      </sheetData>
      <sheetData sheetId="2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3"/>
  <sheetViews>
    <sheetView tabSelected="1" zoomScale="90" zoomScaleNormal="90" workbookViewId="0">
      <selection activeCell="C22" sqref="C22"/>
    </sheetView>
  </sheetViews>
  <sheetFormatPr baseColWidth="10" defaultColWidth="9.109375" defaultRowHeight="13.2" x14ac:dyDescent="0.25"/>
  <cols>
    <col min="1" max="1" width="7.88671875" customWidth="1"/>
    <col min="2" max="2" width="29.6640625" bestFit="1" customWidth="1"/>
    <col min="3" max="3" width="5.33203125" bestFit="1" customWidth="1"/>
    <col min="4" max="4" width="30.44140625" bestFit="1" customWidth="1"/>
    <col min="5" max="5" width="14.44140625" bestFit="1" customWidth="1"/>
    <col min="6" max="6" width="10.6640625" customWidth="1"/>
    <col min="7" max="7" width="9.6640625" bestFit="1" customWidth="1"/>
    <col min="8" max="8" width="13" style="3" bestFit="1" customWidth="1"/>
    <col min="9" max="9" width="53" bestFit="1" customWidth="1"/>
    <col min="10" max="10" width="13.109375" bestFit="1" customWidth="1"/>
    <col min="11" max="11" width="14.6640625" customWidth="1"/>
    <col min="257" max="257" width="7.88671875" customWidth="1"/>
    <col min="258" max="258" width="29.6640625" bestFit="1" customWidth="1"/>
    <col min="259" max="259" width="5.33203125" bestFit="1" customWidth="1"/>
    <col min="260" max="260" width="27" bestFit="1" customWidth="1"/>
    <col min="261" max="261" width="14.44140625" bestFit="1" customWidth="1"/>
    <col min="262" max="262" width="10.6640625" customWidth="1"/>
    <col min="263" max="263" width="9.6640625" bestFit="1" customWidth="1"/>
    <col min="264" max="264" width="13" bestFit="1" customWidth="1"/>
    <col min="265" max="265" width="53" bestFit="1" customWidth="1"/>
    <col min="266" max="266" width="13.109375" bestFit="1" customWidth="1"/>
    <col min="267" max="267" width="14.6640625" customWidth="1"/>
    <col min="513" max="513" width="7.88671875" customWidth="1"/>
    <col min="514" max="514" width="29.6640625" bestFit="1" customWidth="1"/>
    <col min="515" max="515" width="5.33203125" bestFit="1" customWidth="1"/>
    <col min="516" max="516" width="27" bestFit="1" customWidth="1"/>
    <col min="517" max="517" width="14.44140625" bestFit="1" customWidth="1"/>
    <col min="518" max="518" width="10.6640625" customWidth="1"/>
    <col min="519" max="519" width="9.6640625" bestFit="1" customWidth="1"/>
    <col min="520" max="520" width="13" bestFit="1" customWidth="1"/>
    <col min="521" max="521" width="53" bestFit="1" customWidth="1"/>
    <col min="522" max="522" width="13.109375" bestFit="1" customWidth="1"/>
    <col min="523" max="523" width="14.6640625" customWidth="1"/>
    <col min="769" max="769" width="7.88671875" customWidth="1"/>
    <col min="770" max="770" width="29.6640625" bestFit="1" customWidth="1"/>
    <col min="771" max="771" width="5.33203125" bestFit="1" customWidth="1"/>
    <col min="772" max="772" width="27" bestFit="1" customWidth="1"/>
    <col min="773" max="773" width="14.44140625" bestFit="1" customWidth="1"/>
    <col min="774" max="774" width="10.6640625" customWidth="1"/>
    <col min="775" max="775" width="9.6640625" bestFit="1" customWidth="1"/>
    <col min="776" max="776" width="13" bestFit="1" customWidth="1"/>
    <col min="777" max="777" width="53" bestFit="1" customWidth="1"/>
    <col min="778" max="778" width="13.109375" bestFit="1" customWidth="1"/>
    <col min="779" max="779" width="14.6640625" customWidth="1"/>
    <col min="1025" max="1025" width="7.88671875" customWidth="1"/>
    <col min="1026" max="1026" width="29.6640625" bestFit="1" customWidth="1"/>
    <col min="1027" max="1027" width="5.33203125" bestFit="1" customWidth="1"/>
    <col min="1028" max="1028" width="27" bestFit="1" customWidth="1"/>
    <col min="1029" max="1029" width="14.44140625" bestFit="1" customWidth="1"/>
    <col min="1030" max="1030" width="10.6640625" customWidth="1"/>
    <col min="1031" max="1031" width="9.6640625" bestFit="1" customWidth="1"/>
    <col min="1032" max="1032" width="13" bestFit="1" customWidth="1"/>
    <col min="1033" max="1033" width="53" bestFit="1" customWidth="1"/>
    <col min="1034" max="1034" width="13.109375" bestFit="1" customWidth="1"/>
    <col min="1035" max="1035" width="14.6640625" customWidth="1"/>
    <col min="1281" max="1281" width="7.88671875" customWidth="1"/>
    <col min="1282" max="1282" width="29.6640625" bestFit="1" customWidth="1"/>
    <col min="1283" max="1283" width="5.33203125" bestFit="1" customWidth="1"/>
    <col min="1284" max="1284" width="27" bestFit="1" customWidth="1"/>
    <col min="1285" max="1285" width="14.44140625" bestFit="1" customWidth="1"/>
    <col min="1286" max="1286" width="10.6640625" customWidth="1"/>
    <col min="1287" max="1287" width="9.6640625" bestFit="1" customWidth="1"/>
    <col min="1288" max="1288" width="13" bestFit="1" customWidth="1"/>
    <col min="1289" max="1289" width="53" bestFit="1" customWidth="1"/>
    <col min="1290" max="1290" width="13.109375" bestFit="1" customWidth="1"/>
    <col min="1291" max="1291" width="14.6640625" customWidth="1"/>
    <col min="1537" max="1537" width="7.88671875" customWidth="1"/>
    <col min="1538" max="1538" width="29.6640625" bestFit="1" customWidth="1"/>
    <col min="1539" max="1539" width="5.33203125" bestFit="1" customWidth="1"/>
    <col min="1540" max="1540" width="27" bestFit="1" customWidth="1"/>
    <col min="1541" max="1541" width="14.44140625" bestFit="1" customWidth="1"/>
    <col min="1542" max="1542" width="10.6640625" customWidth="1"/>
    <col min="1543" max="1543" width="9.6640625" bestFit="1" customWidth="1"/>
    <col min="1544" max="1544" width="13" bestFit="1" customWidth="1"/>
    <col min="1545" max="1545" width="53" bestFit="1" customWidth="1"/>
    <col min="1546" max="1546" width="13.109375" bestFit="1" customWidth="1"/>
    <col min="1547" max="1547" width="14.6640625" customWidth="1"/>
    <col min="1793" max="1793" width="7.88671875" customWidth="1"/>
    <col min="1794" max="1794" width="29.6640625" bestFit="1" customWidth="1"/>
    <col min="1795" max="1795" width="5.33203125" bestFit="1" customWidth="1"/>
    <col min="1796" max="1796" width="27" bestFit="1" customWidth="1"/>
    <col min="1797" max="1797" width="14.44140625" bestFit="1" customWidth="1"/>
    <col min="1798" max="1798" width="10.6640625" customWidth="1"/>
    <col min="1799" max="1799" width="9.6640625" bestFit="1" customWidth="1"/>
    <col min="1800" max="1800" width="13" bestFit="1" customWidth="1"/>
    <col min="1801" max="1801" width="53" bestFit="1" customWidth="1"/>
    <col min="1802" max="1802" width="13.109375" bestFit="1" customWidth="1"/>
    <col min="1803" max="1803" width="14.6640625" customWidth="1"/>
    <col min="2049" max="2049" width="7.88671875" customWidth="1"/>
    <col min="2050" max="2050" width="29.6640625" bestFit="1" customWidth="1"/>
    <col min="2051" max="2051" width="5.33203125" bestFit="1" customWidth="1"/>
    <col min="2052" max="2052" width="27" bestFit="1" customWidth="1"/>
    <col min="2053" max="2053" width="14.44140625" bestFit="1" customWidth="1"/>
    <col min="2054" max="2054" width="10.6640625" customWidth="1"/>
    <col min="2055" max="2055" width="9.6640625" bestFit="1" customWidth="1"/>
    <col min="2056" max="2056" width="13" bestFit="1" customWidth="1"/>
    <col min="2057" max="2057" width="53" bestFit="1" customWidth="1"/>
    <col min="2058" max="2058" width="13.109375" bestFit="1" customWidth="1"/>
    <col min="2059" max="2059" width="14.6640625" customWidth="1"/>
    <col min="2305" max="2305" width="7.88671875" customWidth="1"/>
    <col min="2306" max="2306" width="29.6640625" bestFit="1" customWidth="1"/>
    <col min="2307" max="2307" width="5.33203125" bestFit="1" customWidth="1"/>
    <col min="2308" max="2308" width="27" bestFit="1" customWidth="1"/>
    <col min="2309" max="2309" width="14.44140625" bestFit="1" customWidth="1"/>
    <col min="2310" max="2310" width="10.6640625" customWidth="1"/>
    <col min="2311" max="2311" width="9.6640625" bestFit="1" customWidth="1"/>
    <col min="2312" max="2312" width="13" bestFit="1" customWidth="1"/>
    <col min="2313" max="2313" width="53" bestFit="1" customWidth="1"/>
    <col min="2314" max="2314" width="13.109375" bestFit="1" customWidth="1"/>
    <col min="2315" max="2315" width="14.6640625" customWidth="1"/>
    <col min="2561" max="2561" width="7.88671875" customWidth="1"/>
    <col min="2562" max="2562" width="29.6640625" bestFit="1" customWidth="1"/>
    <col min="2563" max="2563" width="5.33203125" bestFit="1" customWidth="1"/>
    <col min="2564" max="2564" width="27" bestFit="1" customWidth="1"/>
    <col min="2565" max="2565" width="14.44140625" bestFit="1" customWidth="1"/>
    <col min="2566" max="2566" width="10.6640625" customWidth="1"/>
    <col min="2567" max="2567" width="9.6640625" bestFit="1" customWidth="1"/>
    <col min="2568" max="2568" width="13" bestFit="1" customWidth="1"/>
    <col min="2569" max="2569" width="53" bestFit="1" customWidth="1"/>
    <col min="2570" max="2570" width="13.109375" bestFit="1" customWidth="1"/>
    <col min="2571" max="2571" width="14.6640625" customWidth="1"/>
    <col min="2817" max="2817" width="7.88671875" customWidth="1"/>
    <col min="2818" max="2818" width="29.6640625" bestFit="1" customWidth="1"/>
    <col min="2819" max="2819" width="5.33203125" bestFit="1" customWidth="1"/>
    <col min="2820" max="2820" width="27" bestFit="1" customWidth="1"/>
    <col min="2821" max="2821" width="14.44140625" bestFit="1" customWidth="1"/>
    <col min="2822" max="2822" width="10.6640625" customWidth="1"/>
    <col min="2823" max="2823" width="9.6640625" bestFit="1" customWidth="1"/>
    <col min="2824" max="2824" width="13" bestFit="1" customWidth="1"/>
    <col min="2825" max="2825" width="53" bestFit="1" customWidth="1"/>
    <col min="2826" max="2826" width="13.109375" bestFit="1" customWidth="1"/>
    <col min="2827" max="2827" width="14.6640625" customWidth="1"/>
    <col min="3073" max="3073" width="7.88671875" customWidth="1"/>
    <col min="3074" max="3074" width="29.6640625" bestFit="1" customWidth="1"/>
    <col min="3075" max="3075" width="5.33203125" bestFit="1" customWidth="1"/>
    <col min="3076" max="3076" width="27" bestFit="1" customWidth="1"/>
    <col min="3077" max="3077" width="14.44140625" bestFit="1" customWidth="1"/>
    <col min="3078" max="3078" width="10.6640625" customWidth="1"/>
    <col min="3079" max="3079" width="9.6640625" bestFit="1" customWidth="1"/>
    <col min="3080" max="3080" width="13" bestFit="1" customWidth="1"/>
    <col min="3081" max="3081" width="53" bestFit="1" customWidth="1"/>
    <col min="3082" max="3082" width="13.109375" bestFit="1" customWidth="1"/>
    <col min="3083" max="3083" width="14.6640625" customWidth="1"/>
    <col min="3329" max="3329" width="7.88671875" customWidth="1"/>
    <col min="3330" max="3330" width="29.6640625" bestFit="1" customWidth="1"/>
    <col min="3331" max="3331" width="5.33203125" bestFit="1" customWidth="1"/>
    <col min="3332" max="3332" width="27" bestFit="1" customWidth="1"/>
    <col min="3333" max="3333" width="14.44140625" bestFit="1" customWidth="1"/>
    <col min="3334" max="3334" width="10.6640625" customWidth="1"/>
    <col min="3335" max="3335" width="9.6640625" bestFit="1" customWidth="1"/>
    <col min="3336" max="3336" width="13" bestFit="1" customWidth="1"/>
    <col min="3337" max="3337" width="53" bestFit="1" customWidth="1"/>
    <col min="3338" max="3338" width="13.109375" bestFit="1" customWidth="1"/>
    <col min="3339" max="3339" width="14.6640625" customWidth="1"/>
    <col min="3585" max="3585" width="7.88671875" customWidth="1"/>
    <col min="3586" max="3586" width="29.6640625" bestFit="1" customWidth="1"/>
    <col min="3587" max="3587" width="5.33203125" bestFit="1" customWidth="1"/>
    <col min="3588" max="3588" width="27" bestFit="1" customWidth="1"/>
    <col min="3589" max="3589" width="14.44140625" bestFit="1" customWidth="1"/>
    <col min="3590" max="3590" width="10.6640625" customWidth="1"/>
    <col min="3591" max="3591" width="9.6640625" bestFit="1" customWidth="1"/>
    <col min="3592" max="3592" width="13" bestFit="1" customWidth="1"/>
    <col min="3593" max="3593" width="53" bestFit="1" customWidth="1"/>
    <col min="3594" max="3594" width="13.109375" bestFit="1" customWidth="1"/>
    <col min="3595" max="3595" width="14.6640625" customWidth="1"/>
    <col min="3841" max="3841" width="7.88671875" customWidth="1"/>
    <col min="3842" max="3842" width="29.6640625" bestFit="1" customWidth="1"/>
    <col min="3843" max="3843" width="5.33203125" bestFit="1" customWidth="1"/>
    <col min="3844" max="3844" width="27" bestFit="1" customWidth="1"/>
    <col min="3845" max="3845" width="14.44140625" bestFit="1" customWidth="1"/>
    <col min="3846" max="3846" width="10.6640625" customWidth="1"/>
    <col min="3847" max="3847" width="9.6640625" bestFit="1" customWidth="1"/>
    <col min="3848" max="3848" width="13" bestFit="1" customWidth="1"/>
    <col min="3849" max="3849" width="53" bestFit="1" customWidth="1"/>
    <col min="3850" max="3850" width="13.109375" bestFit="1" customWidth="1"/>
    <col min="3851" max="3851" width="14.6640625" customWidth="1"/>
    <col min="4097" max="4097" width="7.88671875" customWidth="1"/>
    <col min="4098" max="4098" width="29.6640625" bestFit="1" customWidth="1"/>
    <col min="4099" max="4099" width="5.33203125" bestFit="1" customWidth="1"/>
    <col min="4100" max="4100" width="27" bestFit="1" customWidth="1"/>
    <col min="4101" max="4101" width="14.44140625" bestFit="1" customWidth="1"/>
    <col min="4102" max="4102" width="10.6640625" customWidth="1"/>
    <col min="4103" max="4103" width="9.6640625" bestFit="1" customWidth="1"/>
    <col min="4104" max="4104" width="13" bestFit="1" customWidth="1"/>
    <col min="4105" max="4105" width="53" bestFit="1" customWidth="1"/>
    <col min="4106" max="4106" width="13.109375" bestFit="1" customWidth="1"/>
    <col min="4107" max="4107" width="14.6640625" customWidth="1"/>
    <col min="4353" max="4353" width="7.88671875" customWidth="1"/>
    <col min="4354" max="4354" width="29.6640625" bestFit="1" customWidth="1"/>
    <col min="4355" max="4355" width="5.33203125" bestFit="1" customWidth="1"/>
    <col min="4356" max="4356" width="27" bestFit="1" customWidth="1"/>
    <col min="4357" max="4357" width="14.44140625" bestFit="1" customWidth="1"/>
    <col min="4358" max="4358" width="10.6640625" customWidth="1"/>
    <col min="4359" max="4359" width="9.6640625" bestFit="1" customWidth="1"/>
    <col min="4360" max="4360" width="13" bestFit="1" customWidth="1"/>
    <col min="4361" max="4361" width="53" bestFit="1" customWidth="1"/>
    <col min="4362" max="4362" width="13.109375" bestFit="1" customWidth="1"/>
    <col min="4363" max="4363" width="14.6640625" customWidth="1"/>
    <col min="4609" max="4609" width="7.88671875" customWidth="1"/>
    <col min="4610" max="4610" width="29.6640625" bestFit="1" customWidth="1"/>
    <col min="4611" max="4611" width="5.33203125" bestFit="1" customWidth="1"/>
    <col min="4612" max="4612" width="27" bestFit="1" customWidth="1"/>
    <col min="4613" max="4613" width="14.44140625" bestFit="1" customWidth="1"/>
    <col min="4614" max="4614" width="10.6640625" customWidth="1"/>
    <col min="4615" max="4615" width="9.6640625" bestFit="1" customWidth="1"/>
    <col min="4616" max="4616" width="13" bestFit="1" customWidth="1"/>
    <col min="4617" max="4617" width="53" bestFit="1" customWidth="1"/>
    <col min="4618" max="4618" width="13.109375" bestFit="1" customWidth="1"/>
    <col min="4619" max="4619" width="14.6640625" customWidth="1"/>
    <col min="4865" max="4865" width="7.88671875" customWidth="1"/>
    <col min="4866" max="4866" width="29.6640625" bestFit="1" customWidth="1"/>
    <col min="4867" max="4867" width="5.33203125" bestFit="1" customWidth="1"/>
    <col min="4868" max="4868" width="27" bestFit="1" customWidth="1"/>
    <col min="4869" max="4869" width="14.44140625" bestFit="1" customWidth="1"/>
    <col min="4870" max="4870" width="10.6640625" customWidth="1"/>
    <col min="4871" max="4871" width="9.6640625" bestFit="1" customWidth="1"/>
    <col min="4872" max="4872" width="13" bestFit="1" customWidth="1"/>
    <col min="4873" max="4873" width="53" bestFit="1" customWidth="1"/>
    <col min="4874" max="4874" width="13.109375" bestFit="1" customWidth="1"/>
    <col min="4875" max="4875" width="14.6640625" customWidth="1"/>
    <col min="5121" max="5121" width="7.88671875" customWidth="1"/>
    <col min="5122" max="5122" width="29.6640625" bestFit="1" customWidth="1"/>
    <col min="5123" max="5123" width="5.33203125" bestFit="1" customWidth="1"/>
    <col min="5124" max="5124" width="27" bestFit="1" customWidth="1"/>
    <col min="5125" max="5125" width="14.44140625" bestFit="1" customWidth="1"/>
    <col min="5126" max="5126" width="10.6640625" customWidth="1"/>
    <col min="5127" max="5127" width="9.6640625" bestFit="1" customWidth="1"/>
    <col min="5128" max="5128" width="13" bestFit="1" customWidth="1"/>
    <col min="5129" max="5129" width="53" bestFit="1" customWidth="1"/>
    <col min="5130" max="5130" width="13.109375" bestFit="1" customWidth="1"/>
    <col min="5131" max="5131" width="14.6640625" customWidth="1"/>
    <col min="5377" max="5377" width="7.88671875" customWidth="1"/>
    <col min="5378" max="5378" width="29.6640625" bestFit="1" customWidth="1"/>
    <col min="5379" max="5379" width="5.33203125" bestFit="1" customWidth="1"/>
    <col min="5380" max="5380" width="27" bestFit="1" customWidth="1"/>
    <col min="5381" max="5381" width="14.44140625" bestFit="1" customWidth="1"/>
    <col min="5382" max="5382" width="10.6640625" customWidth="1"/>
    <col min="5383" max="5383" width="9.6640625" bestFit="1" customWidth="1"/>
    <col min="5384" max="5384" width="13" bestFit="1" customWidth="1"/>
    <col min="5385" max="5385" width="53" bestFit="1" customWidth="1"/>
    <col min="5386" max="5386" width="13.109375" bestFit="1" customWidth="1"/>
    <col min="5387" max="5387" width="14.6640625" customWidth="1"/>
    <col min="5633" max="5633" width="7.88671875" customWidth="1"/>
    <col min="5634" max="5634" width="29.6640625" bestFit="1" customWidth="1"/>
    <col min="5635" max="5635" width="5.33203125" bestFit="1" customWidth="1"/>
    <col min="5636" max="5636" width="27" bestFit="1" customWidth="1"/>
    <col min="5637" max="5637" width="14.44140625" bestFit="1" customWidth="1"/>
    <col min="5638" max="5638" width="10.6640625" customWidth="1"/>
    <col min="5639" max="5639" width="9.6640625" bestFit="1" customWidth="1"/>
    <col min="5640" max="5640" width="13" bestFit="1" customWidth="1"/>
    <col min="5641" max="5641" width="53" bestFit="1" customWidth="1"/>
    <col min="5642" max="5642" width="13.109375" bestFit="1" customWidth="1"/>
    <col min="5643" max="5643" width="14.6640625" customWidth="1"/>
    <col min="5889" max="5889" width="7.88671875" customWidth="1"/>
    <col min="5890" max="5890" width="29.6640625" bestFit="1" customWidth="1"/>
    <col min="5891" max="5891" width="5.33203125" bestFit="1" customWidth="1"/>
    <col min="5892" max="5892" width="27" bestFit="1" customWidth="1"/>
    <col min="5893" max="5893" width="14.44140625" bestFit="1" customWidth="1"/>
    <col min="5894" max="5894" width="10.6640625" customWidth="1"/>
    <col min="5895" max="5895" width="9.6640625" bestFit="1" customWidth="1"/>
    <col min="5896" max="5896" width="13" bestFit="1" customWidth="1"/>
    <col min="5897" max="5897" width="53" bestFit="1" customWidth="1"/>
    <col min="5898" max="5898" width="13.109375" bestFit="1" customWidth="1"/>
    <col min="5899" max="5899" width="14.6640625" customWidth="1"/>
    <col min="6145" max="6145" width="7.88671875" customWidth="1"/>
    <col min="6146" max="6146" width="29.6640625" bestFit="1" customWidth="1"/>
    <col min="6147" max="6147" width="5.33203125" bestFit="1" customWidth="1"/>
    <col min="6148" max="6148" width="27" bestFit="1" customWidth="1"/>
    <col min="6149" max="6149" width="14.44140625" bestFit="1" customWidth="1"/>
    <col min="6150" max="6150" width="10.6640625" customWidth="1"/>
    <col min="6151" max="6151" width="9.6640625" bestFit="1" customWidth="1"/>
    <col min="6152" max="6152" width="13" bestFit="1" customWidth="1"/>
    <col min="6153" max="6153" width="53" bestFit="1" customWidth="1"/>
    <col min="6154" max="6154" width="13.109375" bestFit="1" customWidth="1"/>
    <col min="6155" max="6155" width="14.6640625" customWidth="1"/>
    <col min="6401" max="6401" width="7.88671875" customWidth="1"/>
    <col min="6402" max="6402" width="29.6640625" bestFit="1" customWidth="1"/>
    <col min="6403" max="6403" width="5.33203125" bestFit="1" customWidth="1"/>
    <col min="6404" max="6404" width="27" bestFit="1" customWidth="1"/>
    <col min="6405" max="6405" width="14.44140625" bestFit="1" customWidth="1"/>
    <col min="6406" max="6406" width="10.6640625" customWidth="1"/>
    <col min="6407" max="6407" width="9.6640625" bestFit="1" customWidth="1"/>
    <col min="6408" max="6408" width="13" bestFit="1" customWidth="1"/>
    <col min="6409" max="6409" width="53" bestFit="1" customWidth="1"/>
    <col min="6410" max="6410" width="13.109375" bestFit="1" customWidth="1"/>
    <col min="6411" max="6411" width="14.6640625" customWidth="1"/>
    <col min="6657" max="6657" width="7.88671875" customWidth="1"/>
    <col min="6658" max="6658" width="29.6640625" bestFit="1" customWidth="1"/>
    <col min="6659" max="6659" width="5.33203125" bestFit="1" customWidth="1"/>
    <col min="6660" max="6660" width="27" bestFit="1" customWidth="1"/>
    <col min="6661" max="6661" width="14.44140625" bestFit="1" customWidth="1"/>
    <col min="6662" max="6662" width="10.6640625" customWidth="1"/>
    <col min="6663" max="6663" width="9.6640625" bestFit="1" customWidth="1"/>
    <col min="6664" max="6664" width="13" bestFit="1" customWidth="1"/>
    <col min="6665" max="6665" width="53" bestFit="1" customWidth="1"/>
    <col min="6666" max="6666" width="13.109375" bestFit="1" customWidth="1"/>
    <col min="6667" max="6667" width="14.6640625" customWidth="1"/>
    <col min="6913" max="6913" width="7.88671875" customWidth="1"/>
    <col min="6914" max="6914" width="29.6640625" bestFit="1" customWidth="1"/>
    <col min="6915" max="6915" width="5.33203125" bestFit="1" customWidth="1"/>
    <col min="6916" max="6916" width="27" bestFit="1" customWidth="1"/>
    <col min="6917" max="6917" width="14.44140625" bestFit="1" customWidth="1"/>
    <col min="6918" max="6918" width="10.6640625" customWidth="1"/>
    <col min="6919" max="6919" width="9.6640625" bestFit="1" customWidth="1"/>
    <col min="6920" max="6920" width="13" bestFit="1" customWidth="1"/>
    <col min="6921" max="6921" width="53" bestFit="1" customWidth="1"/>
    <col min="6922" max="6922" width="13.109375" bestFit="1" customWidth="1"/>
    <col min="6923" max="6923" width="14.6640625" customWidth="1"/>
    <col min="7169" max="7169" width="7.88671875" customWidth="1"/>
    <col min="7170" max="7170" width="29.6640625" bestFit="1" customWidth="1"/>
    <col min="7171" max="7171" width="5.33203125" bestFit="1" customWidth="1"/>
    <col min="7172" max="7172" width="27" bestFit="1" customWidth="1"/>
    <col min="7173" max="7173" width="14.44140625" bestFit="1" customWidth="1"/>
    <col min="7174" max="7174" width="10.6640625" customWidth="1"/>
    <col min="7175" max="7175" width="9.6640625" bestFit="1" customWidth="1"/>
    <col min="7176" max="7176" width="13" bestFit="1" customWidth="1"/>
    <col min="7177" max="7177" width="53" bestFit="1" customWidth="1"/>
    <col min="7178" max="7178" width="13.109375" bestFit="1" customWidth="1"/>
    <col min="7179" max="7179" width="14.6640625" customWidth="1"/>
    <col min="7425" max="7425" width="7.88671875" customWidth="1"/>
    <col min="7426" max="7426" width="29.6640625" bestFit="1" customWidth="1"/>
    <col min="7427" max="7427" width="5.33203125" bestFit="1" customWidth="1"/>
    <col min="7428" max="7428" width="27" bestFit="1" customWidth="1"/>
    <col min="7429" max="7429" width="14.44140625" bestFit="1" customWidth="1"/>
    <col min="7430" max="7430" width="10.6640625" customWidth="1"/>
    <col min="7431" max="7431" width="9.6640625" bestFit="1" customWidth="1"/>
    <col min="7432" max="7432" width="13" bestFit="1" customWidth="1"/>
    <col min="7433" max="7433" width="53" bestFit="1" customWidth="1"/>
    <col min="7434" max="7434" width="13.109375" bestFit="1" customWidth="1"/>
    <col min="7435" max="7435" width="14.6640625" customWidth="1"/>
    <col min="7681" max="7681" width="7.88671875" customWidth="1"/>
    <col min="7682" max="7682" width="29.6640625" bestFit="1" customWidth="1"/>
    <col min="7683" max="7683" width="5.33203125" bestFit="1" customWidth="1"/>
    <col min="7684" max="7684" width="27" bestFit="1" customWidth="1"/>
    <col min="7685" max="7685" width="14.44140625" bestFit="1" customWidth="1"/>
    <col min="7686" max="7686" width="10.6640625" customWidth="1"/>
    <col min="7687" max="7687" width="9.6640625" bestFit="1" customWidth="1"/>
    <col min="7688" max="7688" width="13" bestFit="1" customWidth="1"/>
    <col min="7689" max="7689" width="53" bestFit="1" customWidth="1"/>
    <col min="7690" max="7690" width="13.109375" bestFit="1" customWidth="1"/>
    <col min="7691" max="7691" width="14.6640625" customWidth="1"/>
    <col min="7937" max="7937" width="7.88671875" customWidth="1"/>
    <col min="7938" max="7938" width="29.6640625" bestFit="1" customWidth="1"/>
    <col min="7939" max="7939" width="5.33203125" bestFit="1" customWidth="1"/>
    <col min="7940" max="7940" width="27" bestFit="1" customWidth="1"/>
    <col min="7941" max="7941" width="14.44140625" bestFit="1" customWidth="1"/>
    <col min="7942" max="7942" width="10.6640625" customWidth="1"/>
    <col min="7943" max="7943" width="9.6640625" bestFit="1" customWidth="1"/>
    <col min="7944" max="7944" width="13" bestFit="1" customWidth="1"/>
    <col min="7945" max="7945" width="53" bestFit="1" customWidth="1"/>
    <col min="7946" max="7946" width="13.109375" bestFit="1" customWidth="1"/>
    <col min="7947" max="7947" width="14.6640625" customWidth="1"/>
    <col min="8193" max="8193" width="7.88671875" customWidth="1"/>
    <col min="8194" max="8194" width="29.6640625" bestFit="1" customWidth="1"/>
    <col min="8195" max="8195" width="5.33203125" bestFit="1" customWidth="1"/>
    <col min="8196" max="8196" width="27" bestFit="1" customWidth="1"/>
    <col min="8197" max="8197" width="14.44140625" bestFit="1" customWidth="1"/>
    <col min="8198" max="8198" width="10.6640625" customWidth="1"/>
    <col min="8199" max="8199" width="9.6640625" bestFit="1" customWidth="1"/>
    <col min="8200" max="8200" width="13" bestFit="1" customWidth="1"/>
    <col min="8201" max="8201" width="53" bestFit="1" customWidth="1"/>
    <col min="8202" max="8202" width="13.109375" bestFit="1" customWidth="1"/>
    <col min="8203" max="8203" width="14.6640625" customWidth="1"/>
    <col min="8449" max="8449" width="7.88671875" customWidth="1"/>
    <col min="8450" max="8450" width="29.6640625" bestFit="1" customWidth="1"/>
    <col min="8451" max="8451" width="5.33203125" bestFit="1" customWidth="1"/>
    <col min="8452" max="8452" width="27" bestFit="1" customWidth="1"/>
    <col min="8453" max="8453" width="14.44140625" bestFit="1" customWidth="1"/>
    <col min="8454" max="8454" width="10.6640625" customWidth="1"/>
    <col min="8455" max="8455" width="9.6640625" bestFit="1" customWidth="1"/>
    <col min="8456" max="8456" width="13" bestFit="1" customWidth="1"/>
    <col min="8457" max="8457" width="53" bestFit="1" customWidth="1"/>
    <col min="8458" max="8458" width="13.109375" bestFit="1" customWidth="1"/>
    <col min="8459" max="8459" width="14.6640625" customWidth="1"/>
    <col min="8705" max="8705" width="7.88671875" customWidth="1"/>
    <col min="8706" max="8706" width="29.6640625" bestFit="1" customWidth="1"/>
    <col min="8707" max="8707" width="5.33203125" bestFit="1" customWidth="1"/>
    <col min="8708" max="8708" width="27" bestFit="1" customWidth="1"/>
    <col min="8709" max="8709" width="14.44140625" bestFit="1" customWidth="1"/>
    <col min="8710" max="8710" width="10.6640625" customWidth="1"/>
    <col min="8711" max="8711" width="9.6640625" bestFit="1" customWidth="1"/>
    <col min="8712" max="8712" width="13" bestFit="1" customWidth="1"/>
    <col min="8713" max="8713" width="53" bestFit="1" customWidth="1"/>
    <col min="8714" max="8714" width="13.109375" bestFit="1" customWidth="1"/>
    <col min="8715" max="8715" width="14.6640625" customWidth="1"/>
    <col min="8961" max="8961" width="7.88671875" customWidth="1"/>
    <col min="8962" max="8962" width="29.6640625" bestFit="1" customWidth="1"/>
    <col min="8963" max="8963" width="5.33203125" bestFit="1" customWidth="1"/>
    <col min="8964" max="8964" width="27" bestFit="1" customWidth="1"/>
    <col min="8965" max="8965" width="14.44140625" bestFit="1" customWidth="1"/>
    <col min="8966" max="8966" width="10.6640625" customWidth="1"/>
    <col min="8967" max="8967" width="9.6640625" bestFit="1" customWidth="1"/>
    <col min="8968" max="8968" width="13" bestFit="1" customWidth="1"/>
    <col min="8969" max="8969" width="53" bestFit="1" customWidth="1"/>
    <col min="8970" max="8970" width="13.109375" bestFit="1" customWidth="1"/>
    <col min="8971" max="8971" width="14.6640625" customWidth="1"/>
    <col min="9217" max="9217" width="7.88671875" customWidth="1"/>
    <col min="9218" max="9218" width="29.6640625" bestFit="1" customWidth="1"/>
    <col min="9219" max="9219" width="5.33203125" bestFit="1" customWidth="1"/>
    <col min="9220" max="9220" width="27" bestFit="1" customWidth="1"/>
    <col min="9221" max="9221" width="14.44140625" bestFit="1" customWidth="1"/>
    <col min="9222" max="9222" width="10.6640625" customWidth="1"/>
    <col min="9223" max="9223" width="9.6640625" bestFit="1" customWidth="1"/>
    <col min="9224" max="9224" width="13" bestFit="1" customWidth="1"/>
    <col min="9225" max="9225" width="53" bestFit="1" customWidth="1"/>
    <col min="9226" max="9226" width="13.109375" bestFit="1" customWidth="1"/>
    <col min="9227" max="9227" width="14.6640625" customWidth="1"/>
    <col min="9473" max="9473" width="7.88671875" customWidth="1"/>
    <col min="9474" max="9474" width="29.6640625" bestFit="1" customWidth="1"/>
    <col min="9475" max="9475" width="5.33203125" bestFit="1" customWidth="1"/>
    <col min="9476" max="9476" width="27" bestFit="1" customWidth="1"/>
    <col min="9477" max="9477" width="14.44140625" bestFit="1" customWidth="1"/>
    <col min="9478" max="9478" width="10.6640625" customWidth="1"/>
    <col min="9479" max="9479" width="9.6640625" bestFit="1" customWidth="1"/>
    <col min="9480" max="9480" width="13" bestFit="1" customWidth="1"/>
    <col min="9481" max="9481" width="53" bestFit="1" customWidth="1"/>
    <col min="9482" max="9482" width="13.109375" bestFit="1" customWidth="1"/>
    <col min="9483" max="9483" width="14.6640625" customWidth="1"/>
    <col min="9729" max="9729" width="7.88671875" customWidth="1"/>
    <col min="9730" max="9730" width="29.6640625" bestFit="1" customWidth="1"/>
    <col min="9731" max="9731" width="5.33203125" bestFit="1" customWidth="1"/>
    <col min="9732" max="9732" width="27" bestFit="1" customWidth="1"/>
    <col min="9733" max="9733" width="14.44140625" bestFit="1" customWidth="1"/>
    <col min="9734" max="9734" width="10.6640625" customWidth="1"/>
    <col min="9735" max="9735" width="9.6640625" bestFit="1" customWidth="1"/>
    <col min="9736" max="9736" width="13" bestFit="1" customWidth="1"/>
    <col min="9737" max="9737" width="53" bestFit="1" customWidth="1"/>
    <col min="9738" max="9738" width="13.109375" bestFit="1" customWidth="1"/>
    <col min="9739" max="9739" width="14.6640625" customWidth="1"/>
    <col min="9985" max="9985" width="7.88671875" customWidth="1"/>
    <col min="9986" max="9986" width="29.6640625" bestFit="1" customWidth="1"/>
    <col min="9987" max="9987" width="5.33203125" bestFit="1" customWidth="1"/>
    <col min="9988" max="9988" width="27" bestFit="1" customWidth="1"/>
    <col min="9989" max="9989" width="14.44140625" bestFit="1" customWidth="1"/>
    <col min="9990" max="9990" width="10.6640625" customWidth="1"/>
    <col min="9991" max="9991" width="9.6640625" bestFit="1" customWidth="1"/>
    <col min="9992" max="9992" width="13" bestFit="1" customWidth="1"/>
    <col min="9993" max="9993" width="53" bestFit="1" customWidth="1"/>
    <col min="9994" max="9994" width="13.109375" bestFit="1" customWidth="1"/>
    <col min="9995" max="9995" width="14.6640625" customWidth="1"/>
    <col min="10241" max="10241" width="7.88671875" customWidth="1"/>
    <col min="10242" max="10242" width="29.6640625" bestFit="1" customWidth="1"/>
    <col min="10243" max="10243" width="5.33203125" bestFit="1" customWidth="1"/>
    <col min="10244" max="10244" width="27" bestFit="1" customWidth="1"/>
    <col min="10245" max="10245" width="14.44140625" bestFit="1" customWidth="1"/>
    <col min="10246" max="10246" width="10.6640625" customWidth="1"/>
    <col min="10247" max="10247" width="9.6640625" bestFit="1" customWidth="1"/>
    <col min="10248" max="10248" width="13" bestFit="1" customWidth="1"/>
    <col min="10249" max="10249" width="53" bestFit="1" customWidth="1"/>
    <col min="10250" max="10250" width="13.109375" bestFit="1" customWidth="1"/>
    <col min="10251" max="10251" width="14.6640625" customWidth="1"/>
    <col min="10497" max="10497" width="7.88671875" customWidth="1"/>
    <col min="10498" max="10498" width="29.6640625" bestFit="1" customWidth="1"/>
    <col min="10499" max="10499" width="5.33203125" bestFit="1" customWidth="1"/>
    <col min="10500" max="10500" width="27" bestFit="1" customWidth="1"/>
    <col min="10501" max="10501" width="14.44140625" bestFit="1" customWidth="1"/>
    <col min="10502" max="10502" width="10.6640625" customWidth="1"/>
    <col min="10503" max="10503" width="9.6640625" bestFit="1" customWidth="1"/>
    <col min="10504" max="10504" width="13" bestFit="1" customWidth="1"/>
    <col min="10505" max="10505" width="53" bestFit="1" customWidth="1"/>
    <col min="10506" max="10506" width="13.109375" bestFit="1" customWidth="1"/>
    <col min="10507" max="10507" width="14.6640625" customWidth="1"/>
    <col min="10753" max="10753" width="7.88671875" customWidth="1"/>
    <col min="10754" max="10754" width="29.6640625" bestFit="1" customWidth="1"/>
    <col min="10755" max="10755" width="5.33203125" bestFit="1" customWidth="1"/>
    <col min="10756" max="10756" width="27" bestFit="1" customWidth="1"/>
    <col min="10757" max="10757" width="14.44140625" bestFit="1" customWidth="1"/>
    <col min="10758" max="10758" width="10.6640625" customWidth="1"/>
    <col min="10759" max="10759" width="9.6640625" bestFit="1" customWidth="1"/>
    <col min="10760" max="10760" width="13" bestFit="1" customWidth="1"/>
    <col min="10761" max="10761" width="53" bestFit="1" customWidth="1"/>
    <col min="10762" max="10762" width="13.109375" bestFit="1" customWidth="1"/>
    <col min="10763" max="10763" width="14.6640625" customWidth="1"/>
    <col min="11009" max="11009" width="7.88671875" customWidth="1"/>
    <col min="11010" max="11010" width="29.6640625" bestFit="1" customWidth="1"/>
    <col min="11011" max="11011" width="5.33203125" bestFit="1" customWidth="1"/>
    <col min="11012" max="11012" width="27" bestFit="1" customWidth="1"/>
    <col min="11013" max="11013" width="14.44140625" bestFit="1" customWidth="1"/>
    <col min="11014" max="11014" width="10.6640625" customWidth="1"/>
    <col min="11015" max="11015" width="9.6640625" bestFit="1" customWidth="1"/>
    <col min="11016" max="11016" width="13" bestFit="1" customWidth="1"/>
    <col min="11017" max="11017" width="53" bestFit="1" customWidth="1"/>
    <col min="11018" max="11018" width="13.109375" bestFit="1" customWidth="1"/>
    <col min="11019" max="11019" width="14.6640625" customWidth="1"/>
    <col min="11265" max="11265" width="7.88671875" customWidth="1"/>
    <col min="11266" max="11266" width="29.6640625" bestFit="1" customWidth="1"/>
    <col min="11267" max="11267" width="5.33203125" bestFit="1" customWidth="1"/>
    <col min="11268" max="11268" width="27" bestFit="1" customWidth="1"/>
    <col min="11269" max="11269" width="14.44140625" bestFit="1" customWidth="1"/>
    <col min="11270" max="11270" width="10.6640625" customWidth="1"/>
    <col min="11271" max="11271" width="9.6640625" bestFit="1" customWidth="1"/>
    <col min="11272" max="11272" width="13" bestFit="1" customWidth="1"/>
    <col min="11273" max="11273" width="53" bestFit="1" customWidth="1"/>
    <col min="11274" max="11274" width="13.109375" bestFit="1" customWidth="1"/>
    <col min="11275" max="11275" width="14.6640625" customWidth="1"/>
    <col min="11521" max="11521" width="7.88671875" customWidth="1"/>
    <col min="11522" max="11522" width="29.6640625" bestFit="1" customWidth="1"/>
    <col min="11523" max="11523" width="5.33203125" bestFit="1" customWidth="1"/>
    <col min="11524" max="11524" width="27" bestFit="1" customWidth="1"/>
    <col min="11525" max="11525" width="14.44140625" bestFit="1" customWidth="1"/>
    <col min="11526" max="11526" width="10.6640625" customWidth="1"/>
    <col min="11527" max="11527" width="9.6640625" bestFit="1" customWidth="1"/>
    <col min="11528" max="11528" width="13" bestFit="1" customWidth="1"/>
    <col min="11529" max="11529" width="53" bestFit="1" customWidth="1"/>
    <col min="11530" max="11530" width="13.109375" bestFit="1" customWidth="1"/>
    <col min="11531" max="11531" width="14.6640625" customWidth="1"/>
    <col min="11777" max="11777" width="7.88671875" customWidth="1"/>
    <col min="11778" max="11778" width="29.6640625" bestFit="1" customWidth="1"/>
    <col min="11779" max="11779" width="5.33203125" bestFit="1" customWidth="1"/>
    <col min="11780" max="11780" width="27" bestFit="1" customWidth="1"/>
    <col min="11781" max="11781" width="14.44140625" bestFit="1" customWidth="1"/>
    <col min="11782" max="11782" width="10.6640625" customWidth="1"/>
    <col min="11783" max="11783" width="9.6640625" bestFit="1" customWidth="1"/>
    <col min="11784" max="11784" width="13" bestFit="1" customWidth="1"/>
    <col min="11785" max="11785" width="53" bestFit="1" customWidth="1"/>
    <col min="11786" max="11786" width="13.109375" bestFit="1" customWidth="1"/>
    <col min="11787" max="11787" width="14.6640625" customWidth="1"/>
    <col min="12033" max="12033" width="7.88671875" customWidth="1"/>
    <col min="12034" max="12034" width="29.6640625" bestFit="1" customWidth="1"/>
    <col min="12035" max="12035" width="5.33203125" bestFit="1" customWidth="1"/>
    <col min="12036" max="12036" width="27" bestFit="1" customWidth="1"/>
    <col min="12037" max="12037" width="14.44140625" bestFit="1" customWidth="1"/>
    <col min="12038" max="12038" width="10.6640625" customWidth="1"/>
    <col min="12039" max="12039" width="9.6640625" bestFit="1" customWidth="1"/>
    <col min="12040" max="12040" width="13" bestFit="1" customWidth="1"/>
    <col min="12041" max="12041" width="53" bestFit="1" customWidth="1"/>
    <col min="12042" max="12042" width="13.109375" bestFit="1" customWidth="1"/>
    <col min="12043" max="12043" width="14.6640625" customWidth="1"/>
    <col min="12289" max="12289" width="7.88671875" customWidth="1"/>
    <col min="12290" max="12290" width="29.6640625" bestFit="1" customWidth="1"/>
    <col min="12291" max="12291" width="5.33203125" bestFit="1" customWidth="1"/>
    <col min="12292" max="12292" width="27" bestFit="1" customWidth="1"/>
    <col min="12293" max="12293" width="14.44140625" bestFit="1" customWidth="1"/>
    <col min="12294" max="12294" width="10.6640625" customWidth="1"/>
    <col min="12295" max="12295" width="9.6640625" bestFit="1" customWidth="1"/>
    <col min="12296" max="12296" width="13" bestFit="1" customWidth="1"/>
    <col min="12297" max="12297" width="53" bestFit="1" customWidth="1"/>
    <col min="12298" max="12298" width="13.109375" bestFit="1" customWidth="1"/>
    <col min="12299" max="12299" width="14.6640625" customWidth="1"/>
    <col min="12545" max="12545" width="7.88671875" customWidth="1"/>
    <col min="12546" max="12546" width="29.6640625" bestFit="1" customWidth="1"/>
    <col min="12547" max="12547" width="5.33203125" bestFit="1" customWidth="1"/>
    <col min="12548" max="12548" width="27" bestFit="1" customWidth="1"/>
    <col min="12549" max="12549" width="14.44140625" bestFit="1" customWidth="1"/>
    <col min="12550" max="12550" width="10.6640625" customWidth="1"/>
    <col min="12551" max="12551" width="9.6640625" bestFit="1" customWidth="1"/>
    <col min="12552" max="12552" width="13" bestFit="1" customWidth="1"/>
    <col min="12553" max="12553" width="53" bestFit="1" customWidth="1"/>
    <col min="12554" max="12554" width="13.109375" bestFit="1" customWidth="1"/>
    <col min="12555" max="12555" width="14.6640625" customWidth="1"/>
    <col min="12801" max="12801" width="7.88671875" customWidth="1"/>
    <col min="12802" max="12802" width="29.6640625" bestFit="1" customWidth="1"/>
    <col min="12803" max="12803" width="5.33203125" bestFit="1" customWidth="1"/>
    <col min="12804" max="12804" width="27" bestFit="1" customWidth="1"/>
    <col min="12805" max="12805" width="14.44140625" bestFit="1" customWidth="1"/>
    <col min="12806" max="12806" width="10.6640625" customWidth="1"/>
    <col min="12807" max="12807" width="9.6640625" bestFit="1" customWidth="1"/>
    <col min="12808" max="12808" width="13" bestFit="1" customWidth="1"/>
    <col min="12809" max="12809" width="53" bestFit="1" customWidth="1"/>
    <col min="12810" max="12810" width="13.109375" bestFit="1" customWidth="1"/>
    <col min="12811" max="12811" width="14.6640625" customWidth="1"/>
    <col min="13057" max="13057" width="7.88671875" customWidth="1"/>
    <col min="13058" max="13058" width="29.6640625" bestFit="1" customWidth="1"/>
    <col min="13059" max="13059" width="5.33203125" bestFit="1" customWidth="1"/>
    <col min="13060" max="13060" width="27" bestFit="1" customWidth="1"/>
    <col min="13061" max="13061" width="14.44140625" bestFit="1" customWidth="1"/>
    <col min="13062" max="13062" width="10.6640625" customWidth="1"/>
    <col min="13063" max="13063" width="9.6640625" bestFit="1" customWidth="1"/>
    <col min="13064" max="13064" width="13" bestFit="1" customWidth="1"/>
    <col min="13065" max="13065" width="53" bestFit="1" customWidth="1"/>
    <col min="13066" max="13066" width="13.109375" bestFit="1" customWidth="1"/>
    <col min="13067" max="13067" width="14.6640625" customWidth="1"/>
    <col min="13313" max="13313" width="7.88671875" customWidth="1"/>
    <col min="13314" max="13314" width="29.6640625" bestFit="1" customWidth="1"/>
    <col min="13315" max="13315" width="5.33203125" bestFit="1" customWidth="1"/>
    <col min="13316" max="13316" width="27" bestFit="1" customWidth="1"/>
    <col min="13317" max="13317" width="14.44140625" bestFit="1" customWidth="1"/>
    <col min="13318" max="13318" width="10.6640625" customWidth="1"/>
    <col min="13319" max="13319" width="9.6640625" bestFit="1" customWidth="1"/>
    <col min="13320" max="13320" width="13" bestFit="1" customWidth="1"/>
    <col min="13321" max="13321" width="53" bestFit="1" customWidth="1"/>
    <col min="13322" max="13322" width="13.109375" bestFit="1" customWidth="1"/>
    <col min="13323" max="13323" width="14.6640625" customWidth="1"/>
    <col min="13569" max="13569" width="7.88671875" customWidth="1"/>
    <col min="13570" max="13570" width="29.6640625" bestFit="1" customWidth="1"/>
    <col min="13571" max="13571" width="5.33203125" bestFit="1" customWidth="1"/>
    <col min="13572" max="13572" width="27" bestFit="1" customWidth="1"/>
    <col min="13573" max="13573" width="14.44140625" bestFit="1" customWidth="1"/>
    <col min="13574" max="13574" width="10.6640625" customWidth="1"/>
    <col min="13575" max="13575" width="9.6640625" bestFit="1" customWidth="1"/>
    <col min="13576" max="13576" width="13" bestFit="1" customWidth="1"/>
    <col min="13577" max="13577" width="53" bestFit="1" customWidth="1"/>
    <col min="13578" max="13578" width="13.109375" bestFit="1" customWidth="1"/>
    <col min="13579" max="13579" width="14.6640625" customWidth="1"/>
    <col min="13825" max="13825" width="7.88671875" customWidth="1"/>
    <col min="13826" max="13826" width="29.6640625" bestFit="1" customWidth="1"/>
    <col min="13827" max="13827" width="5.33203125" bestFit="1" customWidth="1"/>
    <col min="13828" max="13828" width="27" bestFit="1" customWidth="1"/>
    <col min="13829" max="13829" width="14.44140625" bestFit="1" customWidth="1"/>
    <col min="13830" max="13830" width="10.6640625" customWidth="1"/>
    <col min="13831" max="13831" width="9.6640625" bestFit="1" customWidth="1"/>
    <col min="13832" max="13832" width="13" bestFit="1" customWidth="1"/>
    <col min="13833" max="13833" width="53" bestFit="1" customWidth="1"/>
    <col min="13834" max="13834" width="13.109375" bestFit="1" customWidth="1"/>
    <col min="13835" max="13835" width="14.6640625" customWidth="1"/>
    <col min="14081" max="14081" width="7.88671875" customWidth="1"/>
    <col min="14082" max="14082" width="29.6640625" bestFit="1" customWidth="1"/>
    <col min="14083" max="14083" width="5.33203125" bestFit="1" customWidth="1"/>
    <col min="14084" max="14084" width="27" bestFit="1" customWidth="1"/>
    <col min="14085" max="14085" width="14.44140625" bestFit="1" customWidth="1"/>
    <col min="14086" max="14086" width="10.6640625" customWidth="1"/>
    <col min="14087" max="14087" width="9.6640625" bestFit="1" customWidth="1"/>
    <col min="14088" max="14088" width="13" bestFit="1" customWidth="1"/>
    <col min="14089" max="14089" width="53" bestFit="1" customWidth="1"/>
    <col min="14090" max="14090" width="13.109375" bestFit="1" customWidth="1"/>
    <col min="14091" max="14091" width="14.6640625" customWidth="1"/>
    <col min="14337" max="14337" width="7.88671875" customWidth="1"/>
    <col min="14338" max="14338" width="29.6640625" bestFit="1" customWidth="1"/>
    <col min="14339" max="14339" width="5.33203125" bestFit="1" customWidth="1"/>
    <col min="14340" max="14340" width="27" bestFit="1" customWidth="1"/>
    <col min="14341" max="14341" width="14.44140625" bestFit="1" customWidth="1"/>
    <col min="14342" max="14342" width="10.6640625" customWidth="1"/>
    <col min="14343" max="14343" width="9.6640625" bestFit="1" customWidth="1"/>
    <col min="14344" max="14344" width="13" bestFit="1" customWidth="1"/>
    <col min="14345" max="14345" width="53" bestFit="1" customWidth="1"/>
    <col min="14346" max="14346" width="13.109375" bestFit="1" customWidth="1"/>
    <col min="14347" max="14347" width="14.6640625" customWidth="1"/>
    <col min="14593" max="14593" width="7.88671875" customWidth="1"/>
    <col min="14594" max="14594" width="29.6640625" bestFit="1" customWidth="1"/>
    <col min="14595" max="14595" width="5.33203125" bestFit="1" customWidth="1"/>
    <col min="14596" max="14596" width="27" bestFit="1" customWidth="1"/>
    <col min="14597" max="14597" width="14.44140625" bestFit="1" customWidth="1"/>
    <col min="14598" max="14598" width="10.6640625" customWidth="1"/>
    <col min="14599" max="14599" width="9.6640625" bestFit="1" customWidth="1"/>
    <col min="14600" max="14600" width="13" bestFit="1" customWidth="1"/>
    <col min="14601" max="14601" width="53" bestFit="1" customWidth="1"/>
    <col min="14602" max="14602" width="13.109375" bestFit="1" customWidth="1"/>
    <col min="14603" max="14603" width="14.6640625" customWidth="1"/>
    <col min="14849" max="14849" width="7.88671875" customWidth="1"/>
    <col min="14850" max="14850" width="29.6640625" bestFit="1" customWidth="1"/>
    <col min="14851" max="14851" width="5.33203125" bestFit="1" customWidth="1"/>
    <col min="14852" max="14852" width="27" bestFit="1" customWidth="1"/>
    <col min="14853" max="14853" width="14.44140625" bestFit="1" customWidth="1"/>
    <col min="14854" max="14854" width="10.6640625" customWidth="1"/>
    <col min="14855" max="14855" width="9.6640625" bestFit="1" customWidth="1"/>
    <col min="14856" max="14856" width="13" bestFit="1" customWidth="1"/>
    <col min="14857" max="14857" width="53" bestFit="1" customWidth="1"/>
    <col min="14858" max="14858" width="13.109375" bestFit="1" customWidth="1"/>
    <col min="14859" max="14859" width="14.6640625" customWidth="1"/>
    <col min="15105" max="15105" width="7.88671875" customWidth="1"/>
    <col min="15106" max="15106" width="29.6640625" bestFit="1" customWidth="1"/>
    <col min="15107" max="15107" width="5.33203125" bestFit="1" customWidth="1"/>
    <col min="15108" max="15108" width="27" bestFit="1" customWidth="1"/>
    <col min="15109" max="15109" width="14.44140625" bestFit="1" customWidth="1"/>
    <col min="15110" max="15110" width="10.6640625" customWidth="1"/>
    <col min="15111" max="15111" width="9.6640625" bestFit="1" customWidth="1"/>
    <col min="15112" max="15112" width="13" bestFit="1" customWidth="1"/>
    <col min="15113" max="15113" width="53" bestFit="1" customWidth="1"/>
    <col min="15114" max="15114" width="13.109375" bestFit="1" customWidth="1"/>
    <col min="15115" max="15115" width="14.6640625" customWidth="1"/>
    <col min="15361" max="15361" width="7.88671875" customWidth="1"/>
    <col min="15362" max="15362" width="29.6640625" bestFit="1" customWidth="1"/>
    <col min="15363" max="15363" width="5.33203125" bestFit="1" customWidth="1"/>
    <col min="15364" max="15364" width="27" bestFit="1" customWidth="1"/>
    <col min="15365" max="15365" width="14.44140625" bestFit="1" customWidth="1"/>
    <col min="15366" max="15366" width="10.6640625" customWidth="1"/>
    <col min="15367" max="15367" width="9.6640625" bestFit="1" customWidth="1"/>
    <col min="15368" max="15368" width="13" bestFit="1" customWidth="1"/>
    <col min="15369" max="15369" width="53" bestFit="1" customWidth="1"/>
    <col min="15370" max="15370" width="13.109375" bestFit="1" customWidth="1"/>
    <col min="15371" max="15371" width="14.6640625" customWidth="1"/>
    <col min="15617" max="15617" width="7.88671875" customWidth="1"/>
    <col min="15618" max="15618" width="29.6640625" bestFit="1" customWidth="1"/>
    <col min="15619" max="15619" width="5.33203125" bestFit="1" customWidth="1"/>
    <col min="15620" max="15620" width="27" bestFit="1" customWidth="1"/>
    <col min="15621" max="15621" width="14.44140625" bestFit="1" customWidth="1"/>
    <col min="15622" max="15622" width="10.6640625" customWidth="1"/>
    <col min="15623" max="15623" width="9.6640625" bestFit="1" customWidth="1"/>
    <col min="15624" max="15624" width="13" bestFit="1" customWidth="1"/>
    <col min="15625" max="15625" width="53" bestFit="1" customWidth="1"/>
    <col min="15626" max="15626" width="13.109375" bestFit="1" customWidth="1"/>
    <col min="15627" max="15627" width="14.6640625" customWidth="1"/>
    <col min="15873" max="15873" width="7.88671875" customWidth="1"/>
    <col min="15874" max="15874" width="29.6640625" bestFit="1" customWidth="1"/>
    <col min="15875" max="15875" width="5.33203125" bestFit="1" customWidth="1"/>
    <col min="15876" max="15876" width="27" bestFit="1" customWidth="1"/>
    <col min="15877" max="15877" width="14.44140625" bestFit="1" customWidth="1"/>
    <col min="15878" max="15878" width="10.6640625" customWidth="1"/>
    <col min="15879" max="15879" width="9.6640625" bestFit="1" customWidth="1"/>
    <col min="15880" max="15880" width="13" bestFit="1" customWidth="1"/>
    <col min="15881" max="15881" width="53" bestFit="1" customWidth="1"/>
    <col min="15882" max="15882" width="13.109375" bestFit="1" customWidth="1"/>
    <col min="15883" max="15883" width="14.6640625" customWidth="1"/>
    <col min="16129" max="16129" width="7.88671875" customWidth="1"/>
    <col min="16130" max="16130" width="29.6640625" bestFit="1" customWidth="1"/>
    <col min="16131" max="16131" width="5.33203125" bestFit="1" customWidth="1"/>
    <col min="16132" max="16132" width="27" bestFit="1" customWidth="1"/>
    <col min="16133" max="16133" width="14.44140625" bestFit="1" customWidth="1"/>
    <col min="16134" max="16134" width="10.6640625" customWidth="1"/>
    <col min="16135" max="16135" width="9.6640625" bestFit="1" customWidth="1"/>
    <col min="16136" max="16136" width="13" bestFit="1" customWidth="1"/>
    <col min="16137" max="16137" width="53" bestFit="1" customWidth="1"/>
    <col min="16138" max="16138" width="13.109375" bestFit="1" customWidth="1"/>
    <col min="16139" max="16139" width="14.6640625" customWidth="1"/>
  </cols>
  <sheetData>
    <row r="1" spans="1:11" ht="17.399999999999999" x14ac:dyDescent="0.3">
      <c r="A1" s="1" t="s">
        <v>0</v>
      </c>
      <c r="B1" s="2"/>
    </row>
    <row r="3" spans="1:11" s="6" customFormat="1" ht="26.4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5">
      <c r="A4" s="7">
        <v>1</v>
      </c>
      <c r="B4" s="8">
        <f>IF(OR(B17="",A4=""),"",B17)</f>
        <v>44452</v>
      </c>
      <c r="C4" s="7">
        <f>IF(A4="","",SUMIF(J$17:J$31,A4,C$17:C$31))</f>
        <v>35</v>
      </c>
      <c r="D4" s="8">
        <f t="shared" ref="D4:D10" si="0">IF(OR(B4="",C4=""),"",B4+C4-1)</f>
        <v>44486</v>
      </c>
      <c r="E4" s="7">
        <f>IF(A4="","",SUMIF(J$17:J$31,'Release Plan'!A4,E$17:E$31))</f>
        <v>57</v>
      </c>
      <c r="F4" s="7">
        <f>IF(A4="","",SUMIF(J$17:J$31,'Release Plan'!A4,F$17:F$31))</f>
        <v>68</v>
      </c>
      <c r="G4" s="9" t="s">
        <v>11</v>
      </c>
      <c r="H4" s="10">
        <v>41738</v>
      </c>
      <c r="I4" s="11" t="s">
        <v>12</v>
      </c>
      <c r="J4" s="12">
        <f>(F4/E4)</f>
        <v>1.1929824561403508</v>
      </c>
    </row>
    <row r="5" spans="1:11" x14ac:dyDescent="0.25">
      <c r="A5" s="7">
        <v>2</v>
      </c>
      <c r="B5" s="8">
        <f>IF(A5="","",B4+C4)</f>
        <v>44487</v>
      </c>
      <c r="C5" s="7">
        <f>IF(A5="","",SUMIF(J$17:J$31,A5,C$17:C$31))</f>
        <v>21</v>
      </c>
      <c r="D5" s="8">
        <f t="shared" si="0"/>
        <v>44507</v>
      </c>
      <c r="E5" s="7">
        <f>IF(A5="","",SUMIF(J$17:J$31,'Release Plan'!A5,E$17:E$31))</f>
        <v>26</v>
      </c>
      <c r="F5" s="7">
        <f>IF(A5="","",SUMIF(J$17:J$31,'Release Plan'!A5,F$17:F$31))</f>
        <v>42</v>
      </c>
      <c r="G5" s="9" t="s">
        <v>11</v>
      </c>
      <c r="H5" s="10">
        <v>41759</v>
      </c>
      <c r="I5" s="11" t="s">
        <v>13</v>
      </c>
      <c r="J5" s="12">
        <f>(F5/E5)</f>
        <v>1.6153846153846154</v>
      </c>
    </row>
    <row r="6" spans="1:11" x14ac:dyDescent="0.25">
      <c r="A6" s="7">
        <v>3</v>
      </c>
      <c r="B6" s="8">
        <f>IF(A6="","",B5+C5)</f>
        <v>44508</v>
      </c>
      <c r="C6" s="7">
        <f>IF(A6="","",SUMIF(J$17:J$31,A6,C$17:C$31))</f>
        <v>0</v>
      </c>
      <c r="D6" s="8">
        <f t="shared" si="0"/>
        <v>44507</v>
      </c>
      <c r="E6" s="7">
        <f>IF(A6="","",SUMIF(J$17:J$31,'Release Plan'!A6,E$17:E$31))</f>
        <v>0</v>
      </c>
      <c r="F6" s="7">
        <f>IF(A6="","",SUMIF(J$17:J$31,'Release Plan'!A6,F$17:F$31))</f>
        <v>0</v>
      </c>
      <c r="G6" s="9" t="s">
        <v>14</v>
      </c>
      <c r="H6" s="10">
        <v>41779</v>
      </c>
      <c r="I6" s="11" t="s">
        <v>15</v>
      </c>
      <c r="J6" s="9"/>
    </row>
    <row r="7" spans="1:11" x14ac:dyDescent="0.25">
      <c r="A7" s="13"/>
      <c r="B7" s="14"/>
      <c r="C7" s="15" t="str">
        <f>IF(A7="","",SUMIF(J$17:J$31,A7,C$17:C$31))</f>
        <v/>
      </c>
      <c r="D7" s="14" t="str">
        <f t="shared" si="0"/>
        <v/>
      </c>
      <c r="E7" s="15" t="str">
        <f>IF(A7="","",SUMIF(J$17:J$31,'Release Plan'!A7,E$17:E$31))</f>
        <v/>
      </c>
      <c r="F7" s="15"/>
      <c r="H7" s="16"/>
      <c r="I7" s="17"/>
      <c r="J7" s="18"/>
    </row>
    <row r="8" spans="1:11" x14ac:dyDescent="0.25">
      <c r="A8" s="13"/>
      <c r="B8" s="14" t="str">
        <f>IF(OR(B21="",A8=""),"",B21)</f>
        <v/>
      </c>
      <c r="C8" s="15" t="str">
        <f>IF(A8="","",SUMIF(J$17:J$31,A8,C$17:C$31))</f>
        <v/>
      </c>
      <c r="D8" s="14" t="str">
        <f t="shared" si="0"/>
        <v/>
      </c>
      <c r="E8" s="15" t="str">
        <f>IF(A8="","",SUMIF(J$17:J$31,'Release Plan'!A8,E$17:E$31))</f>
        <v/>
      </c>
      <c r="F8" s="15"/>
      <c r="H8" s="16"/>
      <c r="I8" s="17"/>
      <c r="J8" s="19"/>
    </row>
    <row r="9" spans="1:11" x14ac:dyDescent="0.25">
      <c r="A9" s="13"/>
      <c r="B9" s="14"/>
      <c r="C9" s="15" t="str">
        <f>IF(A9="","",SUMIF(J$17:J$31,A9,C$17:C$31))</f>
        <v/>
      </c>
      <c r="D9" s="14" t="str">
        <f t="shared" si="0"/>
        <v/>
      </c>
      <c r="E9" s="15" t="str">
        <f>IF(A9="","",SUMIF(J$17:J$31,'Release Plan'!A9,E$17:E$31))</f>
        <v/>
      </c>
      <c r="F9" s="15"/>
      <c r="H9" s="16"/>
      <c r="I9" s="17"/>
      <c r="J9" s="19"/>
    </row>
    <row r="10" spans="1:11" x14ac:dyDescent="0.25">
      <c r="A10" s="20"/>
      <c r="B10" s="21"/>
      <c r="C10" s="22" t="str">
        <f>IF(A10="","",SUMIF(J$17:J$31,A10,C$17:C$31))</f>
        <v/>
      </c>
      <c r="D10" s="21" t="str">
        <f t="shared" si="0"/>
        <v/>
      </c>
      <c r="E10" s="22" t="str">
        <f>IF(A10="","",SUMIF(J$17:J$31,'Release Plan'!A10,E$17:E$31))</f>
        <v/>
      </c>
      <c r="F10" s="22"/>
      <c r="G10" s="23"/>
      <c r="H10" s="24"/>
      <c r="I10" s="25"/>
      <c r="J10" s="26"/>
    </row>
    <row r="11" spans="1:11" x14ac:dyDescent="0.25">
      <c r="A11" s="27"/>
    </row>
    <row r="13" spans="1:11" ht="17.399999999999999" x14ac:dyDescent="0.3">
      <c r="A13" s="1" t="s">
        <v>16</v>
      </c>
    </row>
    <row r="15" spans="1:11" s="6" customFormat="1" ht="24.75" customHeight="1" x14ac:dyDescent="0.25">
      <c r="A15" s="4" t="s">
        <v>17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18</v>
      </c>
      <c r="K15" s="5" t="s">
        <v>19</v>
      </c>
    </row>
    <row r="16" spans="1:11" x14ac:dyDescent="0.25">
      <c r="A16" s="7">
        <v>0</v>
      </c>
      <c r="B16" s="8">
        <v>44445</v>
      </c>
      <c r="C16" s="28">
        <v>5</v>
      </c>
      <c r="D16" s="8">
        <v>44451</v>
      </c>
      <c r="E16" s="7">
        <v>3</v>
      </c>
      <c r="F16" s="7">
        <v>4</v>
      </c>
      <c r="G16" s="9" t="s">
        <v>38</v>
      </c>
      <c r="H16" s="29">
        <v>41710</v>
      </c>
      <c r="I16" s="32" t="s">
        <v>52</v>
      </c>
      <c r="J16" s="28">
        <v>1</v>
      </c>
      <c r="K16" s="12">
        <f>(F16/E16)-1</f>
        <v>0.33333333333333326</v>
      </c>
    </row>
    <row r="17" spans="1:11" x14ac:dyDescent="0.25">
      <c r="A17" s="7">
        <v>1</v>
      </c>
      <c r="B17" s="8">
        <v>44452</v>
      </c>
      <c r="C17" s="28">
        <v>7</v>
      </c>
      <c r="D17" s="8">
        <f t="shared" ref="D17:D31" si="1">IF(AND(B17&lt;&gt;"",C17&lt;&gt;""),B17+C17-1,"")</f>
        <v>44458</v>
      </c>
      <c r="E17" s="7">
        <v>3</v>
      </c>
      <c r="F17" s="7">
        <v>4</v>
      </c>
      <c r="G17" s="9" t="s">
        <v>11</v>
      </c>
      <c r="H17" s="29">
        <v>41710</v>
      </c>
      <c r="I17" s="32" t="s">
        <v>20</v>
      </c>
      <c r="J17" s="28">
        <v>1</v>
      </c>
      <c r="K17" s="12">
        <f>(F17/E17)-1</f>
        <v>0.33333333333333326</v>
      </c>
    </row>
    <row r="18" spans="1:11" x14ac:dyDescent="0.25">
      <c r="A18" s="7">
        <v>2</v>
      </c>
      <c r="B18" s="8">
        <v>44452</v>
      </c>
      <c r="C18" s="28">
        <v>14</v>
      </c>
      <c r="D18" s="8">
        <f>IF(AND(B18&lt;&gt;"",C18&lt;&gt;""),B18+C18-1,"")</f>
        <v>44465</v>
      </c>
      <c r="E18" s="7">
        <v>28</v>
      </c>
      <c r="F18" s="7">
        <v>37</v>
      </c>
      <c r="G18" s="9" t="s">
        <v>11</v>
      </c>
      <c r="H18" s="31">
        <v>41724</v>
      </c>
      <c r="I18" s="30" t="s">
        <v>20</v>
      </c>
      <c r="J18" s="28">
        <v>1</v>
      </c>
      <c r="K18" s="12">
        <f>(F18/E18)-1</f>
        <v>0.3214285714285714</v>
      </c>
    </row>
    <row r="19" spans="1:11" x14ac:dyDescent="0.25">
      <c r="A19" s="7">
        <v>3</v>
      </c>
      <c r="B19" s="8">
        <v>44448</v>
      </c>
      <c r="C19" s="28">
        <v>14</v>
      </c>
      <c r="D19" s="8">
        <f>IF(AND(B19&lt;&gt;"",C19&lt;&gt;""),B19+C19-1,"")</f>
        <v>44461</v>
      </c>
      <c r="E19" s="7">
        <v>26</v>
      </c>
      <c r="F19" s="7">
        <v>27</v>
      </c>
      <c r="G19" s="9" t="s">
        <v>11</v>
      </c>
      <c r="H19" s="31">
        <v>41738</v>
      </c>
      <c r="I19" s="30" t="s">
        <v>20</v>
      </c>
      <c r="J19" s="28">
        <v>1</v>
      </c>
      <c r="K19" s="12">
        <f>(F19/E19)-1</f>
        <v>3.8461538461538547E-2</v>
      </c>
    </row>
    <row r="20" spans="1:11" x14ac:dyDescent="0.25">
      <c r="A20" s="7">
        <v>4</v>
      </c>
      <c r="B20" s="8">
        <v>44449</v>
      </c>
      <c r="C20" s="28">
        <v>14</v>
      </c>
      <c r="D20" s="8">
        <f>IF(AND(B20&lt;&gt;"",C20&lt;&gt;""),B20+C20-1,"")</f>
        <v>44462</v>
      </c>
      <c r="E20" s="7">
        <v>26</v>
      </c>
      <c r="F20" s="7">
        <v>26</v>
      </c>
      <c r="G20" s="9" t="s">
        <v>11</v>
      </c>
      <c r="H20" s="31">
        <v>41752</v>
      </c>
      <c r="I20" s="30" t="s">
        <v>20</v>
      </c>
      <c r="J20" s="28">
        <v>2</v>
      </c>
      <c r="K20" s="12">
        <f>(F20/E20)-1</f>
        <v>0</v>
      </c>
    </row>
    <row r="21" spans="1:11" x14ac:dyDescent="0.25">
      <c r="A21" s="7">
        <v>5</v>
      </c>
      <c r="B21" s="8">
        <v>44450</v>
      </c>
      <c r="C21" s="28">
        <v>7</v>
      </c>
      <c r="D21" s="8">
        <f>IF(AND(B21&lt;&gt;"",C21&lt;&gt;""),B21+C21-1,"")</f>
        <v>44456</v>
      </c>
      <c r="E21" s="7">
        <v>0</v>
      </c>
      <c r="F21" s="7">
        <v>16</v>
      </c>
      <c r="G21" s="9" t="s">
        <v>14</v>
      </c>
      <c r="H21" s="31">
        <v>41766</v>
      </c>
      <c r="I21" s="32" t="s">
        <v>21</v>
      </c>
      <c r="J21" s="28">
        <v>2</v>
      </c>
      <c r="K21" s="12" t="e">
        <f>(F21/E21)-1</f>
        <v>#DIV/0!</v>
      </c>
    </row>
    <row r="22" spans="1:11" x14ac:dyDescent="0.25">
      <c r="A22" s="7">
        <v>6</v>
      </c>
      <c r="B22" s="8">
        <v>44451</v>
      </c>
      <c r="C22" s="61" t="s">
        <v>26</v>
      </c>
      <c r="D22" s="8" t="e">
        <f>IF(AND(B22&lt;&gt;"",C22&lt;&gt;""),B22+C22-1,"")</f>
        <v>#VALUE!</v>
      </c>
      <c r="E22" s="7">
        <v>0</v>
      </c>
      <c r="F22" s="7"/>
      <c r="G22" s="9" t="s">
        <v>14</v>
      </c>
      <c r="H22" s="31">
        <v>41773</v>
      </c>
      <c r="I22" s="32" t="s">
        <v>22</v>
      </c>
      <c r="J22" s="28">
        <v>3</v>
      </c>
      <c r="K22" s="12"/>
    </row>
    <row r="23" spans="1:11" x14ac:dyDescent="0.25">
      <c r="A23" s="15"/>
      <c r="B23" s="33" t="str">
        <f t="shared" ref="B18:B31" si="2">IF(AND(B22&lt;&gt;"",C22&lt;&gt;"",C23&lt;&gt;""),B22+C22,"")</f>
        <v/>
      </c>
      <c r="C23" s="3"/>
      <c r="D23" s="33" t="str">
        <f t="shared" si="1"/>
        <v/>
      </c>
      <c r="E23" s="15"/>
      <c r="F23" s="15"/>
      <c r="G23" t="str">
        <f t="shared" ref="G23:G31" si="3">IF(AND(OR(G22="Planned",G22="Ongoing"),C23&lt;&gt;""),"Planned","Unplanned")</f>
        <v>Unplanned</v>
      </c>
      <c r="H23" s="34"/>
      <c r="I23" s="35"/>
      <c r="J23" s="36"/>
      <c r="K23" s="18"/>
    </row>
    <row r="24" spans="1:11" x14ac:dyDescent="0.25">
      <c r="A24" s="15" t="str">
        <f>IF(AND(B24&lt;&gt;"",C24&lt;&gt;""),A23+1,"")</f>
        <v/>
      </c>
      <c r="B24" s="33" t="str">
        <f t="shared" si="2"/>
        <v/>
      </c>
      <c r="C24" s="3"/>
      <c r="D24" s="33" t="str">
        <f t="shared" si="1"/>
        <v/>
      </c>
      <c r="E24" s="15" t="str">
        <f>IF(A24="","",SUMIF('[1]Product Backlog'!E$5:E$79,'Release Plan'!A24,'[1]Product Backlog'!D$5:D$79))</f>
        <v/>
      </c>
      <c r="F24" s="15"/>
      <c r="G24" t="str">
        <f t="shared" si="3"/>
        <v>Unplanned</v>
      </c>
      <c r="I24" s="37"/>
      <c r="J24" s="36"/>
      <c r="K24" s="19"/>
    </row>
    <row r="25" spans="1:11" x14ac:dyDescent="0.25">
      <c r="A25" s="15" t="str">
        <f t="shared" ref="A25:A31" si="4">IF(AND(B25&lt;&gt;"",C25&lt;&gt;""),A24+1,"")</f>
        <v/>
      </c>
      <c r="B25" s="33" t="str">
        <f t="shared" si="2"/>
        <v/>
      </c>
      <c r="C25" s="3"/>
      <c r="D25" s="33" t="str">
        <f t="shared" si="1"/>
        <v/>
      </c>
      <c r="E25" s="15" t="str">
        <f>IF(A25="","",SUMIF('[1]Product Backlog'!E$5:E$79,'Release Plan'!A25,'[1]Product Backlog'!D$5:D$79))</f>
        <v/>
      </c>
      <c r="F25" s="15"/>
      <c r="G25" t="str">
        <f t="shared" si="3"/>
        <v>Unplanned</v>
      </c>
      <c r="I25" s="37"/>
      <c r="J25" s="36"/>
      <c r="K25" s="19"/>
    </row>
    <row r="26" spans="1:11" x14ac:dyDescent="0.25">
      <c r="A26" s="15" t="str">
        <f t="shared" si="4"/>
        <v/>
      </c>
      <c r="B26" s="33" t="str">
        <f t="shared" si="2"/>
        <v/>
      </c>
      <c r="C26" s="3"/>
      <c r="D26" s="33" t="str">
        <f t="shared" si="1"/>
        <v/>
      </c>
      <c r="E26" s="15" t="str">
        <f>IF(A26="","",SUMIF('[1]Product Backlog'!E$5:E$79,'Release Plan'!A26,'[1]Product Backlog'!D$5:D$79))</f>
        <v/>
      </c>
      <c r="F26" s="15"/>
      <c r="G26" t="str">
        <f t="shared" si="3"/>
        <v>Unplanned</v>
      </c>
      <c r="I26" s="37"/>
      <c r="J26" s="36"/>
      <c r="K26" s="19"/>
    </row>
    <row r="27" spans="1:11" x14ac:dyDescent="0.25">
      <c r="A27" s="15" t="str">
        <f t="shared" si="4"/>
        <v/>
      </c>
      <c r="B27" s="33" t="str">
        <f t="shared" si="2"/>
        <v/>
      </c>
      <c r="C27" s="3"/>
      <c r="D27" s="33" t="str">
        <f t="shared" si="1"/>
        <v/>
      </c>
      <c r="E27" s="15" t="str">
        <f>IF(A27="","",SUMIF('[1]Product Backlog'!E$5:E$79,'Release Plan'!A27,'[1]Product Backlog'!D$5:D$79))</f>
        <v/>
      </c>
      <c r="F27" s="15"/>
      <c r="G27" t="str">
        <f t="shared" si="3"/>
        <v>Unplanned</v>
      </c>
      <c r="I27" s="37"/>
      <c r="J27" s="36"/>
      <c r="K27" s="19"/>
    </row>
    <row r="28" spans="1:11" x14ac:dyDescent="0.25">
      <c r="A28" s="15" t="str">
        <f t="shared" si="4"/>
        <v/>
      </c>
      <c r="B28" s="33" t="str">
        <f t="shared" si="2"/>
        <v/>
      </c>
      <c r="C28" s="3"/>
      <c r="D28" s="33" t="str">
        <f t="shared" si="1"/>
        <v/>
      </c>
      <c r="E28" s="15" t="str">
        <f>IF(A28="","",SUMIF('[1]Product Backlog'!E$5:E$79,'Release Plan'!A28,'[1]Product Backlog'!D$5:D$79))</f>
        <v/>
      </c>
      <c r="F28" s="15"/>
      <c r="G28" t="str">
        <f t="shared" si="3"/>
        <v>Unplanned</v>
      </c>
      <c r="I28" s="37"/>
      <c r="J28" s="36"/>
      <c r="K28" s="19"/>
    </row>
    <row r="29" spans="1:11" x14ac:dyDescent="0.25">
      <c r="A29" s="15" t="str">
        <f t="shared" si="4"/>
        <v/>
      </c>
      <c r="B29" s="33" t="str">
        <f t="shared" si="2"/>
        <v/>
      </c>
      <c r="C29" s="3"/>
      <c r="D29" s="33" t="str">
        <f t="shared" si="1"/>
        <v/>
      </c>
      <c r="E29" s="15" t="str">
        <f>IF(A29="","",SUMIF('[1]Product Backlog'!E$5:E$79,'Release Plan'!A29,'[1]Product Backlog'!D$5:D$79))</f>
        <v/>
      </c>
      <c r="F29" s="15"/>
      <c r="G29" t="str">
        <f t="shared" si="3"/>
        <v>Unplanned</v>
      </c>
      <c r="I29" s="37"/>
      <c r="J29" s="36"/>
      <c r="K29" s="19"/>
    </row>
    <row r="30" spans="1:11" x14ac:dyDescent="0.25">
      <c r="A30" s="15" t="str">
        <f t="shared" si="4"/>
        <v/>
      </c>
      <c r="B30" s="33" t="str">
        <f t="shared" si="2"/>
        <v/>
      </c>
      <c r="C30" s="3"/>
      <c r="D30" s="33" t="str">
        <f t="shared" si="1"/>
        <v/>
      </c>
      <c r="E30" s="15" t="str">
        <f>IF(A30="","",SUMIF('[1]Product Backlog'!E$5:E$79,'Release Plan'!A30,'[1]Product Backlog'!D$5:D$79))</f>
        <v/>
      </c>
      <c r="F30" s="15"/>
      <c r="G30" t="str">
        <f t="shared" si="3"/>
        <v>Unplanned</v>
      </c>
      <c r="I30" s="37"/>
      <c r="J30" s="36"/>
      <c r="K30" s="19"/>
    </row>
    <row r="31" spans="1:11" x14ac:dyDescent="0.25">
      <c r="A31" s="15" t="str">
        <f t="shared" si="4"/>
        <v/>
      </c>
      <c r="B31" s="33" t="str">
        <f t="shared" si="2"/>
        <v/>
      </c>
      <c r="C31" s="3"/>
      <c r="D31" s="33" t="str">
        <f t="shared" si="1"/>
        <v/>
      </c>
      <c r="E31" s="15" t="str">
        <f>IF(A31="","",SUMIF('[1]Product Backlog'!E$5:E$79,'Release Plan'!A31,'[1]Product Backlog'!D$5:D$79))</f>
        <v/>
      </c>
      <c r="F31" s="15"/>
      <c r="G31" t="str">
        <f t="shared" si="3"/>
        <v>Unplanned</v>
      </c>
      <c r="I31" s="38"/>
      <c r="J31" s="39"/>
      <c r="K31" s="26"/>
    </row>
    <row r="32" spans="1:11" x14ac:dyDescent="0.25">
      <c r="A32" s="40"/>
      <c r="B32" s="40"/>
      <c r="C32" s="40"/>
      <c r="D32" s="41" t="s">
        <v>23</v>
      </c>
      <c r="E32" s="42" t="e">
        <f>SUMIF('[1]Product Backlog'!E$5:E$79,"",'[1]Product Backlog'!D$5:D$79)-SUMIF('[1]Product Backlog'!C$5:C$79,"Removed",'[1]Product Backlog'!D$5:D$79)</f>
        <v>#VALUE!</v>
      </c>
      <c r="F32" s="42"/>
      <c r="G32" s="40"/>
      <c r="H32" s="43"/>
      <c r="I32" s="40"/>
    </row>
    <row r="33" spans="4:6" x14ac:dyDescent="0.25">
      <c r="D33" s="44" t="s">
        <v>24</v>
      </c>
      <c r="E33" s="42">
        <f>SUM(E17:E31)</f>
        <v>83</v>
      </c>
      <c r="F33" s="42">
        <f>SUM(F17:F31)</f>
        <v>110</v>
      </c>
    </row>
  </sheetData>
  <conditionalFormatting sqref="H4:I10 E5:F10 E32:F33 A4:D10">
    <cfRule type="expression" dxfId="54" priority="22" stopIfTrue="1">
      <formula>$G4="Planned"</formula>
    </cfRule>
    <cfRule type="expression" dxfId="53" priority="23" stopIfTrue="1">
      <formula>$G4="Ongoing"</formula>
    </cfRule>
  </conditionalFormatting>
  <conditionalFormatting sqref="G4:G10 G17:G31">
    <cfRule type="expression" dxfId="52" priority="24" stopIfTrue="1">
      <formula>$G4="Planned"</formula>
    </cfRule>
    <cfRule type="expression" dxfId="51" priority="25" stopIfTrue="1">
      <formula>$G4="Ongoing"</formula>
    </cfRule>
    <cfRule type="cellIs" dxfId="50" priority="26" stopIfTrue="1" operator="equal">
      <formula>"Unplanned"</formula>
    </cfRule>
  </conditionalFormatting>
  <conditionalFormatting sqref="A23:F31 E4:F5 F6 H17:I31 A17:A22 C17:F22">
    <cfRule type="expression" dxfId="49" priority="27" stopIfTrue="1">
      <formula>OR($G4="Planned",$G4="Unplanned")</formula>
    </cfRule>
    <cfRule type="expression" dxfId="48" priority="28" stopIfTrue="1">
      <formula>$G4="Ongoing"</formula>
    </cfRule>
  </conditionalFormatting>
  <conditionalFormatting sqref="D17:D22">
    <cfRule type="expression" dxfId="43" priority="16" stopIfTrue="1">
      <formula>$G17="Planned"</formula>
    </cfRule>
    <cfRule type="expression" dxfId="42" priority="17" stopIfTrue="1">
      <formula>$G17="Ongoing"</formula>
    </cfRule>
  </conditionalFormatting>
  <conditionalFormatting sqref="G16">
    <cfRule type="expression" dxfId="41" priority="11" stopIfTrue="1">
      <formula>$G16="Planned"</formula>
    </cfRule>
    <cfRule type="expression" dxfId="40" priority="12" stopIfTrue="1">
      <formula>$G16="Ongoing"</formula>
    </cfRule>
    <cfRule type="cellIs" dxfId="39" priority="13" stopIfTrue="1" operator="equal">
      <formula>"Unplanned"</formula>
    </cfRule>
  </conditionalFormatting>
  <conditionalFormatting sqref="H16:I16 A16:F16 B17:B22">
    <cfRule type="expression" dxfId="38" priority="14" stopIfTrue="1">
      <formula>OR($G16="Planned",$G16="Unplanned")</formula>
    </cfRule>
    <cfRule type="expression" dxfId="37" priority="15" stopIfTrue="1">
      <formula>$G16="Ongoing"</formula>
    </cfRule>
  </conditionalFormatting>
  <conditionalFormatting sqref="B16:B22">
    <cfRule type="expression" dxfId="36" priority="9" stopIfTrue="1">
      <formula>$G16="Planned"</formula>
    </cfRule>
    <cfRule type="expression" dxfId="35" priority="10" stopIfTrue="1">
      <formula>$G16="Ongoing"</formula>
    </cfRule>
  </conditionalFormatting>
  <conditionalFormatting sqref="B16:B22">
    <cfRule type="expression" dxfId="34" priority="7" stopIfTrue="1">
      <formula>$G16="Planned"</formula>
    </cfRule>
    <cfRule type="expression" dxfId="33" priority="8" stopIfTrue="1">
      <formula>$G16="Ongoing"</formula>
    </cfRule>
  </conditionalFormatting>
  <conditionalFormatting sqref="D16">
    <cfRule type="expression" dxfId="32" priority="5" stopIfTrue="1">
      <formula>$G16="Planned"</formula>
    </cfRule>
    <cfRule type="expression" dxfId="31" priority="6" stopIfTrue="1">
      <formula>$G16="Ongoing"</formula>
    </cfRule>
  </conditionalFormatting>
  <conditionalFormatting sqref="D16">
    <cfRule type="expression" dxfId="3" priority="3" stopIfTrue="1">
      <formula>$G16="Planned"</formula>
    </cfRule>
    <cfRule type="expression" dxfId="2" priority="4" stopIfTrue="1">
      <formula>$G16="Ongoing"</formula>
    </cfRule>
  </conditionalFormatting>
  <conditionalFormatting sqref="D16">
    <cfRule type="expression" dxfId="1" priority="1" stopIfTrue="1">
      <formula>$G16="Planned"</formula>
    </cfRule>
    <cfRule type="expression" dxfId="0" priority="2" stopIfTrue="1">
      <formula>$G16="Ongoing"</formula>
    </cfRule>
  </conditionalFormatting>
  <dataValidations count="1">
    <dataValidation type="list" allowBlank="1" showInputMessage="1" showErrorMessage="1" sqref="G4:G10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1:G65547 JC65541:JC65547 SY65541:SY65547 ACU65541:ACU65547 AMQ65541:AMQ65547 AWM65541:AWM65547 BGI65541:BGI65547 BQE65541:BQE65547 CAA65541:CAA65547 CJW65541:CJW65547 CTS65541:CTS65547 DDO65541:DDO65547 DNK65541:DNK65547 DXG65541:DXG65547 EHC65541:EHC65547 EQY65541:EQY65547 FAU65541:FAU65547 FKQ65541:FKQ65547 FUM65541:FUM65547 GEI65541:GEI65547 GOE65541:GOE65547 GYA65541:GYA65547 HHW65541:HHW65547 HRS65541:HRS65547 IBO65541:IBO65547 ILK65541:ILK65547 IVG65541:IVG65547 JFC65541:JFC65547 JOY65541:JOY65547 JYU65541:JYU65547 KIQ65541:KIQ65547 KSM65541:KSM65547 LCI65541:LCI65547 LME65541:LME65547 LWA65541:LWA65547 MFW65541:MFW65547 MPS65541:MPS65547 MZO65541:MZO65547 NJK65541:NJK65547 NTG65541:NTG65547 ODC65541:ODC65547 OMY65541:OMY65547 OWU65541:OWU65547 PGQ65541:PGQ65547 PQM65541:PQM65547 QAI65541:QAI65547 QKE65541:QKE65547 QUA65541:QUA65547 RDW65541:RDW65547 RNS65541:RNS65547 RXO65541:RXO65547 SHK65541:SHK65547 SRG65541:SRG65547 TBC65541:TBC65547 TKY65541:TKY65547 TUU65541:TUU65547 UEQ65541:UEQ65547 UOM65541:UOM65547 UYI65541:UYI65547 VIE65541:VIE65547 VSA65541:VSA65547 WBW65541:WBW65547 WLS65541:WLS65547 WVO65541:WVO65547 G131077:G131083 JC131077:JC131083 SY131077:SY131083 ACU131077:ACU131083 AMQ131077:AMQ131083 AWM131077:AWM131083 BGI131077:BGI131083 BQE131077:BQE131083 CAA131077:CAA131083 CJW131077:CJW131083 CTS131077:CTS131083 DDO131077:DDO131083 DNK131077:DNK131083 DXG131077:DXG131083 EHC131077:EHC131083 EQY131077:EQY131083 FAU131077:FAU131083 FKQ131077:FKQ131083 FUM131077:FUM131083 GEI131077:GEI131083 GOE131077:GOE131083 GYA131077:GYA131083 HHW131077:HHW131083 HRS131077:HRS131083 IBO131077:IBO131083 ILK131077:ILK131083 IVG131077:IVG131083 JFC131077:JFC131083 JOY131077:JOY131083 JYU131077:JYU131083 KIQ131077:KIQ131083 KSM131077:KSM131083 LCI131077:LCI131083 LME131077:LME131083 LWA131077:LWA131083 MFW131077:MFW131083 MPS131077:MPS131083 MZO131077:MZO131083 NJK131077:NJK131083 NTG131077:NTG131083 ODC131077:ODC131083 OMY131077:OMY131083 OWU131077:OWU131083 PGQ131077:PGQ131083 PQM131077:PQM131083 QAI131077:QAI131083 QKE131077:QKE131083 QUA131077:QUA131083 RDW131077:RDW131083 RNS131077:RNS131083 RXO131077:RXO131083 SHK131077:SHK131083 SRG131077:SRG131083 TBC131077:TBC131083 TKY131077:TKY131083 TUU131077:TUU131083 UEQ131077:UEQ131083 UOM131077:UOM131083 UYI131077:UYI131083 VIE131077:VIE131083 VSA131077:VSA131083 WBW131077:WBW131083 WLS131077:WLS131083 WVO131077:WVO131083 G196613:G196619 JC196613:JC196619 SY196613:SY196619 ACU196613:ACU196619 AMQ196613:AMQ196619 AWM196613:AWM196619 BGI196613:BGI196619 BQE196613:BQE196619 CAA196613:CAA196619 CJW196613:CJW196619 CTS196613:CTS196619 DDO196613:DDO196619 DNK196613:DNK196619 DXG196613:DXG196619 EHC196613:EHC196619 EQY196613:EQY196619 FAU196613:FAU196619 FKQ196613:FKQ196619 FUM196613:FUM196619 GEI196613:GEI196619 GOE196613:GOE196619 GYA196613:GYA196619 HHW196613:HHW196619 HRS196613:HRS196619 IBO196613:IBO196619 ILK196613:ILK196619 IVG196613:IVG196619 JFC196613:JFC196619 JOY196613:JOY196619 JYU196613:JYU196619 KIQ196613:KIQ196619 KSM196613:KSM196619 LCI196613:LCI196619 LME196613:LME196619 LWA196613:LWA196619 MFW196613:MFW196619 MPS196613:MPS196619 MZO196613:MZO196619 NJK196613:NJK196619 NTG196613:NTG196619 ODC196613:ODC196619 OMY196613:OMY196619 OWU196613:OWU196619 PGQ196613:PGQ196619 PQM196613:PQM196619 QAI196613:QAI196619 QKE196613:QKE196619 QUA196613:QUA196619 RDW196613:RDW196619 RNS196613:RNS196619 RXO196613:RXO196619 SHK196613:SHK196619 SRG196613:SRG196619 TBC196613:TBC196619 TKY196613:TKY196619 TUU196613:TUU196619 UEQ196613:UEQ196619 UOM196613:UOM196619 UYI196613:UYI196619 VIE196613:VIE196619 VSA196613:VSA196619 WBW196613:WBW196619 WLS196613:WLS196619 WVO196613:WVO196619 G262149:G262155 JC262149:JC262155 SY262149:SY262155 ACU262149:ACU262155 AMQ262149:AMQ262155 AWM262149:AWM262155 BGI262149:BGI262155 BQE262149:BQE262155 CAA262149:CAA262155 CJW262149:CJW262155 CTS262149:CTS262155 DDO262149:DDO262155 DNK262149:DNK262155 DXG262149:DXG262155 EHC262149:EHC262155 EQY262149:EQY262155 FAU262149:FAU262155 FKQ262149:FKQ262155 FUM262149:FUM262155 GEI262149:GEI262155 GOE262149:GOE262155 GYA262149:GYA262155 HHW262149:HHW262155 HRS262149:HRS262155 IBO262149:IBO262155 ILK262149:ILK262155 IVG262149:IVG262155 JFC262149:JFC262155 JOY262149:JOY262155 JYU262149:JYU262155 KIQ262149:KIQ262155 KSM262149:KSM262155 LCI262149:LCI262155 LME262149:LME262155 LWA262149:LWA262155 MFW262149:MFW262155 MPS262149:MPS262155 MZO262149:MZO262155 NJK262149:NJK262155 NTG262149:NTG262155 ODC262149:ODC262155 OMY262149:OMY262155 OWU262149:OWU262155 PGQ262149:PGQ262155 PQM262149:PQM262155 QAI262149:QAI262155 QKE262149:QKE262155 QUA262149:QUA262155 RDW262149:RDW262155 RNS262149:RNS262155 RXO262149:RXO262155 SHK262149:SHK262155 SRG262149:SRG262155 TBC262149:TBC262155 TKY262149:TKY262155 TUU262149:TUU262155 UEQ262149:UEQ262155 UOM262149:UOM262155 UYI262149:UYI262155 VIE262149:VIE262155 VSA262149:VSA262155 WBW262149:WBW262155 WLS262149:WLS262155 WVO262149:WVO262155 G327685:G327691 JC327685:JC327691 SY327685:SY327691 ACU327685:ACU327691 AMQ327685:AMQ327691 AWM327685:AWM327691 BGI327685:BGI327691 BQE327685:BQE327691 CAA327685:CAA327691 CJW327685:CJW327691 CTS327685:CTS327691 DDO327685:DDO327691 DNK327685:DNK327691 DXG327685:DXG327691 EHC327685:EHC327691 EQY327685:EQY327691 FAU327685:FAU327691 FKQ327685:FKQ327691 FUM327685:FUM327691 GEI327685:GEI327691 GOE327685:GOE327691 GYA327685:GYA327691 HHW327685:HHW327691 HRS327685:HRS327691 IBO327685:IBO327691 ILK327685:ILK327691 IVG327685:IVG327691 JFC327685:JFC327691 JOY327685:JOY327691 JYU327685:JYU327691 KIQ327685:KIQ327691 KSM327685:KSM327691 LCI327685:LCI327691 LME327685:LME327691 LWA327685:LWA327691 MFW327685:MFW327691 MPS327685:MPS327691 MZO327685:MZO327691 NJK327685:NJK327691 NTG327685:NTG327691 ODC327685:ODC327691 OMY327685:OMY327691 OWU327685:OWU327691 PGQ327685:PGQ327691 PQM327685:PQM327691 QAI327685:QAI327691 QKE327685:QKE327691 QUA327685:QUA327691 RDW327685:RDW327691 RNS327685:RNS327691 RXO327685:RXO327691 SHK327685:SHK327691 SRG327685:SRG327691 TBC327685:TBC327691 TKY327685:TKY327691 TUU327685:TUU327691 UEQ327685:UEQ327691 UOM327685:UOM327691 UYI327685:UYI327691 VIE327685:VIE327691 VSA327685:VSA327691 WBW327685:WBW327691 WLS327685:WLS327691 WVO327685:WVO327691 G393221:G393227 JC393221:JC393227 SY393221:SY393227 ACU393221:ACU393227 AMQ393221:AMQ393227 AWM393221:AWM393227 BGI393221:BGI393227 BQE393221:BQE393227 CAA393221:CAA393227 CJW393221:CJW393227 CTS393221:CTS393227 DDO393221:DDO393227 DNK393221:DNK393227 DXG393221:DXG393227 EHC393221:EHC393227 EQY393221:EQY393227 FAU393221:FAU393227 FKQ393221:FKQ393227 FUM393221:FUM393227 GEI393221:GEI393227 GOE393221:GOE393227 GYA393221:GYA393227 HHW393221:HHW393227 HRS393221:HRS393227 IBO393221:IBO393227 ILK393221:ILK393227 IVG393221:IVG393227 JFC393221:JFC393227 JOY393221:JOY393227 JYU393221:JYU393227 KIQ393221:KIQ393227 KSM393221:KSM393227 LCI393221:LCI393227 LME393221:LME393227 LWA393221:LWA393227 MFW393221:MFW393227 MPS393221:MPS393227 MZO393221:MZO393227 NJK393221:NJK393227 NTG393221:NTG393227 ODC393221:ODC393227 OMY393221:OMY393227 OWU393221:OWU393227 PGQ393221:PGQ393227 PQM393221:PQM393227 QAI393221:QAI393227 QKE393221:QKE393227 QUA393221:QUA393227 RDW393221:RDW393227 RNS393221:RNS393227 RXO393221:RXO393227 SHK393221:SHK393227 SRG393221:SRG393227 TBC393221:TBC393227 TKY393221:TKY393227 TUU393221:TUU393227 UEQ393221:UEQ393227 UOM393221:UOM393227 UYI393221:UYI393227 VIE393221:VIE393227 VSA393221:VSA393227 WBW393221:WBW393227 WLS393221:WLS393227 WVO393221:WVO393227 G458757:G458763 JC458757:JC458763 SY458757:SY458763 ACU458757:ACU458763 AMQ458757:AMQ458763 AWM458757:AWM458763 BGI458757:BGI458763 BQE458757:BQE458763 CAA458757:CAA458763 CJW458757:CJW458763 CTS458757:CTS458763 DDO458757:DDO458763 DNK458757:DNK458763 DXG458757:DXG458763 EHC458757:EHC458763 EQY458757:EQY458763 FAU458757:FAU458763 FKQ458757:FKQ458763 FUM458757:FUM458763 GEI458757:GEI458763 GOE458757:GOE458763 GYA458757:GYA458763 HHW458757:HHW458763 HRS458757:HRS458763 IBO458757:IBO458763 ILK458757:ILK458763 IVG458757:IVG458763 JFC458757:JFC458763 JOY458757:JOY458763 JYU458757:JYU458763 KIQ458757:KIQ458763 KSM458757:KSM458763 LCI458757:LCI458763 LME458757:LME458763 LWA458757:LWA458763 MFW458757:MFW458763 MPS458757:MPS458763 MZO458757:MZO458763 NJK458757:NJK458763 NTG458757:NTG458763 ODC458757:ODC458763 OMY458757:OMY458763 OWU458757:OWU458763 PGQ458757:PGQ458763 PQM458757:PQM458763 QAI458757:QAI458763 QKE458757:QKE458763 QUA458757:QUA458763 RDW458757:RDW458763 RNS458757:RNS458763 RXO458757:RXO458763 SHK458757:SHK458763 SRG458757:SRG458763 TBC458757:TBC458763 TKY458757:TKY458763 TUU458757:TUU458763 UEQ458757:UEQ458763 UOM458757:UOM458763 UYI458757:UYI458763 VIE458757:VIE458763 VSA458757:VSA458763 WBW458757:WBW458763 WLS458757:WLS458763 WVO458757:WVO458763 G524293:G524299 JC524293:JC524299 SY524293:SY524299 ACU524293:ACU524299 AMQ524293:AMQ524299 AWM524293:AWM524299 BGI524293:BGI524299 BQE524293:BQE524299 CAA524293:CAA524299 CJW524293:CJW524299 CTS524293:CTS524299 DDO524293:DDO524299 DNK524293:DNK524299 DXG524293:DXG524299 EHC524293:EHC524299 EQY524293:EQY524299 FAU524293:FAU524299 FKQ524293:FKQ524299 FUM524293:FUM524299 GEI524293:GEI524299 GOE524293:GOE524299 GYA524293:GYA524299 HHW524293:HHW524299 HRS524293:HRS524299 IBO524293:IBO524299 ILK524293:ILK524299 IVG524293:IVG524299 JFC524293:JFC524299 JOY524293:JOY524299 JYU524293:JYU524299 KIQ524293:KIQ524299 KSM524293:KSM524299 LCI524293:LCI524299 LME524293:LME524299 LWA524293:LWA524299 MFW524293:MFW524299 MPS524293:MPS524299 MZO524293:MZO524299 NJK524293:NJK524299 NTG524293:NTG524299 ODC524293:ODC524299 OMY524293:OMY524299 OWU524293:OWU524299 PGQ524293:PGQ524299 PQM524293:PQM524299 QAI524293:QAI524299 QKE524293:QKE524299 QUA524293:QUA524299 RDW524293:RDW524299 RNS524293:RNS524299 RXO524293:RXO524299 SHK524293:SHK524299 SRG524293:SRG524299 TBC524293:TBC524299 TKY524293:TKY524299 TUU524293:TUU524299 UEQ524293:UEQ524299 UOM524293:UOM524299 UYI524293:UYI524299 VIE524293:VIE524299 VSA524293:VSA524299 WBW524293:WBW524299 WLS524293:WLS524299 WVO524293:WVO524299 G589829:G589835 JC589829:JC589835 SY589829:SY589835 ACU589829:ACU589835 AMQ589829:AMQ589835 AWM589829:AWM589835 BGI589829:BGI589835 BQE589829:BQE589835 CAA589829:CAA589835 CJW589829:CJW589835 CTS589829:CTS589835 DDO589829:DDO589835 DNK589829:DNK589835 DXG589829:DXG589835 EHC589829:EHC589835 EQY589829:EQY589835 FAU589829:FAU589835 FKQ589829:FKQ589835 FUM589829:FUM589835 GEI589829:GEI589835 GOE589829:GOE589835 GYA589829:GYA589835 HHW589829:HHW589835 HRS589829:HRS589835 IBO589829:IBO589835 ILK589829:ILK589835 IVG589829:IVG589835 JFC589829:JFC589835 JOY589829:JOY589835 JYU589829:JYU589835 KIQ589829:KIQ589835 KSM589829:KSM589835 LCI589829:LCI589835 LME589829:LME589835 LWA589829:LWA589835 MFW589829:MFW589835 MPS589829:MPS589835 MZO589829:MZO589835 NJK589829:NJK589835 NTG589829:NTG589835 ODC589829:ODC589835 OMY589829:OMY589835 OWU589829:OWU589835 PGQ589829:PGQ589835 PQM589829:PQM589835 QAI589829:QAI589835 QKE589829:QKE589835 QUA589829:QUA589835 RDW589829:RDW589835 RNS589829:RNS589835 RXO589829:RXO589835 SHK589829:SHK589835 SRG589829:SRG589835 TBC589829:TBC589835 TKY589829:TKY589835 TUU589829:TUU589835 UEQ589829:UEQ589835 UOM589829:UOM589835 UYI589829:UYI589835 VIE589829:VIE589835 VSA589829:VSA589835 WBW589829:WBW589835 WLS589829:WLS589835 WVO589829:WVO589835 G655365:G655371 JC655365:JC655371 SY655365:SY655371 ACU655365:ACU655371 AMQ655365:AMQ655371 AWM655365:AWM655371 BGI655365:BGI655371 BQE655365:BQE655371 CAA655365:CAA655371 CJW655365:CJW655371 CTS655365:CTS655371 DDO655365:DDO655371 DNK655365:DNK655371 DXG655365:DXG655371 EHC655365:EHC655371 EQY655365:EQY655371 FAU655365:FAU655371 FKQ655365:FKQ655371 FUM655365:FUM655371 GEI655365:GEI655371 GOE655365:GOE655371 GYA655365:GYA655371 HHW655365:HHW655371 HRS655365:HRS655371 IBO655365:IBO655371 ILK655365:ILK655371 IVG655365:IVG655371 JFC655365:JFC655371 JOY655365:JOY655371 JYU655365:JYU655371 KIQ655365:KIQ655371 KSM655365:KSM655371 LCI655365:LCI655371 LME655365:LME655371 LWA655365:LWA655371 MFW655365:MFW655371 MPS655365:MPS655371 MZO655365:MZO655371 NJK655365:NJK655371 NTG655365:NTG655371 ODC655365:ODC655371 OMY655365:OMY655371 OWU655365:OWU655371 PGQ655365:PGQ655371 PQM655365:PQM655371 QAI655365:QAI655371 QKE655365:QKE655371 QUA655365:QUA655371 RDW655365:RDW655371 RNS655365:RNS655371 RXO655365:RXO655371 SHK655365:SHK655371 SRG655365:SRG655371 TBC655365:TBC655371 TKY655365:TKY655371 TUU655365:TUU655371 UEQ655365:UEQ655371 UOM655365:UOM655371 UYI655365:UYI655371 VIE655365:VIE655371 VSA655365:VSA655371 WBW655365:WBW655371 WLS655365:WLS655371 WVO655365:WVO655371 G720901:G720907 JC720901:JC720907 SY720901:SY720907 ACU720901:ACU720907 AMQ720901:AMQ720907 AWM720901:AWM720907 BGI720901:BGI720907 BQE720901:BQE720907 CAA720901:CAA720907 CJW720901:CJW720907 CTS720901:CTS720907 DDO720901:DDO720907 DNK720901:DNK720907 DXG720901:DXG720907 EHC720901:EHC720907 EQY720901:EQY720907 FAU720901:FAU720907 FKQ720901:FKQ720907 FUM720901:FUM720907 GEI720901:GEI720907 GOE720901:GOE720907 GYA720901:GYA720907 HHW720901:HHW720907 HRS720901:HRS720907 IBO720901:IBO720907 ILK720901:ILK720907 IVG720901:IVG720907 JFC720901:JFC720907 JOY720901:JOY720907 JYU720901:JYU720907 KIQ720901:KIQ720907 KSM720901:KSM720907 LCI720901:LCI720907 LME720901:LME720907 LWA720901:LWA720907 MFW720901:MFW720907 MPS720901:MPS720907 MZO720901:MZO720907 NJK720901:NJK720907 NTG720901:NTG720907 ODC720901:ODC720907 OMY720901:OMY720907 OWU720901:OWU720907 PGQ720901:PGQ720907 PQM720901:PQM720907 QAI720901:QAI720907 QKE720901:QKE720907 QUA720901:QUA720907 RDW720901:RDW720907 RNS720901:RNS720907 RXO720901:RXO720907 SHK720901:SHK720907 SRG720901:SRG720907 TBC720901:TBC720907 TKY720901:TKY720907 TUU720901:TUU720907 UEQ720901:UEQ720907 UOM720901:UOM720907 UYI720901:UYI720907 VIE720901:VIE720907 VSA720901:VSA720907 WBW720901:WBW720907 WLS720901:WLS720907 WVO720901:WVO720907 G786437:G786443 JC786437:JC786443 SY786437:SY786443 ACU786437:ACU786443 AMQ786437:AMQ786443 AWM786437:AWM786443 BGI786437:BGI786443 BQE786437:BQE786443 CAA786437:CAA786443 CJW786437:CJW786443 CTS786437:CTS786443 DDO786437:DDO786443 DNK786437:DNK786443 DXG786437:DXG786443 EHC786437:EHC786443 EQY786437:EQY786443 FAU786437:FAU786443 FKQ786437:FKQ786443 FUM786437:FUM786443 GEI786437:GEI786443 GOE786437:GOE786443 GYA786437:GYA786443 HHW786437:HHW786443 HRS786437:HRS786443 IBO786437:IBO786443 ILK786437:ILK786443 IVG786437:IVG786443 JFC786437:JFC786443 JOY786437:JOY786443 JYU786437:JYU786443 KIQ786437:KIQ786443 KSM786437:KSM786443 LCI786437:LCI786443 LME786437:LME786443 LWA786437:LWA786443 MFW786437:MFW786443 MPS786437:MPS786443 MZO786437:MZO786443 NJK786437:NJK786443 NTG786437:NTG786443 ODC786437:ODC786443 OMY786437:OMY786443 OWU786437:OWU786443 PGQ786437:PGQ786443 PQM786437:PQM786443 QAI786437:QAI786443 QKE786437:QKE786443 QUA786437:QUA786443 RDW786437:RDW786443 RNS786437:RNS786443 RXO786437:RXO786443 SHK786437:SHK786443 SRG786437:SRG786443 TBC786437:TBC786443 TKY786437:TKY786443 TUU786437:TUU786443 UEQ786437:UEQ786443 UOM786437:UOM786443 UYI786437:UYI786443 VIE786437:VIE786443 VSA786437:VSA786443 WBW786437:WBW786443 WLS786437:WLS786443 WVO786437:WVO786443 G851973:G851979 JC851973:JC851979 SY851973:SY851979 ACU851973:ACU851979 AMQ851973:AMQ851979 AWM851973:AWM851979 BGI851973:BGI851979 BQE851973:BQE851979 CAA851973:CAA851979 CJW851973:CJW851979 CTS851973:CTS851979 DDO851973:DDO851979 DNK851973:DNK851979 DXG851973:DXG851979 EHC851973:EHC851979 EQY851973:EQY851979 FAU851973:FAU851979 FKQ851973:FKQ851979 FUM851973:FUM851979 GEI851973:GEI851979 GOE851973:GOE851979 GYA851973:GYA851979 HHW851973:HHW851979 HRS851973:HRS851979 IBO851973:IBO851979 ILK851973:ILK851979 IVG851973:IVG851979 JFC851973:JFC851979 JOY851973:JOY851979 JYU851973:JYU851979 KIQ851973:KIQ851979 KSM851973:KSM851979 LCI851973:LCI851979 LME851973:LME851979 LWA851973:LWA851979 MFW851973:MFW851979 MPS851973:MPS851979 MZO851973:MZO851979 NJK851973:NJK851979 NTG851973:NTG851979 ODC851973:ODC851979 OMY851973:OMY851979 OWU851973:OWU851979 PGQ851973:PGQ851979 PQM851973:PQM851979 QAI851973:QAI851979 QKE851973:QKE851979 QUA851973:QUA851979 RDW851973:RDW851979 RNS851973:RNS851979 RXO851973:RXO851979 SHK851973:SHK851979 SRG851973:SRG851979 TBC851973:TBC851979 TKY851973:TKY851979 TUU851973:TUU851979 UEQ851973:UEQ851979 UOM851973:UOM851979 UYI851973:UYI851979 VIE851973:VIE851979 VSA851973:VSA851979 WBW851973:WBW851979 WLS851973:WLS851979 WVO851973:WVO851979 G917509:G917515 JC917509:JC917515 SY917509:SY917515 ACU917509:ACU917515 AMQ917509:AMQ917515 AWM917509:AWM917515 BGI917509:BGI917515 BQE917509:BQE917515 CAA917509:CAA917515 CJW917509:CJW917515 CTS917509:CTS917515 DDO917509:DDO917515 DNK917509:DNK917515 DXG917509:DXG917515 EHC917509:EHC917515 EQY917509:EQY917515 FAU917509:FAU917515 FKQ917509:FKQ917515 FUM917509:FUM917515 GEI917509:GEI917515 GOE917509:GOE917515 GYA917509:GYA917515 HHW917509:HHW917515 HRS917509:HRS917515 IBO917509:IBO917515 ILK917509:ILK917515 IVG917509:IVG917515 JFC917509:JFC917515 JOY917509:JOY917515 JYU917509:JYU917515 KIQ917509:KIQ917515 KSM917509:KSM917515 LCI917509:LCI917515 LME917509:LME917515 LWA917509:LWA917515 MFW917509:MFW917515 MPS917509:MPS917515 MZO917509:MZO917515 NJK917509:NJK917515 NTG917509:NTG917515 ODC917509:ODC917515 OMY917509:OMY917515 OWU917509:OWU917515 PGQ917509:PGQ917515 PQM917509:PQM917515 QAI917509:QAI917515 QKE917509:QKE917515 QUA917509:QUA917515 RDW917509:RDW917515 RNS917509:RNS917515 RXO917509:RXO917515 SHK917509:SHK917515 SRG917509:SRG917515 TBC917509:TBC917515 TKY917509:TKY917515 TUU917509:TUU917515 UEQ917509:UEQ917515 UOM917509:UOM917515 UYI917509:UYI917515 VIE917509:VIE917515 VSA917509:VSA917515 WBW917509:WBW917515 WLS917509:WLS917515 WVO917509:WVO917515 G983045:G983051 JC983045:JC983051 SY983045:SY983051 ACU983045:ACU983051 AMQ983045:AMQ983051 AWM983045:AWM983051 BGI983045:BGI983051 BQE983045:BQE983051 CAA983045:CAA983051 CJW983045:CJW983051 CTS983045:CTS983051 DDO983045:DDO983051 DNK983045:DNK983051 DXG983045:DXG983051 EHC983045:EHC983051 EQY983045:EQY983051 FAU983045:FAU983051 FKQ983045:FKQ983051 FUM983045:FUM983051 GEI983045:GEI983051 GOE983045:GOE983051 GYA983045:GYA983051 HHW983045:HHW983051 HRS983045:HRS983051 IBO983045:IBO983051 ILK983045:ILK983051 IVG983045:IVG983051 JFC983045:JFC983051 JOY983045:JOY983051 JYU983045:JYU983051 KIQ983045:KIQ983051 KSM983045:KSM983051 LCI983045:LCI983051 LME983045:LME983051 LWA983045:LWA983051 MFW983045:MFW983051 MPS983045:MPS983051 MZO983045:MZO983051 NJK983045:NJK983051 NTG983045:NTG983051 ODC983045:ODC983051 OMY983045:OMY983051 OWU983045:OWU983051 PGQ983045:PGQ983051 PQM983045:PQM983051 QAI983045:QAI983051 QKE983045:QKE983051 QUA983045:QUA983051 RDW983045:RDW983051 RNS983045:RNS983051 RXO983045:RXO983051 SHK983045:SHK983051 SRG983045:SRG983051 TBC983045:TBC983051 TKY983045:TKY983051 TUU983045:TUU983051 UEQ983045:UEQ983051 UOM983045:UOM983051 UYI983045:UYI983051 VIE983045:VIE983051 VSA983045:VSA983051 WBW983045:WBW983051 WLS983045:WLS983051 WVO983045:WVO983051 G16:G31 JC16:JC31 SY16:SY31 ACU16:ACU31 AMQ16:AMQ31 AWM16:AWM31 BGI16:BGI31 BQE16:BQE31 CAA16:CAA31 CJW16:CJW31 CTS16:CTS31 DDO16:DDO31 DNK16:DNK31 DXG16:DXG31 EHC16:EHC31 EQY16:EQY31 FAU16:FAU31 FKQ16:FKQ31 FUM16:FUM31 GEI16:GEI31 GOE16:GOE31 GYA16:GYA31 HHW16:HHW31 HRS16:HRS31 IBO16:IBO31 ILK16:ILK31 IVG16:IVG31 JFC16:JFC31 JOY16:JOY31 JYU16:JYU31 KIQ16:KIQ31 KSM16:KSM31 LCI16:LCI31 LME16:LME31 LWA16:LWA31 MFW16:MFW31 MPS16:MPS31 MZO16:MZO31 NJK16:NJK31 NTG16:NTG31 ODC16:ODC31 OMY16:OMY31 OWU16:OWU31 PGQ16:PGQ31 PQM16:PQM31 QAI16:QAI31 QKE16:QKE31 QUA16:QUA31 RDW16:RDW31 RNS16:RNS31 RXO16:RXO31 SHK16:SHK31 SRG16:SRG31 TBC16:TBC31 TKY16:TKY31 TUU16:TUU31 UEQ16:UEQ31 UOM16:UOM31 UYI16:UYI31 VIE16:VIE31 VSA16:VSA31 WBW16:WBW31 WLS16:WLS31 WVO16:WVO31 G65553:G65567 JC65553:JC65567 SY65553:SY65567 ACU65553:ACU65567 AMQ65553:AMQ65567 AWM65553:AWM65567 BGI65553:BGI65567 BQE65553:BQE65567 CAA65553:CAA65567 CJW65553:CJW65567 CTS65553:CTS65567 DDO65553:DDO65567 DNK65553:DNK65567 DXG65553:DXG65567 EHC65553:EHC65567 EQY65553:EQY65567 FAU65553:FAU65567 FKQ65553:FKQ65567 FUM65553:FUM65567 GEI65553:GEI65567 GOE65553:GOE65567 GYA65553:GYA65567 HHW65553:HHW65567 HRS65553:HRS65567 IBO65553:IBO65567 ILK65553:ILK65567 IVG65553:IVG65567 JFC65553:JFC65567 JOY65553:JOY65567 JYU65553:JYU65567 KIQ65553:KIQ65567 KSM65553:KSM65567 LCI65553:LCI65567 LME65553:LME65567 LWA65553:LWA65567 MFW65553:MFW65567 MPS65553:MPS65567 MZO65553:MZO65567 NJK65553:NJK65567 NTG65553:NTG65567 ODC65553:ODC65567 OMY65553:OMY65567 OWU65553:OWU65567 PGQ65553:PGQ65567 PQM65553:PQM65567 QAI65553:QAI65567 QKE65553:QKE65567 QUA65553:QUA65567 RDW65553:RDW65567 RNS65553:RNS65567 RXO65553:RXO65567 SHK65553:SHK65567 SRG65553:SRG65567 TBC65553:TBC65567 TKY65553:TKY65567 TUU65553:TUU65567 UEQ65553:UEQ65567 UOM65553:UOM65567 UYI65553:UYI65567 VIE65553:VIE65567 VSA65553:VSA65567 WBW65553:WBW65567 WLS65553:WLS65567 WVO65553:WVO65567 G131089:G131103 JC131089:JC131103 SY131089:SY131103 ACU131089:ACU131103 AMQ131089:AMQ131103 AWM131089:AWM131103 BGI131089:BGI131103 BQE131089:BQE131103 CAA131089:CAA131103 CJW131089:CJW131103 CTS131089:CTS131103 DDO131089:DDO131103 DNK131089:DNK131103 DXG131089:DXG131103 EHC131089:EHC131103 EQY131089:EQY131103 FAU131089:FAU131103 FKQ131089:FKQ131103 FUM131089:FUM131103 GEI131089:GEI131103 GOE131089:GOE131103 GYA131089:GYA131103 HHW131089:HHW131103 HRS131089:HRS131103 IBO131089:IBO131103 ILK131089:ILK131103 IVG131089:IVG131103 JFC131089:JFC131103 JOY131089:JOY131103 JYU131089:JYU131103 KIQ131089:KIQ131103 KSM131089:KSM131103 LCI131089:LCI131103 LME131089:LME131103 LWA131089:LWA131103 MFW131089:MFW131103 MPS131089:MPS131103 MZO131089:MZO131103 NJK131089:NJK131103 NTG131089:NTG131103 ODC131089:ODC131103 OMY131089:OMY131103 OWU131089:OWU131103 PGQ131089:PGQ131103 PQM131089:PQM131103 QAI131089:QAI131103 QKE131089:QKE131103 QUA131089:QUA131103 RDW131089:RDW131103 RNS131089:RNS131103 RXO131089:RXO131103 SHK131089:SHK131103 SRG131089:SRG131103 TBC131089:TBC131103 TKY131089:TKY131103 TUU131089:TUU131103 UEQ131089:UEQ131103 UOM131089:UOM131103 UYI131089:UYI131103 VIE131089:VIE131103 VSA131089:VSA131103 WBW131089:WBW131103 WLS131089:WLS131103 WVO131089:WVO131103 G196625:G196639 JC196625:JC196639 SY196625:SY196639 ACU196625:ACU196639 AMQ196625:AMQ196639 AWM196625:AWM196639 BGI196625:BGI196639 BQE196625:BQE196639 CAA196625:CAA196639 CJW196625:CJW196639 CTS196625:CTS196639 DDO196625:DDO196639 DNK196625:DNK196639 DXG196625:DXG196639 EHC196625:EHC196639 EQY196625:EQY196639 FAU196625:FAU196639 FKQ196625:FKQ196639 FUM196625:FUM196639 GEI196625:GEI196639 GOE196625:GOE196639 GYA196625:GYA196639 HHW196625:HHW196639 HRS196625:HRS196639 IBO196625:IBO196639 ILK196625:ILK196639 IVG196625:IVG196639 JFC196625:JFC196639 JOY196625:JOY196639 JYU196625:JYU196639 KIQ196625:KIQ196639 KSM196625:KSM196639 LCI196625:LCI196639 LME196625:LME196639 LWA196625:LWA196639 MFW196625:MFW196639 MPS196625:MPS196639 MZO196625:MZO196639 NJK196625:NJK196639 NTG196625:NTG196639 ODC196625:ODC196639 OMY196625:OMY196639 OWU196625:OWU196639 PGQ196625:PGQ196639 PQM196625:PQM196639 QAI196625:QAI196639 QKE196625:QKE196639 QUA196625:QUA196639 RDW196625:RDW196639 RNS196625:RNS196639 RXO196625:RXO196639 SHK196625:SHK196639 SRG196625:SRG196639 TBC196625:TBC196639 TKY196625:TKY196639 TUU196625:TUU196639 UEQ196625:UEQ196639 UOM196625:UOM196639 UYI196625:UYI196639 VIE196625:VIE196639 VSA196625:VSA196639 WBW196625:WBW196639 WLS196625:WLS196639 WVO196625:WVO196639 G262161:G262175 JC262161:JC262175 SY262161:SY262175 ACU262161:ACU262175 AMQ262161:AMQ262175 AWM262161:AWM262175 BGI262161:BGI262175 BQE262161:BQE262175 CAA262161:CAA262175 CJW262161:CJW262175 CTS262161:CTS262175 DDO262161:DDO262175 DNK262161:DNK262175 DXG262161:DXG262175 EHC262161:EHC262175 EQY262161:EQY262175 FAU262161:FAU262175 FKQ262161:FKQ262175 FUM262161:FUM262175 GEI262161:GEI262175 GOE262161:GOE262175 GYA262161:GYA262175 HHW262161:HHW262175 HRS262161:HRS262175 IBO262161:IBO262175 ILK262161:ILK262175 IVG262161:IVG262175 JFC262161:JFC262175 JOY262161:JOY262175 JYU262161:JYU262175 KIQ262161:KIQ262175 KSM262161:KSM262175 LCI262161:LCI262175 LME262161:LME262175 LWA262161:LWA262175 MFW262161:MFW262175 MPS262161:MPS262175 MZO262161:MZO262175 NJK262161:NJK262175 NTG262161:NTG262175 ODC262161:ODC262175 OMY262161:OMY262175 OWU262161:OWU262175 PGQ262161:PGQ262175 PQM262161:PQM262175 QAI262161:QAI262175 QKE262161:QKE262175 QUA262161:QUA262175 RDW262161:RDW262175 RNS262161:RNS262175 RXO262161:RXO262175 SHK262161:SHK262175 SRG262161:SRG262175 TBC262161:TBC262175 TKY262161:TKY262175 TUU262161:TUU262175 UEQ262161:UEQ262175 UOM262161:UOM262175 UYI262161:UYI262175 VIE262161:VIE262175 VSA262161:VSA262175 WBW262161:WBW262175 WLS262161:WLS262175 WVO262161:WVO262175 G327697:G327711 JC327697:JC327711 SY327697:SY327711 ACU327697:ACU327711 AMQ327697:AMQ327711 AWM327697:AWM327711 BGI327697:BGI327711 BQE327697:BQE327711 CAA327697:CAA327711 CJW327697:CJW327711 CTS327697:CTS327711 DDO327697:DDO327711 DNK327697:DNK327711 DXG327697:DXG327711 EHC327697:EHC327711 EQY327697:EQY327711 FAU327697:FAU327711 FKQ327697:FKQ327711 FUM327697:FUM327711 GEI327697:GEI327711 GOE327697:GOE327711 GYA327697:GYA327711 HHW327697:HHW327711 HRS327697:HRS327711 IBO327697:IBO327711 ILK327697:ILK327711 IVG327697:IVG327711 JFC327697:JFC327711 JOY327697:JOY327711 JYU327697:JYU327711 KIQ327697:KIQ327711 KSM327697:KSM327711 LCI327697:LCI327711 LME327697:LME327711 LWA327697:LWA327711 MFW327697:MFW327711 MPS327697:MPS327711 MZO327697:MZO327711 NJK327697:NJK327711 NTG327697:NTG327711 ODC327697:ODC327711 OMY327697:OMY327711 OWU327697:OWU327711 PGQ327697:PGQ327711 PQM327697:PQM327711 QAI327697:QAI327711 QKE327697:QKE327711 QUA327697:QUA327711 RDW327697:RDW327711 RNS327697:RNS327711 RXO327697:RXO327711 SHK327697:SHK327711 SRG327697:SRG327711 TBC327697:TBC327711 TKY327697:TKY327711 TUU327697:TUU327711 UEQ327697:UEQ327711 UOM327697:UOM327711 UYI327697:UYI327711 VIE327697:VIE327711 VSA327697:VSA327711 WBW327697:WBW327711 WLS327697:WLS327711 WVO327697:WVO327711 G393233:G393247 JC393233:JC393247 SY393233:SY393247 ACU393233:ACU393247 AMQ393233:AMQ393247 AWM393233:AWM393247 BGI393233:BGI393247 BQE393233:BQE393247 CAA393233:CAA393247 CJW393233:CJW393247 CTS393233:CTS393247 DDO393233:DDO393247 DNK393233:DNK393247 DXG393233:DXG393247 EHC393233:EHC393247 EQY393233:EQY393247 FAU393233:FAU393247 FKQ393233:FKQ393247 FUM393233:FUM393247 GEI393233:GEI393247 GOE393233:GOE393247 GYA393233:GYA393247 HHW393233:HHW393247 HRS393233:HRS393247 IBO393233:IBO393247 ILK393233:ILK393247 IVG393233:IVG393247 JFC393233:JFC393247 JOY393233:JOY393247 JYU393233:JYU393247 KIQ393233:KIQ393247 KSM393233:KSM393247 LCI393233:LCI393247 LME393233:LME393247 LWA393233:LWA393247 MFW393233:MFW393247 MPS393233:MPS393247 MZO393233:MZO393247 NJK393233:NJK393247 NTG393233:NTG393247 ODC393233:ODC393247 OMY393233:OMY393247 OWU393233:OWU393247 PGQ393233:PGQ393247 PQM393233:PQM393247 QAI393233:QAI393247 QKE393233:QKE393247 QUA393233:QUA393247 RDW393233:RDW393247 RNS393233:RNS393247 RXO393233:RXO393247 SHK393233:SHK393247 SRG393233:SRG393247 TBC393233:TBC393247 TKY393233:TKY393247 TUU393233:TUU393247 UEQ393233:UEQ393247 UOM393233:UOM393247 UYI393233:UYI393247 VIE393233:VIE393247 VSA393233:VSA393247 WBW393233:WBW393247 WLS393233:WLS393247 WVO393233:WVO393247 G458769:G458783 JC458769:JC458783 SY458769:SY458783 ACU458769:ACU458783 AMQ458769:AMQ458783 AWM458769:AWM458783 BGI458769:BGI458783 BQE458769:BQE458783 CAA458769:CAA458783 CJW458769:CJW458783 CTS458769:CTS458783 DDO458769:DDO458783 DNK458769:DNK458783 DXG458769:DXG458783 EHC458769:EHC458783 EQY458769:EQY458783 FAU458769:FAU458783 FKQ458769:FKQ458783 FUM458769:FUM458783 GEI458769:GEI458783 GOE458769:GOE458783 GYA458769:GYA458783 HHW458769:HHW458783 HRS458769:HRS458783 IBO458769:IBO458783 ILK458769:ILK458783 IVG458769:IVG458783 JFC458769:JFC458783 JOY458769:JOY458783 JYU458769:JYU458783 KIQ458769:KIQ458783 KSM458769:KSM458783 LCI458769:LCI458783 LME458769:LME458783 LWA458769:LWA458783 MFW458769:MFW458783 MPS458769:MPS458783 MZO458769:MZO458783 NJK458769:NJK458783 NTG458769:NTG458783 ODC458769:ODC458783 OMY458769:OMY458783 OWU458769:OWU458783 PGQ458769:PGQ458783 PQM458769:PQM458783 QAI458769:QAI458783 QKE458769:QKE458783 QUA458769:QUA458783 RDW458769:RDW458783 RNS458769:RNS458783 RXO458769:RXO458783 SHK458769:SHK458783 SRG458769:SRG458783 TBC458769:TBC458783 TKY458769:TKY458783 TUU458769:TUU458783 UEQ458769:UEQ458783 UOM458769:UOM458783 UYI458769:UYI458783 VIE458769:VIE458783 VSA458769:VSA458783 WBW458769:WBW458783 WLS458769:WLS458783 WVO458769:WVO458783 G524305:G524319 JC524305:JC524319 SY524305:SY524319 ACU524305:ACU524319 AMQ524305:AMQ524319 AWM524305:AWM524319 BGI524305:BGI524319 BQE524305:BQE524319 CAA524305:CAA524319 CJW524305:CJW524319 CTS524305:CTS524319 DDO524305:DDO524319 DNK524305:DNK524319 DXG524305:DXG524319 EHC524305:EHC524319 EQY524305:EQY524319 FAU524305:FAU524319 FKQ524305:FKQ524319 FUM524305:FUM524319 GEI524305:GEI524319 GOE524305:GOE524319 GYA524305:GYA524319 HHW524305:HHW524319 HRS524305:HRS524319 IBO524305:IBO524319 ILK524305:ILK524319 IVG524305:IVG524319 JFC524305:JFC524319 JOY524305:JOY524319 JYU524305:JYU524319 KIQ524305:KIQ524319 KSM524305:KSM524319 LCI524305:LCI524319 LME524305:LME524319 LWA524305:LWA524319 MFW524305:MFW524319 MPS524305:MPS524319 MZO524305:MZO524319 NJK524305:NJK524319 NTG524305:NTG524319 ODC524305:ODC524319 OMY524305:OMY524319 OWU524305:OWU524319 PGQ524305:PGQ524319 PQM524305:PQM524319 QAI524305:QAI524319 QKE524305:QKE524319 QUA524305:QUA524319 RDW524305:RDW524319 RNS524305:RNS524319 RXO524305:RXO524319 SHK524305:SHK524319 SRG524305:SRG524319 TBC524305:TBC524319 TKY524305:TKY524319 TUU524305:TUU524319 UEQ524305:UEQ524319 UOM524305:UOM524319 UYI524305:UYI524319 VIE524305:VIE524319 VSA524305:VSA524319 WBW524305:WBW524319 WLS524305:WLS524319 WVO524305:WVO524319 G589841:G589855 JC589841:JC589855 SY589841:SY589855 ACU589841:ACU589855 AMQ589841:AMQ589855 AWM589841:AWM589855 BGI589841:BGI589855 BQE589841:BQE589855 CAA589841:CAA589855 CJW589841:CJW589855 CTS589841:CTS589855 DDO589841:DDO589855 DNK589841:DNK589855 DXG589841:DXG589855 EHC589841:EHC589855 EQY589841:EQY589855 FAU589841:FAU589855 FKQ589841:FKQ589855 FUM589841:FUM589855 GEI589841:GEI589855 GOE589841:GOE589855 GYA589841:GYA589855 HHW589841:HHW589855 HRS589841:HRS589855 IBO589841:IBO589855 ILK589841:ILK589855 IVG589841:IVG589855 JFC589841:JFC589855 JOY589841:JOY589855 JYU589841:JYU589855 KIQ589841:KIQ589855 KSM589841:KSM589855 LCI589841:LCI589855 LME589841:LME589855 LWA589841:LWA589855 MFW589841:MFW589855 MPS589841:MPS589855 MZO589841:MZO589855 NJK589841:NJK589855 NTG589841:NTG589855 ODC589841:ODC589855 OMY589841:OMY589855 OWU589841:OWU589855 PGQ589841:PGQ589855 PQM589841:PQM589855 QAI589841:QAI589855 QKE589841:QKE589855 QUA589841:QUA589855 RDW589841:RDW589855 RNS589841:RNS589855 RXO589841:RXO589855 SHK589841:SHK589855 SRG589841:SRG589855 TBC589841:TBC589855 TKY589841:TKY589855 TUU589841:TUU589855 UEQ589841:UEQ589855 UOM589841:UOM589855 UYI589841:UYI589855 VIE589841:VIE589855 VSA589841:VSA589855 WBW589841:WBW589855 WLS589841:WLS589855 WVO589841:WVO589855 G655377:G655391 JC655377:JC655391 SY655377:SY655391 ACU655377:ACU655391 AMQ655377:AMQ655391 AWM655377:AWM655391 BGI655377:BGI655391 BQE655377:BQE655391 CAA655377:CAA655391 CJW655377:CJW655391 CTS655377:CTS655391 DDO655377:DDO655391 DNK655377:DNK655391 DXG655377:DXG655391 EHC655377:EHC655391 EQY655377:EQY655391 FAU655377:FAU655391 FKQ655377:FKQ655391 FUM655377:FUM655391 GEI655377:GEI655391 GOE655377:GOE655391 GYA655377:GYA655391 HHW655377:HHW655391 HRS655377:HRS655391 IBO655377:IBO655391 ILK655377:ILK655391 IVG655377:IVG655391 JFC655377:JFC655391 JOY655377:JOY655391 JYU655377:JYU655391 KIQ655377:KIQ655391 KSM655377:KSM655391 LCI655377:LCI655391 LME655377:LME655391 LWA655377:LWA655391 MFW655377:MFW655391 MPS655377:MPS655391 MZO655377:MZO655391 NJK655377:NJK655391 NTG655377:NTG655391 ODC655377:ODC655391 OMY655377:OMY655391 OWU655377:OWU655391 PGQ655377:PGQ655391 PQM655377:PQM655391 QAI655377:QAI655391 QKE655377:QKE655391 QUA655377:QUA655391 RDW655377:RDW655391 RNS655377:RNS655391 RXO655377:RXO655391 SHK655377:SHK655391 SRG655377:SRG655391 TBC655377:TBC655391 TKY655377:TKY655391 TUU655377:TUU655391 UEQ655377:UEQ655391 UOM655377:UOM655391 UYI655377:UYI655391 VIE655377:VIE655391 VSA655377:VSA655391 WBW655377:WBW655391 WLS655377:WLS655391 WVO655377:WVO655391 G720913:G720927 JC720913:JC720927 SY720913:SY720927 ACU720913:ACU720927 AMQ720913:AMQ720927 AWM720913:AWM720927 BGI720913:BGI720927 BQE720913:BQE720927 CAA720913:CAA720927 CJW720913:CJW720927 CTS720913:CTS720927 DDO720913:DDO720927 DNK720913:DNK720927 DXG720913:DXG720927 EHC720913:EHC720927 EQY720913:EQY720927 FAU720913:FAU720927 FKQ720913:FKQ720927 FUM720913:FUM720927 GEI720913:GEI720927 GOE720913:GOE720927 GYA720913:GYA720927 HHW720913:HHW720927 HRS720913:HRS720927 IBO720913:IBO720927 ILK720913:ILK720927 IVG720913:IVG720927 JFC720913:JFC720927 JOY720913:JOY720927 JYU720913:JYU720927 KIQ720913:KIQ720927 KSM720913:KSM720927 LCI720913:LCI720927 LME720913:LME720927 LWA720913:LWA720927 MFW720913:MFW720927 MPS720913:MPS720927 MZO720913:MZO720927 NJK720913:NJK720927 NTG720913:NTG720927 ODC720913:ODC720927 OMY720913:OMY720927 OWU720913:OWU720927 PGQ720913:PGQ720927 PQM720913:PQM720927 QAI720913:QAI720927 QKE720913:QKE720927 QUA720913:QUA720927 RDW720913:RDW720927 RNS720913:RNS720927 RXO720913:RXO720927 SHK720913:SHK720927 SRG720913:SRG720927 TBC720913:TBC720927 TKY720913:TKY720927 TUU720913:TUU720927 UEQ720913:UEQ720927 UOM720913:UOM720927 UYI720913:UYI720927 VIE720913:VIE720927 VSA720913:VSA720927 WBW720913:WBW720927 WLS720913:WLS720927 WVO720913:WVO720927 G786449:G786463 JC786449:JC786463 SY786449:SY786463 ACU786449:ACU786463 AMQ786449:AMQ786463 AWM786449:AWM786463 BGI786449:BGI786463 BQE786449:BQE786463 CAA786449:CAA786463 CJW786449:CJW786463 CTS786449:CTS786463 DDO786449:DDO786463 DNK786449:DNK786463 DXG786449:DXG786463 EHC786449:EHC786463 EQY786449:EQY786463 FAU786449:FAU786463 FKQ786449:FKQ786463 FUM786449:FUM786463 GEI786449:GEI786463 GOE786449:GOE786463 GYA786449:GYA786463 HHW786449:HHW786463 HRS786449:HRS786463 IBO786449:IBO786463 ILK786449:ILK786463 IVG786449:IVG786463 JFC786449:JFC786463 JOY786449:JOY786463 JYU786449:JYU786463 KIQ786449:KIQ786463 KSM786449:KSM786463 LCI786449:LCI786463 LME786449:LME786463 LWA786449:LWA786463 MFW786449:MFW786463 MPS786449:MPS786463 MZO786449:MZO786463 NJK786449:NJK786463 NTG786449:NTG786463 ODC786449:ODC786463 OMY786449:OMY786463 OWU786449:OWU786463 PGQ786449:PGQ786463 PQM786449:PQM786463 QAI786449:QAI786463 QKE786449:QKE786463 QUA786449:QUA786463 RDW786449:RDW786463 RNS786449:RNS786463 RXO786449:RXO786463 SHK786449:SHK786463 SRG786449:SRG786463 TBC786449:TBC786463 TKY786449:TKY786463 TUU786449:TUU786463 UEQ786449:UEQ786463 UOM786449:UOM786463 UYI786449:UYI786463 VIE786449:VIE786463 VSA786449:VSA786463 WBW786449:WBW786463 WLS786449:WLS786463 WVO786449:WVO786463 G851985:G851999 JC851985:JC851999 SY851985:SY851999 ACU851985:ACU851999 AMQ851985:AMQ851999 AWM851985:AWM851999 BGI851985:BGI851999 BQE851985:BQE851999 CAA851985:CAA851999 CJW851985:CJW851999 CTS851985:CTS851999 DDO851985:DDO851999 DNK851985:DNK851999 DXG851985:DXG851999 EHC851985:EHC851999 EQY851985:EQY851999 FAU851985:FAU851999 FKQ851985:FKQ851999 FUM851985:FUM851999 GEI851985:GEI851999 GOE851985:GOE851999 GYA851985:GYA851999 HHW851985:HHW851999 HRS851985:HRS851999 IBO851985:IBO851999 ILK851985:ILK851999 IVG851985:IVG851999 JFC851985:JFC851999 JOY851985:JOY851999 JYU851985:JYU851999 KIQ851985:KIQ851999 KSM851985:KSM851999 LCI851985:LCI851999 LME851985:LME851999 LWA851985:LWA851999 MFW851985:MFW851999 MPS851985:MPS851999 MZO851985:MZO851999 NJK851985:NJK851999 NTG851985:NTG851999 ODC851985:ODC851999 OMY851985:OMY851999 OWU851985:OWU851999 PGQ851985:PGQ851999 PQM851985:PQM851999 QAI851985:QAI851999 QKE851985:QKE851999 QUA851985:QUA851999 RDW851985:RDW851999 RNS851985:RNS851999 RXO851985:RXO851999 SHK851985:SHK851999 SRG851985:SRG851999 TBC851985:TBC851999 TKY851985:TKY851999 TUU851985:TUU851999 UEQ851985:UEQ851999 UOM851985:UOM851999 UYI851985:UYI851999 VIE851985:VIE851999 VSA851985:VSA851999 WBW851985:WBW851999 WLS851985:WLS851999 WVO851985:WVO851999 G917521:G917535 JC917521:JC917535 SY917521:SY917535 ACU917521:ACU917535 AMQ917521:AMQ917535 AWM917521:AWM917535 BGI917521:BGI917535 BQE917521:BQE917535 CAA917521:CAA917535 CJW917521:CJW917535 CTS917521:CTS917535 DDO917521:DDO917535 DNK917521:DNK917535 DXG917521:DXG917535 EHC917521:EHC917535 EQY917521:EQY917535 FAU917521:FAU917535 FKQ917521:FKQ917535 FUM917521:FUM917535 GEI917521:GEI917535 GOE917521:GOE917535 GYA917521:GYA917535 HHW917521:HHW917535 HRS917521:HRS917535 IBO917521:IBO917535 ILK917521:ILK917535 IVG917521:IVG917535 JFC917521:JFC917535 JOY917521:JOY917535 JYU917521:JYU917535 KIQ917521:KIQ917535 KSM917521:KSM917535 LCI917521:LCI917535 LME917521:LME917535 LWA917521:LWA917535 MFW917521:MFW917535 MPS917521:MPS917535 MZO917521:MZO917535 NJK917521:NJK917535 NTG917521:NTG917535 ODC917521:ODC917535 OMY917521:OMY917535 OWU917521:OWU917535 PGQ917521:PGQ917535 PQM917521:PQM917535 QAI917521:QAI917535 QKE917521:QKE917535 QUA917521:QUA917535 RDW917521:RDW917535 RNS917521:RNS917535 RXO917521:RXO917535 SHK917521:SHK917535 SRG917521:SRG917535 TBC917521:TBC917535 TKY917521:TKY917535 TUU917521:TUU917535 UEQ917521:UEQ917535 UOM917521:UOM917535 UYI917521:UYI917535 VIE917521:VIE917535 VSA917521:VSA917535 WBW917521:WBW917535 WLS917521:WLS917535 WVO917521:WVO917535 G983057:G983071 JC983057:JC983071 SY983057:SY983071 ACU983057:ACU983071 AMQ983057:AMQ983071 AWM983057:AWM983071 BGI983057:BGI983071 BQE983057:BQE983071 CAA983057:CAA983071 CJW983057:CJW983071 CTS983057:CTS983071 DDO983057:DDO983071 DNK983057:DNK983071 DXG983057:DXG983071 EHC983057:EHC983071 EQY983057:EQY983071 FAU983057:FAU983071 FKQ983057:FKQ983071 FUM983057:FUM983071 GEI983057:GEI983071 GOE983057:GOE983071 GYA983057:GYA983071 HHW983057:HHW983071 HRS983057:HRS983071 IBO983057:IBO983071 ILK983057:ILK983071 IVG983057:IVG983071 JFC983057:JFC983071 JOY983057:JOY983071 JYU983057:JYU983071 KIQ983057:KIQ983071 KSM983057:KSM983071 LCI983057:LCI983071 LME983057:LME983071 LWA983057:LWA983071 MFW983057:MFW983071 MPS983057:MPS983071 MZO983057:MZO983071 NJK983057:NJK983071 NTG983057:NTG983071 ODC983057:ODC983071 OMY983057:OMY983071 OWU983057:OWU983071 PGQ983057:PGQ983071 PQM983057:PQM983071 QAI983057:QAI983071 QKE983057:QKE983071 QUA983057:QUA983071 RDW983057:RDW983071 RNS983057:RNS983071 RXO983057:RXO983071 SHK983057:SHK983071 SRG983057:SRG983071 TBC983057:TBC983071 TKY983057:TKY983071 TUU983057:TUU983071 UEQ983057:UEQ983071 UOM983057:UOM983071 UYI983057:UYI983071 VIE983057:VIE983071 VSA983057:VSA983071 WBW983057:WBW983071 WLS983057:WLS983071 WVO983057:WVO983071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29"/>
  <sheetViews>
    <sheetView workbookViewId="0">
      <pane ySplit="4" topLeftCell="A5" activePane="bottomLeft" state="frozen"/>
      <selection pane="bottomLeft" activeCell="B18" sqref="B18"/>
    </sheetView>
  </sheetViews>
  <sheetFormatPr baseColWidth="10" defaultColWidth="9.109375" defaultRowHeight="13.2" x14ac:dyDescent="0.25"/>
  <cols>
    <col min="1" max="1" width="9.109375" style="48"/>
    <col min="2" max="2" width="42.21875" style="46" customWidth="1"/>
    <col min="3" max="3" width="10.88671875" style="48" customWidth="1"/>
    <col min="4" max="6" width="9.109375" style="48"/>
    <col min="7" max="7" width="11.33203125" style="48" customWidth="1"/>
    <col min="8" max="8" width="39.5546875" style="46" customWidth="1"/>
    <col min="9" max="9" width="46.109375" style="49" customWidth="1"/>
    <col min="10" max="257" width="9.109375" style="49"/>
    <col min="258" max="258" width="39.33203125" style="49" customWidth="1"/>
    <col min="259" max="259" width="10.88671875" style="49" customWidth="1"/>
    <col min="260" max="262" width="9.109375" style="49"/>
    <col min="263" max="263" width="10.6640625" style="49" bestFit="1" customWidth="1"/>
    <col min="264" max="264" width="39.5546875" style="49" customWidth="1"/>
    <col min="265" max="265" width="46.109375" style="49" customWidth="1"/>
    <col min="266" max="513" width="9.109375" style="49"/>
    <col min="514" max="514" width="39.33203125" style="49" customWidth="1"/>
    <col min="515" max="515" width="10.88671875" style="49" customWidth="1"/>
    <col min="516" max="518" width="9.109375" style="49"/>
    <col min="519" max="519" width="10.6640625" style="49" bestFit="1" customWidth="1"/>
    <col min="520" max="520" width="39.5546875" style="49" customWidth="1"/>
    <col min="521" max="521" width="46.109375" style="49" customWidth="1"/>
    <col min="522" max="769" width="9.109375" style="49"/>
    <col min="770" max="770" width="39.33203125" style="49" customWidth="1"/>
    <col min="771" max="771" width="10.88671875" style="49" customWidth="1"/>
    <col min="772" max="774" width="9.109375" style="49"/>
    <col min="775" max="775" width="10.6640625" style="49" bestFit="1" customWidth="1"/>
    <col min="776" max="776" width="39.5546875" style="49" customWidth="1"/>
    <col min="777" max="777" width="46.109375" style="49" customWidth="1"/>
    <col min="778" max="1025" width="9.109375" style="49"/>
    <col min="1026" max="1026" width="39.33203125" style="49" customWidth="1"/>
    <col min="1027" max="1027" width="10.88671875" style="49" customWidth="1"/>
    <col min="1028" max="1030" width="9.109375" style="49"/>
    <col min="1031" max="1031" width="10.6640625" style="49" bestFit="1" customWidth="1"/>
    <col min="1032" max="1032" width="39.5546875" style="49" customWidth="1"/>
    <col min="1033" max="1033" width="46.109375" style="49" customWidth="1"/>
    <col min="1034" max="1281" width="9.109375" style="49"/>
    <col min="1282" max="1282" width="39.33203125" style="49" customWidth="1"/>
    <col min="1283" max="1283" width="10.88671875" style="49" customWidth="1"/>
    <col min="1284" max="1286" width="9.109375" style="49"/>
    <col min="1287" max="1287" width="10.6640625" style="49" bestFit="1" customWidth="1"/>
    <col min="1288" max="1288" width="39.5546875" style="49" customWidth="1"/>
    <col min="1289" max="1289" width="46.109375" style="49" customWidth="1"/>
    <col min="1290" max="1537" width="9.109375" style="49"/>
    <col min="1538" max="1538" width="39.33203125" style="49" customWidth="1"/>
    <col min="1539" max="1539" width="10.88671875" style="49" customWidth="1"/>
    <col min="1540" max="1542" width="9.109375" style="49"/>
    <col min="1543" max="1543" width="10.6640625" style="49" bestFit="1" customWidth="1"/>
    <col min="1544" max="1544" width="39.5546875" style="49" customWidth="1"/>
    <col min="1545" max="1545" width="46.109375" style="49" customWidth="1"/>
    <col min="1546" max="1793" width="9.109375" style="49"/>
    <col min="1794" max="1794" width="39.33203125" style="49" customWidth="1"/>
    <col min="1795" max="1795" width="10.88671875" style="49" customWidth="1"/>
    <col min="1796" max="1798" width="9.109375" style="49"/>
    <col min="1799" max="1799" width="10.6640625" style="49" bestFit="1" customWidth="1"/>
    <col min="1800" max="1800" width="39.5546875" style="49" customWidth="1"/>
    <col min="1801" max="1801" width="46.109375" style="49" customWidth="1"/>
    <col min="1802" max="2049" width="9.109375" style="49"/>
    <col min="2050" max="2050" width="39.33203125" style="49" customWidth="1"/>
    <col min="2051" max="2051" width="10.88671875" style="49" customWidth="1"/>
    <col min="2052" max="2054" width="9.109375" style="49"/>
    <col min="2055" max="2055" width="10.6640625" style="49" bestFit="1" customWidth="1"/>
    <col min="2056" max="2056" width="39.5546875" style="49" customWidth="1"/>
    <col min="2057" max="2057" width="46.109375" style="49" customWidth="1"/>
    <col min="2058" max="2305" width="9.109375" style="49"/>
    <col min="2306" max="2306" width="39.33203125" style="49" customWidth="1"/>
    <col min="2307" max="2307" width="10.88671875" style="49" customWidth="1"/>
    <col min="2308" max="2310" width="9.109375" style="49"/>
    <col min="2311" max="2311" width="10.6640625" style="49" bestFit="1" customWidth="1"/>
    <col min="2312" max="2312" width="39.5546875" style="49" customWidth="1"/>
    <col min="2313" max="2313" width="46.109375" style="49" customWidth="1"/>
    <col min="2314" max="2561" width="9.109375" style="49"/>
    <col min="2562" max="2562" width="39.33203125" style="49" customWidth="1"/>
    <col min="2563" max="2563" width="10.88671875" style="49" customWidth="1"/>
    <col min="2564" max="2566" width="9.109375" style="49"/>
    <col min="2567" max="2567" width="10.6640625" style="49" bestFit="1" customWidth="1"/>
    <col min="2568" max="2568" width="39.5546875" style="49" customWidth="1"/>
    <col min="2569" max="2569" width="46.109375" style="49" customWidth="1"/>
    <col min="2570" max="2817" width="9.109375" style="49"/>
    <col min="2818" max="2818" width="39.33203125" style="49" customWidth="1"/>
    <col min="2819" max="2819" width="10.88671875" style="49" customWidth="1"/>
    <col min="2820" max="2822" width="9.109375" style="49"/>
    <col min="2823" max="2823" width="10.6640625" style="49" bestFit="1" customWidth="1"/>
    <col min="2824" max="2824" width="39.5546875" style="49" customWidth="1"/>
    <col min="2825" max="2825" width="46.109375" style="49" customWidth="1"/>
    <col min="2826" max="3073" width="9.109375" style="49"/>
    <col min="3074" max="3074" width="39.33203125" style="49" customWidth="1"/>
    <col min="3075" max="3075" width="10.88671875" style="49" customWidth="1"/>
    <col min="3076" max="3078" width="9.109375" style="49"/>
    <col min="3079" max="3079" width="10.6640625" style="49" bestFit="1" customWidth="1"/>
    <col min="3080" max="3080" width="39.5546875" style="49" customWidth="1"/>
    <col min="3081" max="3081" width="46.109375" style="49" customWidth="1"/>
    <col min="3082" max="3329" width="9.109375" style="49"/>
    <col min="3330" max="3330" width="39.33203125" style="49" customWidth="1"/>
    <col min="3331" max="3331" width="10.88671875" style="49" customWidth="1"/>
    <col min="3332" max="3334" width="9.109375" style="49"/>
    <col min="3335" max="3335" width="10.6640625" style="49" bestFit="1" customWidth="1"/>
    <col min="3336" max="3336" width="39.5546875" style="49" customWidth="1"/>
    <col min="3337" max="3337" width="46.109375" style="49" customWidth="1"/>
    <col min="3338" max="3585" width="9.109375" style="49"/>
    <col min="3586" max="3586" width="39.33203125" style="49" customWidth="1"/>
    <col min="3587" max="3587" width="10.88671875" style="49" customWidth="1"/>
    <col min="3588" max="3590" width="9.109375" style="49"/>
    <col min="3591" max="3591" width="10.6640625" style="49" bestFit="1" customWidth="1"/>
    <col min="3592" max="3592" width="39.5546875" style="49" customWidth="1"/>
    <col min="3593" max="3593" width="46.109375" style="49" customWidth="1"/>
    <col min="3594" max="3841" width="9.109375" style="49"/>
    <col min="3842" max="3842" width="39.33203125" style="49" customWidth="1"/>
    <col min="3843" max="3843" width="10.88671875" style="49" customWidth="1"/>
    <col min="3844" max="3846" width="9.109375" style="49"/>
    <col min="3847" max="3847" width="10.6640625" style="49" bestFit="1" customWidth="1"/>
    <col min="3848" max="3848" width="39.5546875" style="49" customWidth="1"/>
    <col min="3849" max="3849" width="46.109375" style="49" customWidth="1"/>
    <col min="3850" max="4097" width="9.109375" style="49"/>
    <col min="4098" max="4098" width="39.33203125" style="49" customWidth="1"/>
    <col min="4099" max="4099" width="10.88671875" style="49" customWidth="1"/>
    <col min="4100" max="4102" width="9.109375" style="49"/>
    <col min="4103" max="4103" width="10.6640625" style="49" bestFit="1" customWidth="1"/>
    <col min="4104" max="4104" width="39.5546875" style="49" customWidth="1"/>
    <col min="4105" max="4105" width="46.109375" style="49" customWidth="1"/>
    <col min="4106" max="4353" width="9.109375" style="49"/>
    <col min="4354" max="4354" width="39.33203125" style="49" customWidth="1"/>
    <col min="4355" max="4355" width="10.88671875" style="49" customWidth="1"/>
    <col min="4356" max="4358" width="9.109375" style="49"/>
    <col min="4359" max="4359" width="10.6640625" style="49" bestFit="1" customWidth="1"/>
    <col min="4360" max="4360" width="39.5546875" style="49" customWidth="1"/>
    <col min="4361" max="4361" width="46.109375" style="49" customWidth="1"/>
    <col min="4362" max="4609" width="9.109375" style="49"/>
    <col min="4610" max="4610" width="39.33203125" style="49" customWidth="1"/>
    <col min="4611" max="4611" width="10.88671875" style="49" customWidth="1"/>
    <col min="4612" max="4614" width="9.109375" style="49"/>
    <col min="4615" max="4615" width="10.6640625" style="49" bestFit="1" customWidth="1"/>
    <col min="4616" max="4616" width="39.5546875" style="49" customWidth="1"/>
    <col min="4617" max="4617" width="46.109375" style="49" customWidth="1"/>
    <col min="4618" max="4865" width="9.109375" style="49"/>
    <col min="4866" max="4866" width="39.33203125" style="49" customWidth="1"/>
    <col min="4867" max="4867" width="10.88671875" style="49" customWidth="1"/>
    <col min="4868" max="4870" width="9.109375" style="49"/>
    <col min="4871" max="4871" width="10.6640625" style="49" bestFit="1" customWidth="1"/>
    <col min="4872" max="4872" width="39.5546875" style="49" customWidth="1"/>
    <col min="4873" max="4873" width="46.109375" style="49" customWidth="1"/>
    <col min="4874" max="5121" width="9.109375" style="49"/>
    <col min="5122" max="5122" width="39.33203125" style="49" customWidth="1"/>
    <col min="5123" max="5123" width="10.88671875" style="49" customWidth="1"/>
    <col min="5124" max="5126" width="9.109375" style="49"/>
    <col min="5127" max="5127" width="10.6640625" style="49" bestFit="1" customWidth="1"/>
    <col min="5128" max="5128" width="39.5546875" style="49" customWidth="1"/>
    <col min="5129" max="5129" width="46.109375" style="49" customWidth="1"/>
    <col min="5130" max="5377" width="9.109375" style="49"/>
    <col min="5378" max="5378" width="39.33203125" style="49" customWidth="1"/>
    <col min="5379" max="5379" width="10.88671875" style="49" customWidth="1"/>
    <col min="5380" max="5382" width="9.109375" style="49"/>
    <col min="5383" max="5383" width="10.6640625" style="49" bestFit="1" customWidth="1"/>
    <col min="5384" max="5384" width="39.5546875" style="49" customWidth="1"/>
    <col min="5385" max="5385" width="46.109375" style="49" customWidth="1"/>
    <col min="5386" max="5633" width="9.109375" style="49"/>
    <col min="5634" max="5634" width="39.33203125" style="49" customWidth="1"/>
    <col min="5635" max="5635" width="10.88671875" style="49" customWidth="1"/>
    <col min="5636" max="5638" width="9.109375" style="49"/>
    <col min="5639" max="5639" width="10.6640625" style="49" bestFit="1" customWidth="1"/>
    <col min="5640" max="5640" width="39.5546875" style="49" customWidth="1"/>
    <col min="5641" max="5641" width="46.109375" style="49" customWidth="1"/>
    <col min="5642" max="5889" width="9.109375" style="49"/>
    <col min="5890" max="5890" width="39.33203125" style="49" customWidth="1"/>
    <col min="5891" max="5891" width="10.88671875" style="49" customWidth="1"/>
    <col min="5892" max="5894" width="9.109375" style="49"/>
    <col min="5895" max="5895" width="10.6640625" style="49" bestFit="1" customWidth="1"/>
    <col min="5896" max="5896" width="39.5546875" style="49" customWidth="1"/>
    <col min="5897" max="5897" width="46.109375" style="49" customWidth="1"/>
    <col min="5898" max="6145" width="9.109375" style="49"/>
    <col min="6146" max="6146" width="39.33203125" style="49" customWidth="1"/>
    <col min="6147" max="6147" width="10.88671875" style="49" customWidth="1"/>
    <col min="6148" max="6150" width="9.109375" style="49"/>
    <col min="6151" max="6151" width="10.6640625" style="49" bestFit="1" customWidth="1"/>
    <col min="6152" max="6152" width="39.5546875" style="49" customWidth="1"/>
    <col min="6153" max="6153" width="46.109375" style="49" customWidth="1"/>
    <col min="6154" max="6401" width="9.109375" style="49"/>
    <col min="6402" max="6402" width="39.33203125" style="49" customWidth="1"/>
    <col min="6403" max="6403" width="10.88671875" style="49" customWidth="1"/>
    <col min="6404" max="6406" width="9.109375" style="49"/>
    <col min="6407" max="6407" width="10.6640625" style="49" bestFit="1" customWidth="1"/>
    <col min="6408" max="6408" width="39.5546875" style="49" customWidth="1"/>
    <col min="6409" max="6409" width="46.109375" style="49" customWidth="1"/>
    <col min="6410" max="6657" width="9.109375" style="49"/>
    <col min="6658" max="6658" width="39.33203125" style="49" customWidth="1"/>
    <col min="6659" max="6659" width="10.88671875" style="49" customWidth="1"/>
    <col min="6660" max="6662" width="9.109375" style="49"/>
    <col min="6663" max="6663" width="10.6640625" style="49" bestFit="1" customWidth="1"/>
    <col min="6664" max="6664" width="39.5546875" style="49" customWidth="1"/>
    <col min="6665" max="6665" width="46.109375" style="49" customWidth="1"/>
    <col min="6666" max="6913" width="9.109375" style="49"/>
    <col min="6914" max="6914" width="39.33203125" style="49" customWidth="1"/>
    <col min="6915" max="6915" width="10.88671875" style="49" customWidth="1"/>
    <col min="6916" max="6918" width="9.109375" style="49"/>
    <col min="6919" max="6919" width="10.6640625" style="49" bestFit="1" customWidth="1"/>
    <col min="6920" max="6920" width="39.5546875" style="49" customWidth="1"/>
    <col min="6921" max="6921" width="46.109375" style="49" customWidth="1"/>
    <col min="6922" max="7169" width="9.109375" style="49"/>
    <col min="7170" max="7170" width="39.33203125" style="49" customWidth="1"/>
    <col min="7171" max="7171" width="10.88671875" style="49" customWidth="1"/>
    <col min="7172" max="7174" width="9.109375" style="49"/>
    <col min="7175" max="7175" width="10.6640625" style="49" bestFit="1" customWidth="1"/>
    <col min="7176" max="7176" width="39.5546875" style="49" customWidth="1"/>
    <col min="7177" max="7177" width="46.109375" style="49" customWidth="1"/>
    <col min="7178" max="7425" width="9.109375" style="49"/>
    <col min="7426" max="7426" width="39.33203125" style="49" customWidth="1"/>
    <col min="7427" max="7427" width="10.88671875" style="49" customWidth="1"/>
    <col min="7428" max="7430" width="9.109375" style="49"/>
    <col min="7431" max="7431" width="10.6640625" style="49" bestFit="1" customWidth="1"/>
    <col min="7432" max="7432" width="39.5546875" style="49" customWidth="1"/>
    <col min="7433" max="7433" width="46.109375" style="49" customWidth="1"/>
    <col min="7434" max="7681" width="9.109375" style="49"/>
    <col min="7682" max="7682" width="39.33203125" style="49" customWidth="1"/>
    <col min="7683" max="7683" width="10.88671875" style="49" customWidth="1"/>
    <col min="7684" max="7686" width="9.109375" style="49"/>
    <col min="7687" max="7687" width="10.6640625" style="49" bestFit="1" customWidth="1"/>
    <col min="7688" max="7688" width="39.5546875" style="49" customWidth="1"/>
    <col min="7689" max="7689" width="46.109375" style="49" customWidth="1"/>
    <col min="7690" max="7937" width="9.109375" style="49"/>
    <col min="7938" max="7938" width="39.33203125" style="49" customWidth="1"/>
    <col min="7939" max="7939" width="10.88671875" style="49" customWidth="1"/>
    <col min="7940" max="7942" width="9.109375" style="49"/>
    <col min="7943" max="7943" width="10.6640625" style="49" bestFit="1" customWidth="1"/>
    <col min="7944" max="7944" width="39.5546875" style="49" customWidth="1"/>
    <col min="7945" max="7945" width="46.109375" style="49" customWidth="1"/>
    <col min="7946" max="8193" width="9.109375" style="49"/>
    <col min="8194" max="8194" width="39.33203125" style="49" customWidth="1"/>
    <col min="8195" max="8195" width="10.88671875" style="49" customWidth="1"/>
    <col min="8196" max="8198" width="9.109375" style="49"/>
    <col min="8199" max="8199" width="10.6640625" style="49" bestFit="1" customWidth="1"/>
    <col min="8200" max="8200" width="39.5546875" style="49" customWidth="1"/>
    <col min="8201" max="8201" width="46.109375" style="49" customWidth="1"/>
    <col min="8202" max="8449" width="9.109375" style="49"/>
    <col min="8450" max="8450" width="39.33203125" style="49" customWidth="1"/>
    <col min="8451" max="8451" width="10.88671875" style="49" customWidth="1"/>
    <col min="8452" max="8454" width="9.109375" style="49"/>
    <col min="8455" max="8455" width="10.6640625" style="49" bestFit="1" customWidth="1"/>
    <col min="8456" max="8456" width="39.5546875" style="49" customWidth="1"/>
    <col min="8457" max="8457" width="46.109375" style="49" customWidth="1"/>
    <col min="8458" max="8705" width="9.109375" style="49"/>
    <col min="8706" max="8706" width="39.33203125" style="49" customWidth="1"/>
    <col min="8707" max="8707" width="10.88671875" style="49" customWidth="1"/>
    <col min="8708" max="8710" width="9.109375" style="49"/>
    <col min="8711" max="8711" width="10.6640625" style="49" bestFit="1" customWidth="1"/>
    <col min="8712" max="8712" width="39.5546875" style="49" customWidth="1"/>
    <col min="8713" max="8713" width="46.109375" style="49" customWidth="1"/>
    <col min="8714" max="8961" width="9.109375" style="49"/>
    <col min="8962" max="8962" width="39.33203125" style="49" customWidth="1"/>
    <col min="8963" max="8963" width="10.88671875" style="49" customWidth="1"/>
    <col min="8964" max="8966" width="9.109375" style="49"/>
    <col min="8967" max="8967" width="10.6640625" style="49" bestFit="1" customWidth="1"/>
    <col min="8968" max="8968" width="39.5546875" style="49" customWidth="1"/>
    <col min="8969" max="8969" width="46.109375" style="49" customWidth="1"/>
    <col min="8970" max="9217" width="9.109375" style="49"/>
    <col min="9218" max="9218" width="39.33203125" style="49" customWidth="1"/>
    <col min="9219" max="9219" width="10.88671875" style="49" customWidth="1"/>
    <col min="9220" max="9222" width="9.109375" style="49"/>
    <col min="9223" max="9223" width="10.6640625" style="49" bestFit="1" customWidth="1"/>
    <col min="9224" max="9224" width="39.5546875" style="49" customWidth="1"/>
    <col min="9225" max="9225" width="46.109375" style="49" customWidth="1"/>
    <col min="9226" max="9473" width="9.109375" style="49"/>
    <col min="9474" max="9474" width="39.33203125" style="49" customWidth="1"/>
    <col min="9475" max="9475" width="10.88671875" style="49" customWidth="1"/>
    <col min="9476" max="9478" width="9.109375" style="49"/>
    <col min="9479" max="9479" width="10.6640625" style="49" bestFit="1" customWidth="1"/>
    <col min="9480" max="9480" width="39.5546875" style="49" customWidth="1"/>
    <col min="9481" max="9481" width="46.109375" style="49" customWidth="1"/>
    <col min="9482" max="9729" width="9.109375" style="49"/>
    <col min="9730" max="9730" width="39.33203125" style="49" customWidth="1"/>
    <col min="9731" max="9731" width="10.88671875" style="49" customWidth="1"/>
    <col min="9732" max="9734" width="9.109375" style="49"/>
    <col min="9735" max="9735" width="10.6640625" style="49" bestFit="1" customWidth="1"/>
    <col min="9736" max="9736" width="39.5546875" style="49" customWidth="1"/>
    <col min="9737" max="9737" width="46.109375" style="49" customWidth="1"/>
    <col min="9738" max="9985" width="9.109375" style="49"/>
    <col min="9986" max="9986" width="39.33203125" style="49" customWidth="1"/>
    <col min="9987" max="9987" width="10.88671875" style="49" customWidth="1"/>
    <col min="9988" max="9990" width="9.109375" style="49"/>
    <col min="9991" max="9991" width="10.6640625" style="49" bestFit="1" customWidth="1"/>
    <col min="9992" max="9992" width="39.5546875" style="49" customWidth="1"/>
    <col min="9993" max="9993" width="46.109375" style="49" customWidth="1"/>
    <col min="9994" max="10241" width="9.109375" style="49"/>
    <col min="10242" max="10242" width="39.33203125" style="49" customWidth="1"/>
    <col min="10243" max="10243" width="10.88671875" style="49" customWidth="1"/>
    <col min="10244" max="10246" width="9.109375" style="49"/>
    <col min="10247" max="10247" width="10.6640625" style="49" bestFit="1" customWidth="1"/>
    <col min="10248" max="10248" width="39.5546875" style="49" customWidth="1"/>
    <col min="10249" max="10249" width="46.109375" style="49" customWidth="1"/>
    <col min="10250" max="10497" width="9.109375" style="49"/>
    <col min="10498" max="10498" width="39.33203125" style="49" customWidth="1"/>
    <col min="10499" max="10499" width="10.88671875" style="49" customWidth="1"/>
    <col min="10500" max="10502" width="9.109375" style="49"/>
    <col min="10503" max="10503" width="10.6640625" style="49" bestFit="1" customWidth="1"/>
    <col min="10504" max="10504" width="39.5546875" style="49" customWidth="1"/>
    <col min="10505" max="10505" width="46.109375" style="49" customWidth="1"/>
    <col min="10506" max="10753" width="9.109375" style="49"/>
    <col min="10754" max="10754" width="39.33203125" style="49" customWidth="1"/>
    <col min="10755" max="10755" width="10.88671875" style="49" customWidth="1"/>
    <col min="10756" max="10758" width="9.109375" style="49"/>
    <col min="10759" max="10759" width="10.6640625" style="49" bestFit="1" customWidth="1"/>
    <col min="10760" max="10760" width="39.5546875" style="49" customWidth="1"/>
    <col min="10761" max="10761" width="46.109375" style="49" customWidth="1"/>
    <col min="10762" max="11009" width="9.109375" style="49"/>
    <col min="11010" max="11010" width="39.33203125" style="49" customWidth="1"/>
    <col min="11011" max="11011" width="10.88671875" style="49" customWidth="1"/>
    <col min="11012" max="11014" width="9.109375" style="49"/>
    <col min="11015" max="11015" width="10.6640625" style="49" bestFit="1" customWidth="1"/>
    <col min="11016" max="11016" width="39.5546875" style="49" customWidth="1"/>
    <col min="11017" max="11017" width="46.109375" style="49" customWidth="1"/>
    <col min="11018" max="11265" width="9.109375" style="49"/>
    <col min="11266" max="11266" width="39.33203125" style="49" customWidth="1"/>
    <col min="11267" max="11267" width="10.88671875" style="49" customWidth="1"/>
    <col min="11268" max="11270" width="9.109375" style="49"/>
    <col min="11271" max="11271" width="10.6640625" style="49" bestFit="1" customWidth="1"/>
    <col min="11272" max="11272" width="39.5546875" style="49" customWidth="1"/>
    <col min="11273" max="11273" width="46.109375" style="49" customWidth="1"/>
    <col min="11274" max="11521" width="9.109375" style="49"/>
    <col min="11522" max="11522" width="39.33203125" style="49" customWidth="1"/>
    <col min="11523" max="11523" width="10.88671875" style="49" customWidth="1"/>
    <col min="11524" max="11526" width="9.109375" style="49"/>
    <col min="11527" max="11527" width="10.6640625" style="49" bestFit="1" customWidth="1"/>
    <col min="11528" max="11528" width="39.5546875" style="49" customWidth="1"/>
    <col min="11529" max="11529" width="46.109375" style="49" customWidth="1"/>
    <col min="11530" max="11777" width="9.109375" style="49"/>
    <col min="11778" max="11778" width="39.33203125" style="49" customWidth="1"/>
    <col min="11779" max="11779" width="10.88671875" style="49" customWidth="1"/>
    <col min="11780" max="11782" width="9.109375" style="49"/>
    <col min="11783" max="11783" width="10.6640625" style="49" bestFit="1" customWidth="1"/>
    <col min="11784" max="11784" width="39.5546875" style="49" customWidth="1"/>
    <col min="11785" max="11785" width="46.109375" style="49" customWidth="1"/>
    <col min="11786" max="12033" width="9.109375" style="49"/>
    <col min="12034" max="12034" width="39.33203125" style="49" customWidth="1"/>
    <col min="12035" max="12035" width="10.88671875" style="49" customWidth="1"/>
    <col min="12036" max="12038" width="9.109375" style="49"/>
    <col min="12039" max="12039" width="10.6640625" style="49" bestFit="1" customWidth="1"/>
    <col min="12040" max="12040" width="39.5546875" style="49" customWidth="1"/>
    <col min="12041" max="12041" width="46.109375" style="49" customWidth="1"/>
    <col min="12042" max="12289" width="9.109375" style="49"/>
    <col min="12290" max="12290" width="39.33203125" style="49" customWidth="1"/>
    <col min="12291" max="12291" width="10.88671875" style="49" customWidth="1"/>
    <col min="12292" max="12294" width="9.109375" style="49"/>
    <col min="12295" max="12295" width="10.6640625" style="49" bestFit="1" customWidth="1"/>
    <col min="12296" max="12296" width="39.5546875" style="49" customWidth="1"/>
    <col min="12297" max="12297" width="46.109375" style="49" customWidth="1"/>
    <col min="12298" max="12545" width="9.109375" style="49"/>
    <col min="12546" max="12546" width="39.33203125" style="49" customWidth="1"/>
    <col min="12547" max="12547" width="10.88671875" style="49" customWidth="1"/>
    <col min="12548" max="12550" width="9.109375" style="49"/>
    <col min="12551" max="12551" width="10.6640625" style="49" bestFit="1" customWidth="1"/>
    <col min="12552" max="12552" width="39.5546875" style="49" customWidth="1"/>
    <col min="12553" max="12553" width="46.109375" style="49" customWidth="1"/>
    <col min="12554" max="12801" width="9.109375" style="49"/>
    <col min="12802" max="12802" width="39.33203125" style="49" customWidth="1"/>
    <col min="12803" max="12803" width="10.88671875" style="49" customWidth="1"/>
    <col min="12804" max="12806" width="9.109375" style="49"/>
    <col min="12807" max="12807" width="10.6640625" style="49" bestFit="1" customWidth="1"/>
    <col min="12808" max="12808" width="39.5546875" style="49" customWidth="1"/>
    <col min="12809" max="12809" width="46.109375" style="49" customWidth="1"/>
    <col min="12810" max="13057" width="9.109375" style="49"/>
    <col min="13058" max="13058" width="39.33203125" style="49" customWidth="1"/>
    <col min="13059" max="13059" width="10.88671875" style="49" customWidth="1"/>
    <col min="13060" max="13062" width="9.109375" style="49"/>
    <col min="13063" max="13063" width="10.6640625" style="49" bestFit="1" customWidth="1"/>
    <col min="13064" max="13064" width="39.5546875" style="49" customWidth="1"/>
    <col min="13065" max="13065" width="46.109375" style="49" customWidth="1"/>
    <col min="13066" max="13313" width="9.109375" style="49"/>
    <col min="13314" max="13314" width="39.33203125" style="49" customWidth="1"/>
    <col min="13315" max="13315" width="10.88671875" style="49" customWidth="1"/>
    <col min="13316" max="13318" width="9.109375" style="49"/>
    <col min="13319" max="13319" width="10.6640625" style="49" bestFit="1" customWidth="1"/>
    <col min="13320" max="13320" width="39.5546875" style="49" customWidth="1"/>
    <col min="13321" max="13321" width="46.109375" style="49" customWidth="1"/>
    <col min="13322" max="13569" width="9.109375" style="49"/>
    <col min="13570" max="13570" width="39.33203125" style="49" customWidth="1"/>
    <col min="13571" max="13571" width="10.88671875" style="49" customWidth="1"/>
    <col min="13572" max="13574" width="9.109375" style="49"/>
    <col min="13575" max="13575" width="10.6640625" style="49" bestFit="1" customWidth="1"/>
    <col min="13576" max="13576" width="39.5546875" style="49" customWidth="1"/>
    <col min="13577" max="13577" width="46.109375" style="49" customWidth="1"/>
    <col min="13578" max="13825" width="9.109375" style="49"/>
    <col min="13826" max="13826" width="39.33203125" style="49" customWidth="1"/>
    <col min="13827" max="13827" width="10.88671875" style="49" customWidth="1"/>
    <col min="13828" max="13830" width="9.109375" style="49"/>
    <col min="13831" max="13831" width="10.6640625" style="49" bestFit="1" customWidth="1"/>
    <col min="13832" max="13832" width="39.5546875" style="49" customWidth="1"/>
    <col min="13833" max="13833" width="46.109375" style="49" customWidth="1"/>
    <col min="13834" max="14081" width="9.109375" style="49"/>
    <col min="14082" max="14082" width="39.33203125" style="49" customWidth="1"/>
    <col min="14083" max="14083" width="10.88671875" style="49" customWidth="1"/>
    <col min="14084" max="14086" width="9.109375" style="49"/>
    <col min="14087" max="14087" width="10.6640625" style="49" bestFit="1" customWidth="1"/>
    <col min="14088" max="14088" width="39.5546875" style="49" customWidth="1"/>
    <col min="14089" max="14089" width="46.109375" style="49" customWidth="1"/>
    <col min="14090" max="14337" width="9.109375" style="49"/>
    <col min="14338" max="14338" width="39.33203125" style="49" customWidth="1"/>
    <col min="14339" max="14339" width="10.88671875" style="49" customWidth="1"/>
    <col min="14340" max="14342" width="9.109375" style="49"/>
    <col min="14343" max="14343" width="10.6640625" style="49" bestFit="1" customWidth="1"/>
    <col min="14344" max="14344" width="39.5546875" style="49" customWidth="1"/>
    <col min="14345" max="14345" width="46.109375" style="49" customWidth="1"/>
    <col min="14346" max="14593" width="9.109375" style="49"/>
    <col min="14594" max="14594" width="39.33203125" style="49" customWidth="1"/>
    <col min="14595" max="14595" width="10.88671875" style="49" customWidth="1"/>
    <col min="14596" max="14598" width="9.109375" style="49"/>
    <col min="14599" max="14599" width="10.6640625" style="49" bestFit="1" customWidth="1"/>
    <col min="14600" max="14600" width="39.5546875" style="49" customWidth="1"/>
    <col min="14601" max="14601" width="46.109375" style="49" customWidth="1"/>
    <col min="14602" max="14849" width="9.109375" style="49"/>
    <col min="14850" max="14850" width="39.33203125" style="49" customWidth="1"/>
    <col min="14851" max="14851" width="10.88671875" style="49" customWidth="1"/>
    <col min="14852" max="14854" width="9.109375" style="49"/>
    <col min="14855" max="14855" width="10.6640625" style="49" bestFit="1" customWidth="1"/>
    <col min="14856" max="14856" width="39.5546875" style="49" customWidth="1"/>
    <col min="14857" max="14857" width="46.109375" style="49" customWidth="1"/>
    <col min="14858" max="15105" width="9.109375" style="49"/>
    <col min="15106" max="15106" width="39.33203125" style="49" customWidth="1"/>
    <col min="15107" max="15107" width="10.88671875" style="49" customWidth="1"/>
    <col min="15108" max="15110" width="9.109375" style="49"/>
    <col min="15111" max="15111" width="10.6640625" style="49" bestFit="1" customWidth="1"/>
    <col min="15112" max="15112" width="39.5546875" style="49" customWidth="1"/>
    <col min="15113" max="15113" width="46.109375" style="49" customWidth="1"/>
    <col min="15114" max="15361" width="9.109375" style="49"/>
    <col min="15362" max="15362" width="39.33203125" style="49" customWidth="1"/>
    <col min="15363" max="15363" width="10.88671875" style="49" customWidth="1"/>
    <col min="15364" max="15366" width="9.109375" style="49"/>
    <col min="15367" max="15367" width="10.6640625" style="49" bestFit="1" customWidth="1"/>
    <col min="15368" max="15368" width="39.5546875" style="49" customWidth="1"/>
    <col min="15369" max="15369" width="46.109375" style="49" customWidth="1"/>
    <col min="15370" max="15617" width="9.109375" style="49"/>
    <col min="15618" max="15618" width="39.33203125" style="49" customWidth="1"/>
    <col min="15619" max="15619" width="10.88671875" style="49" customWidth="1"/>
    <col min="15620" max="15622" width="9.109375" style="49"/>
    <col min="15623" max="15623" width="10.6640625" style="49" bestFit="1" customWidth="1"/>
    <col min="15624" max="15624" width="39.5546875" style="49" customWidth="1"/>
    <col min="15625" max="15625" width="46.109375" style="49" customWidth="1"/>
    <col min="15626" max="15873" width="9.109375" style="49"/>
    <col min="15874" max="15874" width="39.33203125" style="49" customWidth="1"/>
    <col min="15875" max="15875" width="10.88671875" style="49" customWidth="1"/>
    <col min="15876" max="15878" width="9.109375" style="49"/>
    <col min="15879" max="15879" width="10.6640625" style="49" bestFit="1" customWidth="1"/>
    <col min="15880" max="15880" width="39.5546875" style="49" customWidth="1"/>
    <col min="15881" max="15881" width="46.109375" style="49" customWidth="1"/>
    <col min="15882" max="16129" width="9.109375" style="49"/>
    <col min="16130" max="16130" width="39.33203125" style="49" customWidth="1"/>
    <col min="16131" max="16131" width="10.88671875" style="49" customWidth="1"/>
    <col min="16132" max="16134" width="9.109375" style="49"/>
    <col min="16135" max="16135" width="10.6640625" style="49" bestFit="1" customWidth="1"/>
    <col min="16136" max="16136" width="39.5546875" style="49" customWidth="1"/>
    <col min="16137" max="16137" width="46.109375" style="49" customWidth="1"/>
    <col min="16138" max="16384" width="9.109375" style="49"/>
  </cols>
  <sheetData>
    <row r="1" spans="1:11" ht="17.399999999999999" x14ac:dyDescent="0.25">
      <c r="A1" s="45" t="s">
        <v>25</v>
      </c>
      <c r="C1" s="47" t="s">
        <v>26</v>
      </c>
    </row>
    <row r="2" spans="1:11" x14ac:dyDescent="0.25">
      <c r="D2" s="50"/>
    </row>
    <row r="4" spans="1:11" x14ac:dyDescent="0.25">
      <c r="A4" s="51" t="s">
        <v>27</v>
      </c>
      <c r="B4" s="52" t="s">
        <v>28</v>
      </c>
      <c r="C4" s="51" t="s">
        <v>7</v>
      </c>
      <c r="D4" s="51" t="s">
        <v>29</v>
      </c>
      <c r="E4" s="51" t="s">
        <v>17</v>
      </c>
      <c r="F4" s="51" t="s">
        <v>30</v>
      </c>
      <c r="G4" s="51" t="s">
        <v>31</v>
      </c>
      <c r="H4" s="52" t="s">
        <v>32</v>
      </c>
      <c r="I4" s="52" t="s">
        <v>33</v>
      </c>
    </row>
    <row r="5" spans="1:11" x14ac:dyDescent="0.25">
      <c r="A5" s="53">
        <v>1</v>
      </c>
      <c r="B5" s="54" t="s">
        <v>43</v>
      </c>
      <c r="C5" s="53" t="s">
        <v>38</v>
      </c>
      <c r="D5" s="53">
        <v>3</v>
      </c>
      <c r="E5" s="53">
        <v>0</v>
      </c>
      <c r="F5" s="53">
        <v>5</v>
      </c>
      <c r="G5" s="55" t="s">
        <v>51</v>
      </c>
      <c r="H5" s="54" t="s">
        <v>36</v>
      </c>
      <c r="I5" s="56" t="s">
        <v>35</v>
      </c>
    </row>
    <row r="6" spans="1:11" x14ac:dyDescent="0.25">
      <c r="A6" s="53">
        <v>2</v>
      </c>
      <c r="B6" s="56" t="s">
        <v>44</v>
      </c>
      <c r="C6" s="53" t="s">
        <v>34</v>
      </c>
      <c r="D6" s="53">
        <v>8</v>
      </c>
      <c r="E6" s="53">
        <v>0</v>
      </c>
      <c r="F6" s="53">
        <v>5</v>
      </c>
      <c r="G6" s="55" t="s">
        <v>51</v>
      </c>
      <c r="H6" s="54" t="s">
        <v>36</v>
      </c>
      <c r="I6" s="56" t="s">
        <v>35</v>
      </c>
    </row>
    <row r="7" spans="1:11" x14ac:dyDescent="0.25">
      <c r="A7" s="53">
        <v>3</v>
      </c>
      <c r="B7" s="54" t="s">
        <v>45</v>
      </c>
      <c r="C7" s="53" t="s">
        <v>14</v>
      </c>
      <c r="D7" s="53">
        <v>20</v>
      </c>
      <c r="E7" s="53">
        <v>0</v>
      </c>
      <c r="F7" s="53">
        <v>4</v>
      </c>
      <c r="G7" s="55" t="s">
        <v>51</v>
      </c>
      <c r="H7" s="54" t="s">
        <v>36</v>
      </c>
      <c r="I7" s="56" t="s">
        <v>35</v>
      </c>
    </row>
    <row r="8" spans="1:11" x14ac:dyDescent="0.25">
      <c r="A8" s="53">
        <v>4</v>
      </c>
      <c r="B8" s="54" t="s">
        <v>46</v>
      </c>
      <c r="C8" s="53" t="s">
        <v>38</v>
      </c>
      <c r="D8" s="53">
        <v>13</v>
      </c>
      <c r="E8" s="53">
        <v>0</v>
      </c>
      <c r="F8" s="53">
        <v>4</v>
      </c>
      <c r="G8" s="55" t="s">
        <v>51</v>
      </c>
      <c r="H8" s="54" t="s">
        <v>36</v>
      </c>
      <c r="I8" s="56" t="s">
        <v>35</v>
      </c>
    </row>
    <row r="9" spans="1:11" x14ac:dyDescent="0.25">
      <c r="A9" s="53">
        <v>5</v>
      </c>
      <c r="B9" s="54" t="s">
        <v>47</v>
      </c>
      <c r="C9" s="53" t="s">
        <v>38</v>
      </c>
      <c r="D9" s="53">
        <v>13</v>
      </c>
      <c r="E9" s="53">
        <v>0</v>
      </c>
      <c r="F9" s="53">
        <v>3</v>
      </c>
      <c r="G9" s="55" t="s">
        <v>51</v>
      </c>
      <c r="H9" s="54" t="s">
        <v>36</v>
      </c>
      <c r="I9" s="56" t="s">
        <v>35</v>
      </c>
    </row>
    <row r="10" spans="1:11" x14ac:dyDescent="0.25">
      <c r="A10" s="53">
        <v>6</v>
      </c>
      <c r="B10" s="54" t="s">
        <v>48</v>
      </c>
      <c r="C10" s="53" t="s">
        <v>38</v>
      </c>
      <c r="D10" s="53">
        <v>13</v>
      </c>
      <c r="E10" s="53">
        <v>0</v>
      </c>
      <c r="F10" s="53">
        <v>2</v>
      </c>
      <c r="G10" s="55" t="s">
        <v>51</v>
      </c>
      <c r="H10" s="54" t="s">
        <v>36</v>
      </c>
      <c r="I10" s="54" t="s">
        <v>35</v>
      </c>
    </row>
    <row r="11" spans="1:11" x14ac:dyDescent="0.25">
      <c r="A11" s="53">
        <v>7</v>
      </c>
      <c r="B11" s="54" t="s">
        <v>49</v>
      </c>
      <c r="C11" s="53" t="s">
        <v>34</v>
      </c>
      <c r="D11" s="53">
        <v>13</v>
      </c>
      <c r="E11" s="53">
        <v>0</v>
      </c>
      <c r="F11" s="53">
        <v>2</v>
      </c>
      <c r="G11" s="55" t="s">
        <v>51</v>
      </c>
      <c r="H11" s="54" t="s">
        <v>36</v>
      </c>
      <c r="I11" s="54" t="s">
        <v>35</v>
      </c>
      <c r="K11" s="57"/>
    </row>
    <row r="12" spans="1:11" ht="13.2" customHeight="1" x14ac:dyDescent="0.25">
      <c r="A12" s="53">
        <v>8</v>
      </c>
      <c r="B12" s="54" t="s">
        <v>50</v>
      </c>
      <c r="C12" s="53" t="s">
        <v>34</v>
      </c>
      <c r="D12" s="53">
        <v>13</v>
      </c>
      <c r="E12" s="53">
        <v>0</v>
      </c>
      <c r="F12" s="53">
        <v>1</v>
      </c>
      <c r="G12" s="55" t="s">
        <v>51</v>
      </c>
      <c r="H12" s="54" t="s">
        <v>36</v>
      </c>
      <c r="I12" s="54" t="s">
        <v>35</v>
      </c>
      <c r="K12" s="57"/>
    </row>
    <row r="13" spans="1:11" ht="26.4" hidden="1" x14ac:dyDescent="0.25">
      <c r="A13" s="53">
        <v>9</v>
      </c>
      <c r="B13" s="56" t="s">
        <v>37</v>
      </c>
      <c r="C13" s="53" t="s">
        <v>38</v>
      </c>
      <c r="D13" s="53">
        <v>8</v>
      </c>
      <c r="E13" s="53">
        <v>6</v>
      </c>
      <c r="F13" s="53">
        <v>2</v>
      </c>
      <c r="G13" s="58" t="s">
        <v>39</v>
      </c>
      <c r="H13" s="56"/>
      <c r="I13" s="56"/>
    </row>
    <row r="14" spans="1:11" hidden="1" x14ac:dyDescent="0.25">
      <c r="A14" s="53">
        <v>10</v>
      </c>
      <c r="B14" s="56" t="s">
        <v>40</v>
      </c>
      <c r="C14" s="53" t="s">
        <v>38</v>
      </c>
      <c r="D14" s="53">
        <v>8</v>
      </c>
      <c r="E14" s="53">
        <v>6</v>
      </c>
      <c r="F14" s="53">
        <v>2</v>
      </c>
      <c r="G14" s="55" t="s">
        <v>41</v>
      </c>
      <c r="H14" s="56"/>
      <c r="I14" s="56"/>
    </row>
    <row r="15" spans="1:11" hidden="1" x14ac:dyDescent="0.25">
      <c r="A15" s="53">
        <v>11</v>
      </c>
      <c r="B15" s="59" t="s">
        <v>42</v>
      </c>
      <c r="C15" s="53" t="s">
        <v>14</v>
      </c>
      <c r="D15" s="53">
        <v>10</v>
      </c>
      <c r="E15" s="53">
        <v>7</v>
      </c>
      <c r="F15" s="53">
        <v>4</v>
      </c>
      <c r="G15" s="55" t="s">
        <v>41</v>
      </c>
      <c r="H15" s="54"/>
      <c r="I15" s="54"/>
    </row>
    <row r="18" spans="1:8" x14ac:dyDescent="0.25">
      <c r="H18" s="60"/>
    </row>
    <row r="29" spans="1:8" x14ac:dyDescent="0.25">
      <c r="A29" s="49"/>
      <c r="B29" s="49"/>
      <c r="C29" s="49"/>
      <c r="D29" s="49"/>
      <c r="E29" s="49"/>
      <c r="F29" s="49"/>
      <c r="G29" s="49"/>
    </row>
  </sheetData>
  <sortState xmlns:xlrd2="http://schemas.microsoft.com/office/spreadsheetml/2017/richdata2" ref="A5:H34">
    <sortCondition ref="E5"/>
    <sortCondition ref="C5"/>
  </sortState>
  <conditionalFormatting sqref="H20:H28 A30:H139 B23:G28 A4:I4 A5:G5 H13:I13 A13:G14 A9:D11 F9:F11 E9:E12 A6:F8 G6:G12 B16:B20 H16:H17 A15:A28 C15:C22 D15:G20 H10:I11 I6:I9 H5:H9">
    <cfRule type="expression" dxfId="30" priority="16" stopIfTrue="1">
      <formula>$C4="Done"</formula>
    </cfRule>
    <cfRule type="expression" dxfId="29" priority="17" stopIfTrue="1">
      <formula>$C4="Ongoing"</formula>
    </cfRule>
    <cfRule type="expression" dxfId="28" priority="18" stopIfTrue="1">
      <formula>$C4="Removed"</formula>
    </cfRule>
  </conditionalFormatting>
  <conditionalFormatting sqref="H29">
    <cfRule type="expression" dxfId="27" priority="19" stopIfTrue="1">
      <formula>$C19="Done"</formula>
    </cfRule>
    <cfRule type="expression" dxfId="26" priority="20" stopIfTrue="1">
      <formula>$C19="Ongoing"</formula>
    </cfRule>
    <cfRule type="expression" dxfId="25" priority="21" stopIfTrue="1">
      <formula>$C19="Removed"</formula>
    </cfRule>
  </conditionalFormatting>
  <conditionalFormatting sqref="H18:H19">
    <cfRule type="expression" dxfId="24" priority="22" stopIfTrue="1">
      <formula>#REF!="Done"</formula>
    </cfRule>
    <cfRule type="expression" dxfId="23" priority="23" stopIfTrue="1">
      <formula>#REF!="Ongoing"</formula>
    </cfRule>
    <cfRule type="expression" dxfId="22" priority="24" stopIfTrue="1">
      <formula>#REF!="Removed"</formula>
    </cfRule>
  </conditionalFormatting>
  <conditionalFormatting sqref="I5">
    <cfRule type="expression" dxfId="18" priority="10" stopIfTrue="1">
      <formula>$C5="Done"</formula>
    </cfRule>
    <cfRule type="expression" dxfId="17" priority="11" stopIfTrue="1">
      <formula>$C5="Ongoing"</formula>
    </cfRule>
    <cfRule type="expression" dxfId="16" priority="12" stopIfTrue="1">
      <formula>$C5="Removed"</formula>
    </cfRule>
  </conditionalFormatting>
  <conditionalFormatting sqref="H15:I15">
    <cfRule type="expression" dxfId="12" priority="25" stopIfTrue="1">
      <formula>$C14="Done"</formula>
    </cfRule>
    <cfRule type="expression" dxfId="11" priority="26" stopIfTrue="1">
      <formula>$C14="Ongoing"</formula>
    </cfRule>
    <cfRule type="expression" dxfId="10" priority="27" stopIfTrue="1">
      <formula>$C14="Removed"</formula>
    </cfRule>
  </conditionalFormatting>
  <conditionalFormatting sqref="H14:I14">
    <cfRule type="expression" dxfId="9" priority="28" stopIfTrue="1">
      <formula>#REF!="Done"</formula>
    </cfRule>
    <cfRule type="expression" dxfId="8" priority="29" stopIfTrue="1">
      <formula>#REF!="Ongoing"</formula>
    </cfRule>
    <cfRule type="expression" dxfId="7" priority="30" stopIfTrue="1">
      <formula>#REF!="Removed"</formula>
    </cfRule>
  </conditionalFormatting>
  <conditionalFormatting sqref="A12:D12 F12 H12:I12">
    <cfRule type="expression" dxfId="6" priority="1" stopIfTrue="1">
      <formula>$C12="Done"</formula>
    </cfRule>
    <cfRule type="expression" dxfId="5" priority="2" stopIfTrue="1">
      <formula>$C12="Ongoing"</formula>
    </cfRule>
    <cfRule type="expression" dxfId="4" priority="3" stopIfTrue="1">
      <formula>$C12="Removed"</formula>
    </cfRule>
  </conditionalFormatting>
  <dataValidations count="1">
    <dataValidation type="list" allowBlank="1" showInputMessage="1" sqref="C30:C139 IY30:IY139 SU30:SU139 ACQ30:ACQ139 AMM30:AMM139 AWI30:AWI139 BGE30:BGE139 BQA30:BQA139 BZW30:BZW139 CJS30:CJS139 CTO30:CTO139 DDK30:DDK139 DNG30:DNG139 DXC30:DXC139 EGY30:EGY139 EQU30:EQU139 FAQ30:FAQ139 FKM30:FKM139 FUI30:FUI139 GEE30:GEE139 GOA30:GOA139 GXW30:GXW139 HHS30:HHS139 HRO30:HRO139 IBK30:IBK139 ILG30:ILG139 IVC30:IVC139 JEY30:JEY139 JOU30:JOU139 JYQ30:JYQ139 KIM30:KIM139 KSI30:KSI139 LCE30:LCE139 LMA30:LMA139 LVW30:LVW139 MFS30:MFS139 MPO30:MPO139 MZK30:MZK139 NJG30:NJG139 NTC30:NTC139 OCY30:OCY139 OMU30:OMU139 OWQ30:OWQ139 PGM30:PGM139 PQI30:PQI139 QAE30:QAE139 QKA30:QKA139 QTW30:QTW139 RDS30:RDS139 RNO30:RNO139 RXK30:RXK139 SHG30:SHG139 SRC30:SRC139 TAY30:TAY139 TKU30:TKU139 TUQ30:TUQ139 UEM30:UEM139 UOI30:UOI139 UYE30:UYE139 VIA30:VIA139 VRW30:VRW139 WBS30:WBS139 WLO30:WLO139 WVK30:WVK139 C65566:C65675 IY65566:IY65675 SU65566:SU65675 ACQ65566:ACQ65675 AMM65566:AMM65675 AWI65566:AWI65675 BGE65566:BGE65675 BQA65566:BQA65675 BZW65566:BZW65675 CJS65566:CJS65675 CTO65566:CTO65675 DDK65566:DDK65675 DNG65566:DNG65675 DXC65566:DXC65675 EGY65566:EGY65675 EQU65566:EQU65675 FAQ65566:FAQ65675 FKM65566:FKM65675 FUI65566:FUI65675 GEE65566:GEE65675 GOA65566:GOA65675 GXW65566:GXW65675 HHS65566:HHS65675 HRO65566:HRO65675 IBK65566:IBK65675 ILG65566:ILG65675 IVC65566:IVC65675 JEY65566:JEY65675 JOU65566:JOU65675 JYQ65566:JYQ65675 KIM65566:KIM65675 KSI65566:KSI65675 LCE65566:LCE65675 LMA65566:LMA65675 LVW65566:LVW65675 MFS65566:MFS65675 MPO65566:MPO65675 MZK65566:MZK65675 NJG65566:NJG65675 NTC65566:NTC65675 OCY65566:OCY65675 OMU65566:OMU65675 OWQ65566:OWQ65675 PGM65566:PGM65675 PQI65566:PQI65675 QAE65566:QAE65675 QKA65566:QKA65675 QTW65566:QTW65675 RDS65566:RDS65675 RNO65566:RNO65675 RXK65566:RXK65675 SHG65566:SHG65675 SRC65566:SRC65675 TAY65566:TAY65675 TKU65566:TKU65675 TUQ65566:TUQ65675 UEM65566:UEM65675 UOI65566:UOI65675 UYE65566:UYE65675 VIA65566:VIA65675 VRW65566:VRW65675 WBS65566:WBS65675 WLO65566:WLO65675 WVK65566:WVK65675 C131102:C131211 IY131102:IY131211 SU131102:SU131211 ACQ131102:ACQ131211 AMM131102:AMM131211 AWI131102:AWI131211 BGE131102:BGE131211 BQA131102:BQA131211 BZW131102:BZW131211 CJS131102:CJS131211 CTO131102:CTO131211 DDK131102:DDK131211 DNG131102:DNG131211 DXC131102:DXC131211 EGY131102:EGY131211 EQU131102:EQU131211 FAQ131102:FAQ131211 FKM131102:FKM131211 FUI131102:FUI131211 GEE131102:GEE131211 GOA131102:GOA131211 GXW131102:GXW131211 HHS131102:HHS131211 HRO131102:HRO131211 IBK131102:IBK131211 ILG131102:ILG131211 IVC131102:IVC131211 JEY131102:JEY131211 JOU131102:JOU131211 JYQ131102:JYQ131211 KIM131102:KIM131211 KSI131102:KSI131211 LCE131102:LCE131211 LMA131102:LMA131211 LVW131102:LVW131211 MFS131102:MFS131211 MPO131102:MPO131211 MZK131102:MZK131211 NJG131102:NJG131211 NTC131102:NTC131211 OCY131102:OCY131211 OMU131102:OMU131211 OWQ131102:OWQ131211 PGM131102:PGM131211 PQI131102:PQI131211 QAE131102:QAE131211 QKA131102:QKA131211 QTW131102:QTW131211 RDS131102:RDS131211 RNO131102:RNO131211 RXK131102:RXK131211 SHG131102:SHG131211 SRC131102:SRC131211 TAY131102:TAY131211 TKU131102:TKU131211 TUQ131102:TUQ131211 UEM131102:UEM131211 UOI131102:UOI131211 UYE131102:UYE131211 VIA131102:VIA131211 VRW131102:VRW131211 WBS131102:WBS131211 WLO131102:WLO131211 WVK131102:WVK131211 C196638:C196747 IY196638:IY196747 SU196638:SU196747 ACQ196638:ACQ196747 AMM196638:AMM196747 AWI196638:AWI196747 BGE196638:BGE196747 BQA196638:BQA196747 BZW196638:BZW196747 CJS196638:CJS196747 CTO196638:CTO196747 DDK196638:DDK196747 DNG196638:DNG196747 DXC196638:DXC196747 EGY196638:EGY196747 EQU196638:EQU196747 FAQ196638:FAQ196747 FKM196638:FKM196747 FUI196638:FUI196747 GEE196638:GEE196747 GOA196638:GOA196747 GXW196638:GXW196747 HHS196638:HHS196747 HRO196638:HRO196747 IBK196638:IBK196747 ILG196638:ILG196747 IVC196638:IVC196747 JEY196638:JEY196747 JOU196638:JOU196747 JYQ196638:JYQ196747 KIM196638:KIM196747 KSI196638:KSI196747 LCE196638:LCE196747 LMA196638:LMA196747 LVW196638:LVW196747 MFS196638:MFS196747 MPO196638:MPO196747 MZK196638:MZK196747 NJG196638:NJG196747 NTC196638:NTC196747 OCY196638:OCY196747 OMU196638:OMU196747 OWQ196638:OWQ196747 PGM196638:PGM196747 PQI196638:PQI196747 QAE196638:QAE196747 QKA196638:QKA196747 QTW196638:QTW196747 RDS196638:RDS196747 RNO196638:RNO196747 RXK196638:RXK196747 SHG196638:SHG196747 SRC196638:SRC196747 TAY196638:TAY196747 TKU196638:TKU196747 TUQ196638:TUQ196747 UEM196638:UEM196747 UOI196638:UOI196747 UYE196638:UYE196747 VIA196638:VIA196747 VRW196638:VRW196747 WBS196638:WBS196747 WLO196638:WLO196747 WVK196638:WVK196747 C262174:C262283 IY262174:IY262283 SU262174:SU262283 ACQ262174:ACQ262283 AMM262174:AMM262283 AWI262174:AWI262283 BGE262174:BGE262283 BQA262174:BQA262283 BZW262174:BZW262283 CJS262174:CJS262283 CTO262174:CTO262283 DDK262174:DDK262283 DNG262174:DNG262283 DXC262174:DXC262283 EGY262174:EGY262283 EQU262174:EQU262283 FAQ262174:FAQ262283 FKM262174:FKM262283 FUI262174:FUI262283 GEE262174:GEE262283 GOA262174:GOA262283 GXW262174:GXW262283 HHS262174:HHS262283 HRO262174:HRO262283 IBK262174:IBK262283 ILG262174:ILG262283 IVC262174:IVC262283 JEY262174:JEY262283 JOU262174:JOU262283 JYQ262174:JYQ262283 KIM262174:KIM262283 KSI262174:KSI262283 LCE262174:LCE262283 LMA262174:LMA262283 LVW262174:LVW262283 MFS262174:MFS262283 MPO262174:MPO262283 MZK262174:MZK262283 NJG262174:NJG262283 NTC262174:NTC262283 OCY262174:OCY262283 OMU262174:OMU262283 OWQ262174:OWQ262283 PGM262174:PGM262283 PQI262174:PQI262283 QAE262174:QAE262283 QKA262174:QKA262283 QTW262174:QTW262283 RDS262174:RDS262283 RNO262174:RNO262283 RXK262174:RXK262283 SHG262174:SHG262283 SRC262174:SRC262283 TAY262174:TAY262283 TKU262174:TKU262283 TUQ262174:TUQ262283 UEM262174:UEM262283 UOI262174:UOI262283 UYE262174:UYE262283 VIA262174:VIA262283 VRW262174:VRW262283 WBS262174:WBS262283 WLO262174:WLO262283 WVK262174:WVK262283 C327710:C327819 IY327710:IY327819 SU327710:SU327819 ACQ327710:ACQ327819 AMM327710:AMM327819 AWI327710:AWI327819 BGE327710:BGE327819 BQA327710:BQA327819 BZW327710:BZW327819 CJS327710:CJS327819 CTO327710:CTO327819 DDK327710:DDK327819 DNG327710:DNG327819 DXC327710:DXC327819 EGY327710:EGY327819 EQU327710:EQU327819 FAQ327710:FAQ327819 FKM327710:FKM327819 FUI327710:FUI327819 GEE327710:GEE327819 GOA327710:GOA327819 GXW327710:GXW327819 HHS327710:HHS327819 HRO327710:HRO327819 IBK327710:IBK327819 ILG327710:ILG327819 IVC327710:IVC327819 JEY327710:JEY327819 JOU327710:JOU327819 JYQ327710:JYQ327819 KIM327710:KIM327819 KSI327710:KSI327819 LCE327710:LCE327819 LMA327710:LMA327819 LVW327710:LVW327819 MFS327710:MFS327819 MPO327710:MPO327819 MZK327710:MZK327819 NJG327710:NJG327819 NTC327710:NTC327819 OCY327710:OCY327819 OMU327710:OMU327819 OWQ327710:OWQ327819 PGM327710:PGM327819 PQI327710:PQI327819 QAE327710:QAE327819 QKA327710:QKA327819 QTW327710:QTW327819 RDS327710:RDS327819 RNO327710:RNO327819 RXK327710:RXK327819 SHG327710:SHG327819 SRC327710:SRC327819 TAY327710:TAY327819 TKU327710:TKU327819 TUQ327710:TUQ327819 UEM327710:UEM327819 UOI327710:UOI327819 UYE327710:UYE327819 VIA327710:VIA327819 VRW327710:VRW327819 WBS327710:WBS327819 WLO327710:WLO327819 WVK327710:WVK327819 C393246:C393355 IY393246:IY393355 SU393246:SU393355 ACQ393246:ACQ393355 AMM393246:AMM393355 AWI393246:AWI393355 BGE393246:BGE393355 BQA393246:BQA393355 BZW393246:BZW393355 CJS393246:CJS393355 CTO393246:CTO393355 DDK393246:DDK393355 DNG393246:DNG393355 DXC393246:DXC393355 EGY393246:EGY393355 EQU393246:EQU393355 FAQ393246:FAQ393355 FKM393246:FKM393355 FUI393246:FUI393355 GEE393246:GEE393355 GOA393246:GOA393355 GXW393246:GXW393355 HHS393246:HHS393355 HRO393246:HRO393355 IBK393246:IBK393355 ILG393246:ILG393355 IVC393246:IVC393355 JEY393246:JEY393355 JOU393246:JOU393355 JYQ393246:JYQ393355 KIM393246:KIM393355 KSI393246:KSI393355 LCE393246:LCE393355 LMA393246:LMA393355 LVW393246:LVW393355 MFS393246:MFS393355 MPO393246:MPO393355 MZK393246:MZK393355 NJG393246:NJG393355 NTC393246:NTC393355 OCY393246:OCY393355 OMU393246:OMU393355 OWQ393246:OWQ393355 PGM393246:PGM393355 PQI393246:PQI393355 QAE393246:QAE393355 QKA393246:QKA393355 QTW393246:QTW393355 RDS393246:RDS393355 RNO393246:RNO393355 RXK393246:RXK393355 SHG393246:SHG393355 SRC393246:SRC393355 TAY393246:TAY393355 TKU393246:TKU393355 TUQ393246:TUQ393355 UEM393246:UEM393355 UOI393246:UOI393355 UYE393246:UYE393355 VIA393246:VIA393355 VRW393246:VRW393355 WBS393246:WBS393355 WLO393246:WLO393355 WVK393246:WVK393355 C458782:C458891 IY458782:IY458891 SU458782:SU458891 ACQ458782:ACQ458891 AMM458782:AMM458891 AWI458782:AWI458891 BGE458782:BGE458891 BQA458782:BQA458891 BZW458782:BZW458891 CJS458782:CJS458891 CTO458782:CTO458891 DDK458782:DDK458891 DNG458782:DNG458891 DXC458782:DXC458891 EGY458782:EGY458891 EQU458782:EQU458891 FAQ458782:FAQ458891 FKM458782:FKM458891 FUI458782:FUI458891 GEE458782:GEE458891 GOA458782:GOA458891 GXW458782:GXW458891 HHS458782:HHS458891 HRO458782:HRO458891 IBK458782:IBK458891 ILG458782:ILG458891 IVC458782:IVC458891 JEY458782:JEY458891 JOU458782:JOU458891 JYQ458782:JYQ458891 KIM458782:KIM458891 KSI458782:KSI458891 LCE458782:LCE458891 LMA458782:LMA458891 LVW458782:LVW458891 MFS458782:MFS458891 MPO458782:MPO458891 MZK458782:MZK458891 NJG458782:NJG458891 NTC458782:NTC458891 OCY458782:OCY458891 OMU458782:OMU458891 OWQ458782:OWQ458891 PGM458782:PGM458891 PQI458782:PQI458891 QAE458782:QAE458891 QKA458782:QKA458891 QTW458782:QTW458891 RDS458782:RDS458891 RNO458782:RNO458891 RXK458782:RXK458891 SHG458782:SHG458891 SRC458782:SRC458891 TAY458782:TAY458891 TKU458782:TKU458891 TUQ458782:TUQ458891 UEM458782:UEM458891 UOI458782:UOI458891 UYE458782:UYE458891 VIA458782:VIA458891 VRW458782:VRW458891 WBS458782:WBS458891 WLO458782:WLO458891 WVK458782:WVK458891 C524318:C524427 IY524318:IY524427 SU524318:SU524427 ACQ524318:ACQ524427 AMM524318:AMM524427 AWI524318:AWI524427 BGE524318:BGE524427 BQA524318:BQA524427 BZW524318:BZW524427 CJS524318:CJS524427 CTO524318:CTO524427 DDK524318:DDK524427 DNG524318:DNG524427 DXC524318:DXC524427 EGY524318:EGY524427 EQU524318:EQU524427 FAQ524318:FAQ524427 FKM524318:FKM524427 FUI524318:FUI524427 GEE524318:GEE524427 GOA524318:GOA524427 GXW524318:GXW524427 HHS524318:HHS524427 HRO524318:HRO524427 IBK524318:IBK524427 ILG524318:ILG524427 IVC524318:IVC524427 JEY524318:JEY524427 JOU524318:JOU524427 JYQ524318:JYQ524427 KIM524318:KIM524427 KSI524318:KSI524427 LCE524318:LCE524427 LMA524318:LMA524427 LVW524318:LVW524427 MFS524318:MFS524427 MPO524318:MPO524427 MZK524318:MZK524427 NJG524318:NJG524427 NTC524318:NTC524427 OCY524318:OCY524427 OMU524318:OMU524427 OWQ524318:OWQ524427 PGM524318:PGM524427 PQI524318:PQI524427 QAE524318:QAE524427 QKA524318:QKA524427 QTW524318:QTW524427 RDS524318:RDS524427 RNO524318:RNO524427 RXK524318:RXK524427 SHG524318:SHG524427 SRC524318:SRC524427 TAY524318:TAY524427 TKU524318:TKU524427 TUQ524318:TUQ524427 UEM524318:UEM524427 UOI524318:UOI524427 UYE524318:UYE524427 VIA524318:VIA524427 VRW524318:VRW524427 WBS524318:WBS524427 WLO524318:WLO524427 WVK524318:WVK524427 C589854:C589963 IY589854:IY589963 SU589854:SU589963 ACQ589854:ACQ589963 AMM589854:AMM589963 AWI589854:AWI589963 BGE589854:BGE589963 BQA589854:BQA589963 BZW589854:BZW589963 CJS589854:CJS589963 CTO589854:CTO589963 DDK589854:DDK589963 DNG589854:DNG589963 DXC589854:DXC589963 EGY589854:EGY589963 EQU589854:EQU589963 FAQ589854:FAQ589963 FKM589854:FKM589963 FUI589854:FUI589963 GEE589854:GEE589963 GOA589854:GOA589963 GXW589854:GXW589963 HHS589854:HHS589963 HRO589854:HRO589963 IBK589854:IBK589963 ILG589854:ILG589963 IVC589854:IVC589963 JEY589854:JEY589963 JOU589854:JOU589963 JYQ589854:JYQ589963 KIM589854:KIM589963 KSI589854:KSI589963 LCE589854:LCE589963 LMA589854:LMA589963 LVW589854:LVW589963 MFS589854:MFS589963 MPO589854:MPO589963 MZK589854:MZK589963 NJG589854:NJG589963 NTC589854:NTC589963 OCY589854:OCY589963 OMU589854:OMU589963 OWQ589854:OWQ589963 PGM589854:PGM589963 PQI589854:PQI589963 QAE589854:QAE589963 QKA589854:QKA589963 QTW589854:QTW589963 RDS589854:RDS589963 RNO589854:RNO589963 RXK589854:RXK589963 SHG589854:SHG589963 SRC589854:SRC589963 TAY589854:TAY589963 TKU589854:TKU589963 TUQ589854:TUQ589963 UEM589854:UEM589963 UOI589854:UOI589963 UYE589854:UYE589963 VIA589854:VIA589963 VRW589854:VRW589963 WBS589854:WBS589963 WLO589854:WLO589963 WVK589854:WVK589963 C655390:C655499 IY655390:IY655499 SU655390:SU655499 ACQ655390:ACQ655499 AMM655390:AMM655499 AWI655390:AWI655499 BGE655390:BGE655499 BQA655390:BQA655499 BZW655390:BZW655499 CJS655390:CJS655499 CTO655390:CTO655499 DDK655390:DDK655499 DNG655390:DNG655499 DXC655390:DXC655499 EGY655390:EGY655499 EQU655390:EQU655499 FAQ655390:FAQ655499 FKM655390:FKM655499 FUI655390:FUI655499 GEE655390:GEE655499 GOA655390:GOA655499 GXW655390:GXW655499 HHS655390:HHS655499 HRO655390:HRO655499 IBK655390:IBK655499 ILG655390:ILG655499 IVC655390:IVC655499 JEY655390:JEY655499 JOU655390:JOU655499 JYQ655390:JYQ655499 KIM655390:KIM655499 KSI655390:KSI655499 LCE655390:LCE655499 LMA655390:LMA655499 LVW655390:LVW655499 MFS655390:MFS655499 MPO655390:MPO655499 MZK655390:MZK655499 NJG655390:NJG655499 NTC655390:NTC655499 OCY655390:OCY655499 OMU655390:OMU655499 OWQ655390:OWQ655499 PGM655390:PGM655499 PQI655390:PQI655499 QAE655390:QAE655499 QKA655390:QKA655499 QTW655390:QTW655499 RDS655390:RDS655499 RNO655390:RNO655499 RXK655390:RXK655499 SHG655390:SHG655499 SRC655390:SRC655499 TAY655390:TAY655499 TKU655390:TKU655499 TUQ655390:TUQ655499 UEM655390:UEM655499 UOI655390:UOI655499 UYE655390:UYE655499 VIA655390:VIA655499 VRW655390:VRW655499 WBS655390:WBS655499 WLO655390:WLO655499 WVK655390:WVK655499 C720926:C721035 IY720926:IY721035 SU720926:SU721035 ACQ720926:ACQ721035 AMM720926:AMM721035 AWI720926:AWI721035 BGE720926:BGE721035 BQA720926:BQA721035 BZW720926:BZW721035 CJS720926:CJS721035 CTO720926:CTO721035 DDK720926:DDK721035 DNG720926:DNG721035 DXC720926:DXC721035 EGY720926:EGY721035 EQU720926:EQU721035 FAQ720926:FAQ721035 FKM720926:FKM721035 FUI720926:FUI721035 GEE720926:GEE721035 GOA720926:GOA721035 GXW720926:GXW721035 HHS720926:HHS721035 HRO720926:HRO721035 IBK720926:IBK721035 ILG720926:ILG721035 IVC720926:IVC721035 JEY720926:JEY721035 JOU720926:JOU721035 JYQ720926:JYQ721035 KIM720926:KIM721035 KSI720926:KSI721035 LCE720926:LCE721035 LMA720926:LMA721035 LVW720926:LVW721035 MFS720926:MFS721035 MPO720926:MPO721035 MZK720926:MZK721035 NJG720926:NJG721035 NTC720926:NTC721035 OCY720926:OCY721035 OMU720926:OMU721035 OWQ720926:OWQ721035 PGM720926:PGM721035 PQI720926:PQI721035 QAE720926:QAE721035 QKA720926:QKA721035 QTW720926:QTW721035 RDS720926:RDS721035 RNO720926:RNO721035 RXK720926:RXK721035 SHG720926:SHG721035 SRC720926:SRC721035 TAY720926:TAY721035 TKU720926:TKU721035 TUQ720926:TUQ721035 UEM720926:UEM721035 UOI720926:UOI721035 UYE720926:UYE721035 VIA720926:VIA721035 VRW720926:VRW721035 WBS720926:WBS721035 WLO720926:WLO721035 WVK720926:WVK721035 C786462:C786571 IY786462:IY786571 SU786462:SU786571 ACQ786462:ACQ786571 AMM786462:AMM786571 AWI786462:AWI786571 BGE786462:BGE786571 BQA786462:BQA786571 BZW786462:BZW786571 CJS786462:CJS786571 CTO786462:CTO786571 DDK786462:DDK786571 DNG786462:DNG786571 DXC786462:DXC786571 EGY786462:EGY786571 EQU786462:EQU786571 FAQ786462:FAQ786571 FKM786462:FKM786571 FUI786462:FUI786571 GEE786462:GEE786571 GOA786462:GOA786571 GXW786462:GXW786571 HHS786462:HHS786571 HRO786462:HRO786571 IBK786462:IBK786571 ILG786462:ILG786571 IVC786462:IVC786571 JEY786462:JEY786571 JOU786462:JOU786571 JYQ786462:JYQ786571 KIM786462:KIM786571 KSI786462:KSI786571 LCE786462:LCE786571 LMA786462:LMA786571 LVW786462:LVW786571 MFS786462:MFS786571 MPO786462:MPO786571 MZK786462:MZK786571 NJG786462:NJG786571 NTC786462:NTC786571 OCY786462:OCY786571 OMU786462:OMU786571 OWQ786462:OWQ786571 PGM786462:PGM786571 PQI786462:PQI786571 QAE786462:QAE786571 QKA786462:QKA786571 QTW786462:QTW786571 RDS786462:RDS786571 RNO786462:RNO786571 RXK786462:RXK786571 SHG786462:SHG786571 SRC786462:SRC786571 TAY786462:TAY786571 TKU786462:TKU786571 TUQ786462:TUQ786571 UEM786462:UEM786571 UOI786462:UOI786571 UYE786462:UYE786571 VIA786462:VIA786571 VRW786462:VRW786571 WBS786462:WBS786571 WLO786462:WLO786571 WVK786462:WVK786571 C851998:C852107 IY851998:IY852107 SU851998:SU852107 ACQ851998:ACQ852107 AMM851998:AMM852107 AWI851998:AWI852107 BGE851998:BGE852107 BQA851998:BQA852107 BZW851998:BZW852107 CJS851998:CJS852107 CTO851998:CTO852107 DDK851998:DDK852107 DNG851998:DNG852107 DXC851998:DXC852107 EGY851998:EGY852107 EQU851998:EQU852107 FAQ851998:FAQ852107 FKM851998:FKM852107 FUI851998:FUI852107 GEE851998:GEE852107 GOA851998:GOA852107 GXW851998:GXW852107 HHS851998:HHS852107 HRO851998:HRO852107 IBK851998:IBK852107 ILG851998:ILG852107 IVC851998:IVC852107 JEY851998:JEY852107 JOU851998:JOU852107 JYQ851998:JYQ852107 KIM851998:KIM852107 KSI851998:KSI852107 LCE851998:LCE852107 LMA851998:LMA852107 LVW851998:LVW852107 MFS851998:MFS852107 MPO851998:MPO852107 MZK851998:MZK852107 NJG851998:NJG852107 NTC851998:NTC852107 OCY851998:OCY852107 OMU851998:OMU852107 OWQ851998:OWQ852107 PGM851998:PGM852107 PQI851998:PQI852107 QAE851998:QAE852107 QKA851998:QKA852107 QTW851998:QTW852107 RDS851998:RDS852107 RNO851998:RNO852107 RXK851998:RXK852107 SHG851998:SHG852107 SRC851998:SRC852107 TAY851998:TAY852107 TKU851998:TKU852107 TUQ851998:TUQ852107 UEM851998:UEM852107 UOI851998:UOI852107 UYE851998:UYE852107 VIA851998:VIA852107 VRW851998:VRW852107 WBS851998:WBS852107 WLO851998:WLO852107 WVK851998:WVK852107 C917534:C917643 IY917534:IY917643 SU917534:SU917643 ACQ917534:ACQ917643 AMM917534:AMM917643 AWI917534:AWI917643 BGE917534:BGE917643 BQA917534:BQA917643 BZW917534:BZW917643 CJS917534:CJS917643 CTO917534:CTO917643 DDK917534:DDK917643 DNG917534:DNG917643 DXC917534:DXC917643 EGY917534:EGY917643 EQU917534:EQU917643 FAQ917534:FAQ917643 FKM917534:FKM917643 FUI917534:FUI917643 GEE917534:GEE917643 GOA917534:GOA917643 GXW917534:GXW917643 HHS917534:HHS917643 HRO917534:HRO917643 IBK917534:IBK917643 ILG917534:ILG917643 IVC917534:IVC917643 JEY917534:JEY917643 JOU917534:JOU917643 JYQ917534:JYQ917643 KIM917534:KIM917643 KSI917534:KSI917643 LCE917534:LCE917643 LMA917534:LMA917643 LVW917534:LVW917643 MFS917534:MFS917643 MPO917534:MPO917643 MZK917534:MZK917643 NJG917534:NJG917643 NTC917534:NTC917643 OCY917534:OCY917643 OMU917534:OMU917643 OWQ917534:OWQ917643 PGM917534:PGM917643 PQI917534:PQI917643 QAE917534:QAE917643 QKA917534:QKA917643 QTW917534:QTW917643 RDS917534:RDS917643 RNO917534:RNO917643 RXK917534:RXK917643 SHG917534:SHG917643 SRC917534:SRC917643 TAY917534:TAY917643 TKU917534:TKU917643 TUQ917534:TUQ917643 UEM917534:UEM917643 UOI917534:UOI917643 UYE917534:UYE917643 VIA917534:VIA917643 VRW917534:VRW917643 WBS917534:WBS917643 WLO917534:WLO917643 WVK917534:WVK917643 C983070:C983179 IY983070:IY983179 SU983070:SU983179 ACQ983070:ACQ983179 AMM983070:AMM983179 AWI983070:AWI983179 BGE983070:BGE983179 BQA983070:BQA983179 BZW983070:BZW983179 CJS983070:CJS983179 CTO983070:CTO983179 DDK983070:DDK983179 DNG983070:DNG983179 DXC983070:DXC983179 EGY983070:EGY983179 EQU983070:EQU983179 FAQ983070:FAQ983179 FKM983070:FKM983179 FUI983070:FUI983179 GEE983070:GEE983179 GOA983070:GOA983179 GXW983070:GXW983179 HHS983070:HHS983179 HRO983070:HRO983179 IBK983070:IBK983179 ILG983070:ILG983179 IVC983070:IVC983179 JEY983070:JEY983179 JOU983070:JOU983179 JYQ983070:JYQ983179 KIM983070:KIM983179 KSI983070:KSI983179 LCE983070:LCE983179 LMA983070:LMA983179 LVW983070:LVW983179 MFS983070:MFS983179 MPO983070:MPO983179 MZK983070:MZK983179 NJG983070:NJG983179 NTC983070:NTC983179 OCY983070:OCY983179 OMU983070:OMU983179 OWQ983070:OWQ983179 PGM983070:PGM983179 PQI983070:PQI983179 QAE983070:QAE983179 QKA983070:QKA983179 QTW983070:QTW983179 RDS983070:RDS983179 RNO983070:RNO983179 RXK983070:RXK983179 SHG983070:SHG983179 SRC983070:SRC983179 TAY983070:TAY983179 TKU983070:TKU983179 TUQ983070:TUQ983179 UEM983070:UEM983179 UOI983070:UOI983179 UYE983070:UYE983179 VIA983070:VIA983179 VRW983070:VRW983179 WBS983070:WBS983179 WLO983070:WLO983179 WVK983070:WVK983179 C65540:C65564 IY65540:IY65564 SU65540:SU65564 ACQ65540:ACQ65564 AMM65540:AMM65564 AWI65540:AWI65564 BGE65540:BGE65564 BQA65540:BQA65564 BZW65540:BZW65564 CJS65540:CJS65564 CTO65540:CTO65564 DDK65540:DDK65564 DNG65540:DNG65564 DXC65540:DXC65564 EGY65540:EGY65564 EQU65540:EQU65564 FAQ65540:FAQ65564 FKM65540:FKM65564 FUI65540:FUI65564 GEE65540:GEE65564 GOA65540:GOA65564 GXW65540:GXW65564 HHS65540:HHS65564 HRO65540:HRO65564 IBK65540:IBK65564 ILG65540:ILG65564 IVC65540:IVC65564 JEY65540:JEY65564 JOU65540:JOU65564 JYQ65540:JYQ65564 KIM65540:KIM65564 KSI65540:KSI65564 LCE65540:LCE65564 LMA65540:LMA65564 LVW65540:LVW65564 MFS65540:MFS65564 MPO65540:MPO65564 MZK65540:MZK65564 NJG65540:NJG65564 NTC65540:NTC65564 OCY65540:OCY65564 OMU65540:OMU65564 OWQ65540:OWQ65564 PGM65540:PGM65564 PQI65540:PQI65564 QAE65540:QAE65564 QKA65540:QKA65564 QTW65540:QTW65564 RDS65540:RDS65564 RNO65540:RNO65564 RXK65540:RXK65564 SHG65540:SHG65564 SRC65540:SRC65564 TAY65540:TAY65564 TKU65540:TKU65564 TUQ65540:TUQ65564 UEM65540:UEM65564 UOI65540:UOI65564 UYE65540:UYE65564 VIA65540:VIA65564 VRW65540:VRW65564 WBS65540:WBS65564 WLO65540:WLO65564 WVK65540:WVK65564 C131076:C131100 IY131076:IY131100 SU131076:SU131100 ACQ131076:ACQ131100 AMM131076:AMM131100 AWI131076:AWI131100 BGE131076:BGE131100 BQA131076:BQA131100 BZW131076:BZW131100 CJS131076:CJS131100 CTO131076:CTO131100 DDK131076:DDK131100 DNG131076:DNG131100 DXC131076:DXC131100 EGY131076:EGY131100 EQU131076:EQU131100 FAQ131076:FAQ131100 FKM131076:FKM131100 FUI131076:FUI131100 GEE131076:GEE131100 GOA131076:GOA131100 GXW131076:GXW131100 HHS131076:HHS131100 HRO131076:HRO131100 IBK131076:IBK131100 ILG131076:ILG131100 IVC131076:IVC131100 JEY131076:JEY131100 JOU131076:JOU131100 JYQ131076:JYQ131100 KIM131076:KIM131100 KSI131076:KSI131100 LCE131076:LCE131100 LMA131076:LMA131100 LVW131076:LVW131100 MFS131076:MFS131100 MPO131076:MPO131100 MZK131076:MZK131100 NJG131076:NJG131100 NTC131076:NTC131100 OCY131076:OCY131100 OMU131076:OMU131100 OWQ131076:OWQ131100 PGM131076:PGM131100 PQI131076:PQI131100 QAE131076:QAE131100 QKA131076:QKA131100 QTW131076:QTW131100 RDS131076:RDS131100 RNO131076:RNO131100 RXK131076:RXK131100 SHG131076:SHG131100 SRC131076:SRC131100 TAY131076:TAY131100 TKU131076:TKU131100 TUQ131076:TUQ131100 UEM131076:UEM131100 UOI131076:UOI131100 UYE131076:UYE131100 VIA131076:VIA131100 VRW131076:VRW131100 WBS131076:WBS131100 WLO131076:WLO131100 WVK131076:WVK131100 C196612:C196636 IY196612:IY196636 SU196612:SU196636 ACQ196612:ACQ196636 AMM196612:AMM196636 AWI196612:AWI196636 BGE196612:BGE196636 BQA196612:BQA196636 BZW196612:BZW196636 CJS196612:CJS196636 CTO196612:CTO196636 DDK196612:DDK196636 DNG196612:DNG196636 DXC196612:DXC196636 EGY196612:EGY196636 EQU196612:EQU196636 FAQ196612:FAQ196636 FKM196612:FKM196636 FUI196612:FUI196636 GEE196612:GEE196636 GOA196612:GOA196636 GXW196612:GXW196636 HHS196612:HHS196636 HRO196612:HRO196636 IBK196612:IBK196636 ILG196612:ILG196636 IVC196612:IVC196636 JEY196612:JEY196636 JOU196612:JOU196636 JYQ196612:JYQ196636 KIM196612:KIM196636 KSI196612:KSI196636 LCE196612:LCE196636 LMA196612:LMA196636 LVW196612:LVW196636 MFS196612:MFS196636 MPO196612:MPO196636 MZK196612:MZK196636 NJG196612:NJG196636 NTC196612:NTC196636 OCY196612:OCY196636 OMU196612:OMU196636 OWQ196612:OWQ196636 PGM196612:PGM196636 PQI196612:PQI196636 QAE196612:QAE196636 QKA196612:QKA196636 QTW196612:QTW196636 RDS196612:RDS196636 RNO196612:RNO196636 RXK196612:RXK196636 SHG196612:SHG196636 SRC196612:SRC196636 TAY196612:TAY196636 TKU196612:TKU196636 TUQ196612:TUQ196636 UEM196612:UEM196636 UOI196612:UOI196636 UYE196612:UYE196636 VIA196612:VIA196636 VRW196612:VRW196636 WBS196612:WBS196636 WLO196612:WLO196636 WVK196612:WVK196636 C262148:C262172 IY262148:IY262172 SU262148:SU262172 ACQ262148:ACQ262172 AMM262148:AMM262172 AWI262148:AWI262172 BGE262148:BGE262172 BQA262148:BQA262172 BZW262148:BZW262172 CJS262148:CJS262172 CTO262148:CTO262172 DDK262148:DDK262172 DNG262148:DNG262172 DXC262148:DXC262172 EGY262148:EGY262172 EQU262148:EQU262172 FAQ262148:FAQ262172 FKM262148:FKM262172 FUI262148:FUI262172 GEE262148:GEE262172 GOA262148:GOA262172 GXW262148:GXW262172 HHS262148:HHS262172 HRO262148:HRO262172 IBK262148:IBK262172 ILG262148:ILG262172 IVC262148:IVC262172 JEY262148:JEY262172 JOU262148:JOU262172 JYQ262148:JYQ262172 KIM262148:KIM262172 KSI262148:KSI262172 LCE262148:LCE262172 LMA262148:LMA262172 LVW262148:LVW262172 MFS262148:MFS262172 MPO262148:MPO262172 MZK262148:MZK262172 NJG262148:NJG262172 NTC262148:NTC262172 OCY262148:OCY262172 OMU262148:OMU262172 OWQ262148:OWQ262172 PGM262148:PGM262172 PQI262148:PQI262172 QAE262148:QAE262172 QKA262148:QKA262172 QTW262148:QTW262172 RDS262148:RDS262172 RNO262148:RNO262172 RXK262148:RXK262172 SHG262148:SHG262172 SRC262148:SRC262172 TAY262148:TAY262172 TKU262148:TKU262172 TUQ262148:TUQ262172 UEM262148:UEM262172 UOI262148:UOI262172 UYE262148:UYE262172 VIA262148:VIA262172 VRW262148:VRW262172 WBS262148:WBS262172 WLO262148:WLO262172 WVK262148:WVK262172 C327684:C327708 IY327684:IY327708 SU327684:SU327708 ACQ327684:ACQ327708 AMM327684:AMM327708 AWI327684:AWI327708 BGE327684:BGE327708 BQA327684:BQA327708 BZW327684:BZW327708 CJS327684:CJS327708 CTO327684:CTO327708 DDK327684:DDK327708 DNG327684:DNG327708 DXC327684:DXC327708 EGY327684:EGY327708 EQU327684:EQU327708 FAQ327684:FAQ327708 FKM327684:FKM327708 FUI327684:FUI327708 GEE327684:GEE327708 GOA327684:GOA327708 GXW327684:GXW327708 HHS327684:HHS327708 HRO327684:HRO327708 IBK327684:IBK327708 ILG327684:ILG327708 IVC327684:IVC327708 JEY327684:JEY327708 JOU327684:JOU327708 JYQ327684:JYQ327708 KIM327684:KIM327708 KSI327684:KSI327708 LCE327684:LCE327708 LMA327684:LMA327708 LVW327684:LVW327708 MFS327684:MFS327708 MPO327684:MPO327708 MZK327684:MZK327708 NJG327684:NJG327708 NTC327684:NTC327708 OCY327684:OCY327708 OMU327684:OMU327708 OWQ327684:OWQ327708 PGM327684:PGM327708 PQI327684:PQI327708 QAE327684:QAE327708 QKA327684:QKA327708 QTW327684:QTW327708 RDS327684:RDS327708 RNO327684:RNO327708 RXK327684:RXK327708 SHG327684:SHG327708 SRC327684:SRC327708 TAY327684:TAY327708 TKU327684:TKU327708 TUQ327684:TUQ327708 UEM327684:UEM327708 UOI327684:UOI327708 UYE327684:UYE327708 VIA327684:VIA327708 VRW327684:VRW327708 WBS327684:WBS327708 WLO327684:WLO327708 WVK327684:WVK327708 C393220:C393244 IY393220:IY393244 SU393220:SU393244 ACQ393220:ACQ393244 AMM393220:AMM393244 AWI393220:AWI393244 BGE393220:BGE393244 BQA393220:BQA393244 BZW393220:BZW393244 CJS393220:CJS393244 CTO393220:CTO393244 DDK393220:DDK393244 DNG393220:DNG393244 DXC393220:DXC393244 EGY393220:EGY393244 EQU393220:EQU393244 FAQ393220:FAQ393244 FKM393220:FKM393244 FUI393220:FUI393244 GEE393220:GEE393244 GOA393220:GOA393244 GXW393220:GXW393244 HHS393220:HHS393244 HRO393220:HRO393244 IBK393220:IBK393244 ILG393220:ILG393244 IVC393220:IVC393244 JEY393220:JEY393244 JOU393220:JOU393244 JYQ393220:JYQ393244 KIM393220:KIM393244 KSI393220:KSI393244 LCE393220:LCE393244 LMA393220:LMA393244 LVW393220:LVW393244 MFS393220:MFS393244 MPO393220:MPO393244 MZK393220:MZK393244 NJG393220:NJG393244 NTC393220:NTC393244 OCY393220:OCY393244 OMU393220:OMU393244 OWQ393220:OWQ393244 PGM393220:PGM393244 PQI393220:PQI393244 QAE393220:QAE393244 QKA393220:QKA393244 QTW393220:QTW393244 RDS393220:RDS393244 RNO393220:RNO393244 RXK393220:RXK393244 SHG393220:SHG393244 SRC393220:SRC393244 TAY393220:TAY393244 TKU393220:TKU393244 TUQ393220:TUQ393244 UEM393220:UEM393244 UOI393220:UOI393244 UYE393220:UYE393244 VIA393220:VIA393244 VRW393220:VRW393244 WBS393220:WBS393244 WLO393220:WLO393244 WVK393220:WVK393244 C458756:C458780 IY458756:IY458780 SU458756:SU458780 ACQ458756:ACQ458780 AMM458756:AMM458780 AWI458756:AWI458780 BGE458756:BGE458780 BQA458756:BQA458780 BZW458756:BZW458780 CJS458756:CJS458780 CTO458756:CTO458780 DDK458756:DDK458780 DNG458756:DNG458780 DXC458756:DXC458780 EGY458756:EGY458780 EQU458756:EQU458780 FAQ458756:FAQ458780 FKM458756:FKM458780 FUI458756:FUI458780 GEE458756:GEE458780 GOA458756:GOA458780 GXW458756:GXW458780 HHS458756:HHS458780 HRO458756:HRO458780 IBK458756:IBK458780 ILG458756:ILG458780 IVC458756:IVC458780 JEY458756:JEY458780 JOU458756:JOU458780 JYQ458756:JYQ458780 KIM458756:KIM458780 KSI458756:KSI458780 LCE458756:LCE458780 LMA458756:LMA458780 LVW458756:LVW458780 MFS458756:MFS458780 MPO458756:MPO458780 MZK458756:MZK458780 NJG458756:NJG458780 NTC458756:NTC458780 OCY458756:OCY458780 OMU458756:OMU458780 OWQ458756:OWQ458780 PGM458756:PGM458780 PQI458756:PQI458780 QAE458756:QAE458780 QKA458756:QKA458780 QTW458756:QTW458780 RDS458756:RDS458780 RNO458756:RNO458780 RXK458756:RXK458780 SHG458756:SHG458780 SRC458756:SRC458780 TAY458756:TAY458780 TKU458756:TKU458780 TUQ458756:TUQ458780 UEM458756:UEM458780 UOI458756:UOI458780 UYE458756:UYE458780 VIA458756:VIA458780 VRW458756:VRW458780 WBS458756:WBS458780 WLO458756:WLO458780 WVK458756:WVK458780 C524292:C524316 IY524292:IY524316 SU524292:SU524316 ACQ524292:ACQ524316 AMM524292:AMM524316 AWI524292:AWI524316 BGE524292:BGE524316 BQA524292:BQA524316 BZW524292:BZW524316 CJS524292:CJS524316 CTO524292:CTO524316 DDK524292:DDK524316 DNG524292:DNG524316 DXC524292:DXC524316 EGY524292:EGY524316 EQU524292:EQU524316 FAQ524292:FAQ524316 FKM524292:FKM524316 FUI524292:FUI524316 GEE524292:GEE524316 GOA524292:GOA524316 GXW524292:GXW524316 HHS524292:HHS524316 HRO524292:HRO524316 IBK524292:IBK524316 ILG524292:ILG524316 IVC524292:IVC524316 JEY524292:JEY524316 JOU524292:JOU524316 JYQ524292:JYQ524316 KIM524292:KIM524316 KSI524292:KSI524316 LCE524292:LCE524316 LMA524292:LMA524316 LVW524292:LVW524316 MFS524292:MFS524316 MPO524292:MPO524316 MZK524292:MZK524316 NJG524292:NJG524316 NTC524292:NTC524316 OCY524292:OCY524316 OMU524292:OMU524316 OWQ524292:OWQ524316 PGM524292:PGM524316 PQI524292:PQI524316 QAE524292:QAE524316 QKA524292:QKA524316 QTW524292:QTW524316 RDS524292:RDS524316 RNO524292:RNO524316 RXK524292:RXK524316 SHG524292:SHG524316 SRC524292:SRC524316 TAY524292:TAY524316 TKU524292:TKU524316 TUQ524292:TUQ524316 UEM524292:UEM524316 UOI524292:UOI524316 UYE524292:UYE524316 VIA524292:VIA524316 VRW524292:VRW524316 WBS524292:WBS524316 WLO524292:WLO524316 WVK524292:WVK524316 C589828:C589852 IY589828:IY589852 SU589828:SU589852 ACQ589828:ACQ589852 AMM589828:AMM589852 AWI589828:AWI589852 BGE589828:BGE589852 BQA589828:BQA589852 BZW589828:BZW589852 CJS589828:CJS589852 CTO589828:CTO589852 DDK589828:DDK589852 DNG589828:DNG589852 DXC589828:DXC589852 EGY589828:EGY589852 EQU589828:EQU589852 FAQ589828:FAQ589852 FKM589828:FKM589852 FUI589828:FUI589852 GEE589828:GEE589852 GOA589828:GOA589852 GXW589828:GXW589852 HHS589828:HHS589852 HRO589828:HRO589852 IBK589828:IBK589852 ILG589828:ILG589852 IVC589828:IVC589852 JEY589828:JEY589852 JOU589828:JOU589852 JYQ589828:JYQ589852 KIM589828:KIM589852 KSI589828:KSI589852 LCE589828:LCE589852 LMA589828:LMA589852 LVW589828:LVW589852 MFS589828:MFS589852 MPO589828:MPO589852 MZK589828:MZK589852 NJG589828:NJG589852 NTC589828:NTC589852 OCY589828:OCY589852 OMU589828:OMU589852 OWQ589828:OWQ589852 PGM589828:PGM589852 PQI589828:PQI589852 QAE589828:QAE589852 QKA589828:QKA589852 QTW589828:QTW589852 RDS589828:RDS589852 RNO589828:RNO589852 RXK589828:RXK589852 SHG589828:SHG589852 SRC589828:SRC589852 TAY589828:TAY589852 TKU589828:TKU589852 TUQ589828:TUQ589852 UEM589828:UEM589852 UOI589828:UOI589852 UYE589828:UYE589852 VIA589828:VIA589852 VRW589828:VRW589852 WBS589828:WBS589852 WLO589828:WLO589852 WVK589828:WVK589852 C655364:C655388 IY655364:IY655388 SU655364:SU655388 ACQ655364:ACQ655388 AMM655364:AMM655388 AWI655364:AWI655388 BGE655364:BGE655388 BQA655364:BQA655388 BZW655364:BZW655388 CJS655364:CJS655388 CTO655364:CTO655388 DDK655364:DDK655388 DNG655364:DNG655388 DXC655364:DXC655388 EGY655364:EGY655388 EQU655364:EQU655388 FAQ655364:FAQ655388 FKM655364:FKM655388 FUI655364:FUI655388 GEE655364:GEE655388 GOA655364:GOA655388 GXW655364:GXW655388 HHS655364:HHS655388 HRO655364:HRO655388 IBK655364:IBK655388 ILG655364:ILG655388 IVC655364:IVC655388 JEY655364:JEY655388 JOU655364:JOU655388 JYQ655364:JYQ655388 KIM655364:KIM655388 KSI655364:KSI655388 LCE655364:LCE655388 LMA655364:LMA655388 LVW655364:LVW655388 MFS655364:MFS655388 MPO655364:MPO655388 MZK655364:MZK655388 NJG655364:NJG655388 NTC655364:NTC655388 OCY655364:OCY655388 OMU655364:OMU655388 OWQ655364:OWQ655388 PGM655364:PGM655388 PQI655364:PQI655388 QAE655364:QAE655388 QKA655364:QKA655388 QTW655364:QTW655388 RDS655364:RDS655388 RNO655364:RNO655388 RXK655364:RXK655388 SHG655364:SHG655388 SRC655364:SRC655388 TAY655364:TAY655388 TKU655364:TKU655388 TUQ655364:TUQ655388 UEM655364:UEM655388 UOI655364:UOI655388 UYE655364:UYE655388 VIA655364:VIA655388 VRW655364:VRW655388 WBS655364:WBS655388 WLO655364:WLO655388 WVK655364:WVK655388 C720900:C720924 IY720900:IY720924 SU720900:SU720924 ACQ720900:ACQ720924 AMM720900:AMM720924 AWI720900:AWI720924 BGE720900:BGE720924 BQA720900:BQA720924 BZW720900:BZW720924 CJS720900:CJS720924 CTO720900:CTO720924 DDK720900:DDK720924 DNG720900:DNG720924 DXC720900:DXC720924 EGY720900:EGY720924 EQU720900:EQU720924 FAQ720900:FAQ720924 FKM720900:FKM720924 FUI720900:FUI720924 GEE720900:GEE720924 GOA720900:GOA720924 GXW720900:GXW720924 HHS720900:HHS720924 HRO720900:HRO720924 IBK720900:IBK720924 ILG720900:ILG720924 IVC720900:IVC720924 JEY720900:JEY720924 JOU720900:JOU720924 JYQ720900:JYQ720924 KIM720900:KIM720924 KSI720900:KSI720924 LCE720900:LCE720924 LMA720900:LMA720924 LVW720900:LVW720924 MFS720900:MFS720924 MPO720900:MPO720924 MZK720900:MZK720924 NJG720900:NJG720924 NTC720900:NTC720924 OCY720900:OCY720924 OMU720900:OMU720924 OWQ720900:OWQ720924 PGM720900:PGM720924 PQI720900:PQI720924 QAE720900:QAE720924 QKA720900:QKA720924 QTW720900:QTW720924 RDS720900:RDS720924 RNO720900:RNO720924 RXK720900:RXK720924 SHG720900:SHG720924 SRC720900:SRC720924 TAY720900:TAY720924 TKU720900:TKU720924 TUQ720900:TUQ720924 UEM720900:UEM720924 UOI720900:UOI720924 UYE720900:UYE720924 VIA720900:VIA720924 VRW720900:VRW720924 WBS720900:WBS720924 WLO720900:WLO720924 WVK720900:WVK720924 C786436:C786460 IY786436:IY786460 SU786436:SU786460 ACQ786436:ACQ786460 AMM786436:AMM786460 AWI786436:AWI786460 BGE786436:BGE786460 BQA786436:BQA786460 BZW786436:BZW786460 CJS786436:CJS786460 CTO786436:CTO786460 DDK786436:DDK786460 DNG786436:DNG786460 DXC786436:DXC786460 EGY786436:EGY786460 EQU786436:EQU786460 FAQ786436:FAQ786460 FKM786436:FKM786460 FUI786436:FUI786460 GEE786436:GEE786460 GOA786436:GOA786460 GXW786436:GXW786460 HHS786436:HHS786460 HRO786436:HRO786460 IBK786436:IBK786460 ILG786436:ILG786460 IVC786436:IVC786460 JEY786436:JEY786460 JOU786436:JOU786460 JYQ786436:JYQ786460 KIM786436:KIM786460 KSI786436:KSI786460 LCE786436:LCE786460 LMA786436:LMA786460 LVW786436:LVW786460 MFS786436:MFS786460 MPO786436:MPO786460 MZK786436:MZK786460 NJG786436:NJG786460 NTC786436:NTC786460 OCY786436:OCY786460 OMU786436:OMU786460 OWQ786436:OWQ786460 PGM786436:PGM786460 PQI786436:PQI786460 QAE786436:QAE786460 QKA786436:QKA786460 QTW786436:QTW786460 RDS786436:RDS786460 RNO786436:RNO786460 RXK786436:RXK786460 SHG786436:SHG786460 SRC786436:SRC786460 TAY786436:TAY786460 TKU786436:TKU786460 TUQ786436:TUQ786460 UEM786436:UEM786460 UOI786436:UOI786460 UYE786436:UYE786460 VIA786436:VIA786460 VRW786436:VRW786460 WBS786436:WBS786460 WLO786436:WLO786460 WVK786436:WVK786460 C851972:C851996 IY851972:IY851996 SU851972:SU851996 ACQ851972:ACQ851996 AMM851972:AMM851996 AWI851972:AWI851996 BGE851972:BGE851996 BQA851972:BQA851996 BZW851972:BZW851996 CJS851972:CJS851996 CTO851972:CTO851996 DDK851972:DDK851996 DNG851972:DNG851996 DXC851972:DXC851996 EGY851972:EGY851996 EQU851972:EQU851996 FAQ851972:FAQ851996 FKM851972:FKM851996 FUI851972:FUI851996 GEE851972:GEE851996 GOA851972:GOA851996 GXW851972:GXW851996 HHS851972:HHS851996 HRO851972:HRO851996 IBK851972:IBK851996 ILG851972:ILG851996 IVC851972:IVC851996 JEY851972:JEY851996 JOU851972:JOU851996 JYQ851972:JYQ851996 KIM851972:KIM851996 KSI851972:KSI851996 LCE851972:LCE851996 LMA851972:LMA851996 LVW851972:LVW851996 MFS851972:MFS851996 MPO851972:MPO851996 MZK851972:MZK851996 NJG851972:NJG851996 NTC851972:NTC851996 OCY851972:OCY851996 OMU851972:OMU851996 OWQ851972:OWQ851996 PGM851972:PGM851996 PQI851972:PQI851996 QAE851972:QAE851996 QKA851972:QKA851996 QTW851972:QTW851996 RDS851972:RDS851996 RNO851972:RNO851996 RXK851972:RXK851996 SHG851972:SHG851996 SRC851972:SRC851996 TAY851972:TAY851996 TKU851972:TKU851996 TUQ851972:TUQ851996 UEM851972:UEM851996 UOI851972:UOI851996 UYE851972:UYE851996 VIA851972:VIA851996 VRW851972:VRW851996 WBS851972:WBS851996 WLO851972:WLO851996 WVK851972:WVK851996 C917508:C917532 IY917508:IY917532 SU917508:SU917532 ACQ917508:ACQ917532 AMM917508:AMM917532 AWI917508:AWI917532 BGE917508:BGE917532 BQA917508:BQA917532 BZW917508:BZW917532 CJS917508:CJS917532 CTO917508:CTO917532 DDK917508:DDK917532 DNG917508:DNG917532 DXC917508:DXC917532 EGY917508:EGY917532 EQU917508:EQU917532 FAQ917508:FAQ917532 FKM917508:FKM917532 FUI917508:FUI917532 GEE917508:GEE917532 GOA917508:GOA917532 GXW917508:GXW917532 HHS917508:HHS917532 HRO917508:HRO917532 IBK917508:IBK917532 ILG917508:ILG917532 IVC917508:IVC917532 JEY917508:JEY917532 JOU917508:JOU917532 JYQ917508:JYQ917532 KIM917508:KIM917532 KSI917508:KSI917532 LCE917508:LCE917532 LMA917508:LMA917532 LVW917508:LVW917532 MFS917508:MFS917532 MPO917508:MPO917532 MZK917508:MZK917532 NJG917508:NJG917532 NTC917508:NTC917532 OCY917508:OCY917532 OMU917508:OMU917532 OWQ917508:OWQ917532 PGM917508:PGM917532 PQI917508:PQI917532 QAE917508:QAE917532 QKA917508:QKA917532 QTW917508:QTW917532 RDS917508:RDS917532 RNO917508:RNO917532 RXK917508:RXK917532 SHG917508:SHG917532 SRC917508:SRC917532 TAY917508:TAY917532 TKU917508:TKU917532 TUQ917508:TUQ917532 UEM917508:UEM917532 UOI917508:UOI917532 UYE917508:UYE917532 VIA917508:VIA917532 VRW917508:VRW917532 WBS917508:WBS917532 WLO917508:WLO917532 WVK917508:WVK917532 C983044:C983068 IY983044:IY983068 SU983044:SU983068 ACQ983044:ACQ983068 AMM983044:AMM983068 AWI983044:AWI983068 BGE983044:BGE983068 BQA983044:BQA983068 BZW983044:BZW983068 CJS983044:CJS983068 CTO983044:CTO983068 DDK983044:DDK983068 DNG983044:DNG983068 DXC983044:DXC983068 EGY983044:EGY983068 EQU983044:EQU983068 FAQ983044:FAQ983068 FKM983044:FKM983068 FUI983044:FUI983068 GEE983044:GEE983068 GOA983044:GOA983068 GXW983044:GXW983068 HHS983044:HHS983068 HRO983044:HRO983068 IBK983044:IBK983068 ILG983044:ILG983068 IVC983044:IVC983068 JEY983044:JEY983068 JOU983044:JOU983068 JYQ983044:JYQ983068 KIM983044:KIM983068 KSI983044:KSI983068 LCE983044:LCE983068 LMA983044:LMA983068 LVW983044:LVW983068 MFS983044:MFS983068 MPO983044:MPO983068 MZK983044:MZK983068 NJG983044:NJG983068 NTC983044:NTC983068 OCY983044:OCY983068 OMU983044:OMU983068 OWQ983044:OWQ983068 PGM983044:PGM983068 PQI983044:PQI983068 QAE983044:QAE983068 QKA983044:QKA983068 QTW983044:QTW983068 RDS983044:RDS983068 RNO983044:RNO983068 RXK983044:RXK983068 SHG983044:SHG983068 SRC983044:SRC983068 TAY983044:TAY983068 TKU983044:TKU983068 TUQ983044:TUQ983068 UEM983044:UEM983068 UOI983044:UOI983068 UYE983044:UYE983068 VIA983044:VIA983068 VRW983044:VRW983068 WBS983044:WBS983068 WLO983044:WLO983068 WVK983044:WVK983068 C4:C28 IY4:IY28 SU4:SU28 ACQ4:ACQ28 AMM4:AMM28 AWI4:AWI28 BGE4:BGE28 BQA4:BQA28 BZW4:BZW28 CJS4:CJS28 CTO4:CTO28 DDK4:DDK28 DNG4:DNG28 DXC4:DXC28 EGY4:EGY28 EQU4:EQU28 FAQ4:FAQ28 FKM4:FKM28 FUI4:FUI28 GEE4:GEE28 GOA4:GOA28 GXW4:GXW28 HHS4:HHS28 HRO4:HRO28 IBK4:IBK28 ILG4:ILG28 IVC4:IVC28 JEY4:JEY28 JOU4:JOU28 JYQ4:JYQ28 KIM4:KIM28 KSI4:KSI28 LCE4:LCE28 LMA4:LMA28 LVW4:LVW28 MFS4:MFS28 MPO4:MPO28 MZK4:MZK28 NJG4:NJG28 NTC4:NTC28 OCY4:OCY28 OMU4:OMU28 OWQ4:OWQ28 PGM4:PGM28 PQI4:PQI28 QAE4:QAE28 QKA4:QKA28 QTW4:QTW28 RDS4:RDS28 RNO4:RNO28 RXK4:RXK28 SHG4:SHG28 SRC4:SRC28 TAY4:TAY28 TKU4:TKU28 TUQ4:TUQ28 UEM4:UEM28 UOI4:UOI28 UYE4:UYE28 VIA4:VIA28 VRW4:VRW28 WBS4:WBS28 WLO4:WLO28 WVK4:WVK28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Diego</cp:lastModifiedBy>
  <dcterms:created xsi:type="dcterms:W3CDTF">2019-02-26T18:09:52Z</dcterms:created>
  <dcterms:modified xsi:type="dcterms:W3CDTF">2021-09-03T20:52:18Z</dcterms:modified>
</cp:coreProperties>
</file>