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17be748c7f569ac9/Desktop/Insurance/"/>
    </mc:Choice>
  </mc:AlternateContent>
  <xr:revisionPtr revIDLastSave="765" documentId="8_{08D17A67-CE29-434E-AA0C-7E3E423F6AEC}" xr6:coauthVersionLast="47" xr6:coauthVersionMax="47" xr10:uidLastSave="{166C0AB6-263C-4407-A805-598113F8C4EA}"/>
  <bookViews>
    <workbookView xWindow="-110" yWindow="-110" windowWidth="19420" windowHeight="10300" xr2:uid="{7C3ED5C4-C68D-473A-990D-46E13391404D}"/>
  </bookViews>
  <sheets>
    <sheet name="Pivot" sheetId="2" r:id="rId1"/>
    <sheet name="Dashboard" sheetId="6" r:id="rId2"/>
    <sheet name="Power" sheetId="1" r:id="rId3"/>
    <sheet name="Pie_Chart" sheetId="5" r:id="rId4"/>
  </sheets>
  <definedNames>
    <definedName name="_xlcn.WorksheetConnection_PowerPivot.xlsxOops" hidden="1">Oops[]</definedName>
    <definedName name="_xlcn.WorksheetConnection_PowerPivot.xlsxTable1" hidden="1">Best</definedName>
    <definedName name="_xlcn.WorksheetConnection_PowerPivot.xlsxTable111" hidden="1">Table1</definedName>
    <definedName name="Slicer_Date_Submitted__Month">#N/A</definedName>
    <definedName name="Slicer_Department">#N/A</definedName>
    <definedName name="Slicer_Paye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1bc56a91-92e1-48f9-9d0b-b3ba44a60fa9" name="Data" connection="Excel Cleaned Dataset_Power"/>
          <x15:modelTable id="Table1 1" name="Table1 1" connection="WorksheetConnection_PowerPivot.xlsx!Table11"/>
          <x15:modelTable id="Table1" name="Table1" connection="WorksheetConnection_PowerPivot.xlsx!Table1"/>
          <x15:modelTable id="Oops" name="Oops" connection="WorksheetConnection_PowerPivot.xlsx!Oops"/>
        </x15:modelTables>
        <x15:extLst>
          <ext xmlns:x16="http://schemas.microsoft.com/office/spreadsheetml/2014/11/main" uri="{9835A34E-60A6-4A7C-AAB8-D5F71C897F49}">
            <x16:modelTimeGroupings>
              <x16:modelTimeGrouping tableName="Data" columnName="Date_Submitted" columnId="Date_Submitted">
                <x16:calculatedTimeColumn columnName="Date_Submitted (Year)" columnId="Date_Submitted (Year)" contentType="years" isSelected="1"/>
                <x16:calculatedTimeColumn columnName="Date_Submitted (Quarter)" columnId="Date_Submitted (Quarter)" contentType="quarters" isSelected="1"/>
                <x16:calculatedTimeColumn columnName="Date_Submitted (Month Index)" columnId="Date_Submitted (Month Index)" contentType="monthsindex" isSelected="1"/>
                <x16:calculatedTimeColumn columnName="Date_Submitted (Month)" columnId="Date_Submitt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5" l="1"/>
  <c r="C3" i="5"/>
  <c r="B3" i="5"/>
  <c r="B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28BCDA-2984-4A86-96CE-2791F96E12A2}" name="Excel Cleaned Dataset_Power" type="100" refreshedVersion="8">
    <extLst>
      <ext xmlns:x15="http://schemas.microsoft.com/office/spreadsheetml/2010/11/main" uri="{DE250136-89BD-433C-8126-D09CA5730AF9}">
        <x15:connection id="cce183e4-ab79-4c20-ac48-685b5b281020"/>
      </ext>
    </extLst>
  </connection>
  <connection id="2" xr16:uid="{9BF1F247-9B7F-4391-8800-D5B26CF6861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F74049CE-6D27-4BE7-BECD-EF0CD2F766B3}" name="WorksheetConnection_PowerPivot.xlsx!Oops" type="102" refreshedVersion="8" minRefreshableVersion="5">
    <extLst>
      <ext xmlns:x15="http://schemas.microsoft.com/office/spreadsheetml/2010/11/main" uri="{DE250136-89BD-433C-8126-D09CA5730AF9}">
        <x15:connection id="Oops">
          <x15:rangePr sourceName="_xlcn.WorksheetConnection_PowerPivot.xlsxOops"/>
        </x15:connection>
      </ext>
    </extLst>
  </connection>
  <connection id="4" xr16:uid="{EEB8346B-E781-4EFB-8926-751B04EFF405}" name="WorksheetConnection_PowerPivot.xlsx!Table1" type="102" refreshedVersion="8" minRefreshableVersion="5">
    <extLst>
      <ext xmlns:x15="http://schemas.microsoft.com/office/spreadsheetml/2010/11/main" uri="{DE250136-89BD-433C-8126-D09CA5730AF9}">
        <x15:connection id="Table1">
          <x15:rangePr sourceName="_xlcn.WorksheetConnection_PowerPivot.xlsxTable1"/>
        </x15:connection>
      </ext>
    </extLst>
  </connection>
  <connection id="5" xr16:uid="{C0C54722-CB06-4535-94A7-CB0A215DB0C0}" name="WorksheetConnection_PowerPivot.xlsx!Table11" type="102" refreshedVersion="8" minRefreshableVersion="5">
    <extLst>
      <ext xmlns:x15="http://schemas.microsoft.com/office/spreadsheetml/2010/11/main" uri="{DE250136-89BD-433C-8126-D09CA5730AF9}">
        <x15:connection id="Table1 1">
          <x15:rangePr sourceName="_xlcn.WorksheetConnection_PowerPivot.xlsxTable111"/>
        </x15:connection>
      </ext>
    </extLst>
  </connection>
</connections>
</file>

<file path=xl/sharedStrings.xml><?xml version="1.0" encoding="utf-8"?>
<sst xmlns="http://schemas.openxmlformats.org/spreadsheetml/2006/main" count="50" uniqueCount="33">
  <si>
    <t>Row Labels</t>
  </si>
  <si>
    <t>None</t>
  </si>
  <si>
    <t>Preventable</t>
  </si>
  <si>
    <t>Grand Total</t>
  </si>
  <si>
    <t>Count of Claim_ID</t>
  </si>
  <si>
    <t>CDR.</t>
  </si>
  <si>
    <t>RDR.</t>
  </si>
  <si>
    <t>RecRDR.</t>
  </si>
  <si>
    <t>Money at Risk</t>
  </si>
  <si>
    <t>Aetna</t>
  </si>
  <si>
    <t>Blue Cross</t>
  </si>
  <si>
    <t>Medicaid</t>
  </si>
  <si>
    <t>Medicare</t>
  </si>
  <si>
    <t>United</t>
  </si>
  <si>
    <t>Cardiology</t>
  </si>
  <si>
    <t>Neurology</t>
  </si>
  <si>
    <t>Oncology</t>
  </si>
  <si>
    <t>Orthopedics</t>
  </si>
  <si>
    <t>Pediatrics</t>
  </si>
  <si>
    <t>Coding</t>
  </si>
  <si>
    <t>Duplicate Claim</t>
  </si>
  <si>
    <t>Medical Necessity</t>
  </si>
  <si>
    <t>Missing Info</t>
  </si>
  <si>
    <t>Non-Covered/Bundling</t>
  </si>
  <si>
    <t>Timely Filing</t>
  </si>
  <si>
    <t>Rank</t>
  </si>
  <si>
    <t>Recoverable</t>
  </si>
  <si>
    <t>Non-Recoverable</t>
  </si>
  <si>
    <t>REC</t>
  </si>
  <si>
    <t>Type</t>
  </si>
  <si>
    <t>Amount</t>
  </si>
  <si>
    <t>Sum of Amount</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</si>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</sst>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cellXfs>
  <cellStyles count="1">
    <cellStyle name="Normal" xfId="0" builtinId="0"/>
  </cellStyles>
  <dxfs count="1">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7.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4.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Denial</a:t>
            </a:r>
            <a:r>
              <a:rPr lang="en-US" baseline="0"/>
              <a:t> Rates by Payer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892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333333333333345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91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9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11111111111121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Pivot!$E$11</c:f>
              <c:strCache>
                <c:ptCount val="1"/>
                <c:pt idx="0">
                  <c:v>RecRDR.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4-C631-4901-98DD-AF8FFED649CB}"/>
              </c:ext>
            </c:extLst>
          </c:dPt>
          <c:dPt>
            <c:idx val="1"/>
            <c:invertIfNegative val="0"/>
            <c:bubble3D val="0"/>
            <c:extLst>
              <c:ext xmlns:c16="http://schemas.microsoft.com/office/drawing/2014/chart" uri="{C3380CC4-5D6E-409C-BE32-E72D297353CC}">
                <c16:uniqueId val="{00000006-C631-4901-98DD-AF8FFED649CB}"/>
              </c:ext>
            </c:extLst>
          </c:dPt>
          <c:dPt>
            <c:idx val="2"/>
            <c:invertIfNegative val="0"/>
            <c:bubble3D val="0"/>
            <c:extLst>
              <c:ext xmlns:c16="http://schemas.microsoft.com/office/drawing/2014/chart" uri="{C3380CC4-5D6E-409C-BE32-E72D297353CC}">
                <c16:uniqueId val="{00000007-C631-4901-98DD-AF8FFED649CB}"/>
              </c:ext>
            </c:extLst>
          </c:dPt>
          <c:dPt>
            <c:idx val="3"/>
            <c:invertIfNegative val="0"/>
            <c:bubble3D val="0"/>
            <c:extLst>
              <c:ext xmlns:c16="http://schemas.microsoft.com/office/drawing/2014/chart" uri="{C3380CC4-5D6E-409C-BE32-E72D297353CC}">
                <c16:uniqueId val="{00000009-C631-4901-98DD-AF8FFED649CB}"/>
              </c:ext>
            </c:extLst>
          </c:dPt>
          <c:dPt>
            <c:idx val="4"/>
            <c:invertIfNegative val="0"/>
            <c:bubble3D val="0"/>
            <c:extLst>
              <c:ext xmlns:c16="http://schemas.microsoft.com/office/drawing/2014/chart" uri="{C3380CC4-5D6E-409C-BE32-E72D297353CC}">
                <c16:uniqueId val="{00000008-C631-4901-98DD-AF8FFED649CB}"/>
              </c:ext>
            </c:extLst>
          </c:dPt>
          <c:dLbls>
            <c:dLbl>
              <c:idx val="0"/>
              <c:layout>
                <c:manualLayout>
                  <c:x val="-1.3888888888888892E-2"/>
                  <c:y val="1.85185185185184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31-4901-98DD-AF8FFED649CB}"/>
                </c:ext>
              </c:extLst>
            </c:dLbl>
            <c:dLbl>
              <c:idx val="1"/>
              <c:layout>
                <c:manualLayout>
                  <c:x val="-1.3888888888888914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631-4901-98DD-AF8FFED649CB}"/>
                </c:ext>
              </c:extLst>
            </c:dLbl>
            <c:dLbl>
              <c:idx val="2"/>
              <c:layout>
                <c:manualLayout>
                  <c:x val="-1.388888888888894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631-4901-98DD-AF8FFED649CB}"/>
                </c:ext>
              </c:extLst>
            </c:dLbl>
            <c:dLbl>
              <c:idx val="3"/>
              <c:layout>
                <c:manualLayout>
                  <c:x val="-1.1111111111111212E-2"/>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631-4901-98DD-AF8FFED649CB}"/>
                </c:ext>
              </c:extLst>
            </c:dLbl>
            <c:dLbl>
              <c:idx val="4"/>
              <c:layout>
                <c:manualLayout>
                  <c:x val="-5.5555555555555558E-3"/>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631-4901-98DD-AF8FFED649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Pivot!$D$12:$D$17</c:f>
              <c:strCache>
                <c:ptCount val="5"/>
                <c:pt idx="0">
                  <c:v>Aetna</c:v>
                </c:pt>
                <c:pt idx="1">
                  <c:v>Blue Cross</c:v>
                </c:pt>
                <c:pt idx="2">
                  <c:v>Medicaid</c:v>
                </c:pt>
                <c:pt idx="3">
                  <c:v>Medicare</c:v>
                </c:pt>
                <c:pt idx="4">
                  <c:v>United</c:v>
                </c:pt>
              </c:strCache>
            </c:strRef>
          </c:cat>
          <c:val>
            <c:numRef>
              <c:f>Pivot!$E$12:$E$17</c:f>
              <c:numCache>
                <c:formatCode>0.00%</c:formatCode>
                <c:ptCount val="5"/>
                <c:pt idx="0">
                  <c:v>5.0020850127849251E-2</c:v>
                </c:pt>
                <c:pt idx="1">
                  <c:v>6.1500579126680839E-2</c:v>
                </c:pt>
                <c:pt idx="2">
                  <c:v>5.2586458083101813E-2</c:v>
                </c:pt>
                <c:pt idx="3">
                  <c:v>4.674587357649259E-2</c:v>
                </c:pt>
                <c:pt idx="4">
                  <c:v>6.0114646432955055E-2</c:v>
                </c:pt>
              </c:numCache>
            </c:numRef>
          </c:val>
          <c:extLst>
            <c:ext xmlns:c16="http://schemas.microsoft.com/office/drawing/2014/chart" uri="{C3380CC4-5D6E-409C-BE32-E72D297353CC}">
              <c16:uniqueId val="{00000000-C631-4901-98DD-AF8FFED649CB}"/>
            </c:ext>
          </c:extLst>
        </c:ser>
        <c:ser>
          <c:idx val="1"/>
          <c:order val="1"/>
          <c:tx>
            <c:strRef>
              <c:f>Pivot!$F$11</c:f>
              <c:strCache>
                <c:ptCount val="1"/>
                <c:pt idx="0">
                  <c:v>RDR.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5-C631-4901-98DD-AF8FFED649CB}"/>
              </c:ext>
            </c:extLst>
          </c:dPt>
          <c:dLbls>
            <c:dLbl>
              <c:idx val="0"/>
              <c:layout>
                <c:manualLayout>
                  <c:x val="-8.333333333333345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31-4901-98DD-AF8FFED649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Pivot!$D$12:$D$17</c:f>
              <c:strCache>
                <c:ptCount val="5"/>
                <c:pt idx="0">
                  <c:v>Aetna</c:v>
                </c:pt>
                <c:pt idx="1">
                  <c:v>Blue Cross</c:v>
                </c:pt>
                <c:pt idx="2">
                  <c:v>Medicaid</c:v>
                </c:pt>
                <c:pt idx="3">
                  <c:v>Medicare</c:v>
                </c:pt>
                <c:pt idx="4">
                  <c:v>United</c:v>
                </c:pt>
              </c:strCache>
            </c:strRef>
          </c:cat>
          <c:val>
            <c:numRef>
              <c:f>Pivot!$F$12:$F$17</c:f>
              <c:numCache>
                <c:formatCode>0.00%</c:formatCode>
                <c:ptCount val="5"/>
                <c:pt idx="0">
                  <c:v>7.6775463170697222E-2</c:v>
                </c:pt>
                <c:pt idx="1">
                  <c:v>8.5778435313024801E-2</c:v>
                </c:pt>
                <c:pt idx="2">
                  <c:v>7.394465138219887E-2</c:v>
                </c:pt>
                <c:pt idx="3">
                  <c:v>6.693502056963288E-2</c:v>
                </c:pt>
                <c:pt idx="4">
                  <c:v>9.7570616515120209E-2</c:v>
                </c:pt>
              </c:numCache>
            </c:numRef>
          </c:val>
          <c:extLst>
            <c:ext xmlns:c16="http://schemas.microsoft.com/office/drawing/2014/chart" uri="{C3380CC4-5D6E-409C-BE32-E72D297353CC}">
              <c16:uniqueId val="{00000001-C631-4901-98DD-AF8FFED649CB}"/>
            </c:ext>
          </c:extLst>
        </c:ser>
        <c:ser>
          <c:idx val="2"/>
          <c:order val="2"/>
          <c:tx>
            <c:strRef>
              <c:f>Pivot!$G$11</c:f>
              <c:strCache>
                <c:ptCount val="1"/>
                <c:pt idx="0">
                  <c:v>CDR.</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Pivot!$D$12:$D$17</c:f>
              <c:strCache>
                <c:ptCount val="5"/>
                <c:pt idx="0">
                  <c:v>Aetna</c:v>
                </c:pt>
                <c:pt idx="1">
                  <c:v>Blue Cross</c:v>
                </c:pt>
                <c:pt idx="2">
                  <c:v>Medicaid</c:v>
                </c:pt>
                <c:pt idx="3">
                  <c:v>Medicare</c:v>
                </c:pt>
                <c:pt idx="4">
                  <c:v>United</c:v>
                </c:pt>
              </c:strCache>
            </c:strRef>
          </c:cat>
          <c:val>
            <c:numRef>
              <c:f>Pivot!$G$12:$G$17</c:f>
              <c:numCache>
                <c:formatCode>0.00%</c:formatCode>
                <c:ptCount val="5"/>
                <c:pt idx="0">
                  <c:v>0.32178217821782179</c:v>
                </c:pt>
                <c:pt idx="1">
                  <c:v>0.34299516908212563</c:v>
                </c:pt>
                <c:pt idx="2">
                  <c:v>0.31958762886597936</c:v>
                </c:pt>
                <c:pt idx="3">
                  <c:v>0.30243902439024389</c:v>
                </c:pt>
                <c:pt idx="4">
                  <c:v>0.33854166666666669</c:v>
                </c:pt>
              </c:numCache>
            </c:numRef>
          </c:val>
          <c:extLst>
            <c:ext xmlns:c16="http://schemas.microsoft.com/office/drawing/2014/chart" uri="{C3380CC4-5D6E-409C-BE32-E72D297353CC}">
              <c16:uniqueId val="{00000002-C631-4901-98DD-AF8FFED649CB}"/>
            </c:ext>
          </c:extLst>
        </c:ser>
        <c:dLbls>
          <c:dLblPos val="outEnd"/>
          <c:showLegendKey val="0"/>
          <c:showVal val="1"/>
          <c:showCatName val="0"/>
          <c:showSerName val="0"/>
          <c:showPercent val="0"/>
          <c:showBubbleSize val="0"/>
        </c:dLbls>
        <c:gapWidth val="100"/>
        <c:overlap val="-24"/>
        <c:axId val="1516661584"/>
        <c:axId val="1516662064"/>
      </c:barChart>
      <c:catAx>
        <c:axId val="15166615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6662064"/>
        <c:crosses val="autoZero"/>
        <c:auto val="1"/>
        <c:lblAlgn val="ctr"/>
        <c:lblOffset val="100"/>
        <c:noMultiLvlLbl val="0"/>
      </c:catAx>
      <c:valAx>
        <c:axId val="1516662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6661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[PowerPivot.xlsx]Pivot!PivotTable11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Denial Reasons: Money at Risk and Frequency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Pivot!$P$11</c:f>
              <c:strCache>
                <c:ptCount val="1"/>
                <c:pt idx="0">
                  <c:v>Rank</c:v>
                </c:pt>
              </c:strCache>
            </c:strRef>
          </c:tx>
          <c:spPr>
            <a:solidFill>
              <a:schemeClr val="accent1">
                <a:lumMod val="60000"/>
                <a:lumOff val="40000"/>
              </a:schemeClr>
            </a:solidFill>
            <a:ln>
              <a:noFill/>
            </a:ln>
            <a:effectLst/>
          </c:spPr>
          <c:invertIfNegative val="0"/>
          <c:cat>
            <c:strRef>
              <c:f>Pivot!$N$12:$N$18</c:f>
              <c:strCache>
                <c:ptCount val="6"/>
                <c:pt idx="0">
                  <c:v>Coding</c:v>
                </c:pt>
                <c:pt idx="1">
                  <c:v>Duplicate Claim</c:v>
                </c:pt>
                <c:pt idx="2">
                  <c:v>Medical Necessity</c:v>
                </c:pt>
                <c:pt idx="3">
                  <c:v>Missing Info</c:v>
                </c:pt>
                <c:pt idx="4">
                  <c:v>Non-Covered/Bundling</c:v>
                </c:pt>
                <c:pt idx="5">
                  <c:v>Timely Filing</c:v>
                </c:pt>
              </c:strCache>
            </c:strRef>
          </c:cat>
          <c:val>
            <c:numRef>
              <c:f>Pivot!$P$12:$P$18</c:f>
              <c:numCache>
                <c:formatCode>General</c:formatCode>
                <c:ptCount val="6"/>
                <c:pt idx="0">
                  <c:v>6</c:v>
                </c:pt>
                <c:pt idx="1">
                  <c:v>3</c:v>
                </c:pt>
                <c:pt idx="2">
                  <c:v>2</c:v>
                </c:pt>
                <c:pt idx="3">
                  <c:v>5</c:v>
                </c:pt>
                <c:pt idx="4">
                  <c:v>4</c:v>
                </c:pt>
                <c:pt idx="5">
                  <c:v>1</c:v>
                </c:pt>
              </c:numCache>
            </c:numRef>
          </c:val>
          <c:extLst>
            <c:ext xmlns:c16="http://schemas.microsoft.com/office/drawing/2014/chart" uri="{C3380CC4-5D6E-409C-BE32-E72D297353CC}">
              <c16:uniqueId val="{00000001-65B0-411F-807E-EC2153A8A55E}"/>
            </c:ext>
          </c:extLst>
        </c:ser>
        <c:dLbls>
          <c:showLegendKey val="0"/>
          <c:showVal val="0"/>
          <c:showCatName val="0"/>
          <c:showSerName val="0"/>
          <c:showPercent val="0"/>
          <c:showBubbleSize val="0"/>
        </c:dLbls>
        <c:gapWidth val="247"/>
        <c:axId val="1863822832"/>
        <c:axId val="1863819472"/>
      </c:barChart>
      <c:lineChart>
        <c:grouping val="standard"/>
        <c:varyColors val="0"/>
        <c:ser>
          <c:idx val="0"/>
          <c:order val="0"/>
          <c:tx>
            <c:strRef>
              <c:f>Pivot!$O$11</c:f>
              <c:strCache>
                <c:ptCount val="1"/>
                <c:pt idx="0">
                  <c:v>Money at Risk</c:v>
                </c:pt>
              </c:strCache>
            </c:strRef>
          </c:tx>
          <c:spPr>
            <a:ln w="31750" cap="rnd">
              <a:solidFill>
                <a:schemeClr val="accent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2"/>
                </a:solidFill>
                <a:round/>
              </a:ln>
              <a:effectLst/>
            </c:spPr>
          </c:marker>
          <c:cat>
            <c:strRef>
              <c:f>Pivot!$N$12:$N$18</c:f>
              <c:strCache>
                <c:ptCount val="6"/>
                <c:pt idx="0">
                  <c:v>Coding</c:v>
                </c:pt>
                <c:pt idx="1">
                  <c:v>Duplicate Claim</c:v>
                </c:pt>
                <c:pt idx="2">
                  <c:v>Medical Necessity</c:v>
                </c:pt>
                <c:pt idx="3">
                  <c:v>Missing Info</c:v>
                </c:pt>
                <c:pt idx="4">
                  <c:v>Non-Covered/Bundling</c:v>
                </c:pt>
                <c:pt idx="5">
                  <c:v>Timely Filing</c:v>
                </c:pt>
              </c:strCache>
            </c:strRef>
          </c:cat>
          <c:val>
            <c:numRef>
              <c:f>Pivot!$O$12:$O$18</c:f>
              <c:numCache>
                <c:formatCode>"$"#,##0.00</c:formatCode>
                <c:ptCount val="6"/>
                <c:pt idx="0">
                  <c:v>18666.25</c:v>
                </c:pt>
                <c:pt idx="1">
                  <c:v>22233.360000000004</c:v>
                </c:pt>
                <c:pt idx="2">
                  <c:v>23548.299999999996</c:v>
                </c:pt>
                <c:pt idx="3">
                  <c:v>21465.52</c:v>
                </c:pt>
                <c:pt idx="4">
                  <c:v>22156.960000000003</c:v>
                </c:pt>
                <c:pt idx="5">
                  <c:v>26466.369999999992</c:v>
                </c:pt>
              </c:numCache>
            </c:numRef>
          </c:val>
          <c:smooth val="0"/>
          <c:extLst>
            <c:ext xmlns:c16="http://schemas.microsoft.com/office/drawing/2014/chart" uri="{C3380CC4-5D6E-409C-BE32-E72D297353CC}">
              <c16:uniqueId val="{00000000-65B0-411F-807E-EC2153A8A55E}"/>
            </c:ext>
          </c:extLst>
        </c:ser>
        <c:dLbls>
          <c:showLegendKey val="0"/>
          <c:showVal val="0"/>
          <c:showCatName val="0"/>
          <c:showSerName val="0"/>
          <c:showPercent val="0"/>
          <c:showBubbleSize val="0"/>
        </c:dLbls>
        <c:marker val="1"/>
        <c:smooth val="0"/>
        <c:axId val="1906545760"/>
        <c:axId val="1906545280"/>
      </c:lineChart>
      <c:catAx>
        <c:axId val="1863822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3819472"/>
        <c:crosses val="autoZero"/>
        <c:auto val="1"/>
        <c:lblAlgn val="ctr"/>
        <c:lblOffset val="100"/>
        <c:noMultiLvlLbl val="0"/>
      </c:catAx>
      <c:valAx>
        <c:axId val="1863819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3822832"/>
        <c:crosses val="autoZero"/>
        <c:crossBetween val="between"/>
      </c:valAx>
      <c:valAx>
        <c:axId val="1906545280"/>
        <c:scaling>
          <c:orientation val="minMax"/>
        </c:scaling>
        <c:delete val="0"/>
        <c:axPos val="r"/>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6545760"/>
        <c:crosses val="max"/>
        <c:crossBetween val="between"/>
      </c:valAx>
      <c:catAx>
        <c:axId val="1906545760"/>
        <c:scaling>
          <c:orientation val="minMax"/>
        </c:scaling>
        <c:delete val="1"/>
        <c:axPos val="b"/>
        <c:numFmt formatCode="General" sourceLinked="1"/>
        <c:majorTickMark val="none"/>
        <c:minorTickMark val="none"/>
        <c:tickLblPos val="nextTo"/>
        <c:crossAx val="1906545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[PowerPivot.xlsx]Pivot!PivotTable7</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Denial</a:t>
            </a:r>
            <a:r>
              <a:rPr lang="en-US" baseline="0"/>
              <a:t> Rates by Department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3333333333333332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7777777777777779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6061E-3"/>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888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11111111111111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111111111111112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Pivot!$J$11</c:f>
              <c:strCache>
                <c:ptCount val="1"/>
                <c:pt idx="0">
                  <c:v>RecRDR.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4-E4F5-4354-ABA8-858C6CD2390A}"/>
              </c:ext>
            </c:extLst>
          </c:dPt>
          <c:dPt>
            <c:idx val="1"/>
            <c:invertIfNegative val="0"/>
            <c:bubble3D val="0"/>
            <c:extLst>
              <c:ext xmlns:c16="http://schemas.microsoft.com/office/drawing/2014/chart" uri="{C3380CC4-5D6E-409C-BE32-E72D297353CC}">
                <c16:uniqueId val="{00000006-E4F5-4354-ABA8-858C6CD2390A}"/>
              </c:ext>
            </c:extLst>
          </c:dPt>
          <c:dPt>
            <c:idx val="2"/>
            <c:invertIfNegative val="0"/>
            <c:bubble3D val="0"/>
            <c:extLst>
              <c:ext xmlns:c16="http://schemas.microsoft.com/office/drawing/2014/chart" uri="{C3380CC4-5D6E-409C-BE32-E72D297353CC}">
                <c16:uniqueId val="{00000008-E4F5-4354-ABA8-858C6CD2390A}"/>
              </c:ext>
            </c:extLst>
          </c:dPt>
          <c:dPt>
            <c:idx val="3"/>
            <c:invertIfNegative val="0"/>
            <c:bubble3D val="0"/>
            <c:extLst>
              <c:ext xmlns:c16="http://schemas.microsoft.com/office/drawing/2014/chart" uri="{C3380CC4-5D6E-409C-BE32-E72D297353CC}">
                <c16:uniqueId val="{0000000A-E4F5-4354-ABA8-858C6CD2390A}"/>
              </c:ext>
            </c:extLst>
          </c:dPt>
          <c:dPt>
            <c:idx val="4"/>
            <c:invertIfNegative val="0"/>
            <c:bubble3D val="0"/>
            <c:extLst>
              <c:ext xmlns:c16="http://schemas.microsoft.com/office/drawing/2014/chart" uri="{C3380CC4-5D6E-409C-BE32-E72D297353CC}">
                <c16:uniqueId val="{0000000C-E4F5-4354-ABA8-858C6CD2390A}"/>
              </c:ext>
            </c:extLst>
          </c:dPt>
          <c:dLbls>
            <c:dLbl>
              <c:idx val="0"/>
              <c:layout>
                <c:manualLayout>
                  <c:x val="-5.5555555555555558E-3"/>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F5-4354-ABA8-858C6CD2390A}"/>
                </c:ext>
              </c:extLst>
            </c:dLbl>
            <c:dLbl>
              <c:idx val="1"/>
              <c:layout>
                <c:manualLayout>
                  <c:x val="-5.5555555555555558E-3"/>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F5-4354-ABA8-858C6CD2390A}"/>
                </c:ext>
              </c:extLst>
            </c:dLbl>
            <c:dLbl>
              <c:idx val="2"/>
              <c:layout>
                <c:manualLayout>
                  <c:x val="-5.5555555555556061E-3"/>
                  <c:y val="1.85185185185184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4F5-4354-ABA8-858C6CD2390A}"/>
                </c:ext>
              </c:extLst>
            </c:dLbl>
            <c:dLbl>
              <c:idx val="3"/>
              <c:layout>
                <c:manualLayout>
                  <c:x val="-5.5555555555555558E-3"/>
                  <c:y val="1.85185185185184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4F5-4354-ABA8-858C6CD2390A}"/>
                </c:ext>
              </c:extLst>
            </c:dLbl>
            <c:dLbl>
              <c:idx val="4"/>
              <c:layout>
                <c:manualLayout>
                  <c:x val="-1.1111111111111112E-2"/>
                  <c:y val="2.31481481481480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4F5-4354-ABA8-858C6CD239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Pivot!$I$12:$I$17</c:f>
              <c:strCache>
                <c:ptCount val="5"/>
                <c:pt idx="0">
                  <c:v>Cardiology</c:v>
                </c:pt>
                <c:pt idx="1">
                  <c:v>Neurology</c:v>
                </c:pt>
                <c:pt idx="2">
                  <c:v>Oncology</c:v>
                </c:pt>
                <c:pt idx="3">
                  <c:v>Orthopedics</c:v>
                </c:pt>
                <c:pt idx="4">
                  <c:v>Pediatrics</c:v>
                </c:pt>
              </c:strCache>
            </c:strRef>
          </c:cat>
          <c:val>
            <c:numRef>
              <c:f>Pivot!$J$12:$J$17</c:f>
              <c:numCache>
                <c:formatCode>0.00%</c:formatCode>
                <c:ptCount val="5"/>
                <c:pt idx="0">
                  <c:v>4.8783904931769359E-2</c:v>
                </c:pt>
                <c:pt idx="1">
                  <c:v>5.8882262840302138E-2</c:v>
                </c:pt>
                <c:pt idx="2">
                  <c:v>4.3406499839872839E-2</c:v>
                </c:pt>
                <c:pt idx="3">
                  <c:v>6.0790524811460057E-2</c:v>
                </c:pt>
                <c:pt idx="4">
                  <c:v>5.9740300381872821E-2</c:v>
                </c:pt>
              </c:numCache>
            </c:numRef>
          </c:val>
          <c:extLst>
            <c:ext xmlns:c16="http://schemas.microsoft.com/office/drawing/2014/chart" uri="{C3380CC4-5D6E-409C-BE32-E72D297353CC}">
              <c16:uniqueId val="{00000000-E4F5-4354-ABA8-858C6CD2390A}"/>
            </c:ext>
          </c:extLst>
        </c:ser>
        <c:ser>
          <c:idx val="1"/>
          <c:order val="1"/>
          <c:tx>
            <c:strRef>
              <c:f>Pivot!$K$11</c:f>
              <c:strCache>
                <c:ptCount val="1"/>
                <c:pt idx="0">
                  <c:v>RDR.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5-E4F5-4354-ABA8-858C6CD2390A}"/>
              </c:ext>
            </c:extLst>
          </c:dPt>
          <c:dPt>
            <c:idx val="1"/>
            <c:invertIfNegative val="0"/>
            <c:bubble3D val="0"/>
            <c:extLst>
              <c:ext xmlns:c16="http://schemas.microsoft.com/office/drawing/2014/chart" uri="{C3380CC4-5D6E-409C-BE32-E72D297353CC}">
                <c16:uniqueId val="{00000007-E4F5-4354-ABA8-858C6CD2390A}"/>
              </c:ext>
            </c:extLst>
          </c:dPt>
          <c:dPt>
            <c:idx val="2"/>
            <c:invertIfNegative val="0"/>
            <c:bubble3D val="0"/>
            <c:extLst>
              <c:ext xmlns:c16="http://schemas.microsoft.com/office/drawing/2014/chart" uri="{C3380CC4-5D6E-409C-BE32-E72D297353CC}">
                <c16:uniqueId val="{00000009-E4F5-4354-ABA8-858C6CD2390A}"/>
              </c:ext>
            </c:extLst>
          </c:dPt>
          <c:dPt>
            <c:idx val="3"/>
            <c:invertIfNegative val="0"/>
            <c:bubble3D val="0"/>
            <c:extLst>
              <c:ext xmlns:c16="http://schemas.microsoft.com/office/drawing/2014/chart" uri="{C3380CC4-5D6E-409C-BE32-E72D297353CC}">
                <c16:uniqueId val="{0000000B-E4F5-4354-ABA8-858C6CD2390A}"/>
              </c:ext>
            </c:extLst>
          </c:dPt>
          <c:dLbls>
            <c:dLbl>
              <c:idx val="0"/>
              <c:layout>
                <c:manualLayout>
                  <c:x val="-8.3333333333333332E-3"/>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F5-4354-ABA8-858C6CD2390A}"/>
                </c:ext>
              </c:extLst>
            </c:dLbl>
            <c:dLbl>
              <c:idx val="1"/>
              <c:layout>
                <c:manualLayout>
                  <c:x val="-2.7777777777777779E-3"/>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F5-4354-ABA8-858C6CD2390A}"/>
                </c:ext>
              </c:extLst>
            </c:dLbl>
            <c:dLbl>
              <c:idx val="2"/>
              <c:layout>
                <c:manualLayout>
                  <c:x val="-1.3888888888888888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F5-4354-ABA8-858C6CD2390A}"/>
                </c:ext>
              </c:extLst>
            </c:dLbl>
            <c:dLbl>
              <c:idx val="3"/>
              <c:layout>
                <c:manualLayout>
                  <c:x val="-1.1111111111111112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F5-4354-ABA8-858C6CD239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Pivot!$I$12:$I$17</c:f>
              <c:strCache>
                <c:ptCount val="5"/>
                <c:pt idx="0">
                  <c:v>Cardiology</c:v>
                </c:pt>
                <c:pt idx="1">
                  <c:v>Neurology</c:v>
                </c:pt>
                <c:pt idx="2">
                  <c:v>Oncology</c:v>
                </c:pt>
                <c:pt idx="3">
                  <c:v>Orthopedics</c:v>
                </c:pt>
                <c:pt idx="4">
                  <c:v>Pediatrics</c:v>
                </c:pt>
              </c:strCache>
            </c:strRef>
          </c:cat>
          <c:val>
            <c:numRef>
              <c:f>Pivot!$K$12:$K$17</c:f>
              <c:numCache>
                <c:formatCode>0.00%</c:formatCode>
                <c:ptCount val="5"/>
                <c:pt idx="0">
                  <c:v>6.9569706718619964E-2</c:v>
                </c:pt>
                <c:pt idx="1">
                  <c:v>8.588273568367516E-2</c:v>
                </c:pt>
                <c:pt idx="2">
                  <c:v>7.1068791750630619E-2</c:v>
                </c:pt>
                <c:pt idx="3">
                  <c:v>9.4342153803952028E-2</c:v>
                </c:pt>
                <c:pt idx="4">
                  <c:v>8.0779248589119307E-2</c:v>
                </c:pt>
              </c:numCache>
            </c:numRef>
          </c:val>
          <c:extLst>
            <c:ext xmlns:c16="http://schemas.microsoft.com/office/drawing/2014/chart" uri="{C3380CC4-5D6E-409C-BE32-E72D297353CC}">
              <c16:uniqueId val="{00000001-E4F5-4354-ABA8-858C6CD2390A}"/>
            </c:ext>
          </c:extLst>
        </c:ser>
        <c:ser>
          <c:idx val="2"/>
          <c:order val="2"/>
          <c:tx>
            <c:strRef>
              <c:f>Pivot!$L$11</c:f>
              <c:strCache>
                <c:ptCount val="1"/>
                <c:pt idx="0">
                  <c:v>CDR.</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Pivot!$I$12:$I$17</c:f>
              <c:strCache>
                <c:ptCount val="5"/>
                <c:pt idx="0">
                  <c:v>Cardiology</c:v>
                </c:pt>
                <c:pt idx="1">
                  <c:v>Neurology</c:v>
                </c:pt>
                <c:pt idx="2">
                  <c:v>Oncology</c:v>
                </c:pt>
                <c:pt idx="3">
                  <c:v>Orthopedics</c:v>
                </c:pt>
                <c:pt idx="4">
                  <c:v>Pediatrics</c:v>
                </c:pt>
              </c:strCache>
            </c:strRef>
          </c:cat>
          <c:val>
            <c:numRef>
              <c:f>Pivot!$L$12:$L$17</c:f>
              <c:numCache>
                <c:formatCode>0.00%</c:formatCode>
                <c:ptCount val="5"/>
                <c:pt idx="0">
                  <c:v>0.28502415458937197</c:v>
                </c:pt>
                <c:pt idx="1">
                  <c:v>0.29946524064171121</c:v>
                </c:pt>
                <c:pt idx="2">
                  <c:v>0.30046948356807512</c:v>
                </c:pt>
                <c:pt idx="3">
                  <c:v>0.36458333333333331</c:v>
                </c:pt>
                <c:pt idx="4">
                  <c:v>0.37810945273631841</c:v>
                </c:pt>
              </c:numCache>
            </c:numRef>
          </c:val>
          <c:extLst>
            <c:ext xmlns:c16="http://schemas.microsoft.com/office/drawing/2014/chart" uri="{C3380CC4-5D6E-409C-BE32-E72D297353CC}">
              <c16:uniqueId val="{00000002-E4F5-4354-ABA8-858C6CD2390A}"/>
            </c:ext>
          </c:extLst>
        </c:ser>
        <c:dLbls>
          <c:dLblPos val="outEnd"/>
          <c:showLegendKey val="0"/>
          <c:showVal val="1"/>
          <c:showCatName val="0"/>
          <c:showSerName val="0"/>
          <c:showPercent val="0"/>
          <c:showBubbleSize val="0"/>
        </c:dLbls>
        <c:gapWidth val="100"/>
        <c:overlap val="-24"/>
        <c:axId val="4976927"/>
        <c:axId val="4977407"/>
      </c:barChart>
      <c:catAx>
        <c:axId val="49769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77407"/>
        <c:crosses val="autoZero"/>
        <c:auto val="1"/>
        <c:lblAlgn val="ctr"/>
        <c:lblOffset val="100"/>
        <c:noMultiLvlLbl val="0"/>
      </c:catAx>
      <c:valAx>
        <c:axId val="49774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76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[PowerPivot.xlsx]Pivot!PivotTable7</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Denial</a:t>
            </a:r>
            <a:r>
              <a:rPr lang="en-US" baseline="0"/>
              <a:t> Rates by Department     </a:t>
            </a:r>
            <a:endParaRPr lang="en-US"/>
          </a:p>
        </c:rich>
      </c:tx>
      <c:layout>
        <c:manualLayout>
          <c:xMode val="edge"/>
          <c:yMode val="edge"/>
          <c:x val="0.25297160704719357"/>
          <c:y val="3.738317757009345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8.3333333333333332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2.7777777777777779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6061E-3"/>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1.3888888888888888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1.111111111111111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111111111111112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6061E-3"/>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111111111111112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8.3333333333333332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2.7777777777777779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1.3888888888888888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1.111111111111111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6061E-3"/>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111111111111112E-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3333333333333332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7777777777777779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888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11111111111111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Pivot!$J$11</c:f>
              <c:strCache>
                <c:ptCount val="1"/>
                <c:pt idx="0">
                  <c:v>RecRDR.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0-08E7-44F1-B2E5-E359610BEF32}"/>
              </c:ext>
            </c:extLst>
          </c:dPt>
          <c:dPt>
            <c:idx val="1"/>
            <c:invertIfNegative val="0"/>
            <c:bubble3D val="0"/>
            <c:extLst>
              <c:ext xmlns:c16="http://schemas.microsoft.com/office/drawing/2014/chart" uri="{C3380CC4-5D6E-409C-BE32-E72D297353CC}">
                <c16:uniqueId val="{00000001-08E7-44F1-B2E5-E359610BEF32}"/>
              </c:ext>
            </c:extLst>
          </c:dPt>
          <c:dPt>
            <c:idx val="2"/>
            <c:invertIfNegative val="0"/>
            <c:bubble3D val="0"/>
            <c:extLst>
              <c:ext xmlns:c16="http://schemas.microsoft.com/office/drawing/2014/chart" uri="{C3380CC4-5D6E-409C-BE32-E72D297353CC}">
                <c16:uniqueId val="{00000002-08E7-44F1-B2E5-E359610BEF32}"/>
              </c:ext>
            </c:extLst>
          </c:dPt>
          <c:dPt>
            <c:idx val="3"/>
            <c:invertIfNegative val="0"/>
            <c:bubble3D val="0"/>
            <c:extLst>
              <c:ext xmlns:c16="http://schemas.microsoft.com/office/drawing/2014/chart" uri="{C3380CC4-5D6E-409C-BE32-E72D297353CC}">
                <c16:uniqueId val="{00000003-08E7-44F1-B2E5-E359610BEF32}"/>
              </c:ext>
            </c:extLst>
          </c:dPt>
          <c:dPt>
            <c:idx val="4"/>
            <c:invertIfNegative val="0"/>
            <c:bubble3D val="0"/>
            <c:extLst>
              <c:ext xmlns:c16="http://schemas.microsoft.com/office/drawing/2014/chart" uri="{C3380CC4-5D6E-409C-BE32-E72D297353CC}">
                <c16:uniqueId val="{00000004-08E7-44F1-B2E5-E359610BEF32}"/>
              </c:ext>
            </c:extLst>
          </c:dPt>
          <c:dLbls>
            <c:dLbl>
              <c:idx val="0"/>
              <c:layout>
                <c:manualLayout>
                  <c:x val="-5.5555555555555558E-3"/>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8E7-44F1-B2E5-E359610BEF32}"/>
                </c:ext>
              </c:extLst>
            </c:dLbl>
            <c:dLbl>
              <c:idx val="1"/>
              <c:layout>
                <c:manualLayout>
                  <c:x val="-5.5555555555555558E-3"/>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E7-44F1-B2E5-E359610BEF32}"/>
                </c:ext>
              </c:extLst>
            </c:dLbl>
            <c:dLbl>
              <c:idx val="2"/>
              <c:layout>
                <c:manualLayout>
                  <c:x val="-5.5555555555556061E-3"/>
                  <c:y val="1.85185185185184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E7-44F1-B2E5-E359610BEF32}"/>
                </c:ext>
              </c:extLst>
            </c:dLbl>
            <c:dLbl>
              <c:idx val="3"/>
              <c:layout>
                <c:manualLayout>
                  <c:x val="-5.5555555555555558E-3"/>
                  <c:y val="1.85185185185184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E7-44F1-B2E5-E359610BEF32}"/>
                </c:ext>
              </c:extLst>
            </c:dLbl>
            <c:dLbl>
              <c:idx val="4"/>
              <c:layout>
                <c:manualLayout>
                  <c:x val="-1.1111111111111112E-2"/>
                  <c:y val="2.31481481481480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E7-44F1-B2E5-E359610BEF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Pivot!$I$12:$I$17</c:f>
              <c:strCache>
                <c:ptCount val="5"/>
                <c:pt idx="0">
                  <c:v>Cardiology</c:v>
                </c:pt>
                <c:pt idx="1">
                  <c:v>Neurology</c:v>
                </c:pt>
                <c:pt idx="2">
                  <c:v>Oncology</c:v>
                </c:pt>
                <c:pt idx="3">
                  <c:v>Orthopedics</c:v>
                </c:pt>
                <c:pt idx="4">
                  <c:v>Pediatrics</c:v>
                </c:pt>
              </c:strCache>
            </c:strRef>
          </c:cat>
          <c:val>
            <c:numRef>
              <c:f>Pivot!$J$12:$J$17</c:f>
              <c:numCache>
                <c:formatCode>0.00%</c:formatCode>
                <c:ptCount val="5"/>
                <c:pt idx="0">
                  <c:v>4.8783904931769359E-2</c:v>
                </c:pt>
                <c:pt idx="1">
                  <c:v>5.8882262840302138E-2</c:v>
                </c:pt>
                <c:pt idx="2">
                  <c:v>4.3406499839872839E-2</c:v>
                </c:pt>
                <c:pt idx="3">
                  <c:v>6.0790524811460057E-2</c:v>
                </c:pt>
                <c:pt idx="4">
                  <c:v>5.9740300381872821E-2</c:v>
                </c:pt>
              </c:numCache>
            </c:numRef>
          </c:val>
          <c:extLst>
            <c:ext xmlns:c16="http://schemas.microsoft.com/office/drawing/2014/chart" uri="{C3380CC4-5D6E-409C-BE32-E72D297353CC}">
              <c16:uniqueId val="{00000005-08E7-44F1-B2E5-E359610BEF32}"/>
            </c:ext>
          </c:extLst>
        </c:ser>
        <c:ser>
          <c:idx val="1"/>
          <c:order val="1"/>
          <c:tx>
            <c:strRef>
              <c:f>Pivot!$K$11</c:f>
              <c:strCache>
                <c:ptCount val="1"/>
                <c:pt idx="0">
                  <c:v>RDR.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6-08E7-44F1-B2E5-E359610BEF32}"/>
              </c:ext>
            </c:extLst>
          </c:dPt>
          <c:dPt>
            <c:idx val="1"/>
            <c:invertIfNegative val="0"/>
            <c:bubble3D val="0"/>
            <c:extLst>
              <c:ext xmlns:c16="http://schemas.microsoft.com/office/drawing/2014/chart" uri="{C3380CC4-5D6E-409C-BE32-E72D297353CC}">
                <c16:uniqueId val="{00000007-08E7-44F1-B2E5-E359610BEF32}"/>
              </c:ext>
            </c:extLst>
          </c:dPt>
          <c:dPt>
            <c:idx val="2"/>
            <c:invertIfNegative val="0"/>
            <c:bubble3D val="0"/>
            <c:extLst>
              <c:ext xmlns:c16="http://schemas.microsoft.com/office/drawing/2014/chart" uri="{C3380CC4-5D6E-409C-BE32-E72D297353CC}">
                <c16:uniqueId val="{00000008-08E7-44F1-B2E5-E359610BEF32}"/>
              </c:ext>
            </c:extLst>
          </c:dPt>
          <c:dPt>
            <c:idx val="3"/>
            <c:invertIfNegative val="0"/>
            <c:bubble3D val="0"/>
            <c:extLst>
              <c:ext xmlns:c16="http://schemas.microsoft.com/office/drawing/2014/chart" uri="{C3380CC4-5D6E-409C-BE32-E72D297353CC}">
                <c16:uniqueId val="{00000009-08E7-44F1-B2E5-E359610BEF32}"/>
              </c:ext>
            </c:extLst>
          </c:dPt>
          <c:dLbls>
            <c:dLbl>
              <c:idx val="0"/>
              <c:layout>
                <c:manualLayout>
                  <c:x val="-8.3333333333333332E-3"/>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E7-44F1-B2E5-E359610BEF32}"/>
                </c:ext>
              </c:extLst>
            </c:dLbl>
            <c:dLbl>
              <c:idx val="1"/>
              <c:layout>
                <c:manualLayout>
                  <c:x val="-2.7777777777777779E-3"/>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E7-44F1-B2E5-E359610BEF32}"/>
                </c:ext>
              </c:extLst>
            </c:dLbl>
            <c:dLbl>
              <c:idx val="2"/>
              <c:layout>
                <c:manualLayout>
                  <c:x val="-1.3888888888888888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E7-44F1-B2E5-E359610BEF32}"/>
                </c:ext>
              </c:extLst>
            </c:dLbl>
            <c:dLbl>
              <c:idx val="3"/>
              <c:layout>
                <c:manualLayout>
                  <c:x val="-1.1111111111111112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8E7-44F1-B2E5-E359610BEF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Pivot!$I$12:$I$17</c:f>
              <c:strCache>
                <c:ptCount val="5"/>
                <c:pt idx="0">
                  <c:v>Cardiology</c:v>
                </c:pt>
                <c:pt idx="1">
                  <c:v>Neurology</c:v>
                </c:pt>
                <c:pt idx="2">
                  <c:v>Oncology</c:v>
                </c:pt>
                <c:pt idx="3">
                  <c:v>Orthopedics</c:v>
                </c:pt>
                <c:pt idx="4">
                  <c:v>Pediatrics</c:v>
                </c:pt>
              </c:strCache>
            </c:strRef>
          </c:cat>
          <c:val>
            <c:numRef>
              <c:f>Pivot!$K$12:$K$17</c:f>
              <c:numCache>
                <c:formatCode>0.00%</c:formatCode>
                <c:ptCount val="5"/>
                <c:pt idx="0">
                  <c:v>6.9569706718619964E-2</c:v>
                </c:pt>
                <c:pt idx="1">
                  <c:v>8.588273568367516E-2</c:v>
                </c:pt>
                <c:pt idx="2">
                  <c:v>7.1068791750630619E-2</c:v>
                </c:pt>
                <c:pt idx="3">
                  <c:v>9.4342153803952028E-2</c:v>
                </c:pt>
                <c:pt idx="4">
                  <c:v>8.0779248589119307E-2</c:v>
                </c:pt>
              </c:numCache>
            </c:numRef>
          </c:val>
          <c:extLst>
            <c:ext xmlns:c16="http://schemas.microsoft.com/office/drawing/2014/chart" uri="{C3380CC4-5D6E-409C-BE32-E72D297353CC}">
              <c16:uniqueId val="{0000000A-08E7-44F1-B2E5-E359610BEF32}"/>
            </c:ext>
          </c:extLst>
        </c:ser>
        <c:ser>
          <c:idx val="2"/>
          <c:order val="2"/>
          <c:tx>
            <c:strRef>
              <c:f>Pivot!$L$11</c:f>
              <c:strCache>
                <c:ptCount val="1"/>
                <c:pt idx="0">
                  <c:v>CDR.</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Pivot!$I$12:$I$17</c:f>
              <c:strCache>
                <c:ptCount val="5"/>
                <c:pt idx="0">
                  <c:v>Cardiology</c:v>
                </c:pt>
                <c:pt idx="1">
                  <c:v>Neurology</c:v>
                </c:pt>
                <c:pt idx="2">
                  <c:v>Oncology</c:v>
                </c:pt>
                <c:pt idx="3">
                  <c:v>Orthopedics</c:v>
                </c:pt>
                <c:pt idx="4">
                  <c:v>Pediatrics</c:v>
                </c:pt>
              </c:strCache>
            </c:strRef>
          </c:cat>
          <c:val>
            <c:numRef>
              <c:f>Pivot!$L$12:$L$17</c:f>
              <c:numCache>
                <c:formatCode>0.00%</c:formatCode>
                <c:ptCount val="5"/>
                <c:pt idx="0">
                  <c:v>0.28502415458937197</c:v>
                </c:pt>
                <c:pt idx="1">
                  <c:v>0.29946524064171121</c:v>
                </c:pt>
                <c:pt idx="2">
                  <c:v>0.30046948356807512</c:v>
                </c:pt>
                <c:pt idx="3">
                  <c:v>0.36458333333333331</c:v>
                </c:pt>
                <c:pt idx="4">
                  <c:v>0.37810945273631841</c:v>
                </c:pt>
              </c:numCache>
            </c:numRef>
          </c:val>
          <c:extLst>
            <c:ext xmlns:c16="http://schemas.microsoft.com/office/drawing/2014/chart" uri="{C3380CC4-5D6E-409C-BE32-E72D297353CC}">
              <c16:uniqueId val="{0000000B-08E7-44F1-B2E5-E359610BEF32}"/>
            </c:ext>
          </c:extLst>
        </c:ser>
        <c:dLbls>
          <c:dLblPos val="outEnd"/>
          <c:showLegendKey val="0"/>
          <c:showVal val="1"/>
          <c:showCatName val="0"/>
          <c:showSerName val="0"/>
          <c:showPercent val="0"/>
          <c:showBubbleSize val="0"/>
        </c:dLbls>
        <c:gapWidth val="100"/>
        <c:overlap val="-24"/>
        <c:axId val="4976927"/>
        <c:axId val="4977407"/>
      </c:barChart>
      <c:catAx>
        <c:axId val="49769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77407"/>
        <c:crosses val="autoZero"/>
        <c:auto val="1"/>
        <c:lblAlgn val="ctr"/>
        <c:lblOffset val="100"/>
        <c:noMultiLvlLbl val="0"/>
      </c:catAx>
      <c:valAx>
        <c:axId val="49774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76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[PowerPivot.xlsx]Pivot!PivotTable6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Denial</a:t>
            </a:r>
            <a:r>
              <a:rPr lang="en-US" baseline="0"/>
              <a:t> Rates by Payer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892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333333333333345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91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9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11111111111121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892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91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9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11111111111121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8.333333333333345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892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91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38888888888889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111111111111121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5555555555555558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8.333333333333345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Pivot!$E$11</c:f>
              <c:strCache>
                <c:ptCount val="1"/>
                <c:pt idx="0">
                  <c:v>RecRDR.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0-713B-472D-95D1-5C13A77ABAE0}"/>
              </c:ext>
            </c:extLst>
          </c:dPt>
          <c:dPt>
            <c:idx val="1"/>
            <c:invertIfNegative val="0"/>
            <c:bubble3D val="0"/>
            <c:extLst>
              <c:ext xmlns:c16="http://schemas.microsoft.com/office/drawing/2014/chart" uri="{C3380CC4-5D6E-409C-BE32-E72D297353CC}">
                <c16:uniqueId val="{00000001-713B-472D-95D1-5C13A77ABAE0}"/>
              </c:ext>
            </c:extLst>
          </c:dPt>
          <c:dPt>
            <c:idx val="2"/>
            <c:invertIfNegative val="0"/>
            <c:bubble3D val="0"/>
            <c:extLst>
              <c:ext xmlns:c16="http://schemas.microsoft.com/office/drawing/2014/chart" uri="{C3380CC4-5D6E-409C-BE32-E72D297353CC}">
                <c16:uniqueId val="{00000002-713B-472D-95D1-5C13A77ABAE0}"/>
              </c:ext>
            </c:extLst>
          </c:dPt>
          <c:dPt>
            <c:idx val="3"/>
            <c:invertIfNegative val="0"/>
            <c:bubble3D val="0"/>
            <c:extLst>
              <c:ext xmlns:c16="http://schemas.microsoft.com/office/drawing/2014/chart" uri="{C3380CC4-5D6E-409C-BE32-E72D297353CC}">
                <c16:uniqueId val="{00000003-713B-472D-95D1-5C13A77ABAE0}"/>
              </c:ext>
            </c:extLst>
          </c:dPt>
          <c:dPt>
            <c:idx val="4"/>
            <c:invertIfNegative val="0"/>
            <c:bubble3D val="0"/>
            <c:extLst>
              <c:ext xmlns:c16="http://schemas.microsoft.com/office/drawing/2014/chart" uri="{C3380CC4-5D6E-409C-BE32-E72D297353CC}">
                <c16:uniqueId val="{00000004-713B-472D-95D1-5C13A77ABAE0}"/>
              </c:ext>
            </c:extLst>
          </c:dPt>
          <c:dLbls>
            <c:dLbl>
              <c:idx val="0"/>
              <c:layout>
                <c:manualLayout>
                  <c:x val="-1.3888888888888892E-2"/>
                  <c:y val="1.85185185185184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3B-472D-95D1-5C13A77ABAE0}"/>
                </c:ext>
              </c:extLst>
            </c:dLbl>
            <c:dLbl>
              <c:idx val="1"/>
              <c:layout>
                <c:manualLayout>
                  <c:x val="-1.3888888888888914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3B-472D-95D1-5C13A77ABAE0}"/>
                </c:ext>
              </c:extLst>
            </c:dLbl>
            <c:dLbl>
              <c:idx val="2"/>
              <c:layout>
                <c:manualLayout>
                  <c:x val="-1.388888888888894E-2"/>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3B-472D-95D1-5C13A77ABAE0}"/>
                </c:ext>
              </c:extLst>
            </c:dLbl>
            <c:dLbl>
              <c:idx val="3"/>
              <c:layout>
                <c:manualLayout>
                  <c:x val="-1.1111111111111212E-2"/>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3B-472D-95D1-5C13A77ABAE0}"/>
                </c:ext>
              </c:extLst>
            </c:dLbl>
            <c:dLbl>
              <c:idx val="4"/>
              <c:layout>
                <c:manualLayout>
                  <c:x val="-5.5555555555555558E-3"/>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3B-472D-95D1-5C13A77ABA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Pivot!$D$12:$D$17</c:f>
              <c:strCache>
                <c:ptCount val="5"/>
                <c:pt idx="0">
                  <c:v>Aetna</c:v>
                </c:pt>
                <c:pt idx="1">
                  <c:v>Blue Cross</c:v>
                </c:pt>
                <c:pt idx="2">
                  <c:v>Medicaid</c:v>
                </c:pt>
                <c:pt idx="3">
                  <c:v>Medicare</c:v>
                </c:pt>
                <c:pt idx="4">
                  <c:v>United</c:v>
                </c:pt>
              </c:strCache>
            </c:strRef>
          </c:cat>
          <c:val>
            <c:numRef>
              <c:f>Pivot!$E$12:$E$17</c:f>
              <c:numCache>
                <c:formatCode>0.00%</c:formatCode>
                <c:ptCount val="5"/>
                <c:pt idx="0">
                  <c:v>5.0020850127849251E-2</c:v>
                </c:pt>
                <c:pt idx="1">
                  <c:v>6.1500579126680839E-2</c:v>
                </c:pt>
                <c:pt idx="2">
                  <c:v>5.2586458083101813E-2</c:v>
                </c:pt>
                <c:pt idx="3">
                  <c:v>4.674587357649259E-2</c:v>
                </c:pt>
                <c:pt idx="4">
                  <c:v>6.0114646432955055E-2</c:v>
                </c:pt>
              </c:numCache>
            </c:numRef>
          </c:val>
          <c:extLst>
            <c:ext xmlns:c16="http://schemas.microsoft.com/office/drawing/2014/chart" uri="{C3380CC4-5D6E-409C-BE32-E72D297353CC}">
              <c16:uniqueId val="{00000005-713B-472D-95D1-5C13A77ABAE0}"/>
            </c:ext>
          </c:extLst>
        </c:ser>
        <c:ser>
          <c:idx val="1"/>
          <c:order val="1"/>
          <c:tx>
            <c:strRef>
              <c:f>Pivot!$F$11</c:f>
              <c:strCache>
                <c:ptCount val="1"/>
                <c:pt idx="0">
                  <c:v>RDR.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6-713B-472D-95D1-5C13A77ABAE0}"/>
              </c:ext>
            </c:extLst>
          </c:dPt>
          <c:dLbls>
            <c:dLbl>
              <c:idx val="0"/>
              <c:layout>
                <c:manualLayout>
                  <c:x val="-8.333333333333345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13B-472D-95D1-5C13A77ABA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Pivot!$D$12:$D$17</c:f>
              <c:strCache>
                <c:ptCount val="5"/>
                <c:pt idx="0">
                  <c:v>Aetna</c:v>
                </c:pt>
                <c:pt idx="1">
                  <c:v>Blue Cross</c:v>
                </c:pt>
                <c:pt idx="2">
                  <c:v>Medicaid</c:v>
                </c:pt>
                <c:pt idx="3">
                  <c:v>Medicare</c:v>
                </c:pt>
                <c:pt idx="4">
                  <c:v>United</c:v>
                </c:pt>
              </c:strCache>
            </c:strRef>
          </c:cat>
          <c:val>
            <c:numRef>
              <c:f>Pivot!$F$12:$F$17</c:f>
              <c:numCache>
                <c:formatCode>0.00%</c:formatCode>
                <c:ptCount val="5"/>
                <c:pt idx="0">
                  <c:v>7.6775463170697222E-2</c:v>
                </c:pt>
                <c:pt idx="1">
                  <c:v>8.5778435313024801E-2</c:v>
                </c:pt>
                <c:pt idx="2">
                  <c:v>7.394465138219887E-2</c:v>
                </c:pt>
                <c:pt idx="3">
                  <c:v>6.693502056963288E-2</c:v>
                </c:pt>
                <c:pt idx="4">
                  <c:v>9.7570616515120209E-2</c:v>
                </c:pt>
              </c:numCache>
            </c:numRef>
          </c:val>
          <c:extLst>
            <c:ext xmlns:c16="http://schemas.microsoft.com/office/drawing/2014/chart" uri="{C3380CC4-5D6E-409C-BE32-E72D297353CC}">
              <c16:uniqueId val="{00000007-713B-472D-95D1-5C13A77ABAE0}"/>
            </c:ext>
          </c:extLst>
        </c:ser>
        <c:ser>
          <c:idx val="2"/>
          <c:order val="2"/>
          <c:tx>
            <c:strRef>
              <c:f>Pivot!$G$11</c:f>
              <c:strCache>
                <c:ptCount val="1"/>
                <c:pt idx="0">
                  <c:v>CDR.</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Pivot!$D$12:$D$17</c:f>
              <c:strCache>
                <c:ptCount val="5"/>
                <c:pt idx="0">
                  <c:v>Aetna</c:v>
                </c:pt>
                <c:pt idx="1">
                  <c:v>Blue Cross</c:v>
                </c:pt>
                <c:pt idx="2">
                  <c:v>Medicaid</c:v>
                </c:pt>
                <c:pt idx="3">
                  <c:v>Medicare</c:v>
                </c:pt>
                <c:pt idx="4">
                  <c:v>United</c:v>
                </c:pt>
              </c:strCache>
            </c:strRef>
          </c:cat>
          <c:val>
            <c:numRef>
              <c:f>Pivot!$G$12:$G$17</c:f>
              <c:numCache>
                <c:formatCode>0.00%</c:formatCode>
                <c:ptCount val="5"/>
                <c:pt idx="0">
                  <c:v>0.32178217821782179</c:v>
                </c:pt>
                <c:pt idx="1">
                  <c:v>0.34299516908212563</c:v>
                </c:pt>
                <c:pt idx="2">
                  <c:v>0.31958762886597936</c:v>
                </c:pt>
                <c:pt idx="3">
                  <c:v>0.30243902439024389</c:v>
                </c:pt>
                <c:pt idx="4">
                  <c:v>0.33854166666666669</c:v>
                </c:pt>
              </c:numCache>
            </c:numRef>
          </c:val>
          <c:extLst>
            <c:ext xmlns:c16="http://schemas.microsoft.com/office/drawing/2014/chart" uri="{C3380CC4-5D6E-409C-BE32-E72D297353CC}">
              <c16:uniqueId val="{00000008-713B-472D-95D1-5C13A77ABAE0}"/>
            </c:ext>
          </c:extLst>
        </c:ser>
        <c:dLbls>
          <c:dLblPos val="outEnd"/>
          <c:showLegendKey val="0"/>
          <c:showVal val="1"/>
          <c:showCatName val="0"/>
          <c:showSerName val="0"/>
          <c:showPercent val="0"/>
          <c:showBubbleSize val="0"/>
        </c:dLbls>
        <c:gapWidth val="100"/>
        <c:overlap val="-24"/>
        <c:axId val="1516661584"/>
        <c:axId val="1516662064"/>
      </c:barChart>
      <c:catAx>
        <c:axId val="15166615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6662064"/>
        <c:crosses val="autoZero"/>
        <c:auto val="1"/>
        <c:lblAlgn val="ctr"/>
        <c:lblOffset val="100"/>
        <c:noMultiLvlLbl val="0"/>
      </c:catAx>
      <c:valAx>
        <c:axId val="1516662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6661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[PowerPivot.xlsx]Pivot!PivotTable11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Denial Reasons: Money at Risk and Frequency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Pivot!$P$11</c:f>
              <c:strCache>
                <c:ptCount val="1"/>
                <c:pt idx="0">
                  <c:v>Rank</c:v>
                </c:pt>
              </c:strCache>
            </c:strRef>
          </c:tx>
          <c:spPr>
            <a:solidFill>
              <a:schemeClr val="accent1">
                <a:lumMod val="60000"/>
                <a:lumOff val="40000"/>
              </a:schemeClr>
            </a:solidFill>
            <a:ln>
              <a:noFill/>
            </a:ln>
            <a:effectLst/>
          </c:spPr>
          <c:invertIfNegative val="0"/>
          <c:cat>
            <c:strRef>
              <c:f>Pivot!$N$12:$N$18</c:f>
              <c:strCache>
                <c:ptCount val="6"/>
                <c:pt idx="0">
                  <c:v>Coding</c:v>
                </c:pt>
                <c:pt idx="1">
                  <c:v>Duplicate Claim</c:v>
                </c:pt>
                <c:pt idx="2">
                  <c:v>Medical Necessity</c:v>
                </c:pt>
                <c:pt idx="3">
                  <c:v>Missing Info</c:v>
                </c:pt>
                <c:pt idx="4">
                  <c:v>Non-Covered/Bundling</c:v>
                </c:pt>
                <c:pt idx="5">
                  <c:v>Timely Filing</c:v>
                </c:pt>
              </c:strCache>
            </c:strRef>
          </c:cat>
          <c:val>
            <c:numRef>
              <c:f>Pivot!$P$12:$P$18</c:f>
              <c:numCache>
                <c:formatCode>General</c:formatCode>
                <c:ptCount val="6"/>
                <c:pt idx="0">
                  <c:v>6</c:v>
                </c:pt>
                <c:pt idx="1">
                  <c:v>3</c:v>
                </c:pt>
                <c:pt idx="2">
                  <c:v>2</c:v>
                </c:pt>
                <c:pt idx="3">
                  <c:v>5</c:v>
                </c:pt>
                <c:pt idx="4">
                  <c:v>4</c:v>
                </c:pt>
                <c:pt idx="5">
                  <c:v>1</c:v>
                </c:pt>
              </c:numCache>
            </c:numRef>
          </c:val>
          <c:extLst>
            <c:ext xmlns:c16="http://schemas.microsoft.com/office/drawing/2014/chart" uri="{C3380CC4-5D6E-409C-BE32-E72D297353CC}">
              <c16:uniqueId val="{00000000-1680-4802-9A3A-B8D2333DA1CF}"/>
            </c:ext>
          </c:extLst>
        </c:ser>
        <c:dLbls>
          <c:showLegendKey val="0"/>
          <c:showVal val="0"/>
          <c:showCatName val="0"/>
          <c:showSerName val="0"/>
          <c:showPercent val="0"/>
          <c:showBubbleSize val="0"/>
        </c:dLbls>
        <c:gapWidth val="247"/>
        <c:axId val="1863822832"/>
        <c:axId val="1863819472"/>
      </c:barChart>
      <c:lineChart>
        <c:grouping val="standard"/>
        <c:varyColors val="0"/>
        <c:ser>
          <c:idx val="0"/>
          <c:order val="0"/>
          <c:tx>
            <c:strRef>
              <c:f>Pivot!$O$11</c:f>
              <c:strCache>
                <c:ptCount val="1"/>
                <c:pt idx="0">
                  <c:v>Money at Risk</c:v>
                </c:pt>
              </c:strCache>
            </c:strRef>
          </c:tx>
          <c:spPr>
            <a:ln w="31750" cap="rnd">
              <a:solidFill>
                <a:schemeClr val="accent2"/>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2"/>
                </a:solidFill>
                <a:round/>
              </a:ln>
              <a:effectLst/>
            </c:spPr>
          </c:marker>
          <c:cat>
            <c:strRef>
              <c:f>Pivot!$N$12:$N$18</c:f>
              <c:strCache>
                <c:ptCount val="6"/>
                <c:pt idx="0">
                  <c:v>Coding</c:v>
                </c:pt>
                <c:pt idx="1">
                  <c:v>Duplicate Claim</c:v>
                </c:pt>
                <c:pt idx="2">
                  <c:v>Medical Necessity</c:v>
                </c:pt>
                <c:pt idx="3">
                  <c:v>Missing Info</c:v>
                </c:pt>
                <c:pt idx="4">
                  <c:v>Non-Covered/Bundling</c:v>
                </c:pt>
                <c:pt idx="5">
                  <c:v>Timely Filing</c:v>
                </c:pt>
              </c:strCache>
            </c:strRef>
          </c:cat>
          <c:val>
            <c:numRef>
              <c:f>Pivot!$O$12:$O$18</c:f>
              <c:numCache>
                <c:formatCode>"$"#,##0.00</c:formatCode>
                <c:ptCount val="6"/>
                <c:pt idx="0">
                  <c:v>18666.25</c:v>
                </c:pt>
                <c:pt idx="1">
                  <c:v>22233.360000000004</c:v>
                </c:pt>
                <c:pt idx="2">
                  <c:v>23548.299999999996</c:v>
                </c:pt>
                <c:pt idx="3">
                  <c:v>21465.52</c:v>
                </c:pt>
                <c:pt idx="4">
                  <c:v>22156.960000000003</c:v>
                </c:pt>
                <c:pt idx="5">
                  <c:v>26466.369999999992</c:v>
                </c:pt>
              </c:numCache>
            </c:numRef>
          </c:val>
          <c:smooth val="0"/>
          <c:extLst>
            <c:ext xmlns:c16="http://schemas.microsoft.com/office/drawing/2014/chart" uri="{C3380CC4-5D6E-409C-BE32-E72D297353CC}">
              <c16:uniqueId val="{00000001-1680-4802-9A3A-B8D2333DA1CF}"/>
            </c:ext>
          </c:extLst>
        </c:ser>
        <c:dLbls>
          <c:showLegendKey val="0"/>
          <c:showVal val="0"/>
          <c:showCatName val="0"/>
          <c:showSerName val="0"/>
          <c:showPercent val="0"/>
          <c:showBubbleSize val="0"/>
        </c:dLbls>
        <c:marker val="1"/>
        <c:smooth val="0"/>
        <c:axId val="1906545760"/>
        <c:axId val="1906545280"/>
      </c:lineChart>
      <c:catAx>
        <c:axId val="1863822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3819472"/>
        <c:crosses val="autoZero"/>
        <c:auto val="1"/>
        <c:lblAlgn val="ctr"/>
        <c:lblOffset val="100"/>
        <c:noMultiLvlLbl val="0"/>
      </c:catAx>
      <c:valAx>
        <c:axId val="1863819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3822832"/>
        <c:crosses val="autoZero"/>
        <c:crossBetween val="between"/>
      </c:valAx>
      <c:valAx>
        <c:axId val="1906545280"/>
        <c:scaling>
          <c:orientation val="minMax"/>
        </c:scaling>
        <c:delete val="0"/>
        <c:axPos val="r"/>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6545760"/>
        <c:crosses val="max"/>
        <c:crossBetween val="between"/>
      </c:valAx>
      <c:catAx>
        <c:axId val="1906545760"/>
        <c:scaling>
          <c:orientation val="minMax"/>
        </c:scaling>
        <c:delete val="1"/>
        <c:axPos val="b"/>
        <c:numFmt formatCode="General" sourceLinked="1"/>
        <c:majorTickMark val="none"/>
        <c:minorTickMark val="none"/>
        <c:tickLblPos val="nextTo"/>
        <c:crossAx val="1906545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[PowerPivot.xlsx]Pie_Chart!PivotTable1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Recoverable Vs.Non-Recoverable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1.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dLbl>
          <c:idx val="0"/>
          <c:layout>
            <c:manualLayout>
              <c:x val="0.19722222222222222"/>
              <c:y val="-0.199074074074074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dLbl>
          <c:idx val="0"/>
          <c:layout>
            <c:manualLayout>
              <c:x val="0.19722222222222222"/>
              <c:y val="-0.199074074074074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dLbl>
          <c:idx val="0"/>
          <c:layout>
            <c:manualLayout>
              <c:x val="0.19722222222222222"/>
              <c:y val="-0.199074074074074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Pie_Chart!$D$6</c:f>
              <c:strCache>
                <c:ptCount val="1"/>
                <c:pt idx="0">
                  <c:v>Total</c:v>
                </c:pt>
              </c:strCache>
            </c:strRef>
          </c:tx>
          <c:dPt>
            <c:idx val="0"/>
            <c:bubble3D val="0"/>
            <c:spPr>
              <a:solidFill>
                <a:schemeClr val="accent1">
                  <a:lumMod val="60000"/>
                  <a:lumOff val="40000"/>
                </a:schemeClr>
              </a:solidFill>
              <a:ln>
                <a:noFill/>
              </a:ln>
              <a:effectLst/>
            </c:spPr>
            <c:extLst>
              <c:ext xmlns:c16="http://schemas.microsoft.com/office/drawing/2014/chart" uri="{C3380CC4-5D6E-409C-BE32-E72D297353CC}">
                <c16:uniqueId val="{00000001-1A8E-4C79-92C8-75691084E8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A8E-4C79-92C8-75691084E8FB}"/>
              </c:ext>
            </c:extLst>
          </c:dPt>
          <c:dLbls>
            <c:dLbl>
              <c:idx val="0"/>
              <c:layout>
                <c:manualLayout>
                  <c:x val="0.19722222222222222"/>
                  <c:y val="-0.1990740740740741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8E-4C79-92C8-75691084E8FB}"/>
                </c:ext>
              </c:extLst>
            </c:dLbl>
            <c:dLbl>
              <c:idx val="1"/>
              <c:layout>
                <c:manualLayout>
                  <c:x val="1.6666666666666666E-2"/>
                  <c:y val="4.629629629629629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8E-4C79-92C8-75691084E8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Pie_Chart!$C$7:$C$9</c:f>
              <c:strCache>
                <c:ptCount val="2"/>
                <c:pt idx="0">
                  <c:v>Non-Recoverable</c:v>
                </c:pt>
                <c:pt idx="1">
                  <c:v>Recoverable</c:v>
                </c:pt>
              </c:strCache>
            </c:strRef>
          </c:cat>
          <c:val>
            <c:numRef>
              <c:f>Pie_Chart!$D$7:$D$9</c:f>
              <c:numCache>
                <c:formatCode>"$"#,##0.00</c:formatCode>
                <c:ptCount val="2"/>
                <c:pt idx="0">
                  <c:v>141902.11567659056</c:v>
                </c:pt>
                <c:pt idx="1">
                  <c:v>8097.8743234093108</c:v>
                </c:pt>
              </c:numCache>
            </c:numRef>
          </c:val>
          <c:extLst>
            <c:ext xmlns:c16="http://schemas.microsoft.com/office/drawing/2014/chart" uri="{C3380CC4-5D6E-409C-BE32-E72D297353CC}">
              <c16:uniqueId val="{00000004-1A8E-4C79-92C8-75691084E8F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[PowerPivot.xlsx]Pie_Chart!PivotTable1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Recoverable Vs.Non-Recoverable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dLbl>
          <c:idx val="0"/>
          <c:layout>
            <c:manualLayout>
              <c:x val="0.19722222222222222"/>
              <c:y val="-0.199074074074074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Pie_Chart!$D$6</c:f>
              <c:strCache>
                <c:ptCount val="1"/>
                <c:pt idx="0">
                  <c:v>Total</c:v>
                </c:pt>
              </c:strCache>
            </c:strRef>
          </c:tx>
          <c:dPt>
            <c:idx val="0"/>
            <c:bubble3D val="0"/>
            <c:spPr>
              <a:solidFill>
                <a:schemeClr val="accent1">
                  <a:lumMod val="60000"/>
                  <a:lumOff val="40000"/>
                </a:schemeClr>
              </a:solidFill>
              <a:ln>
                <a:noFill/>
              </a:ln>
              <a:effectLst/>
            </c:spPr>
            <c:extLst>
              <c:ext xmlns:c16="http://schemas.microsoft.com/office/drawing/2014/chart" uri="{C3380CC4-5D6E-409C-BE32-E72D297353CC}">
                <c16:uniqueId val="{00000003-3E90-4754-8562-8F2E898DAD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2-3E90-4754-8562-8F2E898DADFA}"/>
              </c:ext>
            </c:extLst>
          </c:dPt>
          <c:dLbls>
            <c:dLbl>
              <c:idx val="0"/>
              <c:layout>
                <c:manualLayout>
                  <c:x val="0.19722222222222222"/>
                  <c:y val="-0.1990740740740741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90-4754-8562-8F2E898DADFA}"/>
                </c:ext>
              </c:extLst>
            </c:dLbl>
            <c:dLbl>
              <c:idx val="1"/>
              <c:layout>
                <c:manualLayout>
                  <c:x val="1.6666666666666666E-2"/>
                  <c:y val="4.629629629629629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90-4754-8562-8F2E898DAD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Pie_Chart!$C$7:$C$9</c:f>
              <c:strCache>
                <c:ptCount val="2"/>
                <c:pt idx="0">
                  <c:v>Non-Recoverable</c:v>
                </c:pt>
                <c:pt idx="1">
                  <c:v>Recoverable</c:v>
                </c:pt>
              </c:strCache>
            </c:strRef>
          </c:cat>
          <c:val>
            <c:numRef>
              <c:f>Pie_Chart!$D$7:$D$9</c:f>
              <c:numCache>
                <c:formatCode>"$"#,##0.00</c:formatCode>
                <c:ptCount val="2"/>
                <c:pt idx="0">
                  <c:v>141902.11567659056</c:v>
                </c:pt>
                <c:pt idx="1">
                  <c:v>8097.8743234093108</c:v>
                </c:pt>
              </c:numCache>
            </c:numRef>
          </c:val>
          <c:extLst>
            <c:ext xmlns:c16="http://schemas.microsoft.com/office/drawing/2014/chart" uri="{C3380CC4-5D6E-409C-BE32-E72D297353CC}">
              <c16:uniqueId val="{00000000-3E90-4754-8562-8F2E898DADF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1.png"/><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14</xdr:row>
      <xdr:rowOff>88900</xdr:rowOff>
    </xdr:from>
    <xdr:to>
      <xdr:col>13</xdr:col>
      <xdr:colOff>1212850</xdr:colOff>
      <xdr:row>29</xdr:row>
      <xdr:rowOff>69850</xdr:rowOff>
    </xdr:to>
    <xdr:graphicFrame macro="">
      <xdr:nvGraphicFramePr>
        <xdr:cNvPr id="2" name="Chart 1">
          <a:extLst>
            <a:ext uri="{FF2B5EF4-FFF2-40B4-BE49-F238E27FC236}">
              <a16:creationId xmlns:a16="http://schemas.microsoft.com/office/drawing/2014/main" id="{69DC7237-8472-F20B-E744-66FF7B1F1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488950</xdr:colOff>
      <xdr:row>19</xdr:row>
      <xdr:rowOff>22225</xdr:rowOff>
    </xdr:from>
    <xdr:to>
      <xdr:col>16</xdr:col>
      <xdr:colOff>539750</xdr:colOff>
      <xdr:row>34</xdr:row>
      <xdr:rowOff>3175</xdr:rowOff>
    </xdr:to>
    <xdr:graphicFrame macro="">
      <xdr:nvGraphicFramePr>
        <xdr:cNvPr id="5" name="Chart 4">
          <a:extLst>
            <a:ext uri="{FF2B5EF4-FFF2-40B4-BE49-F238E27FC236}">
              <a16:creationId xmlns:a16="http://schemas.microsoft.com/office/drawing/2014/main" id="{5FC048C9-44C4-1323-8440-8CC3965DB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460375</xdr:colOff>
      <xdr:row>22</xdr:row>
      <xdr:rowOff>146050</xdr:rowOff>
    </xdr:from>
    <xdr:to>
      <xdr:col>6</xdr:col>
      <xdr:colOff>307975</xdr:colOff>
      <xdr:row>37</xdr:row>
      <xdr:rowOff>127000</xdr:rowOff>
    </xdr:to>
    <xdr:graphicFrame macro="">
      <xdr:nvGraphicFramePr>
        <xdr:cNvPr id="4" name="Chart 3">
          <a:extLst>
            <a:ext uri="{FF2B5EF4-FFF2-40B4-BE49-F238E27FC236}">
              <a16:creationId xmlns:a16="http://schemas.microsoft.com/office/drawing/2014/main" id="{E30512EB-23D9-B1EE-D3D4-A674924E2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342900</xdr:colOff>
      <xdr:row>23</xdr:row>
      <xdr:rowOff>177800</xdr:rowOff>
    </xdr:from>
    <xdr:to>
      <xdr:col>13</xdr:col>
      <xdr:colOff>133350</xdr:colOff>
      <xdr:row>38</xdr:row>
      <xdr:rowOff>34922</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5CAF29C0-3669-FFDD-6F37-5C2EEDFCFB6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759450" y="44132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400050</xdr:colOff>
      <xdr:row>7</xdr:row>
      <xdr:rowOff>127000</xdr:rowOff>
    </xdr:from>
    <xdr:to>
      <xdr:col>15</xdr:col>
      <xdr:colOff>31750</xdr:colOff>
      <xdr:row>21</xdr:row>
      <xdr:rowOff>168272</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68EAC5CD-3342-B76F-5BCF-DB8E5CC51D4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854950" y="14160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11</xdr:row>
      <xdr:rowOff>139700</xdr:rowOff>
    </xdr:from>
    <xdr:to>
      <xdr:col>18</xdr:col>
      <xdr:colOff>412750</xdr:colOff>
      <xdr:row>25</xdr:row>
      <xdr:rowOff>180972</xdr:rowOff>
    </xdr:to>
    <mc:AlternateContent xmlns:mc="http://schemas.openxmlformats.org/markup-compatibility/2006" xmlns:a14="http://schemas.microsoft.com/office/drawing/2010/main">
      <mc:Choice Requires="a14">
        <xdr:graphicFrame macro="">
          <xdr:nvGraphicFramePr>
            <xdr:cNvPr id="7" name="Payer">
              <a:extLst>
                <a:ext uri="{FF2B5EF4-FFF2-40B4-BE49-F238E27FC236}">
                  <a16:creationId xmlns:a16="http://schemas.microsoft.com/office/drawing/2014/main" id="{7A8F8284-7B1D-3D38-E913-FC283DEFD8E0}"/>
                </a:ext>
              </a:extLst>
            </xdr:cNvPr>
            <xdr:cNvGraphicFramePr/>
          </xdr:nvGraphicFramePr>
          <xdr:xfrm>
            <a:off x="0" y="0"/>
            <a:ext cx="0" cy="0"/>
          </xdr:xfrm>
          <a:graphic>
            <a:graphicData uri="http://schemas.microsoft.com/office/drawing/2010/slicer">
              <sle:slicer xmlns:sle="http://schemas.microsoft.com/office/drawing/2010/slicer" name="Payer"/>
            </a:graphicData>
          </a:graphic>
        </xdr:graphicFrame>
      </mc:Choice>
      <mc:Fallback xmlns="">
        <xdr:sp macro="" textlink="">
          <xdr:nvSpPr>
            <xdr:cNvPr id="0" name=""/>
            <xdr:cNvSpPr>
              <a:spLocks noTextEdit="1"/>
            </xdr:cNvSpPr>
          </xdr:nvSpPr>
          <xdr:spPr>
            <a:xfrm>
              <a:off x="9918700" y="21653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82550</xdr:rowOff>
    </xdr:from>
    <xdr:to>
      <xdr:col>19</xdr:col>
      <xdr:colOff>311150</xdr:colOff>
      <xdr:row>33</xdr:row>
      <xdr:rowOff>114300</xdr:rowOff>
    </xdr:to>
    <xdr:sp macro="" textlink="">
      <xdr:nvSpPr>
        <xdr:cNvPr id="2" name="Rectangle: Rounded Corners 1">
          <a:extLst>
            <a:ext uri="{FF2B5EF4-FFF2-40B4-BE49-F238E27FC236}">
              <a16:creationId xmlns:a16="http://schemas.microsoft.com/office/drawing/2014/main" id="{276936FE-2303-F0DF-1FD8-26F5D7253E1D}"/>
            </a:ext>
          </a:extLst>
        </xdr:cNvPr>
        <xdr:cNvSpPr/>
      </xdr:nvSpPr>
      <xdr:spPr>
        <a:xfrm>
          <a:off x="57150" y="82550"/>
          <a:ext cx="11836400" cy="6108700"/>
        </a:xfrm>
        <a:prstGeom prst="roundRect">
          <a:avLst>
            <a:gd name="adj" fmla="val 0"/>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171450</xdr:colOff>
      <xdr:row>0</xdr:row>
      <xdr:rowOff>107950</xdr:rowOff>
    </xdr:from>
    <xdr:to>
      <xdr:col>19</xdr:col>
      <xdr:colOff>222250</xdr:colOff>
      <xdr:row>4</xdr:row>
      <xdr:rowOff>19050</xdr:rowOff>
    </xdr:to>
    <xdr:sp macro="" textlink="">
      <xdr:nvSpPr>
        <xdr:cNvPr id="3" name="Rectangle: Rounded Corners 2">
          <a:extLst>
            <a:ext uri="{FF2B5EF4-FFF2-40B4-BE49-F238E27FC236}">
              <a16:creationId xmlns:a16="http://schemas.microsoft.com/office/drawing/2014/main" id="{E221493D-D184-9E69-A9E4-D43EB66BB2DC}"/>
            </a:ext>
          </a:extLst>
        </xdr:cNvPr>
        <xdr:cNvSpPr/>
      </xdr:nvSpPr>
      <xdr:spPr>
        <a:xfrm>
          <a:off x="1390650" y="107950"/>
          <a:ext cx="10414000" cy="647700"/>
        </a:xfrm>
        <a:prstGeom prst="roundRect">
          <a:avLst>
            <a:gd name="adj" fmla="val 0"/>
          </a:avLst>
        </a:prstGeom>
        <a:solidFill>
          <a:schemeClr val="accent1">
            <a:lumMod val="20000"/>
            <a:lumOff val="80000"/>
          </a:schemeClr>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330200</xdr:colOff>
      <xdr:row>8</xdr:row>
      <xdr:rowOff>95250</xdr:rowOff>
    </xdr:from>
    <xdr:to>
      <xdr:col>19</xdr:col>
      <xdr:colOff>241300</xdr:colOff>
      <xdr:row>19</xdr:row>
      <xdr:rowOff>88900</xdr:rowOff>
    </xdr:to>
    <xdr:sp macro="" textlink="">
      <xdr:nvSpPr>
        <xdr:cNvPr id="4" name="Rectangle: Rounded Corners 3">
          <a:extLst>
            <a:ext uri="{FF2B5EF4-FFF2-40B4-BE49-F238E27FC236}">
              <a16:creationId xmlns:a16="http://schemas.microsoft.com/office/drawing/2014/main" id="{4B96C9A1-A7D9-4F1F-8B6E-07D0E6BE0D91}"/>
            </a:ext>
          </a:extLst>
        </xdr:cNvPr>
        <xdr:cNvSpPr/>
      </xdr:nvSpPr>
      <xdr:spPr>
        <a:xfrm>
          <a:off x="6426200" y="1568450"/>
          <a:ext cx="5397500" cy="2019300"/>
        </a:xfrm>
        <a:prstGeom prst="roundRect">
          <a:avLst>
            <a:gd name="adj" fmla="val 0"/>
          </a:avLst>
        </a:prstGeom>
        <a:solidFill>
          <a:sysClr val="window" lastClr="FFFFFF"/>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330200</xdr:colOff>
      <xdr:row>19</xdr:row>
      <xdr:rowOff>152400</xdr:rowOff>
    </xdr:from>
    <xdr:to>
      <xdr:col>19</xdr:col>
      <xdr:colOff>222250</xdr:colOff>
      <xdr:row>33</xdr:row>
      <xdr:rowOff>50800</xdr:rowOff>
    </xdr:to>
    <xdr:sp macro="" textlink="">
      <xdr:nvSpPr>
        <xdr:cNvPr id="5" name="Rectangle: Rounded Corners 4">
          <a:extLst>
            <a:ext uri="{FF2B5EF4-FFF2-40B4-BE49-F238E27FC236}">
              <a16:creationId xmlns:a16="http://schemas.microsoft.com/office/drawing/2014/main" id="{D004C3F2-E1DF-4E8F-8B79-15B2BD815933}"/>
            </a:ext>
          </a:extLst>
        </xdr:cNvPr>
        <xdr:cNvSpPr/>
      </xdr:nvSpPr>
      <xdr:spPr>
        <a:xfrm>
          <a:off x="6426200" y="3651250"/>
          <a:ext cx="5378450" cy="2476500"/>
        </a:xfrm>
        <a:prstGeom prst="roundRect">
          <a:avLst>
            <a:gd name="adj" fmla="val 0"/>
          </a:avLst>
        </a:prstGeom>
        <a:solidFill>
          <a:sysClr val="window" lastClr="FFFFFF"/>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107950</xdr:colOff>
      <xdr:row>0</xdr:row>
      <xdr:rowOff>114300</xdr:rowOff>
    </xdr:from>
    <xdr:to>
      <xdr:col>2</xdr:col>
      <xdr:colOff>127000</xdr:colOff>
      <xdr:row>33</xdr:row>
      <xdr:rowOff>57150</xdr:rowOff>
    </xdr:to>
    <xdr:sp macro="" textlink="">
      <xdr:nvSpPr>
        <xdr:cNvPr id="6" name="Rectangle: Rounded Corners 5">
          <a:extLst>
            <a:ext uri="{FF2B5EF4-FFF2-40B4-BE49-F238E27FC236}">
              <a16:creationId xmlns:a16="http://schemas.microsoft.com/office/drawing/2014/main" id="{373F932E-E32F-440B-B8B6-9D4A3B28DC24}"/>
            </a:ext>
          </a:extLst>
        </xdr:cNvPr>
        <xdr:cNvSpPr/>
      </xdr:nvSpPr>
      <xdr:spPr>
        <a:xfrm>
          <a:off x="107950" y="114300"/>
          <a:ext cx="1238250" cy="6019800"/>
        </a:xfrm>
        <a:prstGeom prst="roundRect">
          <a:avLst>
            <a:gd name="adj" fmla="val 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190500</xdr:colOff>
      <xdr:row>8</xdr:row>
      <xdr:rowOff>101600</xdr:rowOff>
    </xdr:from>
    <xdr:to>
      <xdr:col>10</xdr:col>
      <xdr:colOff>260350</xdr:colOff>
      <xdr:row>19</xdr:row>
      <xdr:rowOff>114300</xdr:rowOff>
    </xdr:to>
    <xdr:sp macro="" textlink="">
      <xdr:nvSpPr>
        <xdr:cNvPr id="7" name="Rectangle: Rounded Corners 6">
          <a:extLst>
            <a:ext uri="{FF2B5EF4-FFF2-40B4-BE49-F238E27FC236}">
              <a16:creationId xmlns:a16="http://schemas.microsoft.com/office/drawing/2014/main" id="{61CDFCB9-56B8-4C7A-B055-1E098F5A4317}"/>
            </a:ext>
          </a:extLst>
        </xdr:cNvPr>
        <xdr:cNvSpPr/>
      </xdr:nvSpPr>
      <xdr:spPr>
        <a:xfrm>
          <a:off x="1409700" y="1574800"/>
          <a:ext cx="4946650" cy="203835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184150</xdr:colOff>
      <xdr:row>19</xdr:row>
      <xdr:rowOff>165100</xdr:rowOff>
    </xdr:from>
    <xdr:to>
      <xdr:col>10</xdr:col>
      <xdr:colOff>266700</xdr:colOff>
      <xdr:row>33</xdr:row>
      <xdr:rowOff>50800</xdr:rowOff>
    </xdr:to>
    <xdr:sp macro="" textlink="">
      <xdr:nvSpPr>
        <xdr:cNvPr id="8" name="Rectangle: Rounded Corners 7">
          <a:extLst>
            <a:ext uri="{FF2B5EF4-FFF2-40B4-BE49-F238E27FC236}">
              <a16:creationId xmlns:a16="http://schemas.microsoft.com/office/drawing/2014/main" id="{9B0ABEC8-1F76-48AF-A527-3AF23C1710EC}"/>
            </a:ext>
          </a:extLst>
        </xdr:cNvPr>
        <xdr:cNvSpPr/>
      </xdr:nvSpPr>
      <xdr:spPr>
        <a:xfrm>
          <a:off x="1403350" y="3663950"/>
          <a:ext cx="4959350" cy="2463800"/>
        </a:xfrm>
        <a:prstGeom prst="roundRect">
          <a:avLst>
            <a:gd name="adj" fmla="val 0"/>
          </a:avLst>
        </a:prstGeom>
        <a:solidFill>
          <a:sysClr val="window" lastClr="FFFFFF"/>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1</xdr:row>
      <xdr:rowOff>88900</xdr:rowOff>
    </xdr:from>
    <xdr:to>
      <xdr:col>18</xdr:col>
      <xdr:colOff>260350</xdr:colOff>
      <xdr:row>4</xdr:row>
      <xdr:rowOff>50800</xdr:rowOff>
    </xdr:to>
    <xdr:sp macro="" textlink="">
      <xdr:nvSpPr>
        <xdr:cNvPr id="9" name="TextBox 8">
          <a:extLst>
            <a:ext uri="{FF2B5EF4-FFF2-40B4-BE49-F238E27FC236}">
              <a16:creationId xmlns:a16="http://schemas.microsoft.com/office/drawing/2014/main" id="{04A96F34-F0A7-95B9-404A-3934E5C817E0}"/>
            </a:ext>
          </a:extLst>
        </xdr:cNvPr>
        <xdr:cNvSpPr txBox="1"/>
      </xdr:nvSpPr>
      <xdr:spPr>
        <a:xfrm>
          <a:off x="2457450" y="273050"/>
          <a:ext cx="87757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dk1"/>
              </a:solidFill>
              <a:effectLst/>
              <a:latin typeface="Times New Roman" panose="02020603050405020304" pitchFamily="18" charset="0"/>
              <a:ea typeface="+mn-ea"/>
              <a:cs typeface="Times New Roman" panose="02020603050405020304" pitchFamily="18" charset="0"/>
            </a:rPr>
            <a:t>Healthcare Denials Analysis – RCM Insights</a:t>
          </a:r>
          <a:endParaRPr lang="en-US" sz="2800">
            <a:latin typeface="Times New Roman" panose="02020603050405020304" pitchFamily="18" charset="0"/>
            <a:cs typeface="Times New Roman" panose="02020603050405020304" pitchFamily="18" charset="0"/>
          </a:endParaRPr>
        </a:p>
      </xdr:txBody>
    </xdr:sp>
    <xdr:clientData/>
  </xdr:twoCellAnchor>
  <xdr:twoCellAnchor>
    <xdr:from>
      <xdr:col>2</xdr:col>
      <xdr:colOff>190500</xdr:colOff>
      <xdr:row>8</xdr:row>
      <xdr:rowOff>101600</xdr:rowOff>
    </xdr:from>
    <xdr:to>
      <xdr:col>10</xdr:col>
      <xdr:colOff>260350</xdr:colOff>
      <xdr:row>19</xdr:row>
      <xdr:rowOff>114300</xdr:rowOff>
    </xdr:to>
    <xdr:graphicFrame macro="">
      <xdr:nvGraphicFramePr>
        <xdr:cNvPr id="11" name="Chart 10">
          <a:extLst>
            <a:ext uri="{FF2B5EF4-FFF2-40B4-BE49-F238E27FC236}">
              <a16:creationId xmlns:a16="http://schemas.microsoft.com/office/drawing/2014/main" id="{D26D2AFB-AD29-41D7-BC16-F58D432EA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336550</xdr:colOff>
      <xdr:row>8</xdr:row>
      <xdr:rowOff>114300</xdr:rowOff>
    </xdr:from>
    <xdr:to>
      <xdr:col>19</xdr:col>
      <xdr:colOff>215900</xdr:colOff>
      <xdr:row>19</xdr:row>
      <xdr:rowOff>76200</xdr:rowOff>
    </xdr:to>
    <xdr:graphicFrame macro="">
      <xdr:nvGraphicFramePr>
        <xdr:cNvPr id="12" name="Chart 11">
          <a:extLst>
            <a:ext uri="{FF2B5EF4-FFF2-40B4-BE49-F238E27FC236}">
              <a16:creationId xmlns:a16="http://schemas.microsoft.com/office/drawing/2014/main" id="{03946BA5-9114-4A5A-8CCD-B1E31F2F9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196850</xdr:colOff>
      <xdr:row>20</xdr:row>
      <xdr:rowOff>6350</xdr:rowOff>
    </xdr:from>
    <xdr:to>
      <xdr:col>10</xdr:col>
      <xdr:colOff>254000</xdr:colOff>
      <xdr:row>33</xdr:row>
      <xdr:rowOff>50800</xdr:rowOff>
    </xdr:to>
    <xdr:graphicFrame macro="">
      <xdr:nvGraphicFramePr>
        <xdr:cNvPr id="13" name="Chart 12">
          <a:extLst>
            <a:ext uri="{FF2B5EF4-FFF2-40B4-BE49-F238E27FC236}">
              <a16:creationId xmlns:a16="http://schemas.microsoft.com/office/drawing/2014/main" id="{25E1F680-9B44-4469-A13D-5F68A96E3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336550</xdr:colOff>
      <xdr:row>19</xdr:row>
      <xdr:rowOff>127000</xdr:rowOff>
    </xdr:from>
    <xdr:to>
      <xdr:col>19</xdr:col>
      <xdr:colOff>222250</xdr:colOff>
      <xdr:row>33</xdr:row>
      <xdr:rowOff>44450</xdr:rowOff>
    </xdr:to>
    <xdr:graphicFrame macro="">
      <xdr:nvGraphicFramePr>
        <xdr:cNvPr id="14" name="Chart 13">
          <a:extLst>
            <a:ext uri="{FF2B5EF4-FFF2-40B4-BE49-F238E27FC236}">
              <a16:creationId xmlns:a16="http://schemas.microsoft.com/office/drawing/2014/main" id="{B4B9EE02-2149-448E-B518-2AD931CA5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120650</xdr:colOff>
      <xdr:row>9</xdr:row>
      <xdr:rowOff>107950</xdr:rowOff>
    </xdr:from>
    <xdr:to>
      <xdr:col>2</xdr:col>
      <xdr:colOff>107950</xdr:colOff>
      <xdr:row>20</xdr:row>
      <xdr:rowOff>44450</xdr:rowOff>
    </xdr:to>
    <mc:AlternateContent xmlns:mc="http://schemas.openxmlformats.org/markup-compatibility/2006" xmlns:a14="http://schemas.microsoft.com/office/drawing/2010/main">
      <mc:Choice Requires="a14">
        <xdr:graphicFrame macro="">
          <xdr:nvGraphicFramePr>
            <xdr:cNvPr id="10" name="Payer 1">
              <a:extLst>
                <a:ext uri="{FF2B5EF4-FFF2-40B4-BE49-F238E27FC236}">
                  <a16:creationId xmlns:a16="http://schemas.microsoft.com/office/drawing/2014/main" id="{7D441831-40D0-494B-82A2-19DBE1CDC087}"/>
                </a:ext>
              </a:extLst>
            </xdr:cNvPr>
            <xdr:cNvGraphicFramePr/>
          </xdr:nvGraphicFramePr>
          <xdr:xfrm>
            <a:off x="0" y="0"/>
            <a:ext cx="0" cy="0"/>
          </xdr:xfrm>
          <a:graphic>
            <a:graphicData uri="http://schemas.microsoft.com/office/drawing/2010/slicer">
              <sle:slicer xmlns:sle="http://schemas.microsoft.com/office/drawing/2010/slicer" name="Payer 1"/>
            </a:graphicData>
          </a:graphic>
        </xdr:graphicFrame>
      </mc:Choice>
      <mc:Fallback xmlns="">
        <xdr:sp macro="" textlink="">
          <xdr:nvSpPr>
            <xdr:cNvPr id="0" name=""/>
            <xdr:cNvSpPr>
              <a:spLocks noTextEdit="1"/>
            </xdr:cNvSpPr>
          </xdr:nvSpPr>
          <xdr:spPr>
            <a:xfrm>
              <a:off x="120650" y="1753177"/>
              <a:ext cx="1199573" cy="1947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21</xdr:row>
      <xdr:rowOff>63500</xdr:rowOff>
    </xdr:from>
    <xdr:to>
      <xdr:col>2</xdr:col>
      <xdr:colOff>120650</xdr:colOff>
      <xdr:row>31</xdr:row>
      <xdr:rowOff>50800</xdr:rowOff>
    </xdr:to>
    <mc:AlternateContent xmlns:mc="http://schemas.openxmlformats.org/markup-compatibility/2006" xmlns:a14="http://schemas.microsoft.com/office/drawing/2010/main">
      <mc:Choice Requires="a14">
        <xdr:graphicFrame macro="">
          <xdr:nvGraphicFramePr>
            <xdr:cNvPr id="15" name="Department 1">
              <a:extLst>
                <a:ext uri="{FF2B5EF4-FFF2-40B4-BE49-F238E27FC236}">
                  <a16:creationId xmlns:a16="http://schemas.microsoft.com/office/drawing/2014/main" id="{B46EB450-68B4-4512-9CAC-D024704F32A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4300" y="3902364"/>
              <a:ext cx="1218623" cy="1815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0</xdr:row>
      <xdr:rowOff>114300</xdr:rowOff>
    </xdr:from>
    <xdr:to>
      <xdr:col>2</xdr:col>
      <xdr:colOff>107950</xdr:colOff>
      <xdr:row>8</xdr:row>
      <xdr:rowOff>127000</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90CFA07F-FA7F-4590-85B3-BCF5C94A3BC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7950" y="114300"/>
              <a:ext cx="1212273" cy="1475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412750</xdr:colOff>
      <xdr:row>4</xdr:row>
      <xdr:rowOff>101600</xdr:rowOff>
    </xdr:from>
    <xdr:to>
      <xdr:col>7</xdr:col>
      <xdr:colOff>260350</xdr:colOff>
      <xdr:row>7</xdr:row>
      <xdr:rowOff>177800</xdr:rowOff>
    </xdr:to>
    <xdr:sp macro="" textlink="">
      <xdr:nvSpPr>
        <xdr:cNvPr id="17" name="Rectangle: Rounded Corners 16">
          <a:extLst>
            <a:ext uri="{FF2B5EF4-FFF2-40B4-BE49-F238E27FC236}">
              <a16:creationId xmlns:a16="http://schemas.microsoft.com/office/drawing/2014/main" id="{DCC93866-C445-9CAD-FE9E-C32B66B01BDC}"/>
            </a:ext>
          </a:extLst>
        </xdr:cNvPr>
        <xdr:cNvSpPr/>
      </xdr:nvSpPr>
      <xdr:spPr>
        <a:xfrm>
          <a:off x="2851150" y="838200"/>
          <a:ext cx="1676400" cy="628650"/>
        </a:xfrm>
        <a:prstGeom prst="roundRect">
          <a:avLst>
            <a:gd name="adj" fmla="val 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5.40%</a:t>
          </a:r>
        </a:p>
      </xdr:txBody>
    </xdr:sp>
    <xdr:clientData/>
  </xdr:twoCellAnchor>
  <xdr:twoCellAnchor>
    <xdr:from>
      <xdr:col>16</xdr:col>
      <xdr:colOff>292100</xdr:colOff>
      <xdr:row>4</xdr:row>
      <xdr:rowOff>107950</xdr:rowOff>
    </xdr:from>
    <xdr:to>
      <xdr:col>19</xdr:col>
      <xdr:colOff>234950</xdr:colOff>
      <xdr:row>8</xdr:row>
      <xdr:rowOff>0</xdr:rowOff>
    </xdr:to>
    <xdr:sp macro="" textlink="">
      <xdr:nvSpPr>
        <xdr:cNvPr id="19" name="Rectangle: Rounded Corners 18">
          <a:extLst>
            <a:ext uri="{FF2B5EF4-FFF2-40B4-BE49-F238E27FC236}">
              <a16:creationId xmlns:a16="http://schemas.microsoft.com/office/drawing/2014/main" id="{DD995B28-C51F-4877-868D-EEB982A93A52}"/>
            </a:ext>
          </a:extLst>
        </xdr:cNvPr>
        <xdr:cNvSpPr/>
      </xdr:nvSpPr>
      <xdr:spPr>
        <a:xfrm>
          <a:off x="10045700" y="844550"/>
          <a:ext cx="1771650" cy="62865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317500</xdr:colOff>
      <xdr:row>4</xdr:row>
      <xdr:rowOff>114300</xdr:rowOff>
    </xdr:from>
    <xdr:to>
      <xdr:col>16</xdr:col>
      <xdr:colOff>247650</xdr:colOff>
      <xdr:row>8</xdr:row>
      <xdr:rowOff>6350</xdr:rowOff>
    </xdr:to>
    <xdr:sp macro="" textlink="">
      <xdr:nvSpPr>
        <xdr:cNvPr id="20" name="Rectangle: Rounded Corners 19">
          <a:extLst>
            <a:ext uri="{FF2B5EF4-FFF2-40B4-BE49-F238E27FC236}">
              <a16:creationId xmlns:a16="http://schemas.microsoft.com/office/drawing/2014/main" id="{BBC7F6FB-1D82-4A35-A4F2-BAC899D0D151}"/>
            </a:ext>
          </a:extLst>
        </xdr:cNvPr>
        <xdr:cNvSpPr/>
      </xdr:nvSpPr>
      <xdr:spPr>
        <a:xfrm>
          <a:off x="8242300" y="850900"/>
          <a:ext cx="1758950" cy="62865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342900</xdr:colOff>
      <xdr:row>4</xdr:row>
      <xdr:rowOff>101600</xdr:rowOff>
    </xdr:from>
    <xdr:to>
      <xdr:col>13</xdr:col>
      <xdr:colOff>279400</xdr:colOff>
      <xdr:row>7</xdr:row>
      <xdr:rowOff>177800</xdr:rowOff>
    </xdr:to>
    <xdr:sp macro="" textlink="">
      <xdr:nvSpPr>
        <xdr:cNvPr id="21" name="Rectangle: Rounded Corners 20">
          <a:extLst>
            <a:ext uri="{FF2B5EF4-FFF2-40B4-BE49-F238E27FC236}">
              <a16:creationId xmlns:a16="http://schemas.microsoft.com/office/drawing/2014/main" id="{524C5593-559B-4A63-977E-DF88F4125EF3}"/>
            </a:ext>
          </a:extLst>
        </xdr:cNvPr>
        <xdr:cNvSpPr/>
      </xdr:nvSpPr>
      <xdr:spPr>
        <a:xfrm>
          <a:off x="6438900" y="838200"/>
          <a:ext cx="1765300" cy="62865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317500</xdr:colOff>
      <xdr:row>4</xdr:row>
      <xdr:rowOff>101600</xdr:rowOff>
    </xdr:from>
    <xdr:to>
      <xdr:col>10</xdr:col>
      <xdr:colOff>304800</xdr:colOff>
      <xdr:row>7</xdr:row>
      <xdr:rowOff>177800</xdr:rowOff>
    </xdr:to>
    <xdr:sp macro="" textlink="">
      <xdr:nvSpPr>
        <xdr:cNvPr id="22" name="Rectangle: Rounded Corners 21">
          <a:extLst>
            <a:ext uri="{FF2B5EF4-FFF2-40B4-BE49-F238E27FC236}">
              <a16:creationId xmlns:a16="http://schemas.microsoft.com/office/drawing/2014/main" id="{0C14440A-BE94-476C-B9B0-6DC582CD93C5}"/>
            </a:ext>
          </a:extLst>
        </xdr:cNvPr>
        <xdr:cNvSpPr/>
      </xdr:nvSpPr>
      <xdr:spPr>
        <a:xfrm>
          <a:off x="4584700" y="838200"/>
          <a:ext cx="1816100" cy="62865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425450</xdr:colOff>
      <xdr:row>4</xdr:row>
      <xdr:rowOff>133350</xdr:rowOff>
    </xdr:from>
    <xdr:ext cx="1651000" cy="328295"/>
    <xdr:sp macro="" textlink="">
      <xdr:nvSpPr>
        <xdr:cNvPr id="23" name="TextBox 22">
          <a:extLst>
            <a:ext uri="{FF2B5EF4-FFF2-40B4-BE49-F238E27FC236}">
              <a16:creationId xmlns:a16="http://schemas.microsoft.com/office/drawing/2014/main" id="{7097B1FE-1631-EAFE-F056-46DC7076C06E}"/>
            </a:ext>
          </a:extLst>
        </xdr:cNvPr>
        <xdr:cNvSpPr txBox="1"/>
      </xdr:nvSpPr>
      <xdr:spPr>
        <a:xfrm>
          <a:off x="2863850" y="869950"/>
          <a:ext cx="165100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chemeClr val="tx1"/>
              </a:solidFill>
              <a:latin typeface="Times New Roman" panose="02020603050405020304" pitchFamily="18" charset="0"/>
              <a:cs typeface="Times New Roman" panose="02020603050405020304" pitchFamily="18" charset="0"/>
            </a:rPr>
            <a:t>CDR</a:t>
          </a:r>
        </a:p>
      </xdr:txBody>
    </xdr:sp>
    <xdr:clientData/>
  </xdr:oneCellAnchor>
  <xdr:oneCellAnchor>
    <xdr:from>
      <xdr:col>7</xdr:col>
      <xdr:colOff>336550</xdr:colOff>
      <xdr:row>4</xdr:row>
      <xdr:rowOff>146050</xdr:rowOff>
    </xdr:from>
    <xdr:ext cx="1778000" cy="328295"/>
    <xdr:sp macro="" textlink="">
      <xdr:nvSpPr>
        <xdr:cNvPr id="25" name="TextBox 24">
          <a:extLst>
            <a:ext uri="{FF2B5EF4-FFF2-40B4-BE49-F238E27FC236}">
              <a16:creationId xmlns:a16="http://schemas.microsoft.com/office/drawing/2014/main" id="{B6FC9428-A91A-45CD-8F9E-AA9981904C11}"/>
            </a:ext>
          </a:extLst>
        </xdr:cNvPr>
        <xdr:cNvSpPr txBox="1"/>
      </xdr:nvSpPr>
      <xdr:spPr>
        <a:xfrm>
          <a:off x="4603750" y="882650"/>
          <a:ext cx="177800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latin typeface="Times New Roman" panose="02020603050405020304" pitchFamily="18" charset="0"/>
              <a:cs typeface="Times New Roman" panose="02020603050405020304" pitchFamily="18" charset="0"/>
            </a:rPr>
            <a:t>RDR</a:t>
          </a:r>
        </a:p>
      </xdr:txBody>
    </xdr:sp>
    <xdr:clientData/>
  </xdr:oneCellAnchor>
  <xdr:oneCellAnchor>
    <xdr:from>
      <xdr:col>5</xdr:col>
      <xdr:colOff>349250</xdr:colOff>
      <xdr:row>6</xdr:row>
      <xdr:rowOff>12700</xdr:rowOff>
    </xdr:from>
    <xdr:ext cx="711200" cy="349250"/>
    <xdr:sp macro="" textlink="Pivot!$B$9">
      <xdr:nvSpPr>
        <xdr:cNvPr id="26" name="TextBox 25">
          <a:extLst>
            <a:ext uri="{FF2B5EF4-FFF2-40B4-BE49-F238E27FC236}">
              <a16:creationId xmlns:a16="http://schemas.microsoft.com/office/drawing/2014/main" id="{635F5F5A-FD96-432F-85D5-0BB8C94C92F4}"/>
            </a:ext>
          </a:extLst>
        </xdr:cNvPr>
        <xdr:cNvSpPr txBox="1"/>
      </xdr:nvSpPr>
      <xdr:spPr>
        <a:xfrm>
          <a:off x="3397250" y="1117600"/>
          <a:ext cx="711200" cy="349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DD98C24-C25B-4DAD-ABB8-A3370A56384D}" type="TxLink">
            <a:rPr lang="en-US" sz="1100" b="0" i="0" u="none" strike="noStrike">
              <a:ln>
                <a:solidFill>
                  <a:srgbClr val="FF0000"/>
                </a:solidFill>
              </a:ln>
              <a:solidFill>
                <a:srgbClr val="FF0000"/>
              </a:solidFill>
              <a:effectLst/>
              <a:latin typeface="Aptos Narrow"/>
            </a:rPr>
            <a:pPr/>
            <a:t>32.50%</a:t>
          </a:fld>
          <a:endParaRPr lang="en-US" sz="1100">
            <a:ln>
              <a:solidFill>
                <a:srgbClr val="FF0000"/>
              </a:solidFill>
            </a:ln>
            <a:solidFill>
              <a:srgbClr val="FF0000"/>
            </a:solidFill>
            <a:effectLst/>
          </a:endParaRPr>
        </a:p>
      </xdr:txBody>
    </xdr:sp>
    <xdr:clientData/>
  </xdr:oneCellAnchor>
  <xdr:oneCellAnchor>
    <xdr:from>
      <xdr:col>10</xdr:col>
      <xdr:colOff>381000</xdr:colOff>
      <xdr:row>4</xdr:row>
      <xdr:rowOff>127000</xdr:rowOff>
    </xdr:from>
    <xdr:ext cx="1651000" cy="328295"/>
    <xdr:sp macro="" textlink="">
      <xdr:nvSpPr>
        <xdr:cNvPr id="27" name="TextBox 26">
          <a:extLst>
            <a:ext uri="{FF2B5EF4-FFF2-40B4-BE49-F238E27FC236}">
              <a16:creationId xmlns:a16="http://schemas.microsoft.com/office/drawing/2014/main" id="{814EBF10-266E-41F6-9FBC-21501D2E4700}"/>
            </a:ext>
          </a:extLst>
        </xdr:cNvPr>
        <xdr:cNvSpPr txBox="1"/>
      </xdr:nvSpPr>
      <xdr:spPr>
        <a:xfrm>
          <a:off x="6477000" y="863600"/>
          <a:ext cx="165100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latin typeface="Times New Roman" panose="02020603050405020304" pitchFamily="18" charset="0"/>
              <a:cs typeface="Times New Roman" panose="02020603050405020304" pitchFamily="18" charset="0"/>
            </a:rPr>
            <a:t>RecRDR</a:t>
          </a:r>
        </a:p>
      </xdr:txBody>
    </xdr:sp>
    <xdr:clientData/>
  </xdr:oneCellAnchor>
  <xdr:oneCellAnchor>
    <xdr:from>
      <xdr:col>8</xdr:col>
      <xdr:colOff>336550</xdr:colOff>
      <xdr:row>6</xdr:row>
      <xdr:rowOff>25400</xdr:rowOff>
    </xdr:from>
    <xdr:ext cx="565150" cy="264560"/>
    <xdr:sp macro="" textlink="Pivot!$B$12">
      <xdr:nvSpPr>
        <xdr:cNvPr id="28" name="TextBox 27">
          <a:extLst>
            <a:ext uri="{FF2B5EF4-FFF2-40B4-BE49-F238E27FC236}">
              <a16:creationId xmlns:a16="http://schemas.microsoft.com/office/drawing/2014/main" id="{4ADCECA3-834F-4039-BEDB-F431BC793484}"/>
            </a:ext>
          </a:extLst>
        </xdr:cNvPr>
        <xdr:cNvSpPr txBox="1"/>
      </xdr:nvSpPr>
      <xdr:spPr>
        <a:xfrm>
          <a:off x="5213350" y="1130300"/>
          <a:ext cx="5651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1D85F77-9C3F-44FB-AA9A-704CC3FC755E}" type="TxLink">
            <a:rPr lang="en-US" sz="1100" b="0" i="0" u="none" strike="noStrike">
              <a:ln>
                <a:solidFill>
                  <a:schemeClr val="accent3">
                    <a:lumMod val="60000"/>
                    <a:lumOff val="40000"/>
                    <a:alpha val="78000"/>
                  </a:schemeClr>
                </a:solidFill>
              </a:ln>
              <a:solidFill>
                <a:srgbClr val="000000"/>
              </a:solidFill>
              <a:latin typeface="Aptos Narrow"/>
            </a:rPr>
            <a:pPr/>
            <a:t>7.99%</a:t>
          </a:fld>
          <a:endParaRPr lang="en-US" sz="1100">
            <a:ln>
              <a:solidFill>
                <a:schemeClr val="accent3">
                  <a:lumMod val="60000"/>
                  <a:lumOff val="40000"/>
                  <a:alpha val="78000"/>
                </a:schemeClr>
              </a:solidFill>
            </a:ln>
          </a:endParaRPr>
        </a:p>
      </xdr:txBody>
    </xdr:sp>
    <xdr:clientData/>
  </xdr:oneCellAnchor>
  <xdr:oneCellAnchor>
    <xdr:from>
      <xdr:col>11</xdr:col>
      <xdr:colOff>298450</xdr:colOff>
      <xdr:row>6</xdr:row>
      <xdr:rowOff>25400</xdr:rowOff>
    </xdr:from>
    <xdr:ext cx="590550" cy="304800"/>
    <xdr:sp macro="" textlink="Pivot!$B$15">
      <xdr:nvSpPr>
        <xdr:cNvPr id="29" name="TextBox 28">
          <a:extLst>
            <a:ext uri="{FF2B5EF4-FFF2-40B4-BE49-F238E27FC236}">
              <a16:creationId xmlns:a16="http://schemas.microsoft.com/office/drawing/2014/main" id="{716AF351-219E-45E4-A2B7-BB7C3CD19A0E}"/>
            </a:ext>
          </a:extLst>
        </xdr:cNvPr>
        <xdr:cNvSpPr txBox="1"/>
      </xdr:nvSpPr>
      <xdr:spPr>
        <a:xfrm>
          <a:off x="7004050" y="1130300"/>
          <a:ext cx="59055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FA855A4-A530-4929-A17A-EB817DA55E6B}" type="TxLink">
            <a:rPr lang="en-US" sz="1100" b="0" i="0" u="none" strike="noStrike">
              <a:ln>
                <a:solidFill>
                  <a:srgbClr val="FF0000">
                    <a:alpha val="74000"/>
                  </a:srgbClr>
                </a:solidFill>
              </a:ln>
              <a:solidFill>
                <a:srgbClr val="000000"/>
              </a:solidFill>
              <a:latin typeface="Aptos Narrow"/>
            </a:rPr>
            <a:pPr/>
            <a:t>5.40%</a:t>
          </a:fld>
          <a:endParaRPr lang="en-US" sz="1100">
            <a:ln>
              <a:solidFill>
                <a:srgbClr val="FF0000">
                  <a:alpha val="74000"/>
                </a:srgbClr>
              </a:solidFill>
            </a:ln>
          </a:endParaRPr>
        </a:p>
      </xdr:txBody>
    </xdr:sp>
    <xdr:clientData/>
  </xdr:oneCellAnchor>
  <xdr:oneCellAnchor>
    <xdr:from>
      <xdr:col>13</xdr:col>
      <xdr:colOff>368300</xdr:colOff>
      <xdr:row>4</xdr:row>
      <xdr:rowOff>139700</xdr:rowOff>
    </xdr:from>
    <xdr:ext cx="1651000" cy="328295"/>
    <xdr:sp macro="" textlink="">
      <xdr:nvSpPr>
        <xdr:cNvPr id="30" name="TextBox 29">
          <a:extLst>
            <a:ext uri="{FF2B5EF4-FFF2-40B4-BE49-F238E27FC236}">
              <a16:creationId xmlns:a16="http://schemas.microsoft.com/office/drawing/2014/main" id="{0BE4AA62-DD8E-4A3D-A67A-75DA18D675CA}"/>
            </a:ext>
          </a:extLst>
        </xdr:cNvPr>
        <xdr:cNvSpPr txBox="1"/>
      </xdr:nvSpPr>
      <xdr:spPr>
        <a:xfrm>
          <a:off x="8293100" y="876300"/>
          <a:ext cx="165100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latin typeface="Times New Roman" panose="02020603050405020304" pitchFamily="18" charset="0"/>
              <a:cs typeface="Times New Roman" panose="02020603050405020304" pitchFamily="18" charset="0"/>
            </a:rPr>
            <a:t>Money at Risk</a:t>
          </a:r>
        </a:p>
      </xdr:txBody>
    </xdr:sp>
    <xdr:clientData/>
  </xdr:oneCellAnchor>
  <xdr:oneCellAnchor>
    <xdr:from>
      <xdr:col>14</xdr:col>
      <xdr:colOff>146050</xdr:colOff>
      <xdr:row>6</xdr:row>
      <xdr:rowOff>44450</xdr:rowOff>
    </xdr:from>
    <xdr:ext cx="946150" cy="264560"/>
    <xdr:sp macro="" textlink="Pivot!$D$9">
      <xdr:nvSpPr>
        <xdr:cNvPr id="31" name="TextBox 30">
          <a:extLst>
            <a:ext uri="{FF2B5EF4-FFF2-40B4-BE49-F238E27FC236}">
              <a16:creationId xmlns:a16="http://schemas.microsoft.com/office/drawing/2014/main" id="{A02358FA-7E1C-403D-9940-851D7DCA50C5}"/>
            </a:ext>
          </a:extLst>
        </xdr:cNvPr>
        <xdr:cNvSpPr txBox="1"/>
      </xdr:nvSpPr>
      <xdr:spPr>
        <a:xfrm>
          <a:off x="8680450" y="1149350"/>
          <a:ext cx="946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AF4E962-23A6-4208-A67A-5727F1B855D0}" type="TxLink">
            <a:rPr lang="en-US" sz="1100" b="0" i="0" u="none" strike="noStrike">
              <a:ln>
                <a:solidFill>
                  <a:srgbClr val="FF0000"/>
                </a:solidFill>
              </a:ln>
              <a:solidFill>
                <a:srgbClr val="FF0000">
                  <a:alpha val="36000"/>
                </a:srgbClr>
              </a:solidFill>
              <a:latin typeface="Aptos Narrow"/>
            </a:rPr>
            <a:pPr/>
            <a:t>$149,999.99</a:t>
          </a:fld>
          <a:endParaRPr lang="en-US" sz="1100">
            <a:ln>
              <a:solidFill>
                <a:srgbClr val="FF0000"/>
              </a:solidFill>
            </a:ln>
            <a:solidFill>
              <a:srgbClr val="FF0000">
                <a:alpha val="36000"/>
              </a:srgbClr>
            </a:solidFill>
          </a:endParaRPr>
        </a:p>
      </xdr:txBody>
    </xdr:sp>
    <xdr:clientData/>
  </xdr:oneCellAnchor>
  <xdr:oneCellAnchor>
    <xdr:from>
      <xdr:col>16</xdr:col>
      <xdr:colOff>311150</xdr:colOff>
      <xdr:row>4</xdr:row>
      <xdr:rowOff>139700</xdr:rowOff>
    </xdr:from>
    <xdr:ext cx="1727200" cy="264560"/>
    <xdr:sp macro="" textlink="">
      <xdr:nvSpPr>
        <xdr:cNvPr id="32" name="TextBox 31">
          <a:extLst>
            <a:ext uri="{FF2B5EF4-FFF2-40B4-BE49-F238E27FC236}">
              <a16:creationId xmlns:a16="http://schemas.microsoft.com/office/drawing/2014/main" id="{8F2F7189-657A-4D9C-B7E1-C6EF289CF911}"/>
            </a:ext>
          </a:extLst>
        </xdr:cNvPr>
        <xdr:cNvSpPr txBox="1"/>
      </xdr:nvSpPr>
      <xdr:spPr>
        <a:xfrm>
          <a:off x="10064750" y="876300"/>
          <a:ext cx="17272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latin typeface="Times New Roman" panose="02020603050405020304" pitchFamily="18" charset="0"/>
              <a:cs typeface="Times New Roman" panose="02020603050405020304" pitchFamily="18" charset="0"/>
            </a:rPr>
            <a:t>Preventable Denial</a:t>
          </a:r>
        </a:p>
      </xdr:txBody>
    </xdr:sp>
    <xdr:clientData/>
  </xdr:oneCellAnchor>
  <xdr:oneCellAnchor>
    <xdr:from>
      <xdr:col>17</xdr:col>
      <xdr:colOff>266700</xdr:colOff>
      <xdr:row>6</xdr:row>
      <xdr:rowOff>12700</xdr:rowOff>
    </xdr:from>
    <xdr:ext cx="685800" cy="264560"/>
    <xdr:sp macro="" textlink="Pivot!$C$5">
      <xdr:nvSpPr>
        <xdr:cNvPr id="33" name="TextBox 32">
          <a:extLst>
            <a:ext uri="{FF2B5EF4-FFF2-40B4-BE49-F238E27FC236}">
              <a16:creationId xmlns:a16="http://schemas.microsoft.com/office/drawing/2014/main" id="{7F03A9B8-CD76-4D8F-9D86-D98FC5B3A527}"/>
            </a:ext>
          </a:extLst>
        </xdr:cNvPr>
        <xdr:cNvSpPr txBox="1"/>
      </xdr:nvSpPr>
      <xdr:spPr>
        <a:xfrm>
          <a:off x="10629900" y="1117600"/>
          <a:ext cx="685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66278B9-7927-474E-8A2E-A406FE18510A}" type="TxLink">
            <a:rPr lang="en-US" sz="1100" b="0" i="0" u="none" strike="noStrike">
              <a:ln>
                <a:solidFill>
                  <a:srgbClr val="FF0000"/>
                </a:solidFill>
              </a:ln>
              <a:solidFill>
                <a:srgbClr val="000000"/>
              </a:solidFill>
              <a:latin typeface="Aptos Narrow"/>
            </a:rPr>
            <a:pPr/>
            <a:t>23.00%</a:t>
          </a:fld>
          <a:endParaRPr lang="en-US" sz="1100">
            <a:ln>
              <a:solidFill>
                <a:srgbClr val="FF0000"/>
              </a:solidFill>
            </a:ln>
          </a:endParaRPr>
        </a:p>
      </xdr:txBody>
    </xdr:sp>
    <xdr:clientData/>
  </xdr:oneCellAnchor>
  <xdr:twoCellAnchor editAs="oneCell">
    <xdr:from>
      <xdr:col>2</xdr:col>
      <xdr:colOff>182804</xdr:colOff>
      <xdr:row>4</xdr:row>
      <xdr:rowOff>134697</xdr:rowOff>
    </xdr:from>
    <xdr:to>
      <xdr:col>4</xdr:col>
      <xdr:colOff>355985</xdr:colOff>
      <xdr:row>8</xdr:row>
      <xdr:rowOff>13085</xdr:rowOff>
    </xdr:to>
    <xdr:pic>
      <xdr:nvPicPr>
        <xdr:cNvPr id="34" name="Picture 33" descr="A logo for a hospital&#10;&#10;AI-generated content may be incorrect.">
          <a:extLst>
            <a:ext uri="{FF2B5EF4-FFF2-40B4-BE49-F238E27FC236}">
              <a16:creationId xmlns:a16="http://schemas.microsoft.com/office/drawing/2014/main" id="{066B3810-1500-7DD3-57D6-7C3C0DC236D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95077" y="865909"/>
          <a:ext cx="1385453" cy="6096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685800</xdr:colOff>
      <xdr:row>2</xdr:row>
      <xdr:rowOff>53975</xdr:rowOff>
    </xdr:from>
    <xdr:to>
      <xdr:col>9</xdr:col>
      <xdr:colOff>222250</xdr:colOff>
      <xdr:row>17</xdr:row>
      <xdr:rowOff>34925</xdr:rowOff>
    </xdr:to>
    <xdr:graphicFrame macro="">
      <xdr:nvGraphicFramePr>
        <xdr:cNvPr id="2" name="Chart 1">
          <a:extLst>
            <a:ext uri="{FF2B5EF4-FFF2-40B4-BE49-F238E27FC236}">
              <a16:creationId xmlns:a16="http://schemas.microsoft.com/office/drawing/2014/main" id="{4C282547-95DB-0B5C-2EB9-25160F63C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ouokep Gautier" refreshedDate="45904.545338310185" createdVersion="8" refreshedVersion="8" minRefreshableVersion="3" recordCount="2" xr:uid="{8491FAA4-467F-4FFE-9EC2-105CBFA5B78D}">
  <cacheSource type="worksheet">
    <worksheetSource name="Oops"/>
  </cacheSource>
  <cacheFields count="2">
    <cacheField name="Type" numFmtId="0">
      <sharedItems count="2">
        <s v="Recoverable"/>
        <s v="Non-Recoverable"/>
      </sharedItems>
    </cacheField>
    <cacheField name="Amount" numFmtId="0">
      <sharedItems containsSemiMixedTypes="0" containsString="0" containsNumber="1" minValue="8097.8743234093108" maxValue="141902.11567659056"/>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uokep Gautier" refreshedDate="45908.034097685188" createdVersion="5" refreshedVersion="8" minRefreshableVersion="3" recordCount="0" supportSubquery="1" supportAdvancedDrill="1" xr:uid="{75B255E8-E3AA-4E43-95BA-E39DCF0C5C33}">
  <cacheSource type="external" connectionId="2"/>
  <cacheFields count="2">
    <cacheField name="[Measures].[REC]" caption="REC" numFmtId="0" hierarchy="40" level="32767"/>
    <cacheField name="[Data].[Date_Submitted (Month)].[Date_Submitted (Month)]" caption="Date_Submitted (Month)" numFmtId="0" hierarchy="25" level="1">
      <sharedItems containsSemiMixedTypes="0" containsNonDate="0" containsString="0"/>
    </cacheField>
  </cacheFields>
  <cacheHierarchies count="46">
    <cacheHierarchy uniqueName="[Data].[Claim_ID]" caption="Claim_ID" attribute="1" defaultMemberUniqueName="[Data].[Claim_ID].[All]" allUniqueName="[Data].[Claim_ID].[All]" dimensionUniqueName="[Data]" displayFolder="" count="0" memberValueDatatype="130" unbalanced="0"/>
    <cacheHierarchy uniqueName="[Data].[Provider_ID]" caption="Provider_ID" attribute="1" defaultMemberUniqueName="[Data].[Provider_ID].[All]" allUniqueName="[Data].[Provider_ID].[All]" dimensionUniqueName="[Data]" displayFolder="" count="0"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Payer]" caption="Payer" attribute="1" defaultMemberUniqueName="[Data].[Payer].[All]" allUniqueName="[Data].[Payer].[All]" dimensionUniqueName="[Data]" displayFolder="" count="2" memberValueDatatype="130" unbalanced="0"/>
    <cacheHierarchy uniqueName="[Data].[Region]" caption="Region" attribute="1" defaultMemberUniqueName="[Data].[Region].[All]" allUniqueName="[Data].[Region].[All]" dimensionUniqueName="[Data]" displayFolder="" count="0" memberValueDatatype="130" unbalanced="0"/>
    <cacheHierarchy uniqueName="[Data].[Claim_Amount]" caption="Claim_Amount" attribute="1" defaultMemberUniqueName="[Data].[Claim_Amount].[All]" allUniqueName="[Data].[Claim_Amount].[All]" dimensionUniqueName="[Data]" displayFolder="" count="0" memberValueDatatype="5" unbalanced="0"/>
    <cacheHierarchy uniqueName="[Data].[Allowed_Amount]" caption="Allowed_Amount" attribute="1" defaultMemberUniqueName="[Data].[Allowed_Amount].[All]" allUniqueName="[Data].[Allowed_Amount].[All]" dimensionUniqueName="[Data]" displayFolder="" count="0" memberValueDatatype="5" unbalanced="0"/>
    <cacheHierarchy uniqueName="[Data].[Paid_Amount]" caption="Paid_Amount" attribute="1" defaultMemberUniqueName="[Data].[Paid_Amount].[All]" allUniqueName="[Data].[Paid_Amount].[All]" dimensionUniqueName="[Data]" displayFolder="" count="0" memberValueDatatype="5" unbalanced="0"/>
    <cacheHierarchy uniqueName="[Data].[Patient_Responsibility]" caption="Patient_Responsibility" attribute="1" defaultMemberUniqueName="[Data].[Patient_Responsibility].[All]" allUniqueName="[Data].[Patient_Responsibility].[All]" dimensionUniqueName="[Data]" displayFolder="" count="0" memberValueDatatype="5" unbalanced="0"/>
    <cacheHierarchy uniqueName="[Data].[Denial_Reason]" caption="Denial_Reason" attribute="1" defaultMemberUniqueName="[Data].[Denial_Reason].[All]" allUniqueName="[Data].[Denial_Reason].[All]" dimensionUniqueName="[Data]" displayFolder="" count="0" memberValueDatatype="130" unbalanced="0"/>
    <cacheHierarchy uniqueName="[Data].[Denial_Category]" caption="Denial_Category" attribute="1" defaultMemberUniqueName="[Data].[Denial_Category].[All]" allUniqueName="[Data].[Denial_Category].[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Appeal_Level]" caption="Appeal_Level" attribute="1" defaultMemberUniqueName="[Data].[Appeal_Level].[All]" allUniqueName="[Data].[Appeal_Level].[All]" dimensionUniqueName="[Data]" displayFolder="" count="0" memberValueDatatype="130" unbalanced="0"/>
    <cacheHierarchy uniqueName="[Data].[Date_Submitted]" caption="Date_Submitted" attribute="1" time="1" defaultMemberUniqueName="[Data].[Date_Submitted].[All]" allUniqueName="[Data].[Date_Submitted].[All]" dimensionUniqueName="[Data]" displayFolder="" count="0" memberValueDatatype="7" unbalanced="0"/>
    <cacheHierarchy uniqueName="[Data].[Date_Resolved]" caption="Date_Resolved" attribute="1" time="1" defaultMemberUniqueName="[Data].[Date_Resolved].[All]" allUniqueName="[Data].[Date_Resolved].[All]" dimensionUniqueName="[Data]" displayFolder="" count="0" memberValueDatatype="7" unbalanced="0"/>
    <cacheHierarchy uniqueName="[Data].[Recovered_Amount]" caption="Recovered_Amount" attribute="1" defaultMemberUniqueName="[Data].[Recovered_Amount].[All]" allUniqueName="[Data].[Recovered_Amount].[All]" dimensionUniqueName="[Data]" displayFolder="" count="0" memberValueDatatype="5" unbalanced="0"/>
    <cacheHierarchy uniqueName="[Data].[Denied_Amount]" caption="Denied_Amount" attribute="1" defaultMemberUniqueName="[Data].[Denied_Amount].[All]" allUniqueName="[Data].[Denied_Amount].[All]" dimensionUniqueName="[Data]" displayFolder="" count="0" memberValueDatatype="5" unbalanced="0"/>
    <cacheHierarchy uniqueName="[Data].[Net_Loss]" caption="Net_Loss" attribute="1" defaultMemberUniqueName="[Data].[Net_Loss].[All]" allUniqueName="[Data].[Net_Loss].[All]" dimensionUniqueName="[Data]" displayFolder="" count="0" memberValueDatatype="5" unbalanced="0"/>
    <cacheHierarchy uniqueName="[Data].[Capping]" caption="Capping" attribute="1" defaultMemberUniqueName="[Data].[Capping].[All]" allUniqueName="[Data].[Capping].[All]" dimensionUniqueName="[Data]" displayFolder="" count="0" memberValueDatatype="130" unbalanced="0"/>
    <cacheHierarchy uniqueName="[Data].[CDR]" caption="CDR" attribute="1" defaultMemberUniqueName="[Data].[CDR].[All]" allUniqueName="[Data].[CDR].[All]" dimensionUniqueName="[Data]" displayFolder="" count="0" memberValueDatatype="5" unbalanced="0"/>
    <cacheHierarchy uniqueName="[Data].[RDR]" caption="RDR" attribute="1" defaultMemberUniqueName="[Data].[RDR].[All]" allUniqueName="[Data].[RDR].[All]" dimensionUniqueName="[Data]" displayFolder="" count="0" memberValueDatatype="5" unbalanced="0"/>
    <cacheHierarchy uniqueName="[Data].[RecRDR]" caption="RecRDR" attribute="1" defaultMemberUniqueName="[Data].[RecRDR].[All]" allUniqueName="[Data].[RecRDR].[All]" dimensionUniqueName="[Data]" displayFolder="" count="0" memberValueDatatype="5" unbalanced="0"/>
    <cacheHierarchy uniqueName="[Data].[Preventable]" caption="Preventable" attribute="1" defaultMemberUniqueName="[Data].[Preventable].[All]" allUniqueName="[Data].[Preventable].[All]" dimensionUniqueName="[Data]" displayFolder="" count="0" memberValueDatatype="130" unbalanced="0"/>
    <cacheHierarchy uniqueName="[Data].[Date_Submitted (Year)]" caption="Date_Submitted (Year)" attribute="1" defaultMemberUniqueName="[Data].[Date_Submitted (Year)].[All]" allUniqueName="[Data].[Date_Submitted (Year)].[All]" dimensionUniqueName="[Data]" displayFolder="" count="0" memberValueDatatype="130" unbalanced="0"/>
    <cacheHierarchy uniqueName="[Data].[Date_Submitted (Quarter)]" caption="Date_Submitted (Quarter)" attribute="1" defaultMemberUniqueName="[Data].[Date_Submitted (Quarter)].[All]" allUniqueName="[Data].[Date_Submitted (Quarter)].[All]" dimensionUniqueName="[Data]" displayFolder="" count="0" memberValueDatatype="130" unbalanced="0"/>
    <cacheHierarchy uniqueName="[Data].[Date_Submitted (Month)]" caption="Date_Submitted (Month)" attribute="1" defaultMemberUniqueName="[Data].[Date_Submitted (Month)].[All]" allUniqueName="[Data].[Date_Submitted (Month)].[All]" dimensionUniqueName="[Data]" displayFolder="" count="2" memberValueDatatype="130" unbalanced="0">
      <fieldsUsage count="2">
        <fieldUsage x="-1"/>
        <fieldUsage x="1"/>
      </fieldsUsage>
    </cacheHierarchy>
    <cacheHierarchy uniqueName="[Oops].[Type]" caption="Type" attribute="1" defaultMemberUniqueName="[Oops].[Type].[All]" allUniqueName="[Oops].[Type].[All]" dimensionUniqueName="[Oops]" displayFolder="" count="0" memberValueDatatype="130" unbalanced="0"/>
    <cacheHierarchy uniqueName="[Oops].[Amount]" caption="Amount" attribute="1" defaultMemberUniqueName="[Oops].[Amount].[All]" allUniqueName="[Oops].[Amount].[All]" dimensionUniqueName="[Oops]"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Data].[Date_Submitted (Month Index)]" caption="Date_Submitted (Month Index)" attribute="1" defaultMemberUniqueName="[Data].[Date_Submitted (Month Index)].[All]" allUniqueName="[Data].[Date_Submitted (Month Index)].[All]" dimensionUniqueName="[Data]" displayFolder="" count="0" memberValueDatatype="20" unbalanced="0" hidden="1"/>
    <cacheHierarchy uniqueName="[Measures].[Count of Claim_ID]" caption="Count of Claim_ID" measure="1" displayFolder="" measureGroup="Data" count="0">
      <extLst>
        <ext xmlns:x15="http://schemas.microsoft.com/office/spreadsheetml/2010/11/main" uri="{B97F6D7D-B522-45F9-BDA1-12C45D357490}">
          <x15:cacheHierarchy aggregatedColumn="0"/>
        </ext>
      </extLst>
    </cacheHierarchy>
    <cacheHierarchy uniqueName="[Measures].[Count of Preventable]" caption="Count of Preventable" measure="1" displayFolder="" measureGroup="Data" count="0">
      <extLst>
        <ext xmlns:x15="http://schemas.microsoft.com/office/spreadsheetml/2010/11/main" uri="{B97F6D7D-B522-45F9-BDA1-12C45D357490}">
          <x15:cacheHierarchy aggregatedColumn="22"/>
        </ext>
      </extLst>
    </cacheHierarchy>
    <cacheHierarchy uniqueName="[Measures].[CDR.]" caption="CDR." measure="1" displayFolder="" measureGroup="Data" count="0"/>
    <cacheHierarchy uniqueName="[Measures].[RDR.]" caption="RDR." measure="1" displayFolder="" measureGroup="Data" count="0"/>
    <cacheHierarchy uniqueName="[Measures].[RecRDR.]" caption="RecRDR." measure="1" displayFolder="" measureGroup="Data" count="0"/>
    <cacheHierarchy uniqueName="[Measures].[Money at Risk]" caption="Money at Risk" measure="1" displayFolder="" measureGroup="Data" count="0"/>
    <cacheHierarchy uniqueName="[Measures].[Recoverable Money]" caption="Recoverable Money" measure="1" displayFolder="" measureGroup="Data" count="0"/>
    <cacheHierarchy uniqueName="[Measures].[Non-Recoverable Money]" caption="Non-Recoverable Money" measure="1" displayFolder="" measureGroup="Data" count="0"/>
    <cacheHierarchy uniqueName="[Measures].[Rank]" caption="Rank" measure="1" displayFolder="" measureGroup="Data" count="0"/>
    <cacheHierarchy uniqueName="[Measures].[REC]" caption="REC"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XL_Count Oops]" caption="__XL_Count Oops" measure="1" displayFolder="" measureGroup="Oops" count="0" hidden="1"/>
    <cacheHierarchy uniqueName="[Measures].[__No measures defined]" caption="__No measures defined" measure="1" displayFolder="" count="0" hidden="1"/>
  </cacheHierarchies>
  <kpis count="0"/>
  <dimensions count="5">
    <dimension name="Data" uniqueName="[Data]" caption="Data"/>
    <dimension measure="1" name="Measures" uniqueName="[Measures]" caption="Measures"/>
    <dimension name="Oops" uniqueName="[Oops]" caption="Oops"/>
    <dimension name="Table1" uniqueName="[Table1]" caption="Table1"/>
    <dimension name="Table1 1" uniqueName="[Table1 1]" caption="Table1 1"/>
  </dimensions>
  <measureGroups count="4">
    <measureGroup name="Data" caption="Data"/>
    <measureGroup name="Oops" caption="Oops"/>
    <measureGroup name="Table1" caption="Table1"/>
    <measureGroup name="Table1 1" caption="Table1 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uokep Gautier" refreshedDate="45907.997640393522" createdVersion="3" refreshedVersion="8" minRefreshableVersion="3" recordCount="0" supportSubquery="1" supportAdvancedDrill="1" xr:uid="{262B718C-E6E2-493D-9BC6-3CABC8B16426}">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ata].[Claim_ID]" caption="Claim_ID" attribute="1" defaultMemberUniqueName="[Data].[Claim_ID].[All]" allUniqueName="[Data].[Claim_ID].[All]" dimensionUniqueName="[Data]" displayFolder="" count="0" memberValueDatatype="130" unbalanced="0"/>
    <cacheHierarchy uniqueName="[Data].[Provider_ID]" caption="Provider_ID" attribute="1" defaultMemberUniqueName="[Data].[Provider_ID].[All]" allUniqueName="[Data].[Provider_ID].[All]" dimensionUniqueName="[Data]" displayFolder="" count="0"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Payer]" caption="Payer" attribute="1" defaultMemberUniqueName="[Data].[Payer].[All]" allUniqueName="[Data].[Payer].[All]" dimensionUniqueName="[Data]" displayFolder="" count="2" memberValueDatatype="130" unbalanced="0"/>
    <cacheHierarchy uniqueName="[Data].[Region]" caption="Region" attribute="1" defaultMemberUniqueName="[Data].[Region].[All]" allUniqueName="[Data].[Region].[All]" dimensionUniqueName="[Data]" displayFolder="" count="0" memberValueDatatype="130" unbalanced="0"/>
    <cacheHierarchy uniqueName="[Data].[Claim_Amount]" caption="Claim_Amount" attribute="1" defaultMemberUniqueName="[Data].[Claim_Amount].[All]" allUniqueName="[Data].[Claim_Amount].[All]" dimensionUniqueName="[Data]" displayFolder="" count="0" memberValueDatatype="5" unbalanced="0"/>
    <cacheHierarchy uniqueName="[Data].[Allowed_Amount]" caption="Allowed_Amount" attribute="1" defaultMemberUniqueName="[Data].[Allowed_Amount].[All]" allUniqueName="[Data].[Allowed_Amount].[All]" dimensionUniqueName="[Data]" displayFolder="" count="0" memberValueDatatype="5" unbalanced="0"/>
    <cacheHierarchy uniqueName="[Data].[Paid_Amount]" caption="Paid_Amount" attribute="1" defaultMemberUniqueName="[Data].[Paid_Amount].[All]" allUniqueName="[Data].[Paid_Amount].[All]" dimensionUniqueName="[Data]" displayFolder="" count="0" memberValueDatatype="5" unbalanced="0"/>
    <cacheHierarchy uniqueName="[Data].[Patient_Responsibility]" caption="Patient_Responsibility" attribute="1" defaultMemberUniqueName="[Data].[Patient_Responsibility].[All]" allUniqueName="[Data].[Patient_Responsibility].[All]" dimensionUniqueName="[Data]" displayFolder="" count="0" memberValueDatatype="5" unbalanced="0"/>
    <cacheHierarchy uniqueName="[Data].[Denial_Reason]" caption="Denial_Reason" attribute="1" defaultMemberUniqueName="[Data].[Denial_Reason].[All]" allUniqueName="[Data].[Denial_Reason].[All]" dimensionUniqueName="[Data]" displayFolder="" count="0" memberValueDatatype="130" unbalanced="0"/>
    <cacheHierarchy uniqueName="[Data].[Denial_Category]" caption="Denial_Category" attribute="1" defaultMemberUniqueName="[Data].[Denial_Category].[All]" allUniqueName="[Data].[Denial_Category].[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Appeal_Level]" caption="Appeal_Level" attribute="1" defaultMemberUniqueName="[Data].[Appeal_Level].[All]" allUniqueName="[Data].[Appeal_Level].[All]" dimensionUniqueName="[Data]" displayFolder="" count="0" memberValueDatatype="130" unbalanced="0"/>
    <cacheHierarchy uniqueName="[Data].[Date_Submitted]" caption="Date_Submitted" attribute="1" time="1" defaultMemberUniqueName="[Data].[Date_Submitted].[All]" allUniqueName="[Data].[Date_Submitted].[All]" dimensionUniqueName="[Data]" displayFolder="" count="0" memberValueDatatype="7" unbalanced="0"/>
    <cacheHierarchy uniqueName="[Data].[Date_Resolved]" caption="Date_Resolved" attribute="1" time="1" defaultMemberUniqueName="[Data].[Date_Resolved].[All]" allUniqueName="[Data].[Date_Resolved].[All]" dimensionUniqueName="[Data]" displayFolder="" count="0" memberValueDatatype="7" unbalanced="0"/>
    <cacheHierarchy uniqueName="[Data].[Recovered_Amount]" caption="Recovered_Amount" attribute="1" defaultMemberUniqueName="[Data].[Recovered_Amount].[All]" allUniqueName="[Data].[Recovered_Amount].[All]" dimensionUniqueName="[Data]" displayFolder="" count="0" memberValueDatatype="5" unbalanced="0"/>
    <cacheHierarchy uniqueName="[Data].[Denied_Amount]" caption="Denied_Amount" attribute="1" defaultMemberUniqueName="[Data].[Denied_Amount].[All]" allUniqueName="[Data].[Denied_Amount].[All]" dimensionUniqueName="[Data]" displayFolder="" count="0" memberValueDatatype="5" unbalanced="0"/>
    <cacheHierarchy uniqueName="[Data].[Net_Loss]" caption="Net_Loss" attribute="1" defaultMemberUniqueName="[Data].[Net_Loss].[All]" allUniqueName="[Data].[Net_Loss].[All]" dimensionUniqueName="[Data]" displayFolder="" count="0" memberValueDatatype="5" unbalanced="0"/>
    <cacheHierarchy uniqueName="[Data].[Capping]" caption="Capping" attribute="1" defaultMemberUniqueName="[Data].[Capping].[All]" allUniqueName="[Data].[Capping].[All]" dimensionUniqueName="[Data]" displayFolder="" count="0" memberValueDatatype="130" unbalanced="0"/>
    <cacheHierarchy uniqueName="[Data].[CDR]" caption="CDR" attribute="1" defaultMemberUniqueName="[Data].[CDR].[All]" allUniqueName="[Data].[CDR].[All]" dimensionUniqueName="[Data]" displayFolder="" count="0" memberValueDatatype="5" unbalanced="0"/>
    <cacheHierarchy uniqueName="[Data].[RDR]" caption="RDR" attribute="1" defaultMemberUniqueName="[Data].[RDR].[All]" allUniqueName="[Data].[RDR].[All]" dimensionUniqueName="[Data]" displayFolder="" count="0" memberValueDatatype="5" unbalanced="0"/>
    <cacheHierarchy uniqueName="[Data].[RecRDR]" caption="RecRDR" attribute="1" defaultMemberUniqueName="[Data].[RecRDR].[All]" allUniqueName="[Data].[RecRDR].[All]" dimensionUniqueName="[Data]" displayFolder="" count="0" memberValueDatatype="5" unbalanced="0"/>
    <cacheHierarchy uniqueName="[Data].[Preventable]" caption="Preventable" attribute="1" defaultMemberUniqueName="[Data].[Preventable].[All]" allUniqueName="[Data].[Preventable].[All]" dimensionUniqueName="[Data]" displayFolder="" count="0" memberValueDatatype="130" unbalanced="0"/>
    <cacheHierarchy uniqueName="[Data].[Date_Submitted (Year)]" caption="Date_Submitted (Year)" attribute="1" defaultMemberUniqueName="[Data].[Date_Submitted (Year)].[All]" allUniqueName="[Data].[Date_Submitted (Year)].[All]" dimensionUniqueName="[Data]" displayFolder="" count="0" memberValueDatatype="130" unbalanced="0"/>
    <cacheHierarchy uniqueName="[Data].[Date_Submitted (Quarter)]" caption="Date_Submitted (Quarter)" attribute="1" defaultMemberUniqueName="[Data].[Date_Submitted (Quarter)].[All]" allUniqueName="[Data].[Date_Submitted (Quarter)].[All]" dimensionUniqueName="[Data]" displayFolder="" count="0" memberValueDatatype="130" unbalanced="0"/>
    <cacheHierarchy uniqueName="[Data].[Date_Submitted (Month)]" caption="Date_Submitted (Month)" attribute="1" defaultMemberUniqueName="[Data].[Date_Submitted (Month)].[All]" allUniqueName="[Data].[Date_Submitted (Month)].[All]" dimensionUniqueName="[Data]" displayFolder="" count="2" memberValueDatatype="130" unbalanced="0"/>
    <cacheHierarchy uniqueName="[Oops].[Type]" caption="Type" attribute="1" defaultMemberUniqueName="[Oops].[Type].[All]" allUniqueName="[Oops].[Type].[All]" dimensionUniqueName="[Oops]" displayFolder="" count="0" memberValueDatatype="130" unbalanced="0"/>
    <cacheHierarchy uniqueName="[Oops].[Amount]" caption="Amount" attribute="1" defaultMemberUniqueName="[Oops].[Amount].[All]" allUniqueName="[Oops].[Amount].[All]" dimensionUniqueName="[Oops]"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Data].[Date_Submitted (Month Index)]" caption="Date_Submitted (Month Index)" attribute="1" defaultMemberUniqueName="[Data].[Date_Submitted (Month Index)].[All]" allUniqueName="[Data].[Date_Submitted (Month Index)].[All]" dimensionUniqueName="[Data]" displayFolder="" count="0" memberValueDatatype="20" unbalanced="0" hidden="1"/>
    <cacheHierarchy uniqueName="[Measures].[Count of Claim_ID]" caption="Count of Claim_ID" measure="1" displayFolder="" measureGroup="Data" count="0">
      <extLst>
        <ext xmlns:x15="http://schemas.microsoft.com/office/spreadsheetml/2010/11/main" uri="{B97F6D7D-B522-45F9-BDA1-12C45D357490}">
          <x15:cacheHierarchy aggregatedColumn="0"/>
        </ext>
      </extLst>
    </cacheHierarchy>
    <cacheHierarchy uniqueName="[Measures].[Count of Preventable]" caption="Count of Preventable" measure="1" displayFolder="" measureGroup="Data" count="0">
      <extLst>
        <ext xmlns:x15="http://schemas.microsoft.com/office/spreadsheetml/2010/11/main" uri="{B97F6D7D-B522-45F9-BDA1-12C45D357490}">
          <x15:cacheHierarchy aggregatedColumn="22"/>
        </ext>
      </extLst>
    </cacheHierarchy>
    <cacheHierarchy uniqueName="[Measures].[CDR.]" caption="CDR." measure="1" displayFolder="" measureGroup="Data" count="0"/>
    <cacheHierarchy uniqueName="[Measures].[RDR.]" caption="RDR." measure="1" displayFolder="" measureGroup="Data" count="0"/>
    <cacheHierarchy uniqueName="[Measures].[RecRDR.]" caption="RecRDR." measure="1" displayFolder="" measureGroup="Data" count="0"/>
    <cacheHierarchy uniqueName="[Measures].[Money at Risk]" caption="Money at Risk" measure="1" displayFolder="" measureGroup="Data" count="0"/>
    <cacheHierarchy uniqueName="[Measures].[Recoverable Money]" caption="Recoverable Money" measure="1" displayFolder="" measureGroup="Data" count="0"/>
    <cacheHierarchy uniqueName="[Measures].[Non-Recoverable Money]" caption="Non-Recoverable Money" measure="1" displayFolder="" measureGroup="Data" count="0"/>
    <cacheHierarchy uniqueName="[Measures].[Rank]" caption="Rank" measure="1" displayFolder="" measureGroup="Data" count="0"/>
    <cacheHierarchy uniqueName="[Measures].[REC]" caption="REC"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XL_Count Oops]" caption="__XL_Count Oops" measure="1" displayFolder="" measureGroup="Oop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7136944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uokep Gautier" refreshedDate="45908.03409479167" createdVersion="5" refreshedVersion="8" minRefreshableVersion="3" recordCount="0" supportSubquery="1" supportAdvancedDrill="1" xr:uid="{586CCD62-DBA4-4C6E-B87C-AB1E6F0CF5E5}">
  <cacheSource type="external" connectionId="2"/>
  <cacheFields count="4">
    <cacheField name="[Data].[Denial_Reason].[Denial_Reason]" caption="Denial_Reason" numFmtId="0" hierarchy="9" level="1">
      <sharedItems count="7">
        <s v="Coding"/>
        <s v="Duplicate Claim"/>
        <s v="Medical Necessity"/>
        <s v="Missing Info"/>
        <s v="Non-Covered/Bundling"/>
        <s v="Timely Filing"/>
        <s v="Authorization/Pre-cert" u="1"/>
      </sharedItems>
    </cacheField>
    <cacheField name="[Measures].[Rank]" caption="Rank" numFmtId="0" hierarchy="39" level="32767"/>
    <cacheField name="[Measures].[Money at Risk]" caption="Money at Risk" numFmtId="0" hierarchy="36" level="32767"/>
    <cacheField name="[Data].[Date_Submitted (Month)].[Date_Submitted (Month)]" caption="Date_Submitted (Month)" numFmtId="0" hierarchy="25" level="1">
      <sharedItems containsSemiMixedTypes="0" containsNonDate="0" containsString="0"/>
    </cacheField>
  </cacheFields>
  <cacheHierarchies count="46">
    <cacheHierarchy uniqueName="[Data].[Claim_ID]" caption="Claim_ID" attribute="1" defaultMemberUniqueName="[Data].[Claim_ID].[All]" allUniqueName="[Data].[Claim_ID].[All]" dimensionUniqueName="[Data]" displayFolder="" count="2" memberValueDatatype="130" unbalanced="0"/>
    <cacheHierarchy uniqueName="[Data].[Provider_ID]" caption="Provider_ID" attribute="1" defaultMemberUniqueName="[Data].[Provider_ID].[All]" allUniqueName="[Data].[Provider_ID].[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Payer]" caption="Payer" attribute="1" defaultMemberUniqueName="[Data].[Payer].[All]" allUniqueName="[Data].[Payer].[All]" dimensionUniqueName="[Data]" displayFolder="" count="2" memberValueDatatype="130" unbalanced="0"/>
    <cacheHierarchy uniqueName="[Data].[Region]" caption="Region" attribute="1" defaultMemberUniqueName="[Data].[Region].[All]" allUniqueName="[Data].[Region].[All]" dimensionUniqueName="[Data]" displayFolder="" count="2" memberValueDatatype="130" unbalanced="0"/>
    <cacheHierarchy uniqueName="[Data].[Claim_Amount]" caption="Claim_Amount" attribute="1" defaultMemberUniqueName="[Data].[Claim_Amount].[All]" allUniqueName="[Data].[Claim_Amount].[All]" dimensionUniqueName="[Data]" displayFolder="" count="2" memberValueDatatype="5" unbalanced="0"/>
    <cacheHierarchy uniqueName="[Data].[Allowed_Amount]" caption="Allowed_Amount" attribute="1" defaultMemberUniqueName="[Data].[Allowed_Amount].[All]" allUniqueName="[Data].[Allowed_Amount].[All]" dimensionUniqueName="[Data]" displayFolder="" count="2" memberValueDatatype="5" unbalanced="0"/>
    <cacheHierarchy uniqueName="[Data].[Paid_Amount]" caption="Paid_Amount" attribute="1" defaultMemberUniqueName="[Data].[Paid_Amount].[All]" allUniqueName="[Data].[Paid_Amount].[All]" dimensionUniqueName="[Data]" displayFolder="" count="2" memberValueDatatype="5" unbalanced="0"/>
    <cacheHierarchy uniqueName="[Data].[Patient_Responsibility]" caption="Patient_Responsibility" attribute="1" defaultMemberUniqueName="[Data].[Patient_Responsibility].[All]" allUniqueName="[Data].[Patient_Responsibility].[All]" dimensionUniqueName="[Data]" displayFolder="" count="2" memberValueDatatype="5" unbalanced="0"/>
    <cacheHierarchy uniqueName="[Data].[Denial_Reason]" caption="Denial_Reason" attribute="1" defaultMemberUniqueName="[Data].[Denial_Reason].[All]" allUniqueName="[Data].[Denial_Reason].[All]" dimensionUniqueName="[Data]" displayFolder="" count="2" memberValueDatatype="130" unbalanced="0">
      <fieldsUsage count="2">
        <fieldUsage x="-1"/>
        <fieldUsage x="0"/>
      </fieldsUsage>
    </cacheHierarchy>
    <cacheHierarchy uniqueName="[Data].[Denial_Category]" caption="Denial_Category" attribute="1" defaultMemberUniqueName="[Data].[Denial_Category].[All]" allUniqueName="[Data].[Denial_Category].[All]" dimensionUniqueName="[Data]" displayFolder="" count="2" memberValueDatatype="130" unbalanced="0"/>
    <cacheHierarchy uniqueName="[Data].[Status]" caption="Status" attribute="1" defaultMemberUniqueName="[Data].[Status].[All]" allUniqueName="[Data].[Status].[All]" dimensionUniqueName="[Data]" displayFolder="" count="2" memberValueDatatype="130" unbalanced="0"/>
    <cacheHierarchy uniqueName="[Data].[Appeal_Level]" caption="Appeal_Level" attribute="1" defaultMemberUniqueName="[Data].[Appeal_Level].[All]" allUniqueName="[Data].[Appeal_Level].[All]" dimensionUniqueName="[Data]" displayFolder="" count="2" memberValueDatatype="130" unbalanced="0"/>
    <cacheHierarchy uniqueName="[Data].[Date_Submitted]" caption="Date_Submitted" attribute="1" time="1" defaultMemberUniqueName="[Data].[Date_Submitted].[All]" allUniqueName="[Data].[Date_Submitted].[All]" dimensionUniqueName="[Data]" displayFolder="" count="2" memberValueDatatype="7" unbalanced="0"/>
    <cacheHierarchy uniqueName="[Data].[Date_Resolved]" caption="Date_Resolved" attribute="1" time="1" defaultMemberUniqueName="[Data].[Date_Resolved].[All]" allUniqueName="[Data].[Date_Resolved].[All]" dimensionUniqueName="[Data]" displayFolder="" count="2" memberValueDatatype="7" unbalanced="0"/>
    <cacheHierarchy uniqueName="[Data].[Recovered_Amount]" caption="Recovered_Amount" attribute="1" defaultMemberUniqueName="[Data].[Recovered_Amount].[All]" allUniqueName="[Data].[Recovered_Amount].[All]" dimensionUniqueName="[Data]" displayFolder="" count="2" memberValueDatatype="5" unbalanced="0"/>
    <cacheHierarchy uniqueName="[Data].[Denied_Amount]" caption="Denied_Amount" attribute="1" defaultMemberUniqueName="[Data].[Denied_Amount].[All]" allUniqueName="[Data].[Denied_Amount].[All]" dimensionUniqueName="[Data]" displayFolder="" count="2" memberValueDatatype="5" unbalanced="0"/>
    <cacheHierarchy uniqueName="[Data].[Net_Loss]" caption="Net_Loss" attribute="1" defaultMemberUniqueName="[Data].[Net_Loss].[All]" allUniqueName="[Data].[Net_Loss].[All]" dimensionUniqueName="[Data]" displayFolder="" count="2" memberValueDatatype="5" unbalanced="0"/>
    <cacheHierarchy uniqueName="[Data].[Capping]" caption="Capping" attribute="1" defaultMemberUniqueName="[Data].[Capping].[All]" allUniqueName="[Data].[Capping].[All]" dimensionUniqueName="[Data]" displayFolder="" count="2" memberValueDatatype="130" unbalanced="0"/>
    <cacheHierarchy uniqueName="[Data].[CDR]" caption="CDR" attribute="1" defaultMemberUniqueName="[Data].[CDR].[All]" allUniqueName="[Data].[CDR].[All]" dimensionUniqueName="[Data]" displayFolder="" count="2" memberValueDatatype="5" unbalanced="0"/>
    <cacheHierarchy uniqueName="[Data].[RDR]" caption="RDR" attribute="1" defaultMemberUniqueName="[Data].[RDR].[All]" allUniqueName="[Data].[RDR].[All]" dimensionUniqueName="[Data]" displayFolder="" count="2" memberValueDatatype="5" unbalanced="0"/>
    <cacheHierarchy uniqueName="[Data].[RecRDR]" caption="RecRDR" attribute="1" defaultMemberUniqueName="[Data].[RecRDR].[All]" allUniqueName="[Data].[RecRDR].[All]" dimensionUniqueName="[Data]" displayFolder="" count="2" memberValueDatatype="5" unbalanced="0"/>
    <cacheHierarchy uniqueName="[Data].[Preventable]" caption="Preventable" attribute="1" defaultMemberUniqueName="[Data].[Preventable].[All]" allUniqueName="[Data].[Preventable].[All]" dimensionUniqueName="[Data]" displayFolder="" count="2" memberValueDatatype="130" unbalanced="0"/>
    <cacheHierarchy uniqueName="[Data].[Date_Submitted (Year)]" caption="Date_Submitted (Year)" attribute="1" defaultMemberUniqueName="[Data].[Date_Submitted (Year)].[All]" allUniqueName="[Data].[Date_Submitted (Year)].[All]" dimensionUniqueName="[Data]" displayFolder="" count="2" memberValueDatatype="130" unbalanced="0"/>
    <cacheHierarchy uniqueName="[Data].[Date_Submitted (Quarter)]" caption="Date_Submitted (Quarter)" attribute="1" defaultMemberUniqueName="[Data].[Date_Submitted (Quarter)].[All]" allUniqueName="[Data].[Date_Submitted (Quarter)].[All]" dimensionUniqueName="[Data]" displayFolder="" count="2" memberValueDatatype="130" unbalanced="0"/>
    <cacheHierarchy uniqueName="[Data].[Date_Submitted (Month)]" caption="Date_Submitted (Month)" attribute="1" defaultMemberUniqueName="[Data].[Date_Submitted (Month)].[All]" allUniqueName="[Data].[Date_Submitted (Month)].[All]" dimensionUniqueName="[Data]" displayFolder="" count="2" memberValueDatatype="130" unbalanced="0">
      <fieldsUsage count="2">
        <fieldUsage x="-1"/>
        <fieldUsage x="3"/>
      </fieldsUsage>
    </cacheHierarchy>
    <cacheHierarchy uniqueName="[Oops].[Type]" caption="Type" attribute="1" defaultMemberUniqueName="[Oops].[Type].[All]" allUniqueName="[Oops].[Type].[All]" dimensionUniqueName="[Oops]" displayFolder="" count="2" memberValueDatatype="130" unbalanced="0"/>
    <cacheHierarchy uniqueName="[Oops].[Amount]" caption="Amount" attribute="1" defaultMemberUniqueName="[Oops].[Amount].[All]" allUniqueName="[Oops].[Amount].[All]" dimensionUniqueName="[Oops]" displayFolder="" count="2" memberValueDatatype="5" unbalanced="0"/>
    <cacheHierarchy uniqueName="[Table1].[Category]" caption="Category" attribute="1" defaultMemberUniqueName="[Table1].[Category].[All]" allUniqueName="[Table1].[Category].[All]" dimensionUniqueName="[Table1]" displayFolder="" count="2" memberValueDatatype="130" unbalanced="0"/>
    <cacheHierarchy uniqueName="[Table1 1].[Category]" caption="Category" attribute="1" defaultMemberUniqueName="[Table1 1].[Category].[All]" allUniqueName="[Table1 1].[Category].[All]" dimensionUniqueName="[Table1 1]" displayFolder="" count="2" memberValueDatatype="130" unbalanced="0"/>
    <cacheHierarchy uniqueName="[Data].[Date_Submitted (Month Index)]" caption="Date_Submitted (Month Index)" attribute="1" defaultMemberUniqueName="[Data].[Date_Submitted (Month Index)].[All]" allUniqueName="[Data].[Date_Submitted (Month Index)].[All]" dimensionUniqueName="[Data]" displayFolder="" count="2" memberValueDatatype="20" unbalanced="0" hidden="1"/>
    <cacheHierarchy uniqueName="[Measures].[Count of Claim_ID]" caption="Count of Claim_ID" measure="1" displayFolder="" measureGroup="Data" count="0">
      <extLst>
        <ext xmlns:x15="http://schemas.microsoft.com/office/spreadsheetml/2010/11/main" uri="{B97F6D7D-B522-45F9-BDA1-12C45D357490}">
          <x15:cacheHierarchy aggregatedColumn="0"/>
        </ext>
      </extLst>
    </cacheHierarchy>
    <cacheHierarchy uniqueName="[Measures].[Count of Preventable]" caption="Count of Preventable" measure="1" displayFolder="" measureGroup="Data" count="0">
      <extLst>
        <ext xmlns:x15="http://schemas.microsoft.com/office/spreadsheetml/2010/11/main" uri="{B97F6D7D-B522-45F9-BDA1-12C45D357490}">
          <x15:cacheHierarchy aggregatedColumn="22"/>
        </ext>
      </extLst>
    </cacheHierarchy>
    <cacheHierarchy uniqueName="[Measures].[CDR.]" caption="CDR." measure="1" displayFolder="" measureGroup="Data" count="0"/>
    <cacheHierarchy uniqueName="[Measures].[RDR.]" caption="RDR." measure="1" displayFolder="" measureGroup="Data" count="0"/>
    <cacheHierarchy uniqueName="[Measures].[RecRDR.]" caption="RecRDR." measure="1" displayFolder="" measureGroup="Data" count="0"/>
    <cacheHierarchy uniqueName="[Measures].[Money at Risk]" caption="Money at Risk" measure="1" displayFolder="" measureGroup="Data" count="0" oneField="1">
      <fieldsUsage count="1">
        <fieldUsage x="2"/>
      </fieldsUsage>
    </cacheHierarchy>
    <cacheHierarchy uniqueName="[Measures].[Recoverable Money]" caption="Recoverable Money" measure="1" displayFolder="" measureGroup="Data" count="0"/>
    <cacheHierarchy uniqueName="[Measures].[Non-Recoverable Money]" caption="Non-Recoverable Money" measure="1" displayFolder="" measureGroup="Data" count="0"/>
    <cacheHierarchy uniqueName="[Measures].[Rank]" caption="Rank" measure="1" displayFolder="" measureGroup="Data" count="0" oneField="1">
      <fieldsUsage count="1">
        <fieldUsage x="1"/>
      </fieldsUsage>
    </cacheHierarchy>
    <cacheHierarchy uniqueName="[Measures].[REC]" caption="REC"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XL_Count Oops]" caption="__XL_Count Oops" measure="1" displayFolder="" measureGroup="Oops" count="0" hidden="1"/>
    <cacheHierarchy uniqueName="[Measures].[__No measures defined]" caption="__No measures defined" measure="1" displayFolder="" count="0" hidden="1"/>
  </cacheHierarchies>
  <kpis count="0"/>
  <dimensions count="5">
    <dimension name="Data" uniqueName="[Data]" caption="Data"/>
    <dimension measure="1" name="Measures" uniqueName="[Measures]" caption="Measures"/>
    <dimension name="Oops" uniqueName="[Oops]" caption="Oops"/>
    <dimension name="Table1" uniqueName="[Table1]" caption="Table1"/>
    <dimension name="Table1 1" uniqueName="[Table1 1]" caption="Table1 1"/>
  </dimensions>
  <measureGroups count="4">
    <measureGroup name="Data" caption="Data"/>
    <measureGroup name="Oops" caption="Oops"/>
    <measureGroup name="Table1" caption="Table1"/>
    <measureGroup name="Table1 1" caption="Table1 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uokep Gautier" refreshedDate="45908.034095370371" createdVersion="5" refreshedVersion="8" minRefreshableVersion="3" recordCount="0" supportSubquery="1" supportAdvancedDrill="1" xr:uid="{207A6D01-093D-45B3-8321-448483601E39}">
  <cacheSource type="external" connectionId="2"/>
  <cacheFields count="3">
    <cacheField name="[Data].[Preventable].[Preventable]" caption="Preventable" numFmtId="0" hierarchy="22" level="1">
      <sharedItems count="2">
        <s v="None"/>
        <s v="Preventable"/>
      </sharedItems>
    </cacheField>
    <cacheField name="[Measures].[Count of Claim_ID]" caption="Count of Claim_ID" numFmtId="0" hierarchy="31" level="32767"/>
    <cacheField name="[Data].[Date_Submitted (Month)].[Date_Submitted (Month)]" caption="Date_Submitted (Month)" numFmtId="0" hierarchy="25" level="1">
      <sharedItems containsSemiMixedTypes="0" containsNonDate="0" containsString="0"/>
    </cacheField>
  </cacheFields>
  <cacheHierarchies count="46">
    <cacheHierarchy uniqueName="[Data].[Claim_ID]" caption="Claim_ID" attribute="1" defaultMemberUniqueName="[Data].[Claim_ID].[All]" allUniqueName="[Data].[Claim_ID].[All]" dimensionUniqueName="[Data]" displayFolder="" count="0" memberValueDatatype="130" unbalanced="0"/>
    <cacheHierarchy uniqueName="[Data].[Provider_ID]" caption="Provider_ID" attribute="1" defaultMemberUniqueName="[Data].[Provider_ID].[All]" allUniqueName="[Data].[Provider_ID].[All]" dimensionUniqueName="[Data]" displayFolder="" count="0"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Payer]" caption="Payer" attribute="1" defaultMemberUniqueName="[Data].[Payer].[All]" allUniqueName="[Data].[Payer].[All]" dimensionUniqueName="[Data]" displayFolder="" count="2" memberValueDatatype="130" unbalanced="0"/>
    <cacheHierarchy uniqueName="[Data].[Region]" caption="Region" attribute="1" defaultMemberUniqueName="[Data].[Region].[All]" allUniqueName="[Data].[Region].[All]" dimensionUniqueName="[Data]" displayFolder="" count="0" memberValueDatatype="130" unbalanced="0"/>
    <cacheHierarchy uniqueName="[Data].[Claim_Amount]" caption="Claim_Amount" attribute="1" defaultMemberUniqueName="[Data].[Claim_Amount].[All]" allUniqueName="[Data].[Claim_Amount].[All]" dimensionUniqueName="[Data]" displayFolder="" count="0" memberValueDatatype="5" unbalanced="0"/>
    <cacheHierarchy uniqueName="[Data].[Allowed_Amount]" caption="Allowed_Amount" attribute="1" defaultMemberUniqueName="[Data].[Allowed_Amount].[All]" allUniqueName="[Data].[Allowed_Amount].[All]" dimensionUniqueName="[Data]" displayFolder="" count="0" memberValueDatatype="5" unbalanced="0"/>
    <cacheHierarchy uniqueName="[Data].[Paid_Amount]" caption="Paid_Amount" attribute="1" defaultMemberUniqueName="[Data].[Paid_Amount].[All]" allUniqueName="[Data].[Paid_Amount].[All]" dimensionUniqueName="[Data]" displayFolder="" count="0" memberValueDatatype="5" unbalanced="0"/>
    <cacheHierarchy uniqueName="[Data].[Patient_Responsibility]" caption="Patient_Responsibility" attribute="1" defaultMemberUniqueName="[Data].[Patient_Responsibility].[All]" allUniqueName="[Data].[Patient_Responsibility].[All]" dimensionUniqueName="[Data]" displayFolder="" count="0" memberValueDatatype="5" unbalanced="0"/>
    <cacheHierarchy uniqueName="[Data].[Denial_Reason]" caption="Denial_Reason" attribute="1" defaultMemberUniqueName="[Data].[Denial_Reason].[All]" allUniqueName="[Data].[Denial_Reason].[All]" dimensionUniqueName="[Data]" displayFolder="" count="0" memberValueDatatype="130" unbalanced="0"/>
    <cacheHierarchy uniqueName="[Data].[Denial_Category]" caption="Denial_Category" attribute="1" defaultMemberUniqueName="[Data].[Denial_Category].[All]" allUniqueName="[Data].[Denial_Category].[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Appeal_Level]" caption="Appeal_Level" attribute="1" defaultMemberUniqueName="[Data].[Appeal_Level].[All]" allUniqueName="[Data].[Appeal_Level].[All]" dimensionUniqueName="[Data]" displayFolder="" count="0" memberValueDatatype="130" unbalanced="0"/>
    <cacheHierarchy uniqueName="[Data].[Date_Submitted]" caption="Date_Submitted" attribute="1" time="1" defaultMemberUniqueName="[Data].[Date_Submitted].[All]" allUniqueName="[Data].[Date_Submitted].[All]" dimensionUniqueName="[Data]" displayFolder="" count="0" memberValueDatatype="7" unbalanced="0"/>
    <cacheHierarchy uniqueName="[Data].[Date_Resolved]" caption="Date_Resolved" attribute="1" time="1" defaultMemberUniqueName="[Data].[Date_Resolved].[All]" allUniqueName="[Data].[Date_Resolved].[All]" dimensionUniqueName="[Data]" displayFolder="" count="0" memberValueDatatype="7" unbalanced="0"/>
    <cacheHierarchy uniqueName="[Data].[Recovered_Amount]" caption="Recovered_Amount" attribute="1" defaultMemberUniqueName="[Data].[Recovered_Amount].[All]" allUniqueName="[Data].[Recovered_Amount].[All]" dimensionUniqueName="[Data]" displayFolder="" count="0" memberValueDatatype="5" unbalanced="0"/>
    <cacheHierarchy uniqueName="[Data].[Denied_Amount]" caption="Denied_Amount" attribute="1" defaultMemberUniqueName="[Data].[Denied_Amount].[All]" allUniqueName="[Data].[Denied_Amount].[All]" dimensionUniqueName="[Data]" displayFolder="" count="0" memberValueDatatype="5" unbalanced="0"/>
    <cacheHierarchy uniqueName="[Data].[Net_Loss]" caption="Net_Loss" attribute="1" defaultMemberUniqueName="[Data].[Net_Loss].[All]" allUniqueName="[Data].[Net_Loss].[All]" dimensionUniqueName="[Data]" displayFolder="" count="0" memberValueDatatype="5" unbalanced="0"/>
    <cacheHierarchy uniqueName="[Data].[Capping]" caption="Capping" attribute="1" defaultMemberUniqueName="[Data].[Capping].[All]" allUniqueName="[Data].[Capping].[All]" dimensionUniqueName="[Data]" displayFolder="" count="0" memberValueDatatype="130" unbalanced="0"/>
    <cacheHierarchy uniqueName="[Data].[CDR]" caption="CDR" attribute="1" defaultMemberUniqueName="[Data].[CDR].[All]" allUniqueName="[Data].[CDR].[All]" dimensionUniqueName="[Data]" displayFolder="" count="0" memberValueDatatype="5" unbalanced="0"/>
    <cacheHierarchy uniqueName="[Data].[RDR]" caption="RDR" attribute="1" defaultMemberUniqueName="[Data].[RDR].[All]" allUniqueName="[Data].[RDR].[All]" dimensionUniqueName="[Data]" displayFolder="" count="0" memberValueDatatype="5" unbalanced="0"/>
    <cacheHierarchy uniqueName="[Data].[RecRDR]" caption="RecRDR" attribute="1" defaultMemberUniqueName="[Data].[RecRDR].[All]" allUniqueName="[Data].[RecRDR].[All]" dimensionUniqueName="[Data]" displayFolder="" count="0" memberValueDatatype="5" unbalanced="0"/>
    <cacheHierarchy uniqueName="[Data].[Preventable]" caption="Preventable" attribute="1" defaultMemberUniqueName="[Data].[Preventable].[All]" allUniqueName="[Data].[Preventable].[All]" dimensionUniqueName="[Data]" displayFolder="" count="2" memberValueDatatype="130" unbalanced="0">
      <fieldsUsage count="2">
        <fieldUsage x="-1"/>
        <fieldUsage x="0"/>
      </fieldsUsage>
    </cacheHierarchy>
    <cacheHierarchy uniqueName="[Data].[Date_Submitted (Year)]" caption="Date_Submitted (Year)" attribute="1" defaultMemberUniqueName="[Data].[Date_Submitted (Year)].[All]" allUniqueName="[Data].[Date_Submitted (Year)].[All]" dimensionUniqueName="[Data]" displayFolder="" count="0" memberValueDatatype="130" unbalanced="0"/>
    <cacheHierarchy uniqueName="[Data].[Date_Submitted (Quarter)]" caption="Date_Submitted (Quarter)" attribute="1" defaultMemberUniqueName="[Data].[Date_Submitted (Quarter)].[All]" allUniqueName="[Data].[Date_Submitted (Quarter)].[All]" dimensionUniqueName="[Data]" displayFolder="" count="0" memberValueDatatype="130" unbalanced="0"/>
    <cacheHierarchy uniqueName="[Data].[Date_Submitted (Month)]" caption="Date_Submitted (Month)" attribute="1" defaultMemberUniqueName="[Data].[Date_Submitted (Month)].[All]" allUniqueName="[Data].[Date_Submitted (Month)].[All]" dimensionUniqueName="[Data]" displayFolder="" count="2" memberValueDatatype="130" unbalanced="0">
      <fieldsUsage count="2">
        <fieldUsage x="-1"/>
        <fieldUsage x="2"/>
      </fieldsUsage>
    </cacheHierarchy>
    <cacheHierarchy uniqueName="[Oops].[Type]" caption="Type" attribute="1" defaultMemberUniqueName="[Oops].[Type].[All]" allUniqueName="[Oops].[Type].[All]" dimensionUniqueName="[Oops]" displayFolder="" count="0" memberValueDatatype="130" unbalanced="0"/>
    <cacheHierarchy uniqueName="[Oops].[Amount]" caption="Amount" attribute="1" defaultMemberUniqueName="[Oops].[Amount].[All]" allUniqueName="[Oops].[Amount].[All]" dimensionUniqueName="[Oops]"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Data].[Date_Submitted (Month Index)]" caption="Date_Submitted (Month Index)" attribute="1" defaultMemberUniqueName="[Data].[Date_Submitted (Month Index)].[All]" allUniqueName="[Data].[Date_Submitted (Month Index)].[All]" dimensionUniqueName="[Data]" displayFolder="" count="0" memberValueDatatype="20" unbalanced="0" hidden="1"/>
    <cacheHierarchy uniqueName="[Measures].[Count of Claim_ID]" caption="Count of Claim_ID" measure="1" displayFolder="" measureGroup="Data" count="0" oneField="1">
      <fieldsUsage count="1">
        <fieldUsage x="1"/>
      </fieldsUsage>
      <extLst>
        <ext xmlns:x15="http://schemas.microsoft.com/office/spreadsheetml/2010/11/main" uri="{B97F6D7D-B522-45F9-BDA1-12C45D357490}">
          <x15:cacheHierarchy aggregatedColumn="0"/>
        </ext>
      </extLst>
    </cacheHierarchy>
    <cacheHierarchy uniqueName="[Measures].[Count of Preventable]" caption="Count of Preventable" measure="1" displayFolder="" measureGroup="Data" count="0">
      <extLst>
        <ext xmlns:x15="http://schemas.microsoft.com/office/spreadsheetml/2010/11/main" uri="{B97F6D7D-B522-45F9-BDA1-12C45D357490}">
          <x15:cacheHierarchy aggregatedColumn="22"/>
        </ext>
      </extLst>
    </cacheHierarchy>
    <cacheHierarchy uniqueName="[Measures].[CDR.]" caption="CDR." measure="1" displayFolder="" measureGroup="Data" count="0"/>
    <cacheHierarchy uniqueName="[Measures].[RDR.]" caption="RDR." measure="1" displayFolder="" measureGroup="Data" count="0"/>
    <cacheHierarchy uniqueName="[Measures].[RecRDR.]" caption="RecRDR." measure="1" displayFolder="" measureGroup="Data" count="0"/>
    <cacheHierarchy uniqueName="[Measures].[Money at Risk]" caption="Money at Risk" measure="1" displayFolder="" measureGroup="Data" count="0"/>
    <cacheHierarchy uniqueName="[Measures].[Recoverable Money]" caption="Recoverable Money" measure="1" displayFolder="" measureGroup="Data" count="0"/>
    <cacheHierarchy uniqueName="[Measures].[Non-Recoverable Money]" caption="Non-Recoverable Money" measure="1" displayFolder="" measureGroup="Data" count="0"/>
    <cacheHierarchy uniqueName="[Measures].[Rank]" caption="Rank" measure="1" displayFolder="" measureGroup="Data" count="0"/>
    <cacheHierarchy uniqueName="[Measures].[REC]" caption="REC"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XL_Count Oops]" caption="__XL_Count Oops" measure="1" displayFolder="" measureGroup="Oops" count="0" hidden="1"/>
    <cacheHierarchy uniqueName="[Measures].[__No measures defined]" caption="__No measures defined" measure="1" displayFolder="" count="0" hidden="1"/>
  </cacheHierarchies>
  <kpis count="0"/>
  <dimensions count="5">
    <dimension name="Data" uniqueName="[Data]" caption="Data"/>
    <dimension measure="1" name="Measures" uniqueName="[Measures]" caption="Measures"/>
    <dimension name="Oops" uniqueName="[Oops]" caption="Oops"/>
    <dimension name="Table1" uniqueName="[Table1]" caption="Table1"/>
    <dimension name="Table1 1" uniqueName="[Table1 1]" caption="Table1 1"/>
  </dimensions>
  <measureGroups count="4">
    <measureGroup name="Data" caption="Data"/>
    <measureGroup name="Oops" caption="Oops"/>
    <measureGroup name="Table1" caption="Table1"/>
    <measureGroup name="Table1 1" caption="Table1 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uokep Gautier" refreshedDate="45908.034095601855" createdVersion="5" refreshedVersion="8" minRefreshableVersion="3" recordCount="0" supportSubquery="1" supportAdvancedDrill="1" xr:uid="{39A7CBA9-146C-45EA-8995-0190C1B0AD75}">
  <cacheSource type="external" connectionId="2"/>
  <cacheFields count="2">
    <cacheField name="[Measures].[CDR.]" caption="CDR." numFmtId="0" hierarchy="33" level="32767"/>
    <cacheField name="[Data].[Date_Submitted (Month)].[Date_Submitted (Month)]" caption="Date_Submitted (Month)" numFmtId="0" hierarchy="25" level="1">
      <sharedItems containsSemiMixedTypes="0" containsNonDate="0" containsString="0"/>
    </cacheField>
  </cacheFields>
  <cacheHierarchies count="46">
    <cacheHierarchy uniqueName="[Data].[Claim_ID]" caption="Claim_ID" attribute="1" defaultMemberUniqueName="[Data].[Claim_ID].[All]" allUniqueName="[Data].[Claim_ID].[All]" dimensionUniqueName="[Data]" displayFolder="" count="0" memberValueDatatype="130" unbalanced="0"/>
    <cacheHierarchy uniqueName="[Data].[Provider_ID]" caption="Provider_ID" attribute="1" defaultMemberUniqueName="[Data].[Provider_ID].[All]" allUniqueName="[Data].[Provider_ID].[All]" dimensionUniqueName="[Data]" displayFolder="" count="0"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Payer]" caption="Payer" attribute="1" defaultMemberUniqueName="[Data].[Payer].[All]" allUniqueName="[Data].[Payer].[All]" dimensionUniqueName="[Data]" displayFolder="" count="2" memberValueDatatype="130" unbalanced="0"/>
    <cacheHierarchy uniqueName="[Data].[Region]" caption="Region" attribute="1" defaultMemberUniqueName="[Data].[Region].[All]" allUniqueName="[Data].[Region].[All]" dimensionUniqueName="[Data]" displayFolder="" count="0" memberValueDatatype="130" unbalanced="0"/>
    <cacheHierarchy uniqueName="[Data].[Claim_Amount]" caption="Claim_Amount" attribute="1" defaultMemberUniqueName="[Data].[Claim_Amount].[All]" allUniqueName="[Data].[Claim_Amount].[All]" dimensionUniqueName="[Data]" displayFolder="" count="0" memberValueDatatype="5" unbalanced="0"/>
    <cacheHierarchy uniqueName="[Data].[Allowed_Amount]" caption="Allowed_Amount" attribute="1" defaultMemberUniqueName="[Data].[Allowed_Amount].[All]" allUniqueName="[Data].[Allowed_Amount].[All]" dimensionUniqueName="[Data]" displayFolder="" count="0" memberValueDatatype="5" unbalanced="0"/>
    <cacheHierarchy uniqueName="[Data].[Paid_Amount]" caption="Paid_Amount" attribute="1" defaultMemberUniqueName="[Data].[Paid_Amount].[All]" allUniqueName="[Data].[Paid_Amount].[All]" dimensionUniqueName="[Data]" displayFolder="" count="0" memberValueDatatype="5" unbalanced="0"/>
    <cacheHierarchy uniqueName="[Data].[Patient_Responsibility]" caption="Patient_Responsibility" attribute="1" defaultMemberUniqueName="[Data].[Patient_Responsibility].[All]" allUniqueName="[Data].[Patient_Responsibility].[All]" dimensionUniqueName="[Data]" displayFolder="" count="0" memberValueDatatype="5" unbalanced="0"/>
    <cacheHierarchy uniqueName="[Data].[Denial_Reason]" caption="Denial_Reason" attribute="1" defaultMemberUniqueName="[Data].[Denial_Reason].[All]" allUniqueName="[Data].[Denial_Reason].[All]" dimensionUniqueName="[Data]" displayFolder="" count="0" memberValueDatatype="130" unbalanced="0"/>
    <cacheHierarchy uniqueName="[Data].[Denial_Category]" caption="Denial_Category" attribute="1" defaultMemberUniqueName="[Data].[Denial_Category].[All]" allUniqueName="[Data].[Denial_Category].[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Appeal_Level]" caption="Appeal_Level" attribute="1" defaultMemberUniqueName="[Data].[Appeal_Level].[All]" allUniqueName="[Data].[Appeal_Level].[All]" dimensionUniqueName="[Data]" displayFolder="" count="0" memberValueDatatype="130" unbalanced="0"/>
    <cacheHierarchy uniqueName="[Data].[Date_Submitted]" caption="Date_Submitted" attribute="1" time="1" defaultMemberUniqueName="[Data].[Date_Submitted].[All]" allUniqueName="[Data].[Date_Submitted].[All]" dimensionUniqueName="[Data]" displayFolder="" count="0" memberValueDatatype="7" unbalanced="0"/>
    <cacheHierarchy uniqueName="[Data].[Date_Resolved]" caption="Date_Resolved" attribute="1" time="1" defaultMemberUniqueName="[Data].[Date_Resolved].[All]" allUniqueName="[Data].[Date_Resolved].[All]" dimensionUniqueName="[Data]" displayFolder="" count="0" memberValueDatatype="7" unbalanced="0"/>
    <cacheHierarchy uniqueName="[Data].[Recovered_Amount]" caption="Recovered_Amount" attribute="1" defaultMemberUniqueName="[Data].[Recovered_Amount].[All]" allUniqueName="[Data].[Recovered_Amount].[All]" dimensionUniqueName="[Data]" displayFolder="" count="0" memberValueDatatype="5" unbalanced="0"/>
    <cacheHierarchy uniqueName="[Data].[Denied_Amount]" caption="Denied_Amount" attribute="1" defaultMemberUniqueName="[Data].[Denied_Amount].[All]" allUniqueName="[Data].[Denied_Amount].[All]" dimensionUniqueName="[Data]" displayFolder="" count="0" memberValueDatatype="5" unbalanced="0"/>
    <cacheHierarchy uniqueName="[Data].[Net_Loss]" caption="Net_Loss" attribute="1" defaultMemberUniqueName="[Data].[Net_Loss].[All]" allUniqueName="[Data].[Net_Loss].[All]" dimensionUniqueName="[Data]" displayFolder="" count="0" memberValueDatatype="5" unbalanced="0"/>
    <cacheHierarchy uniqueName="[Data].[Capping]" caption="Capping" attribute="1" defaultMemberUniqueName="[Data].[Capping].[All]" allUniqueName="[Data].[Capping].[All]" dimensionUniqueName="[Data]" displayFolder="" count="0" memberValueDatatype="130" unbalanced="0"/>
    <cacheHierarchy uniqueName="[Data].[CDR]" caption="CDR" attribute="1" defaultMemberUniqueName="[Data].[CDR].[All]" allUniqueName="[Data].[CDR].[All]" dimensionUniqueName="[Data]" displayFolder="" count="0" memberValueDatatype="5" unbalanced="0"/>
    <cacheHierarchy uniqueName="[Data].[RDR]" caption="RDR" attribute="1" defaultMemberUniqueName="[Data].[RDR].[All]" allUniqueName="[Data].[RDR].[All]" dimensionUniqueName="[Data]" displayFolder="" count="0" memberValueDatatype="5" unbalanced="0"/>
    <cacheHierarchy uniqueName="[Data].[RecRDR]" caption="RecRDR" attribute="1" defaultMemberUniqueName="[Data].[RecRDR].[All]" allUniqueName="[Data].[RecRDR].[All]" dimensionUniqueName="[Data]" displayFolder="" count="0" memberValueDatatype="5" unbalanced="0"/>
    <cacheHierarchy uniqueName="[Data].[Preventable]" caption="Preventable" attribute="1" defaultMemberUniqueName="[Data].[Preventable].[All]" allUniqueName="[Data].[Preventable].[All]" dimensionUniqueName="[Data]" displayFolder="" count="0" memberValueDatatype="130" unbalanced="0"/>
    <cacheHierarchy uniqueName="[Data].[Date_Submitted (Year)]" caption="Date_Submitted (Year)" attribute="1" defaultMemberUniqueName="[Data].[Date_Submitted (Year)].[All]" allUniqueName="[Data].[Date_Submitted (Year)].[All]" dimensionUniqueName="[Data]" displayFolder="" count="0" memberValueDatatype="130" unbalanced="0"/>
    <cacheHierarchy uniqueName="[Data].[Date_Submitted (Quarter)]" caption="Date_Submitted (Quarter)" attribute="1" defaultMemberUniqueName="[Data].[Date_Submitted (Quarter)].[All]" allUniqueName="[Data].[Date_Submitted (Quarter)].[All]" dimensionUniqueName="[Data]" displayFolder="" count="0" memberValueDatatype="130" unbalanced="0"/>
    <cacheHierarchy uniqueName="[Data].[Date_Submitted (Month)]" caption="Date_Submitted (Month)" attribute="1" defaultMemberUniqueName="[Data].[Date_Submitted (Month)].[All]" allUniqueName="[Data].[Date_Submitted (Month)].[All]" dimensionUniqueName="[Data]" displayFolder="" count="2" memberValueDatatype="130" unbalanced="0">
      <fieldsUsage count="2">
        <fieldUsage x="-1"/>
        <fieldUsage x="1"/>
      </fieldsUsage>
    </cacheHierarchy>
    <cacheHierarchy uniqueName="[Oops].[Type]" caption="Type" attribute="1" defaultMemberUniqueName="[Oops].[Type].[All]" allUniqueName="[Oops].[Type].[All]" dimensionUniqueName="[Oops]" displayFolder="" count="0" memberValueDatatype="130" unbalanced="0"/>
    <cacheHierarchy uniqueName="[Oops].[Amount]" caption="Amount" attribute="1" defaultMemberUniqueName="[Oops].[Amount].[All]" allUniqueName="[Oops].[Amount].[All]" dimensionUniqueName="[Oops]"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Data].[Date_Submitted (Month Index)]" caption="Date_Submitted (Month Index)" attribute="1" defaultMemberUniqueName="[Data].[Date_Submitted (Month Index)].[All]" allUniqueName="[Data].[Date_Submitted (Month Index)].[All]" dimensionUniqueName="[Data]" displayFolder="" count="0" memberValueDatatype="20" unbalanced="0" hidden="1"/>
    <cacheHierarchy uniqueName="[Measures].[Count of Claim_ID]" caption="Count of Claim_ID" measure="1" displayFolder="" measureGroup="Data" count="0">
      <extLst>
        <ext xmlns:x15="http://schemas.microsoft.com/office/spreadsheetml/2010/11/main" uri="{B97F6D7D-B522-45F9-BDA1-12C45D357490}">
          <x15:cacheHierarchy aggregatedColumn="0"/>
        </ext>
      </extLst>
    </cacheHierarchy>
    <cacheHierarchy uniqueName="[Measures].[Count of Preventable]" caption="Count of Preventable" measure="1" displayFolder="" measureGroup="Data" count="0">
      <extLst>
        <ext xmlns:x15="http://schemas.microsoft.com/office/spreadsheetml/2010/11/main" uri="{B97F6D7D-B522-45F9-BDA1-12C45D357490}">
          <x15:cacheHierarchy aggregatedColumn="22"/>
        </ext>
      </extLst>
    </cacheHierarchy>
    <cacheHierarchy uniqueName="[Measures].[CDR.]" caption="CDR." measure="1" displayFolder="" measureGroup="Data" count="0" oneField="1">
      <fieldsUsage count="1">
        <fieldUsage x="0"/>
      </fieldsUsage>
    </cacheHierarchy>
    <cacheHierarchy uniqueName="[Measures].[RDR.]" caption="RDR." measure="1" displayFolder="" measureGroup="Data" count="0"/>
    <cacheHierarchy uniqueName="[Measures].[RecRDR.]" caption="RecRDR." measure="1" displayFolder="" measureGroup="Data" count="0"/>
    <cacheHierarchy uniqueName="[Measures].[Money at Risk]" caption="Money at Risk" measure="1" displayFolder="" measureGroup="Data" count="0"/>
    <cacheHierarchy uniqueName="[Measures].[Recoverable Money]" caption="Recoverable Money" measure="1" displayFolder="" measureGroup="Data" count="0"/>
    <cacheHierarchy uniqueName="[Measures].[Non-Recoverable Money]" caption="Non-Recoverable Money" measure="1" displayFolder="" measureGroup="Data" count="0"/>
    <cacheHierarchy uniqueName="[Measures].[Rank]" caption="Rank" measure="1" displayFolder="" measureGroup="Data" count="0"/>
    <cacheHierarchy uniqueName="[Measures].[REC]" caption="REC"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XL_Count Oops]" caption="__XL_Count Oops" measure="1" displayFolder="" measureGroup="Oops" count="0" hidden="1"/>
    <cacheHierarchy uniqueName="[Measures].[__No measures defined]" caption="__No measures defined" measure="1" displayFolder="" count="0" hidden="1"/>
  </cacheHierarchies>
  <kpis count="0"/>
  <dimensions count="5">
    <dimension name="Data" uniqueName="[Data]" caption="Data"/>
    <dimension measure="1" name="Measures" uniqueName="[Measures]" caption="Measures"/>
    <dimension name="Oops" uniqueName="[Oops]" caption="Oops"/>
    <dimension name="Table1" uniqueName="[Table1]" caption="Table1"/>
    <dimension name="Table1 1" uniqueName="[Table1 1]" caption="Table1 1"/>
  </dimensions>
  <measureGroups count="4">
    <measureGroup name="Data" caption="Data"/>
    <measureGroup name="Oops" caption="Oops"/>
    <measureGroup name="Table1" caption="Table1"/>
    <measureGroup name="Table1 1" caption="Table1 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uokep Gautier" refreshedDate="45908.034095833333" createdVersion="5" refreshedVersion="8" minRefreshableVersion="3" recordCount="0" supportSubquery="1" supportAdvancedDrill="1" xr:uid="{EA6CC23C-8427-41E1-A493-ADB03E2BEB5D}">
  <cacheSource type="external" connectionId="2"/>
  <cacheFields count="2">
    <cacheField name="[Measures].[RDR.]" caption="RDR." numFmtId="0" hierarchy="34" level="32767"/>
    <cacheField name="[Data].[Date_Submitted (Month)].[Date_Submitted (Month)]" caption="Date_Submitted (Month)" numFmtId="0" hierarchy="25" level="1">
      <sharedItems containsSemiMixedTypes="0" containsNonDate="0" containsString="0"/>
    </cacheField>
  </cacheFields>
  <cacheHierarchies count="46">
    <cacheHierarchy uniqueName="[Data].[Claim_ID]" caption="Claim_ID" attribute="1" defaultMemberUniqueName="[Data].[Claim_ID].[All]" allUniqueName="[Data].[Claim_ID].[All]" dimensionUniqueName="[Data]" displayFolder="" count="0" memberValueDatatype="130" unbalanced="0"/>
    <cacheHierarchy uniqueName="[Data].[Provider_ID]" caption="Provider_ID" attribute="1" defaultMemberUniqueName="[Data].[Provider_ID].[All]" allUniqueName="[Data].[Provider_ID].[All]" dimensionUniqueName="[Data]" displayFolder="" count="0"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Payer]" caption="Payer" attribute="1" defaultMemberUniqueName="[Data].[Payer].[All]" allUniqueName="[Data].[Payer].[All]" dimensionUniqueName="[Data]" displayFolder="" count="2" memberValueDatatype="130" unbalanced="0"/>
    <cacheHierarchy uniqueName="[Data].[Region]" caption="Region" attribute="1" defaultMemberUniqueName="[Data].[Region].[All]" allUniqueName="[Data].[Region].[All]" dimensionUniqueName="[Data]" displayFolder="" count="0" memberValueDatatype="130" unbalanced="0"/>
    <cacheHierarchy uniqueName="[Data].[Claim_Amount]" caption="Claim_Amount" attribute="1" defaultMemberUniqueName="[Data].[Claim_Amount].[All]" allUniqueName="[Data].[Claim_Amount].[All]" dimensionUniqueName="[Data]" displayFolder="" count="0" memberValueDatatype="5" unbalanced="0"/>
    <cacheHierarchy uniqueName="[Data].[Allowed_Amount]" caption="Allowed_Amount" attribute="1" defaultMemberUniqueName="[Data].[Allowed_Amount].[All]" allUniqueName="[Data].[Allowed_Amount].[All]" dimensionUniqueName="[Data]" displayFolder="" count="0" memberValueDatatype="5" unbalanced="0"/>
    <cacheHierarchy uniqueName="[Data].[Paid_Amount]" caption="Paid_Amount" attribute="1" defaultMemberUniqueName="[Data].[Paid_Amount].[All]" allUniqueName="[Data].[Paid_Amount].[All]" dimensionUniqueName="[Data]" displayFolder="" count="0" memberValueDatatype="5" unbalanced="0"/>
    <cacheHierarchy uniqueName="[Data].[Patient_Responsibility]" caption="Patient_Responsibility" attribute="1" defaultMemberUniqueName="[Data].[Patient_Responsibility].[All]" allUniqueName="[Data].[Patient_Responsibility].[All]" dimensionUniqueName="[Data]" displayFolder="" count="0" memberValueDatatype="5" unbalanced="0"/>
    <cacheHierarchy uniqueName="[Data].[Denial_Reason]" caption="Denial_Reason" attribute="1" defaultMemberUniqueName="[Data].[Denial_Reason].[All]" allUniqueName="[Data].[Denial_Reason].[All]" dimensionUniqueName="[Data]" displayFolder="" count="0" memberValueDatatype="130" unbalanced="0"/>
    <cacheHierarchy uniqueName="[Data].[Denial_Category]" caption="Denial_Category" attribute="1" defaultMemberUniqueName="[Data].[Denial_Category].[All]" allUniqueName="[Data].[Denial_Category].[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Appeal_Level]" caption="Appeal_Level" attribute="1" defaultMemberUniqueName="[Data].[Appeal_Level].[All]" allUniqueName="[Data].[Appeal_Level].[All]" dimensionUniqueName="[Data]" displayFolder="" count="0" memberValueDatatype="130" unbalanced="0"/>
    <cacheHierarchy uniqueName="[Data].[Date_Submitted]" caption="Date_Submitted" attribute="1" time="1" defaultMemberUniqueName="[Data].[Date_Submitted].[All]" allUniqueName="[Data].[Date_Submitted].[All]" dimensionUniqueName="[Data]" displayFolder="" count="0" memberValueDatatype="7" unbalanced="0"/>
    <cacheHierarchy uniqueName="[Data].[Date_Resolved]" caption="Date_Resolved" attribute="1" time="1" defaultMemberUniqueName="[Data].[Date_Resolved].[All]" allUniqueName="[Data].[Date_Resolved].[All]" dimensionUniqueName="[Data]" displayFolder="" count="0" memberValueDatatype="7" unbalanced="0"/>
    <cacheHierarchy uniqueName="[Data].[Recovered_Amount]" caption="Recovered_Amount" attribute="1" defaultMemberUniqueName="[Data].[Recovered_Amount].[All]" allUniqueName="[Data].[Recovered_Amount].[All]" dimensionUniqueName="[Data]" displayFolder="" count="0" memberValueDatatype="5" unbalanced="0"/>
    <cacheHierarchy uniqueName="[Data].[Denied_Amount]" caption="Denied_Amount" attribute="1" defaultMemberUniqueName="[Data].[Denied_Amount].[All]" allUniqueName="[Data].[Denied_Amount].[All]" dimensionUniqueName="[Data]" displayFolder="" count="0" memberValueDatatype="5" unbalanced="0"/>
    <cacheHierarchy uniqueName="[Data].[Net_Loss]" caption="Net_Loss" attribute="1" defaultMemberUniqueName="[Data].[Net_Loss].[All]" allUniqueName="[Data].[Net_Loss].[All]" dimensionUniqueName="[Data]" displayFolder="" count="0" memberValueDatatype="5" unbalanced="0"/>
    <cacheHierarchy uniqueName="[Data].[Capping]" caption="Capping" attribute="1" defaultMemberUniqueName="[Data].[Capping].[All]" allUniqueName="[Data].[Capping].[All]" dimensionUniqueName="[Data]" displayFolder="" count="0" memberValueDatatype="130" unbalanced="0"/>
    <cacheHierarchy uniqueName="[Data].[CDR]" caption="CDR" attribute="1" defaultMemberUniqueName="[Data].[CDR].[All]" allUniqueName="[Data].[CDR].[All]" dimensionUniqueName="[Data]" displayFolder="" count="0" memberValueDatatype="5" unbalanced="0"/>
    <cacheHierarchy uniqueName="[Data].[RDR]" caption="RDR" attribute="1" defaultMemberUniqueName="[Data].[RDR].[All]" allUniqueName="[Data].[RDR].[All]" dimensionUniqueName="[Data]" displayFolder="" count="0" memberValueDatatype="5" unbalanced="0"/>
    <cacheHierarchy uniqueName="[Data].[RecRDR]" caption="RecRDR" attribute="1" defaultMemberUniqueName="[Data].[RecRDR].[All]" allUniqueName="[Data].[RecRDR].[All]" dimensionUniqueName="[Data]" displayFolder="" count="0" memberValueDatatype="5" unbalanced="0"/>
    <cacheHierarchy uniqueName="[Data].[Preventable]" caption="Preventable" attribute="1" defaultMemberUniqueName="[Data].[Preventable].[All]" allUniqueName="[Data].[Preventable].[All]" dimensionUniqueName="[Data]" displayFolder="" count="0" memberValueDatatype="130" unbalanced="0"/>
    <cacheHierarchy uniqueName="[Data].[Date_Submitted (Year)]" caption="Date_Submitted (Year)" attribute="1" defaultMemberUniqueName="[Data].[Date_Submitted (Year)].[All]" allUniqueName="[Data].[Date_Submitted (Year)].[All]" dimensionUniqueName="[Data]" displayFolder="" count="0" memberValueDatatype="130" unbalanced="0"/>
    <cacheHierarchy uniqueName="[Data].[Date_Submitted (Quarter)]" caption="Date_Submitted (Quarter)" attribute="1" defaultMemberUniqueName="[Data].[Date_Submitted (Quarter)].[All]" allUniqueName="[Data].[Date_Submitted (Quarter)].[All]" dimensionUniqueName="[Data]" displayFolder="" count="0" memberValueDatatype="130" unbalanced="0"/>
    <cacheHierarchy uniqueName="[Data].[Date_Submitted (Month)]" caption="Date_Submitted (Month)" attribute="1" defaultMemberUniqueName="[Data].[Date_Submitted (Month)].[All]" allUniqueName="[Data].[Date_Submitted (Month)].[All]" dimensionUniqueName="[Data]" displayFolder="" count="2" memberValueDatatype="130" unbalanced="0">
      <fieldsUsage count="2">
        <fieldUsage x="-1"/>
        <fieldUsage x="1"/>
      </fieldsUsage>
    </cacheHierarchy>
    <cacheHierarchy uniqueName="[Oops].[Type]" caption="Type" attribute="1" defaultMemberUniqueName="[Oops].[Type].[All]" allUniqueName="[Oops].[Type].[All]" dimensionUniqueName="[Oops]" displayFolder="" count="0" memberValueDatatype="130" unbalanced="0"/>
    <cacheHierarchy uniqueName="[Oops].[Amount]" caption="Amount" attribute="1" defaultMemberUniqueName="[Oops].[Amount].[All]" allUniqueName="[Oops].[Amount].[All]" dimensionUniqueName="[Oops]"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Data].[Date_Submitted (Month Index)]" caption="Date_Submitted (Month Index)" attribute="1" defaultMemberUniqueName="[Data].[Date_Submitted (Month Index)].[All]" allUniqueName="[Data].[Date_Submitted (Month Index)].[All]" dimensionUniqueName="[Data]" displayFolder="" count="0" memberValueDatatype="20" unbalanced="0" hidden="1"/>
    <cacheHierarchy uniqueName="[Measures].[Count of Claim_ID]" caption="Count of Claim_ID" measure="1" displayFolder="" measureGroup="Data" count="0">
      <extLst>
        <ext xmlns:x15="http://schemas.microsoft.com/office/spreadsheetml/2010/11/main" uri="{B97F6D7D-B522-45F9-BDA1-12C45D357490}">
          <x15:cacheHierarchy aggregatedColumn="0"/>
        </ext>
      </extLst>
    </cacheHierarchy>
    <cacheHierarchy uniqueName="[Measures].[Count of Preventable]" caption="Count of Preventable" measure="1" displayFolder="" measureGroup="Data" count="0">
      <extLst>
        <ext xmlns:x15="http://schemas.microsoft.com/office/spreadsheetml/2010/11/main" uri="{B97F6D7D-B522-45F9-BDA1-12C45D357490}">
          <x15:cacheHierarchy aggregatedColumn="22"/>
        </ext>
      </extLst>
    </cacheHierarchy>
    <cacheHierarchy uniqueName="[Measures].[CDR.]" caption="CDR." measure="1" displayFolder="" measureGroup="Data" count="0"/>
    <cacheHierarchy uniqueName="[Measures].[RDR.]" caption="RDR." measure="1" displayFolder="" measureGroup="Data" count="0" oneField="1">
      <fieldsUsage count="1">
        <fieldUsage x="0"/>
      </fieldsUsage>
    </cacheHierarchy>
    <cacheHierarchy uniqueName="[Measures].[RecRDR.]" caption="RecRDR." measure="1" displayFolder="" measureGroup="Data" count="0"/>
    <cacheHierarchy uniqueName="[Measures].[Money at Risk]" caption="Money at Risk" measure="1" displayFolder="" measureGroup="Data" count="0"/>
    <cacheHierarchy uniqueName="[Measures].[Recoverable Money]" caption="Recoverable Money" measure="1" displayFolder="" measureGroup="Data" count="0"/>
    <cacheHierarchy uniqueName="[Measures].[Non-Recoverable Money]" caption="Non-Recoverable Money" measure="1" displayFolder="" measureGroup="Data" count="0"/>
    <cacheHierarchy uniqueName="[Measures].[Rank]" caption="Rank" measure="1" displayFolder="" measureGroup="Data" count="0"/>
    <cacheHierarchy uniqueName="[Measures].[REC]" caption="REC"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XL_Count Oops]" caption="__XL_Count Oops" measure="1" displayFolder="" measureGroup="Oops" count="0" hidden="1"/>
    <cacheHierarchy uniqueName="[Measures].[__No measures defined]" caption="__No measures defined" measure="1" displayFolder="" count="0" hidden="1"/>
  </cacheHierarchies>
  <kpis count="0"/>
  <dimensions count="5">
    <dimension name="Data" uniqueName="[Data]" caption="Data"/>
    <dimension measure="1" name="Measures" uniqueName="[Measures]" caption="Measures"/>
    <dimension name="Oops" uniqueName="[Oops]" caption="Oops"/>
    <dimension name="Table1" uniqueName="[Table1]" caption="Table1"/>
    <dimension name="Table1 1" uniqueName="[Table1 1]" caption="Table1 1"/>
  </dimensions>
  <measureGroups count="4">
    <measureGroup name="Data" caption="Data"/>
    <measureGroup name="Oops" caption="Oops"/>
    <measureGroup name="Table1" caption="Table1"/>
    <measureGroup name="Table1 1" caption="Table1 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uokep Gautier" refreshedDate="45908.034096064817" createdVersion="5" refreshedVersion="8" minRefreshableVersion="3" recordCount="0" supportSubquery="1" supportAdvancedDrill="1" xr:uid="{D269F495-F2E8-4B7A-9D0D-6CA56B7BB53C}">
  <cacheSource type="external" connectionId="2"/>
  <cacheFields count="2">
    <cacheField name="[Measures].[RecRDR.]" caption="RecRDR." numFmtId="0" hierarchy="35" level="32767"/>
    <cacheField name="[Data].[Date_Submitted (Month)].[Date_Submitted (Month)]" caption="Date_Submitted (Month)" numFmtId="0" hierarchy="25" level="1">
      <sharedItems containsSemiMixedTypes="0" containsNonDate="0" containsString="0"/>
    </cacheField>
  </cacheFields>
  <cacheHierarchies count="46">
    <cacheHierarchy uniqueName="[Data].[Claim_ID]" caption="Claim_ID" attribute="1" defaultMemberUniqueName="[Data].[Claim_ID].[All]" allUniqueName="[Data].[Claim_ID].[All]" dimensionUniqueName="[Data]" displayFolder="" count="0" memberValueDatatype="130" unbalanced="0"/>
    <cacheHierarchy uniqueName="[Data].[Provider_ID]" caption="Provider_ID" attribute="1" defaultMemberUniqueName="[Data].[Provider_ID].[All]" allUniqueName="[Data].[Provider_ID].[All]" dimensionUniqueName="[Data]" displayFolder="" count="0"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Payer]" caption="Payer" attribute="1" defaultMemberUniqueName="[Data].[Payer].[All]" allUniqueName="[Data].[Payer].[All]" dimensionUniqueName="[Data]" displayFolder="" count="2" memberValueDatatype="130" unbalanced="0"/>
    <cacheHierarchy uniqueName="[Data].[Region]" caption="Region" attribute="1" defaultMemberUniqueName="[Data].[Region].[All]" allUniqueName="[Data].[Region].[All]" dimensionUniqueName="[Data]" displayFolder="" count="0" memberValueDatatype="130" unbalanced="0"/>
    <cacheHierarchy uniqueName="[Data].[Claim_Amount]" caption="Claim_Amount" attribute="1" defaultMemberUniqueName="[Data].[Claim_Amount].[All]" allUniqueName="[Data].[Claim_Amount].[All]" dimensionUniqueName="[Data]" displayFolder="" count="0" memberValueDatatype="5" unbalanced="0"/>
    <cacheHierarchy uniqueName="[Data].[Allowed_Amount]" caption="Allowed_Amount" attribute="1" defaultMemberUniqueName="[Data].[Allowed_Amount].[All]" allUniqueName="[Data].[Allowed_Amount].[All]" dimensionUniqueName="[Data]" displayFolder="" count="0" memberValueDatatype="5" unbalanced="0"/>
    <cacheHierarchy uniqueName="[Data].[Paid_Amount]" caption="Paid_Amount" attribute="1" defaultMemberUniqueName="[Data].[Paid_Amount].[All]" allUniqueName="[Data].[Paid_Amount].[All]" dimensionUniqueName="[Data]" displayFolder="" count="0" memberValueDatatype="5" unbalanced="0"/>
    <cacheHierarchy uniqueName="[Data].[Patient_Responsibility]" caption="Patient_Responsibility" attribute="1" defaultMemberUniqueName="[Data].[Patient_Responsibility].[All]" allUniqueName="[Data].[Patient_Responsibility].[All]" dimensionUniqueName="[Data]" displayFolder="" count="0" memberValueDatatype="5" unbalanced="0"/>
    <cacheHierarchy uniqueName="[Data].[Denial_Reason]" caption="Denial_Reason" attribute="1" defaultMemberUniqueName="[Data].[Denial_Reason].[All]" allUniqueName="[Data].[Denial_Reason].[All]" dimensionUniqueName="[Data]" displayFolder="" count="0" memberValueDatatype="130" unbalanced="0"/>
    <cacheHierarchy uniqueName="[Data].[Denial_Category]" caption="Denial_Category" attribute="1" defaultMemberUniqueName="[Data].[Denial_Category].[All]" allUniqueName="[Data].[Denial_Category].[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Appeal_Level]" caption="Appeal_Level" attribute="1" defaultMemberUniqueName="[Data].[Appeal_Level].[All]" allUniqueName="[Data].[Appeal_Level].[All]" dimensionUniqueName="[Data]" displayFolder="" count="0" memberValueDatatype="130" unbalanced="0"/>
    <cacheHierarchy uniqueName="[Data].[Date_Submitted]" caption="Date_Submitted" attribute="1" time="1" defaultMemberUniqueName="[Data].[Date_Submitted].[All]" allUniqueName="[Data].[Date_Submitted].[All]" dimensionUniqueName="[Data]" displayFolder="" count="0" memberValueDatatype="7" unbalanced="0"/>
    <cacheHierarchy uniqueName="[Data].[Date_Resolved]" caption="Date_Resolved" attribute="1" time="1" defaultMemberUniqueName="[Data].[Date_Resolved].[All]" allUniqueName="[Data].[Date_Resolved].[All]" dimensionUniqueName="[Data]" displayFolder="" count="0" memberValueDatatype="7" unbalanced="0"/>
    <cacheHierarchy uniqueName="[Data].[Recovered_Amount]" caption="Recovered_Amount" attribute="1" defaultMemberUniqueName="[Data].[Recovered_Amount].[All]" allUniqueName="[Data].[Recovered_Amount].[All]" dimensionUniqueName="[Data]" displayFolder="" count="0" memberValueDatatype="5" unbalanced="0"/>
    <cacheHierarchy uniqueName="[Data].[Denied_Amount]" caption="Denied_Amount" attribute="1" defaultMemberUniqueName="[Data].[Denied_Amount].[All]" allUniqueName="[Data].[Denied_Amount].[All]" dimensionUniqueName="[Data]" displayFolder="" count="0" memberValueDatatype="5" unbalanced="0"/>
    <cacheHierarchy uniqueName="[Data].[Net_Loss]" caption="Net_Loss" attribute="1" defaultMemberUniqueName="[Data].[Net_Loss].[All]" allUniqueName="[Data].[Net_Loss].[All]" dimensionUniqueName="[Data]" displayFolder="" count="0" memberValueDatatype="5" unbalanced="0"/>
    <cacheHierarchy uniqueName="[Data].[Capping]" caption="Capping" attribute="1" defaultMemberUniqueName="[Data].[Capping].[All]" allUniqueName="[Data].[Capping].[All]" dimensionUniqueName="[Data]" displayFolder="" count="0" memberValueDatatype="130" unbalanced="0"/>
    <cacheHierarchy uniqueName="[Data].[CDR]" caption="CDR" attribute="1" defaultMemberUniqueName="[Data].[CDR].[All]" allUniqueName="[Data].[CDR].[All]" dimensionUniqueName="[Data]" displayFolder="" count="0" memberValueDatatype="5" unbalanced="0"/>
    <cacheHierarchy uniqueName="[Data].[RDR]" caption="RDR" attribute="1" defaultMemberUniqueName="[Data].[RDR].[All]" allUniqueName="[Data].[RDR].[All]" dimensionUniqueName="[Data]" displayFolder="" count="0" memberValueDatatype="5" unbalanced="0"/>
    <cacheHierarchy uniqueName="[Data].[RecRDR]" caption="RecRDR" attribute="1" defaultMemberUniqueName="[Data].[RecRDR].[All]" allUniqueName="[Data].[RecRDR].[All]" dimensionUniqueName="[Data]" displayFolder="" count="0" memberValueDatatype="5" unbalanced="0"/>
    <cacheHierarchy uniqueName="[Data].[Preventable]" caption="Preventable" attribute="1" defaultMemberUniqueName="[Data].[Preventable].[All]" allUniqueName="[Data].[Preventable].[All]" dimensionUniqueName="[Data]" displayFolder="" count="0" memberValueDatatype="130" unbalanced="0"/>
    <cacheHierarchy uniqueName="[Data].[Date_Submitted (Year)]" caption="Date_Submitted (Year)" attribute="1" defaultMemberUniqueName="[Data].[Date_Submitted (Year)].[All]" allUniqueName="[Data].[Date_Submitted (Year)].[All]" dimensionUniqueName="[Data]" displayFolder="" count="0" memberValueDatatype="130" unbalanced="0"/>
    <cacheHierarchy uniqueName="[Data].[Date_Submitted (Quarter)]" caption="Date_Submitted (Quarter)" attribute="1" defaultMemberUniqueName="[Data].[Date_Submitted (Quarter)].[All]" allUniqueName="[Data].[Date_Submitted (Quarter)].[All]" dimensionUniqueName="[Data]" displayFolder="" count="0" memberValueDatatype="130" unbalanced="0"/>
    <cacheHierarchy uniqueName="[Data].[Date_Submitted (Month)]" caption="Date_Submitted (Month)" attribute="1" defaultMemberUniqueName="[Data].[Date_Submitted (Month)].[All]" allUniqueName="[Data].[Date_Submitted (Month)].[All]" dimensionUniqueName="[Data]" displayFolder="" count="2" memberValueDatatype="130" unbalanced="0">
      <fieldsUsage count="2">
        <fieldUsage x="-1"/>
        <fieldUsage x="1"/>
      </fieldsUsage>
    </cacheHierarchy>
    <cacheHierarchy uniqueName="[Oops].[Type]" caption="Type" attribute="1" defaultMemberUniqueName="[Oops].[Type].[All]" allUniqueName="[Oops].[Type].[All]" dimensionUniqueName="[Oops]" displayFolder="" count="0" memberValueDatatype="130" unbalanced="0"/>
    <cacheHierarchy uniqueName="[Oops].[Amount]" caption="Amount" attribute="1" defaultMemberUniqueName="[Oops].[Amount].[All]" allUniqueName="[Oops].[Amount].[All]" dimensionUniqueName="[Oops]"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Data].[Date_Submitted (Month Index)]" caption="Date_Submitted (Month Index)" attribute="1" defaultMemberUniqueName="[Data].[Date_Submitted (Month Index)].[All]" allUniqueName="[Data].[Date_Submitted (Month Index)].[All]" dimensionUniqueName="[Data]" displayFolder="" count="0" memberValueDatatype="20" unbalanced="0" hidden="1"/>
    <cacheHierarchy uniqueName="[Measures].[Count of Claim_ID]" caption="Count of Claim_ID" measure="1" displayFolder="" measureGroup="Data" count="0">
      <extLst>
        <ext xmlns:x15="http://schemas.microsoft.com/office/spreadsheetml/2010/11/main" uri="{B97F6D7D-B522-45F9-BDA1-12C45D357490}">
          <x15:cacheHierarchy aggregatedColumn="0"/>
        </ext>
      </extLst>
    </cacheHierarchy>
    <cacheHierarchy uniqueName="[Measures].[Count of Preventable]" caption="Count of Preventable" measure="1" displayFolder="" measureGroup="Data" count="0">
      <extLst>
        <ext xmlns:x15="http://schemas.microsoft.com/office/spreadsheetml/2010/11/main" uri="{B97F6D7D-B522-45F9-BDA1-12C45D357490}">
          <x15:cacheHierarchy aggregatedColumn="22"/>
        </ext>
      </extLst>
    </cacheHierarchy>
    <cacheHierarchy uniqueName="[Measures].[CDR.]" caption="CDR." measure="1" displayFolder="" measureGroup="Data" count="0"/>
    <cacheHierarchy uniqueName="[Measures].[RDR.]" caption="RDR." measure="1" displayFolder="" measureGroup="Data" count="0"/>
    <cacheHierarchy uniqueName="[Measures].[RecRDR.]" caption="RecRDR." measure="1" displayFolder="" measureGroup="Data" count="0" oneField="1">
      <fieldsUsage count="1">
        <fieldUsage x="0"/>
      </fieldsUsage>
    </cacheHierarchy>
    <cacheHierarchy uniqueName="[Measures].[Money at Risk]" caption="Money at Risk" measure="1" displayFolder="" measureGroup="Data" count="0"/>
    <cacheHierarchy uniqueName="[Measures].[Recoverable Money]" caption="Recoverable Money" measure="1" displayFolder="" measureGroup="Data" count="0"/>
    <cacheHierarchy uniqueName="[Measures].[Non-Recoverable Money]" caption="Non-Recoverable Money" measure="1" displayFolder="" measureGroup="Data" count="0"/>
    <cacheHierarchy uniqueName="[Measures].[Rank]" caption="Rank" measure="1" displayFolder="" measureGroup="Data" count="0"/>
    <cacheHierarchy uniqueName="[Measures].[REC]" caption="REC"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XL_Count Oops]" caption="__XL_Count Oops" measure="1" displayFolder="" measureGroup="Oops" count="0" hidden="1"/>
    <cacheHierarchy uniqueName="[Measures].[__No measures defined]" caption="__No measures defined" measure="1" displayFolder="" count="0" hidden="1"/>
  </cacheHierarchies>
  <kpis count="0"/>
  <dimensions count="5">
    <dimension name="Data" uniqueName="[Data]" caption="Data"/>
    <dimension measure="1" name="Measures" uniqueName="[Measures]" caption="Measures"/>
    <dimension name="Oops" uniqueName="[Oops]" caption="Oops"/>
    <dimension name="Table1" uniqueName="[Table1]" caption="Table1"/>
    <dimension name="Table1 1" uniqueName="[Table1 1]" caption="Table1 1"/>
  </dimensions>
  <measureGroups count="4">
    <measureGroup name="Data" caption="Data"/>
    <measureGroup name="Oops" caption="Oops"/>
    <measureGroup name="Table1" caption="Table1"/>
    <measureGroup name="Table1 1" caption="Table1 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uokep Gautier" refreshedDate="45908.034096296295" createdVersion="5" refreshedVersion="8" minRefreshableVersion="3" recordCount="0" supportSubquery="1" supportAdvancedDrill="1" xr:uid="{D53CFFC0-3FE1-4764-B7DB-63E0512B6242}">
  <cacheSource type="external" connectionId="2"/>
  <cacheFields count="2">
    <cacheField name="[Measures].[Money at Risk]" caption="Money at Risk" numFmtId="0" hierarchy="36" level="32767"/>
    <cacheField name="[Data].[Date_Submitted (Month)].[Date_Submitted (Month)]" caption="Date_Submitted (Month)" numFmtId="0" hierarchy="25" level="1">
      <sharedItems containsSemiMixedTypes="0" containsNonDate="0" containsString="0"/>
    </cacheField>
  </cacheFields>
  <cacheHierarchies count="46">
    <cacheHierarchy uniqueName="[Data].[Claim_ID]" caption="Claim_ID" attribute="1" defaultMemberUniqueName="[Data].[Claim_ID].[All]" allUniqueName="[Data].[Claim_ID].[All]" dimensionUniqueName="[Data]" displayFolder="" count="0" memberValueDatatype="130" unbalanced="0"/>
    <cacheHierarchy uniqueName="[Data].[Provider_ID]" caption="Provider_ID" attribute="1" defaultMemberUniqueName="[Data].[Provider_ID].[All]" allUniqueName="[Data].[Provider_ID].[All]" dimensionUniqueName="[Data]" displayFolder="" count="0"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Payer]" caption="Payer" attribute="1" defaultMemberUniqueName="[Data].[Payer].[All]" allUniqueName="[Data].[Payer].[All]" dimensionUniqueName="[Data]" displayFolder="" count="2" memberValueDatatype="130" unbalanced="0"/>
    <cacheHierarchy uniqueName="[Data].[Region]" caption="Region" attribute="1" defaultMemberUniqueName="[Data].[Region].[All]" allUniqueName="[Data].[Region].[All]" dimensionUniqueName="[Data]" displayFolder="" count="0" memberValueDatatype="130" unbalanced="0"/>
    <cacheHierarchy uniqueName="[Data].[Claim_Amount]" caption="Claim_Amount" attribute="1" defaultMemberUniqueName="[Data].[Claim_Amount].[All]" allUniqueName="[Data].[Claim_Amount].[All]" dimensionUniqueName="[Data]" displayFolder="" count="0" memberValueDatatype="5" unbalanced="0"/>
    <cacheHierarchy uniqueName="[Data].[Allowed_Amount]" caption="Allowed_Amount" attribute="1" defaultMemberUniqueName="[Data].[Allowed_Amount].[All]" allUniqueName="[Data].[Allowed_Amount].[All]" dimensionUniqueName="[Data]" displayFolder="" count="0" memberValueDatatype="5" unbalanced="0"/>
    <cacheHierarchy uniqueName="[Data].[Paid_Amount]" caption="Paid_Amount" attribute="1" defaultMemberUniqueName="[Data].[Paid_Amount].[All]" allUniqueName="[Data].[Paid_Amount].[All]" dimensionUniqueName="[Data]" displayFolder="" count="0" memberValueDatatype="5" unbalanced="0"/>
    <cacheHierarchy uniqueName="[Data].[Patient_Responsibility]" caption="Patient_Responsibility" attribute="1" defaultMemberUniqueName="[Data].[Patient_Responsibility].[All]" allUniqueName="[Data].[Patient_Responsibility].[All]" dimensionUniqueName="[Data]" displayFolder="" count="0" memberValueDatatype="5" unbalanced="0"/>
    <cacheHierarchy uniqueName="[Data].[Denial_Reason]" caption="Denial_Reason" attribute="1" defaultMemberUniqueName="[Data].[Denial_Reason].[All]" allUniqueName="[Data].[Denial_Reason].[All]" dimensionUniqueName="[Data]" displayFolder="" count="0" memberValueDatatype="130" unbalanced="0"/>
    <cacheHierarchy uniqueName="[Data].[Denial_Category]" caption="Denial_Category" attribute="1" defaultMemberUniqueName="[Data].[Denial_Category].[All]" allUniqueName="[Data].[Denial_Category].[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Appeal_Level]" caption="Appeal_Level" attribute="1" defaultMemberUniqueName="[Data].[Appeal_Level].[All]" allUniqueName="[Data].[Appeal_Level].[All]" dimensionUniqueName="[Data]" displayFolder="" count="0" memberValueDatatype="130" unbalanced="0"/>
    <cacheHierarchy uniqueName="[Data].[Date_Submitted]" caption="Date_Submitted" attribute="1" time="1" defaultMemberUniqueName="[Data].[Date_Submitted].[All]" allUniqueName="[Data].[Date_Submitted].[All]" dimensionUniqueName="[Data]" displayFolder="" count="0" memberValueDatatype="7" unbalanced="0"/>
    <cacheHierarchy uniqueName="[Data].[Date_Resolved]" caption="Date_Resolved" attribute="1" time="1" defaultMemberUniqueName="[Data].[Date_Resolved].[All]" allUniqueName="[Data].[Date_Resolved].[All]" dimensionUniqueName="[Data]" displayFolder="" count="0" memberValueDatatype="7" unbalanced="0"/>
    <cacheHierarchy uniqueName="[Data].[Recovered_Amount]" caption="Recovered_Amount" attribute="1" defaultMemberUniqueName="[Data].[Recovered_Amount].[All]" allUniqueName="[Data].[Recovered_Amount].[All]" dimensionUniqueName="[Data]" displayFolder="" count="0" memberValueDatatype="5" unbalanced="0"/>
    <cacheHierarchy uniqueName="[Data].[Denied_Amount]" caption="Denied_Amount" attribute="1" defaultMemberUniqueName="[Data].[Denied_Amount].[All]" allUniqueName="[Data].[Denied_Amount].[All]" dimensionUniqueName="[Data]" displayFolder="" count="0" memberValueDatatype="5" unbalanced="0"/>
    <cacheHierarchy uniqueName="[Data].[Net_Loss]" caption="Net_Loss" attribute="1" defaultMemberUniqueName="[Data].[Net_Loss].[All]" allUniqueName="[Data].[Net_Loss].[All]" dimensionUniqueName="[Data]" displayFolder="" count="0" memberValueDatatype="5" unbalanced="0"/>
    <cacheHierarchy uniqueName="[Data].[Capping]" caption="Capping" attribute="1" defaultMemberUniqueName="[Data].[Capping].[All]" allUniqueName="[Data].[Capping].[All]" dimensionUniqueName="[Data]" displayFolder="" count="0" memberValueDatatype="130" unbalanced="0"/>
    <cacheHierarchy uniqueName="[Data].[CDR]" caption="CDR" attribute="1" defaultMemberUniqueName="[Data].[CDR].[All]" allUniqueName="[Data].[CDR].[All]" dimensionUniqueName="[Data]" displayFolder="" count="0" memberValueDatatype="5" unbalanced="0"/>
    <cacheHierarchy uniqueName="[Data].[RDR]" caption="RDR" attribute="1" defaultMemberUniqueName="[Data].[RDR].[All]" allUniqueName="[Data].[RDR].[All]" dimensionUniqueName="[Data]" displayFolder="" count="0" memberValueDatatype="5" unbalanced="0"/>
    <cacheHierarchy uniqueName="[Data].[RecRDR]" caption="RecRDR" attribute="1" defaultMemberUniqueName="[Data].[RecRDR].[All]" allUniqueName="[Data].[RecRDR].[All]" dimensionUniqueName="[Data]" displayFolder="" count="0" memberValueDatatype="5" unbalanced="0"/>
    <cacheHierarchy uniqueName="[Data].[Preventable]" caption="Preventable" attribute="1" defaultMemberUniqueName="[Data].[Preventable].[All]" allUniqueName="[Data].[Preventable].[All]" dimensionUniqueName="[Data]" displayFolder="" count="0" memberValueDatatype="130" unbalanced="0"/>
    <cacheHierarchy uniqueName="[Data].[Date_Submitted (Year)]" caption="Date_Submitted (Year)" attribute="1" defaultMemberUniqueName="[Data].[Date_Submitted (Year)].[All]" allUniqueName="[Data].[Date_Submitted (Year)].[All]" dimensionUniqueName="[Data]" displayFolder="" count="0" memberValueDatatype="130" unbalanced="0"/>
    <cacheHierarchy uniqueName="[Data].[Date_Submitted (Quarter)]" caption="Date_Submitted (Quarter)" attribute="1" defaultMemberUniqueName="[Data].[Date_Submitted (Quarter)].[All]" allUniqueName="[Data].[Date_Submitted (Quarter)].[All]" dimensionUniqueName="[Data]" displayFolder="" count="0" memberValueDatatype="130" unbalanced="0"/>
    <cacheHierarchy uniqueName="[Data].[Date_Submitted (Month)]" caption="Date_Submitted (Month)" attribute="1" defaultMemberUniqueName="[Data].[Date_Submitted (Month)].[All]" allUniqueName="[Data].[Date_Submitted (Month)].[All]" dimensionUniqueName="[Data]" displayFolder="" count="2" memberValueDatatype="130" unbalanced="0">
      <fieldsUsage count="2">
        <fieldUsage x="-1"/>
        <fieldUsage x="1"/>
      </fieldsUsage>
    </cacheHierarchy>
    <cacheHierarchy uniqueName="[Oops].[Type]" caption="Type" attribute="1" defaultMemberUniqueName="[Oops].[Type].[All]" allUniqueName="[Oops].[Type].[All]" dimensionUniqueName="[Oops]" displayFolder="" count="0" memberValueDatatype="130" unbalanced="0"/>
    <cacheHierarchy uniqueName="[Oops].[Amount]" caption="Amount" attribute="1" defaultMemberUniqueName="[Oops].[Amount].[All]" allUniqueName="[Oops].[Amount].[All]" dimensionUniqueName="[Oops]"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Data].[Date_Submitted (Month Index)]" caption="Date_Submitted (Month Index)" attribute="1" defaultMemberUniqueName="[Data].[Date_Submitted (Month Index)].[All]" allUniqueName="[Data].[Date_Submitted (Month Index)].[All]" dimensionUniqueName="[Data]" displayFolder="" count="0" memberValueDatatype="20" unbalanced="0" hidden="1"/>
    <cacheHierarchy uniqueName="[Measures].[Count of Claim_ID]" caption="Count of Claim_ID" measure="1" displayFolder="" measureGroup="Data" count="0">
      <extLst>
        <ext xmlns:x15="http://schemas.microsoft.com/office/spreadsheetml/2010/11/main" uri="{B97F6D7D-B522-45F9-BDA1-12C45D357490}">
          <x15:cacheHierarchy aggregatedColumn="0"/>
        </ext>
      </extLst>
    </cacheHierarchy>
    <cacheHierarchy uniqueName="[Measures].[Count of Preventable]" caption="Count of Preventable" measure="1" displayFolder="" measureGroup="Data" count="0">
      <extLst>
        <ext xmlns:x15="http://schemas.microsoft.com/office/spreadsheetml/2010/11/main" uri="{B97F6D7D-B522-45F9-BDA1-12C45D357490}">
          <x15:cacheHierarchy aggregatedColumn="22"/>
        </ext>
      </extLst>
    </cacheHierarchy>
    <cacheHierarchy uniqueName="[Measures].[CDR.]" caption="CDR." measure="1" displayFolder="" measureGroup="Data" count="0"/>
    <cacheHierarchy uniqueName="[Measures].[RDR.]" caption="RDR." measure="1" displayFolder="" measureGroup="Data" count="0"/>
    <cacheHierarchy uniqueName="[Measures].[RecRDR.]" caption="RecRDR." measure="1" displayFolder="" measureGroup="Data" count="0"/>
    <cacheHierarchy uniqueName="[Measures].[Money at Risk]" caption="Money at Risk" measure="1" displayFolder="" measureGroup="Data" count="0" oneField="1">
      <fieldsUsage count="1">
        <fieldUsage x="0"/>
      </fieldsUsage>
    </cacheHierarchy>
    <cacheHierarchy uniqueName="[Measures].[Recoverable Money]" caption="Recoverable Money" measure="1" displayFolder="" measureGroup="Data" count="0"/>
    <cacheHierarchy uniqueName="[Measures].[Non-Recoverable Money]" caption="Non-Recoverable Money" measure="1" displayFolder="" measureGroup="Data" count="0"/>
    <cacheHierarchy uniqueName="[Measures].[Rank]" caption="Rank" measure="1" displayFolder="" measureGroup="Data" count="0"/>
    <cacheHierarchy uniqueName="[Measures].[REC]" caption="REC"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XL_Count Oops]" caption="__XL_Count Oops" measure="1" displayFolder="" measureGroup="Oops" count="0" hidden="1"/>
    <cacheHierarchy uniqueName="[Measures].[__No measures defined]" caption="__No measures defined" measure="1" displayFolder="" count="0" hidden="1"/>
  </cacheHierarchies>
  <kpis count="0"/>
  <dimensions count="5">
    <dimension name="Data" uniqueName="[Data]" caption="Data"/>
    <dimension measure="1" name="Measures" uniqueName="[Measures]" caption="Measures"/>
    <dimension name="Oops" uniqueName="[Oops]" caption="Oops"/>
    <dimension name="Table1" uniqueName="[Table1]" caption="Table1"/>
    <dimension name="Table1 1" uniqueName="[Table1 1]" caption="Table1 1"/>
  </dimensions>
  <measureGroups count="4">
    <measureGroup name="Data" caption="Data"/>
    <measureGroup name="Oops" caption="Oops"/>
    <measureGroup name="Table1" caption="Table1"/>
    <measureGroup name="Table1 1" caption="Table1 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uokep Gautier" refreshedDate="45908.034096759256" createdVersion="5" refreshedVersion="8" minRefreshableVersion="3" recordCount="0" supportSubquery="1" supportAdvancedDrill="1" xr:uid="{DB5DEC82-B62B-4F96-94CC-55F326C22FD2}">
  <cacheSource type="external" connectionId="2"/>
  <cacheFields count="5">
    <cacheField name="[Measures].[RecRDR.]" caption="RecRDR." numFmtId="0" hierarchy="35" level="32767"/>
    <cacheField name="[Measures].[RDR.]" caption="RDR." numFmtId="0" hierarchy="34" level="32767"/>
    <cacheField name="[Measures].[CDR.]" caption="CDR." numFmtId="0" hierarchy="33" level="32767"/>
    <cacheField name="[Data].[Payer].[Payer]" caption="Payer" numFmtId="0" hierarchy="3" level="1">
      <sharedItems count="5">
        <s v="Aetna"/>
        <s v="Blue Cross"/>
        <s v="Medicaid"/>
        <s v="Medicare"/>
        <s v="United"/>
      </sharedItems>
    </cacheField>
    <cacheField name="[Data].[Date_Submitted (Month)].[Date_Submitted (Month)]" caption="Date_Submitted (Month)" numFmtId="0" hierarchy="25" level="1">
      <sharedItems containsSemiMixedTypes="0" containsNonDate="0" containsString="0"/>
    </cacheField>
  </cacheFields>
  <cacheHierarchies count="46">
    <cacheHierarchy uniqueName="[Data].[Claim_ID]" caption="Claim_ID" attribute="1" defaultMemberUniqueName="[Data].[Claim_ID].[All]" allUniqueName="[Data].[Claim_ID].[All]" dimensionUniqueName="[Data]" displayFolder="" count="0" memberValueDatatype="130" unbalanced="0"/>
    <cacheHierarchy uniqueName="[Data].[Provider_ID]" caption="Provider_ID" attribute="1" defaultMemberUniqueName="[Data].[Provider_ID].[All]" allUniqueName="[Data].[Provider_ID].[All]" dimensionUniqueName="[Data]" displayFolder="" count="0"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Payer]" caption="Payer" attribute="1" defaultMemberUniqueName="[Data].[Payer].[All]" allUniqueName="[Data].[Payer].[All]" dimensionUniqueName="[Data]" displayFolder="" count="2" memberValueDatatype="130" unbalanced="0">
      <fieldsUsage count="2">
        <fieldUsage x="-1"/>
        <fieldUsage x="3"/>
      </fieldsUsage>
    </cacheHierarchy>
    <cacheHierarchy uniqueName="[Data].[Region]" caption="Region" attribute="1" defaultMemberUniqueName="[Data].[Region].[All]" allUniqueName="[Data].[Region].[All]" dimensionUniqueName="[Data]" displayFolder="" count="0" memberValueDatatype="130" unbalanced="0"/>
    <cacheHierarchy uniqueName="[Data].[Claim_Amount]" caption="Claim_Amount" attribute="1" defaultMemberUniqueName="[Data].[Claim_Amount].[All]" allUniqueName="[Data].[Claim_Amount].[All]" dimensionUniqueName="[Data]" displayFolder="" count="0" memberValueDatatype="5" unbalanced="0"/>
    <cacheHierarchy uniqueName="[Data].[Allowed_Amount]" caption="Allowed_Amount" attribute="1" defaultMemberUniqueName="[Data].[Allowed_Amount].[All]" allUniqueName="[Data].[Allowed_Amount].[All]" dimensionUniqueName="[Data]" displayFolder="" count="0" memberValueDatatype="5" unbalanced="0"/>
    <cacheHierarchy uniqueName="[Data].[Paid_Amount]" caption="Paid_Amount" attribute="1" defaultMemberUniqueName="[Data].[Paid_Amount].[All]" allUniqueName="[Data].[Paid_Amount].[All]" dimensionUniqueName="[Data]" displayFolder="" count="0" memberValueDatatype="5" unbalanced="0"/>
    <cacheHierarchy uniqueName="[Data].[Patient_Responsibility]" caption="Patient_Responsibility" attribute="1" defaultMemberUniqueName="[Data].[Patient_Responsibility].[All]" allUniqueName="[Data].[Patient_Responsibility].[All]" dimensionUniqueName="[Data]" displayFolder="" count="0" memberValueDatatype="5" unbalanced="0"/>
    <cacheHierarchy uniqueName="[Data].[Denial_Reason]" caption="Denial_Reason" attribute="1" defaultMemberUniqueName="[Data].[Denial_Reason].[All]" allUniqueName="[Data].[Denial_Reason].[All]" dimensionUniqueName="[Data]" displayFolder="" count="0" memberValueDatatype="130" unbalanced="0"/>
    <cacheHierarchy uniqueName="[Data].[Denial_Category]" caption="Denial_Category" attribute="1" defaultMemberUniqueName="[Data].[Denial_Category].[All]" allUniqueName="[Data].[Denial_Category].[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Appeal_Level]" caption="Appeal_Level" attribute="1" defaultMemberUniqueName="[Data].[Appeal_Level].[All]" allUniqueName="[Data].[Appeal_Level].[All]" dimensionUniqueName="[Data]" displayFolder="" count="0" memberValueDatatype="130" unbalanced="0"/>
    <cacheHierarchy uniqueName="[Data].[Date_Submitted]" caption="Date_Submitted" attribute="1" time="1" defaultMemberUniqueName="[Data].[Date_Submitted].[All]" allUniqueName="[Data].[Date_Submitted].[All]" dimensionUniqueName="[Data]" displayFolder="" count="0" memberValueDatatype="7" unbalanced="0"/>
    <cacheHierarchy uniqueName="[Data].[Date_Resolved]" caption="Date_Resolved" attribute="1" time="1" defaultMemberUniqueName="[Data].[Date_Resolved].[All]" allUniqueName="[Data].[Date_Resolved].[All]" dimensionUniqueName="[Data]" displayFolder="" count="0" memberValueDatatype="7" unbalanced="0"/>
    <cacheHierarchy uniqueName="[Data].[Recovered_Amount]" caption="Recovered_Amount" attribute="1" defaultMemberUniqueName="[Data].[Recovered_Amount].[All]" allUniqueName="[Data].[Recovered_Amount].[All]" dimensionUniqueName="[Data]" displayFolder="" count="0" memberValueDatatype="5" unbalanced="0"/>
    <cacheHierarchy uniqueName="[Data].[Denied_Amount]" caption="Denied_Amount" attribute="1" defaultMemberUniqueName="[Data].[Denied_Amount].[All]" allUniqueName="[Data].[Denied_Amount].[All]" dimensionUniqueName="[Data]" displayFolder="" count="0" memberValueDatatype="5" unbalanced="0"/>
    <cacheHierarchy uniqueName="[Data].[Net_Loss]" caption="Net_Loss" attribute="1" defaultMemberUniqueName="[Data].[Net_Loss].[All]" allUniqueName="[Data].[Net_Loss].[All]" dimensionUniqueName="[Data]" displayFolder="" count="0" memberValueDatatype="5" unbalanced="0"/>
    <cacheHierarchy uniqueName="[Data].[Capping]" caption="Capping" attribute="1" defaultMemberUniqueName="[Data].[Capping].[All]" allUniqueName="[Data].[Capping].[All]" dimensionUniqueName="[Data]" displayFolder="" count="0" memberValueDatatype="130" unbalanced="0"/>
    <cacheHierarchy uniqueName="[Data].[CDR]" caption="CDR" attribute="1" defaultMemberUniqueName="[Data].[CDR].[All]" allUniqueName="[Data].[CDR].[All]" dimensionUniqueName="[Data]" displayFolder="" count="0" memberValueDatatype="5" unbalanced="0"/>
    <cacheHierarchy uniqueName="[Data].[RDR]" caption="RDR" attribute="1" defaultMemberUniqueName="[Data].[RDR].[All]" allUniqueName="[Data].[RDR].[All]" dimensionUniqueName="[Data]" displayFolder="" count="0" memberValueDatatype="5" unbalanced="0"/>
    <cacheHierarchy uniqueName="[Data].[RecRDR]" caption="RecRDR" attribute="1" defaultMemberUniqueName="[Data].[RecRDR].[All]" allUniqueName="[Data].[RecRDR].[All]" dimensionUniqueName="[Data]" displayFolder="" count="0" memberValueDatatype="5" unbalanced="0"/>
    <cacheHierarchy uniqueName="[Data].[Preventable]" caption="Preventable" attribute="1" defaultMemberUniqueName="[Data].[Preventable].[All]" allUniqueName="[Data].[Preventable].[All]" dimensionUniqueName="[Data]" displayFolder="" count="0" memberValueDatatype="130" unbalanced="0"/>
    <cacheHierarchy uniqueName="[Data].[Date_Submitted (Year)]" caption="Date_Submitted (Year)" attribute="1" defaultMemberUniqueName="[Data].[Date_Submitted (Year)].[All]" allUniqueName="[Data].[Date_Submitted (Year)].[All]" dimensionUniqueName="[Data]" displayFolder="" count="0" memberValueDatatype="130" unbalanced="0"/>
    <cacheHierarchy uniqueName="[Data].[Date_Submitted (Quarter)]" caption="Date_Submitted (Quarter)" attribute="1" defaultMemberUniqueName="[Data].[Date_Submitted (Quarter)].[All]" allUniqueName="[Data].[Date_Submitted (Quarter)].[All]" dimensionUniqueName="[Data]" displayFolder="" count="0" memberValueDatatype="130" unbalanced="0"/>
    <cacheHierarchy uniqueName="[Data].[Date_Submitted (Month)]" caption="Date_Submitted (Month)" attribute="1" defaultMemberUniqueName="[Data].[Date_Submitted (Month)].[All]" allUniqueName="[Data].[Date_Submitted (Month)].[All]" dimensionUniqueName="[Data]" displayFolder="" count="2" memberValueDatatype="130" unbalanced="0">
      <fieldsUsage count="2">
        <fieldUsage x="-1"/>
        <fieldUsage x="4"/>
      </fieldsUsage>
    </cacheHierarchy>
    <cacheHierarchy uniqueName="[Oops].[Type]" caption="Type" attribute="1" defaultMemberUniqueName="[Oops].[Type].[All]" allUniqueName="[Oops].[Type].[All]" dimensionUniqueName="[Oops]" displayFolder="" count="0" memberValueDatatype="130" unbalanced="0"/>
    <cacheHierarchy uniqueName="[Oops].[Amount]" caption="Amount" attribute="1" defaultMemberUniqueName="[Oops].[Amount].[All]" allUniqueName="[Oops].[Amount].[All]" dimensionUniqueName="[Oops]"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Data].[Date_Submitted (Month Index)]" caption="Date_Submitted (Month Index)" attribute="1" defaultMemberUniqueName="[Data].[Date_Submitted (Month Index)].[All]" allUniqueName="[Data].[Date_Submitted (Month Index)].[All]" dimensionUniqueName="[Data]" displayFolder="" count="0" memberValueDatatype="20" unbalanced="0" hidden="1"/>
    <cacheHierarchy uniqueName="[Measures].[Count of Claim_ID]" caption="Count of Claim_ID" measure="1" displayFolder="" measureGroup="Data" count="0">
      <extLst>
        <ext xmlns:x15="http://schemas.microsoft.com/office/spreadsheetml/2010/11/main" uri="{B97F6D7D-B522-45F9-BDA1-12C45D357490}">
          <x15:cacheHierarchy aggregatedColumn="0"/>
        </ext>
      </extLst>
    </cacheHierarchy>
    <cacheHierarchy uniqueName="[Measures].[Count of Preventable]" caption="Count of Preventable" measure="1" displayFolder="" measureGroup="Data" count="0">
      <extLst>
        <ext xmlns:x15="http://schemas.microsoft.com/office/spreadsheetml/2010/11/main" uri="{B97F6D7D-B522-45F9-BDA1-12C45D357490}">
          <x15:cacheHierarchy aggregatedColumn="22"/>
        </ext>
      </extLst>
    </cacheHierarchy>
    <cacheHierarchy uniqueName="[Measures].[CDR.]" caption="CDR." measure="1" displayFolder="" measureGroup="Data" count="0" oneField="1">
      <fieldsUsage count="1">
        <fieldUsage x="2"/>
      </fieldsUsage>
    </cacheHierarchy>
    <cacheHierarchy uniqueName="[Measures].[RDR.]" caption="RDR." measure="1" displayFolder="" measureGroup="Data" count="0" oneField="1">
      <fieldsUsage count="1">
        <fieldUsage x="1"/>
      </fieldsUsage>
    </cacheHierarchy>
    <cacheHierarchy uniqueName="[Measures].[RecRDR.]" caption="RecRDR." measure="1" displayFolder="" measureGroup="Data" count="0" oneField="1">
      <fieldsUsage count="1">
        <fieldUsage x="0"/>
      </fieldsUsage>
    </cacheHierarchy>
    <cacheHierarchy uniqueName="[Measures].[Money at Risk]" caption="Money at Risk" measure="1" displayFolder="" measureGroup="Data" count="0"/>
    <cacheHierarchy uniqueName="[Measures].[Recoverable Money]" caption="Recoverable Money" measure="1" displayFolder="" measureGroup="Data" count="0"/>
    <cacheHierarchy uniqueName="[Measures].[Non-Recoverable Money]" caption="Non-Recoverable Money" measure="1" displayFolder="" measureGroup="Data" count="0"/>
    <cacheHierarchy uniqueName="[Measures].[Rank]" caption="Rank" measure="1" displayFolder="" measureGroup="Data" count="0"/>
    <cacheHierarchy uniqueName="[Measures].[REC]" caption="REC"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XL_Count Oops]" caption="__XL_Count Oops" measure="1" displayFolder="" measureGroup="Oops" count="0" hidden="1"/>
    <cacheHierarchy uniqueName="[Measures].[__No measures defined]" caption="__No measures defined" measure="1" displayFolder="" count="0" hidden="1"/>
  </cacheHierarchies>
  <kpis count="0"/>
  <dimensions count="5">
    <dimension name="Data" uniqueName="[Data]" caption="Data"/>
    <dimension measure="1" name="Measures" uniqueName="[Measures]" caption="Measures"/>
    <dimension name="Oops" uniqueName="[Oops]" caption="Oops"/>
    <dimension name="Table1" uniqueName="[Table1]" caption="Table1"/>
    <dimension name="Table1 1" uniqueName="[Table1 1]" caption="Table1 1"/>
  </dimensions>
  <measureGroups count="4">
    <measureGroup name="Data" caption="Data"/>
    <measureGroup name="Oops" caption="Oops"/>
    <measureGroup name="Table1" caption="Table1"/>
    <measureGroup name="Table1 1" caption="Table1 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uokep Gautier" refreshedDate="45908.034097337964" createdVersion="5" refreshedVersion="8" minRefreshableVersion="3" recordCount="0" supportSubquery="1" supportAdvancedDrill="1" xr:uid="{F8ACA831-7812-42D1-A567-5EF4D30482FA}">
  <cacheSource type="external" connectionId="2"/>
  <cacheFields count="5">
    <cacheField name="[Measures].[RecRDR.]" caption="RecRDR." numFmtId="0" hierarchy="35" level="32767"/>
    <cacheField name="[Measures].[RDR.]" caption="RDR." numFmtId="0" hierarchy="34" level="32767"/>
    <cacheField name="[Measures].[CDR.]" caption="CDR." numFmtId="0" hierarchy="33" level="32767"/>
    <cacheField name="[Data].[Department].[Department]" caption="Department" numFmtId="0" hierarchy="2" level="1">
      <sharedItems count="5">
        <s v="Cardiology"/>
        <s v="Neurology"/>
        <s v="Oncology"/>
        <s v="Orthopedics"/>
        <s v="Pediatrics"/>
      </sharedItems>
    </cacheField>
    <cacheField name="[Data].[Date_Submitted (Month)].[Date_Submitted (Month)]" caption="Date_Submitted (Month)" numFmtId="0" hierarchy="25" level="1">
      <sharedItems containsSemiMixedTypes="0" containsNonDate="0" containsString="0"/>
    </cacheField>
  </cacheFields>
  <cacheHierarchies count="46">
    <cacheHierarchy uniqueName="[Data].[Claim_ID]" caption="Claim_ID" attribute="1" defaultMemberUniqueName="[Data].[Claim_ID].[All]" allUniqueName="[Data].[Claim_ID].[All]" dimensionUniqueName="[Data]" displayFolder="" count="0" memberValueDatatype="130" unbalanced="0"/>
    <cacheHierarchy uniqueName="[Data].[Provider_ID]" caption="Provider_ID" attribute="1" defaultMemberUniqueName="[Data].[Provider_ID].[All]" allUniqueName="[Data].[Provider_ID].[All]" dimensionUniqueName="[Data]" displayFolder="" count="0"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3"/>
      </fieldsUsage>
    </cacheHierarchy>
    <cacheHierarchy uniqueName="[Data].[Payer]" caption="Payer" attribute="1" defaultMemberUniqueName="[Data].[Payer].[All]" allUniqueName="[Data].[Payer].[All]" dimensionUniqueName="[Data]" displayFolder="" count="2" memberValueDatatype="130" unbalanced="0"/>
    <cacheHierarchy uniqueName="[Data].[Region]" caption="Region" attribute="1" defaultMemberUniqueName="[Data].[Region].[All]" allUniqueName="[Data].[Region].[All]" dimensionUniqueName="[Data]" displayFolder="" count="0" memberValueDatatype="130" unbalanced="0"/>
    <cacheHierarchy uniqueName="[Data].[Claim_Amount]" caption="Claim_Amount" attribute="1" defaultMemberUniqueName="[Data].[Claim_Amount].[All]" allUniqueName="[Data].[Claim_Amount].[All]" dimensionUniqueName="[Data]" displayFolder="" count="0" memberValueDatatype="5" unbalanced="0"/>
    <cacheHierarchy uniqueName="[Data].[Allowed_Amount]" caption="Allowed_Amount" attribute="1" defaultMemberUniqueName="[Data].[Allowed_Amount].[All]" allUniqueName="[Data].[Allowed_Amount].[All]" dimensionUniqueName="[Data]" displayFolder="" count="0" memberValueDatatype="5" unbalanced="0"/>
    <cacheHierarchy uniqueName="[Data].[Paid_Amount]" caption="Paid_Amount" attribute="1" defaultMemberUniqueName="[Data].[Paid_Amount].[All]" allUniqueName="[Data].[Paid_Amount].[All]" dimensionUniqueName="[Data]" displayFolder="" count="0" memberValueDatatype="5" unbalanced="0"/>
    <cacheHierarchy uniqueName="[Data].[Patient_Responsibility]" caption="Patient_Responsibility" attribute="1" defaultMemberUniqueName="[Data].[Patient_Responsibility].[All]" allUniqueName="[Data].[Patient_Responsibility].[All]" dimensionUniqueName="[Data]" displayFolder="" count="0" memberValueDatatype="5" unbalanced="0"/>
    <cacheHierarchy uniqueName="[Data].[Denial_Reason]" caption="Denial_Reason" attribute="1" defaultMemberUniqueName="[Data].[Denial_Reason].[All]" allUniqueName="[Data].[Denial_Reason].[All]" dimensionUniqueName="[Data]" displayFolder="" count="0" memberValueDatatype="130" unbalanced="0"/>
    <cacheHierarchy uniqueName="[Data].[Denial_Category]" caption="Denial_Category" attribute="1" defaultMemberUniqueName="[Data].[Denial_Category].[All]" allUniqueName="[Data].[Denial_Category].[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Appeal_Level]" caption="Appeal_Level" attribute="1" defaultMemberUniqueName="[Data].[Appeal_Level].[All]" allUniqueName="[Data].[Appeal_Level].[All]" dimensionUniqueName="[Data]" displayFolder="" count="0" memberValueDatatype="130" unbalanced="0"/>
    <cacheHierarchy uniqueName="[Data].[Date_Submitted]" caption="Date_Submitted" attribute="1" time="1" defaultMemberUniqueName="[Data].[Date_Submitted].[All]" allUniqueName="[Data].[Date_Submitted].[All]" dimensionUniqueName="[Data]" displayFolder="" count="0" memberValueDatatype="7" unbalanced="0"/>
    <cacheHierarchy uniqueName="[Data].[Date_Resolved]" caption="Date_Resolved" attribute="1" time="1" defaultMemberUniqueName="[Data].[Date_Resolved].[All]" allUniqueName="[Data].[Date_Resolved].[All]" dimensionUniqueName="[Data]" displayFolder="" count="0" memberValueDatatype="7" unbalanced="0"/>
    <cacheHierarchy uniqueName="[Data].[Recovered_Amount]" caption="Recovered_Amount" attribute="1" defaultMemberUniqueName="[Data].[Recovered_Amount].[All]" allUniqueName="[Data].[Recovered_Amount].[All]" dimensionUniqueName="[Data]" displayFolder="" count="0" memberValueDatatype="5" unbalanced="0"/>
    <cacheHierarchy uniqueName="[Data].[Denied_Amount]" caption="Denied_Amount" attribute="1" defaultMemberUniqueName="[Data].[Denied_Amount].[All]" allUniqueName="[Data].[Denied_Amount].[All]" dimensionUniqueName="[Data]" displayFolder="" count="0" memberValueDatatype="5" unbalanced="0"/>
    <cacheHierarchy uniqueName="[Data].[Net_Loss]" caption="Net_Loss" attribute="1" defaultMemberUniqueName="[Data].[Net_Loss].[All]" allUniqueName="[Data].[Net_Loss].[All]" dimensionUniqueName="[Data]" displayFolder="" count="0" memberValueDatatype="5" unbalanced="0"/>
    <cacheHierarchy uniqueName="[Data].[Capping]" caption="Capping" attribute="1" defaultMemberUniqueName="[Data].[Capping].[All]" allUniqueName="[Data].[Capping].[All]" dimensionUniqueName="[Data]" displayFolder="" count="0" memberValueDatatype="130" unbalanced="0"/>
    <cacheHierarchy uniqueName="[Data].[CDR]" caption="CDR" attribute="1" defaultMemberUniqueName="[Data].[CDR].[All]" allUniqueName="[Data].[CDR].[All]" dimensionUniqueName="[Data]" displayFolder="" count="0" memberValueDatatype="5" unbalanced="0"/>
    <cacheHierarchy uniqueName="[Data].[RDR]" caption="RDR" attribute="1" defaultMemberUniqueName="[Data].[RDR].[All]" allUniqueName="[Data].[RDR].[All]" dimensionUniqueName="[Data]" displayFolder="" count="0" memberValueDatatype="5" unbalanced="0"/>
    <cacheHierarchy uniqueName="[Data].[RecRDR]" caption="RecRDR" attribute="1" defaultMemberUniqueName="[Data].[RecRDR].[All]" allUniqueName="[Data].[RecRDR].[All]" dimensionUniqueName="[Data]" displayFolder="" count="0" memberValueDatatype="5" unbalanced="0"/>
    <cacheHierarchy uniqueName="[Data].[Preventable]" caption="Preventable" attribute="1" defaultMemberUniqueName="[Data].[Preventable].[All]" allUniqueName="[Data].[Preventable].[All]" dimensionUniqueName="[Data]" displayFolder="" count="0" memberValueDatatype="130" unbalanced="0"/>
    <cacheHierarchy uniqueName="[Data].[Date_Submitted (Year)]" caption="Date_Submitted (Year)" attribute="1" defaultMemberUniqueName="[Data].[Date_Submitted (Year)].[All]" allUniqueName="[Data].[Date_Submitted (Year)].[All]" dimensionUniqueName="[Data]" displayFolder="" count="0" memberValueDatatype="130" unbalanced="0"/>
    <cacheHierarchy uniqueName="[Data].[Date_Submitted (Quarter)]" caption="Date_Submitted (Quarter)" attribute="1" defaultMemberUniqueName="[Data].[Date_Submitted (Quarter)].[All]" allUniqueName="[Data].[Date_Submitted (Quarter)].[All]" dimensionUniqueName="[Data]" displayFolder="" count="0" memberValueDatatype="130" unbalanced="0"/>
    <cacheHierarchy uniqueName="[Data].[Date_Submitted (Month)]" caption="Date_Submitted (Month)" attribute="1" defaultMemberUniqueName="[Data].[Date_Submitted (Month)].[All]" allUniqueName="[Data].[Date_Submitted (Month)].[All]" dimensionUniqueName="[Data]" displayFolder="" count="2" memberValueDatatype="130" unbalanced="0">
      <fieldsUsage count="2">
        <fieldUsage x="-1"/>
        <fieldUsage x="4"/>
      </fieldsUsage>
    </cacheHierarchy>
    <cacheHierarchy uniqueName="[Oops].[Type]" caption="Type" attribute="1" defaultMemberUniqueName="[Oops].[Type].[All]" allUniqueName="[Oops].[Type].[All]" dimensionUniqueName="[Oops]" displayFolder="" count="0" memberValueDatatype="130" unbalanced="0"/>
    <cacheHierarchy uniqueName="[Oops].[Amount]" caption="Amount" attribute="1" defaultMemberUniqueName="[Oops].[Amount].[All]" allUniqueName="[Oops].[Amount].[All]" dimensionUniqueName="[Oops]"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Data].[Date_Submitted (Month Index)]" caption="Date_Submitted (Month Index)" attribute="1" defaultMemberUniqueName="[Data].[Date_Submitted (Month Index)].[All]" allUniqueName="[Data].[Date_Submitted (Month Index)].[All]" dimensionUniqueName="[Data]" displayFolder="" count="0" memberValueDatatype="20" unbalanced="0" hidden="1"/>
    <cacheHierarchy uniqueName="[Measures].[Count of Claim_ID]" caption="Count of Claim_ID" measure="1" displayFolder="" measureGroup="Data" count="0">
      <extLst>
        <ext xmlns:x15="http://schemas.microsoft.com/office/spreadsheetml/2010/11/main" uri="{B97F6D7D-B522-45F9-BDA1-12C45D357490}">
          <x15:cacheHierarchy aggregatedColumn="0"/>
        </ext>
      </extLst>
    </cacheHierarchy>
    <cacheHierarchy uniqueName="[Measures].[Count of Preventable]" caption="Count of Preventable" measure="1" displayFolder="" measureGroup="Data" count="0">
      <extLst>
        <ext xmlns:x15="http://schemas.microsoft.com/office/spreadsheetml/2010/11/main" uri="{B97F6D7D-B522-45F9-BDA1-12C45D357490}">
          <x15:cacheHierarchy aggregatedColumn="22"/>
        </ext>
      </extLst>
    </cacheHierarchy>
    <cacheHierarchy uniqueName="[Measures].[CDR.]" caption="CDR." measure="1" displayFolder="" measureGroup="Data" count="0" oneField="1">
      <fieldsUsage count="1">
        <fieldUsage x="2"/>
      </fieldsUsage>
    </cacheHierarchy>
    <cacheHierarchy uniqueName="[Measures].[RDR.]" caption="RDR." measure="1" displayFolder="" measureGroup="Data" count="0" oneField="1">
      <fieldsUsage count="1">
        <fieldUsage x="1"/>
      </fieldsUsage>
    </cacheHierarchy>
    <cacheHierarchy uniqueName="[Measures].[RecRDR.]" caption="RecRDR." measure="1" displayFolder="" measureGroup="Data" count="0" oneField="1">
      <fieldsUsage count="1">
        <fieldUsage x="0"/>
      </fieldsUsage>
    </cacheHierarchy>
    <cacheHierarchy uniqueName="[Measures].[Money at Risk]" caption="Money at Risk" measure="1" displayFolder="" measureGroup="Data" count="0"/>
    <cacheHierarchy uniqueName="[Measures].[Recoverable Money]" caption="Recoverable Money" measure="1" displayFolder="" measureGroup="Data" count="0"/>
    <cacheHierarchy uniqueName="[Measures].[Non-Recoverable Money]" caption="Non-Recoverable Money" measure="1" displayFolder="" measureGroup="Data" count="0"/>
    <cacheHierarchy uniqueName="[Measures].[Rank]" caption="Rank" measure="1" displayFolder="" measureGroup="Data" count="0"/>
    <cacheHierarchy uniqueName="[Measures].[REC]" caption="REC" measure="1" displayFolder="" measureGroup="Data" count="0"/>
    <cacheHierarchy uniqueName="[Measures].[__XL_Count Data]" caption="__XL_Count Data" measure="1" displayFolder="" measureGroup="Data" count="0" hidden="1"/>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XL_Count Oops]" caption="__XL_Count Oops" measure="1" displayFolder="" measureGroup="Oops" count="0" hidden="1"/>
    <cacheHierarchy uniqueName="[Measures].[__No measures defined]" caption="__No measures defined" measure="1" displayFolder="" count="0" hidden="1"/>
  </cacheHierarchies>
  <kpis count="0"/>
  <dimensions count="5">
    <dimension name="Data" uniqueName="[Data]" caption="Data"/>
    <dimension measure="1" name="Measures" uniqueName="[Measures]" caption="Measures"/>
    <dimension name="Oops" uniqueName="[Oops]" caption="Oops"/>
    <dimension name="Table1" uniqueName="[Table1]" caption="Table1"/>
    <dimension name="Table1 1" uniqueName="[Table1 1]" caption="Table1 1"/>
  </dimensions>
  <measureGroups count="4">
    <measureGroup name="Data" caption="Data"/>
    <measureGroup name="Oops" caption="Oops"/>
    <measureGroup name="Table1" caption="Table1"/>
    <measureGroup name="Table1 1" caption="Table1 1"/>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8097.8743234093108"/>
  </r>
  <r>
    <x v="1"/>
    <n v="141902.115676590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15F75C-5FCF-46C2-ADF0-8E1B60E5F706}" name="PivotTable5" cacheId="6" applyNumberFormats="0" applyBorderFormats="0" applyFontFormats="0" applyPatternFormats="0" applyAlignmentFormats="0" applyWidthHeightFormats="1" dataCaption="Values" tag="3c74e01f-03f6-42bc-860c-a1f8a6be92a6" updatedVersion="8" minRefreshableVersion="3" useAutoFormatting="1" subtotalHiddenItems="1" itemPrintTitles="1" createdVersion="5" indent="0" outline="1" outlineData="1" multipleFieldFilters="0">
  <location ref="D8:D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pivotHierarchies count="4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1F35E5-7DF3-4DC4-B507-F44FC5737C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6:D9" firstHeaderRow="1" firstDataRow="1" firstDataCol="1"/>
  <pivotFields count="2">
    <pivotField axis="axisRow" showAll="0">
      <items count="3">
        <item x="1"/>
        <item x="0"/>
        <item t="default"/>
      </items>
    </pivotField>
    <pivotField dataField="1" showAll="0"/>
  </pivotFields>
  <rowFields count="1">
    <field x="0"/>
  </rowFields>
  <rowItems count="3">
    <i>
      <x/>
    </i>
    <i>
      <x v="1"/>
    </i>
    <i t="grand">
      <x/>
    </i>
  </rowItems>
  <colItems count="1">
    <i/>
  </colItems>
  <dataFields count="1">
    <dataField name="Sum of Amount" fld="1" baseField="0" baseItem="0" numFmtId="164"/>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8C1DFB-B1E0-4B4D-A44E-0C98B11C0B76}" name="PivotTable2" cacheId="3" applyNumberFormats="0" applyBorderFormats="0" applyFontFormats="0" applyPatternFormats="0" applyAlignmentFormats="0" applyWidthHeightFormats="1" dataCaption="Values" tag="474aba82-0fab-445c-83dc-2bc99179313c" updatedVersion="8" minRefreshableVersion="3" useAutoFormatting="1" subtotalHiddenItems="1" itemPrintTitles="1" createdVersion="5" indent="0" outline="1" outlineData="1" multipleFieldFilters="0">
  <location ref="B8:B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pivotHierarchies count="4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71AD58-1B82-4684-B054-13EBAC3B110C}" name="PivotTable1" cacheId="2" applyNumberFormats="0" applyBorderFormats="0" applyFontFormats="0" applyPatternFormats="0" applyAlignmentFormats="0" applyWidthHeightFormats="1" dataCaption="Values" tag="e21e624a-2ffd-4606-ba95-4af3df01d333" updatedVersion="8" minRefreshableVersion="3" useAutoFormatting="1" subtotalHiddenItems="1" itemPrintTitles="1" createdVersion="5" indent="0" outline="1" outlineData="1" multipleFieldFilters="0">
  <location ref="B3:C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Claim_ID" fld="1" subtotal="count" showDataAs="percentOfTotal" baseField="0" baseItem="0" numFmtId="10"/>
  </dataFields>
  <pivotHierarchies count="4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8456BE-7D51-4790-957C-07CFB651A15D}" name="PivotTable11" cacheId="1" applyNumberFormats="0" applyBorderFormats="0" applyFontFormats="0" applyPatternFormats="0" applyAlignmentFormats="0" applyWidthHeightFormats="1" dataCaption="Values" tag="8c9d1549-54d6-4b43-9ffe-97f4dde1c9ab" updatedVersion="8" minRefreshableVersion="3" useAutoFormatting="1" subtotalHiddenItems="1" itemPrintTitles="1" createdVersion="5" indent="0" outline="1" outlineData="1" multipleFieldFilters="0" chartFormat="8">
  <location ref="N11:P18" firstHeaderRow="0" firstDataRow="1" firstDataCol="1"/>
  <pivotFields count="4">
    <pivotField axis="axisRow" allDrilled="1" subtotalTop="0" showAll="0" dataSourceSort="1" defaultSubtotal="0" defaultAttributeDrillState="1">
      <items count="7">
        <item s="1" x="0"/>
        <item s="1" x="1"/>
        <item s="1" x="2"/>
        <item s="1" x="3"/>
        <item s="1" x="4"/>
        <item s="1" x="5"/>
        <item n="              "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2" subtotal="count" baseField="0" baseItem="2" numFmtId="164"/>
    <dataField fld="1" subtotal="count"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s>
  <pivotHierarchies count="4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340A6A-A468-4E18-A71F-BF38B1109D54}" name="PivotTable3" cacheId="4" applyNumberFormats="0" applyBorderFormats="0" applyFontFormats="0" applyPatternFormats="0" applyAlignmentFormats="0" applyWidthHeightFormats="1" dataCaption="Values" tag="58d3aa91-6359-41a7-b03d-57d7ccabe101" updatedVersion="8" minRefreshableVersion="3" useAutoFormatting="1" subtotalHiddenItems="1" itemPrintTitles="1" createdVersion="5" indent="0" outline="1" outlineData="1" multipleFieldFilters="0">
  <location ref="B11:B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pivotHierarchies count="4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ADB138-2DBD-4829-A3A2-B32DCC43CDD8}" name="PivotTable4" cacheId="5" applyNumberFormats="0" applyBorderFormats="0" applyFontFormats="0" applyPatternFormats="0" applyAlignmentFormats="0" applyWidthHeightFormats="1" dataCaption="Values" tag="e58ba9b6-4f29-4389-8655-e41b5a2f941f" updatedVersion="8" minRefreshableVersion="3" useAutoFormatting="1" subtotalHiddenItems="1" itemPrintTitles="1" createdVersion="5" indent="0" outline="1" outlineData="1" multipleFieldFilters="0">
  <location ref="B14:B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pivotHierarchies count="4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6BE55E-5F6B-4C4B-B899-B03F7F4B6113}" name="PivotTable7" cacheId="8" applyNumberFormats="0" applyBorderFormats="0" applyFontFormats="0" applyPatternFormats="0" applyAlignmentFormats="0" applyWidthHeightFormats="1" dataCaption="Values" tag="62c8c324-c912-4944-899f-aaca48501790" updatedVersion="8" minRefreshableVersion="3" useAutoFormatting="1" subtotalHiddenItems="1" itemPrintTitles="1" createdVersion="5" indent="0" outline="1" outlineData="1" multipleFieldFilters="0" chartFormat="10">
  <location ref="I11:L17"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Fields count="1">
    <field x="-2"/>
  </colFields>
  <colItems count="3">
    <i>
      <x/>
    </i>
    <i i="1">
      <x v="1"/>
    </i>
    <i i="2">
      <x v="2"/>
    </i>
  </colItems>
  <dataFields count="3">
    <dataField fld="0" subtotal="count" baseField="0" baseItem="1" numFmtId="10"/>
    <dataField fld="1" subtotal="count" baseField="0" baseItem="1" numFmtId="10"/>
    <dataField fld="2" subtotal="count" baseField="0" baseItem="1" numFmtId="10"/>
  </dataField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pivotArea type="data" outline="0" fieldPosition="0">
        <references count="2">
          <reference field="4294967294" count="1" selected="0">
            <x v="0"/>
          </reference>
          <reference field="3" count="1" selected="0">
            <x v="0"/>
          </reference>
        </references>
      </pivotArea>
    </chartFormat>
    <chartFormat chart="6" format="4">
      <pivotArea type="data" outline="0" fieldPosition="0">
        <references count="2">
          <reference field="4294967294" count="1" selected="0">
            <x v="1"/>
          </reference>
          <reference field="3" count="1" selected="0">
            <x v="0"/>
          </reference>
        </references>
      </pivotArea>
    </chartFormat>
    <chartFormat chart="6" format="5">
      <pivotArea type="data" outline="0" fieldPosition="0">
        <references count="2">
          <reference field="4294967294" count="1" selected="0">
            <x v="0"/>
          </reference>
          <reference field="3" count="1" selected="0">
            <x v="1"/>
          </reference>
        </references>
      </pivotArea>
    </chartFormat>
    <chartFormat chart="6" format="6">
      <pivotArea type="data" outline="0" fieldPosition="0">
        <references count="2">
          <reference field="4294967294" count="1" selected="0">
            <x v="1"/>
          </reference>
          <reference field="3" count="1" selected="0">
            <x v="1"/>
          </reference>
        </references>
      </pivotArea>
    </chartFormat>
    <chartFormat chart="6" format="7">
      <pivotArea type="data" outline="0" fieldPosition="0">
        <references count="2">
          <reference field="4294967294" count="1" selected="0">
            <x v="0"/>
          </reference>
          <reference field="3" count="1" selected="0">
            <x v="2"/>
          </reference>
        </references>
      </pivotArea>
    </chartFormat>
    <chartFormat chart="6" format="8">
      <pivotArea type="data" outline="0" fieldPosition="0">
        <references count="2">
          <reference field="4294967294" count="1" selected="0">
            <x v="1"/>
          </reference>
          <reference field="3" count="1" selected="0">
            <x v="2"/>
          </reference>
        </references>
      </pivotArea>
    </chartFormat>
    <chartFormat chart="6" format="9">
      <pivotArea type="data" outline="0" fieldPosition="0">
        <references count="2">
          <reference field="4294967294" count="1" selected="0">
            <x v="0"/>
          </reference>
          <reference field="3" count="1" selected="0">
            <x v="3"/>
          </reference>
        </references>
      </pivotArea>
    </chartFormat>
    <chartFormat chart="6" format="10">
      <pivotArea type="data" outline="0" fieldPosition="0">
        <references count="2">
          <reference field="4294967294" count="1" selected="0">
            <x v="1"/>
          </reference>
          <reference field="3" count="1" selected="0">
            <x v="3"/>
          </reference>
        </references>
      </pivotArea>
    </chartFormat>
    <chartFormat chart="6" format="11">
      <pivotArea type="data" outline="0" fieldPosition="0">
        <references count="2">
          <reference field="4294967294" count="1" selected="0">
            <x v="0"/>
          </reference>
          <reference field="3" count="1" selected="0">
            <x v="4"/>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3" count="1" selected="0">
            <x v="0"/>
          </reference>
        </references>
      </pivotArea>
    </chartFormat>
    <chartFormat chart="9" format="26">
      <pivotArea type="data" outline="0" fieldPosition="0">
        <references count="2">
          <reference field="4294967294" count="1" selected="0">
            <x v="0"/>
          </reference>
          <reference field="3" count="1" selected="0">
            <x v="1"/>
          </reference>
        </references>
      </pivotArea>
    </chartFormat>
    <chartFormat chart="9" format="27">
      <pivotArea type="data" outline="0" fieldPosition="0">
        <references count="2">
          <reference field="4294967294" count="1" selected="0">
            <x v="0"/>
          </reference>
          <reference field="3" count="1" selected="0">
            <x v="2"/>
          </reference>
        </references>
      </pivotArea>
    </chartFormat>
    <chartFormat chart="9" format="28">
      <pivotArea type="data" outline="0" fieldPosition="0">
        <references count="2">
          <reference field="4294967294" count="1" selected="0">
            <x v="0"/>
          </reference>
          <reference field="3" count="1" selected="0">
            <x v="3"/>
          </reference>
        </references>
      </pivotArea>
    </chartFormat>
    <chartFormat chart="9" format="29">
      <pivotArea type="data" outline="0" fieldPosition="0">
        <references count="2">
          <reference field="4294967294" count="1" selected="0">
            <x v="0"/>
          </reference>
          <reference field="3" count="1" selected="0">
            <x v="4"/>
          </reference>
        </references>
      </pivotArea>
    </chartFormat>
    <chartFormat chart="9" format="30" series="1">
      <pivotArea type="data" outline="0" fieldPosition="0">
        <references count="1">
          <reference field="4294967294" count="1" selected="0">
            <x v="1"/>
          </reference>
        </references>
      </pivotArea>
    </chartFormat>
    <chartFormat chart="9" format="31">
      <pivotArea type="data" outline="0" fieldPosition="0">
        <references count="2">
          <reference field="4294967294" count="1" selected="0">
            <x v="1"/>
          </reference>
          <reference field="3" count="1" selected="0">
            <x v="0"/>
          </reference>
        </references>
      </pivotArea>
    </chartFormat>
    <chartFormat chart="9" format="32">
      <pivotArea type="data" outline="0" fieldPosition="0">
        <references count="2">
          <reference field="4294967294" count="1" selected="0">
            <x v="1"/>
          </reference>
          <reference field="3" count="1" selected="0">
            <x v="1"/>
          </reference>
        </references>
      </pivotArea>
    </chartFormat>
    <chartFormat chart="9" format="33">
      <pivotArea type="data" outline="0" fieldPosition="0">
        <references count="2">
          <reference field="4294967294" count="1" selected="0">
            <x v="1"/>
          </reference>
          <reference field="3" count="1" selected="0">
            <x v="2"/>
          </reference>
        </references>
      </pivotArea>
    </chartFormat>
    <chartFormat chart="9" format="34">
      <pivotArea type="data" outline="0" fieldPosition="0">
        <references count="2">
          <reference field="4294967294" count="1" selected="0">
            <x v="1"/>
          </reference>
          <reference field="3" count="1" selected="0">
            <x v="3"/>
          </reference>
        </references>
      </pivotArea>
    </chartFormat>
    <chartFormat chart="9" format="35" series="1">
      <pivotArea type="data" outline="0" fieldPosition="0">
        <references count="1">
          <reference field="4294967294" count="1" selected="0">
            <x v="2"/>
          </reference>
        </references>
      </pivotArea>
    </chartFormat>
  </chartFormats>
  <pivotHierarchies count="4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E8A89C-037B-415E-AC6C-AE4278711D01}" name="PivotTable9" cacheId="9" applyNumberFormats="0" applyBorderFormats="0" applyFontFormats="0" applyPatternFormats="0" applyAlignmentFormats="0" applyWidthHeightFormats="1" dataCaption="Values" tag="096ad87c-9901-43de-9167-c10c90b53857" updatedVersion="8" minRefreshableVersion="3" useAutoFormatting="1" subtotalHiddenItems="1" itemPrintTitles="1" createdVersion="5" indent="0" outline="1" outlineData="1" multipleFieldFilters="0" chartFormat="6">
  <location ref="I21:I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2386DE-2E40-4F71-AD4A-68A5E0DFED22}" name="PivotTable6" cacheId="7" applyNumberFormats="0" applyBorderFormats="0" applyFontFormats="0" applyPatternFormats="0" applyAlignmentFormats="0" applyWidthHeightFormats="1" dataCaption="Values" tag="3280c256-5b4b-41ce-a4f8-ba6ae8848254" updatedVersion="8" minRefreshableVersion="3" useAutoFormatting="1" subtotalHiddenItems="1" itemPrintTitles="1" createdVersion="5" indent="0" outline="1" outlineData="1" multipleFieldFilters="0" chartFormat="6">
  <location ref="D11:G17"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Fields count="1">
    <field x="-2"/>
  </colFields>
  <colItems count="3">
    <i>
      <x/>
    </i>
    <i i="1">
      <x v="1"/>
    </i>
    <i i="2">
      <x v="2"/>
    </i>
  </colItems>
  <dataFields count="3">
    <dataField fld="0" subtotal="count" baseField="0" baseItem="1" numFmtId="10"/>
    <dataField fld="1" subtotal="count" baseField="0" baseItem="1" numFmtId="10"/>
    <dataField fld="2" subtotal="count" baseField="0" baseItem="1" numFmtId="1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1"/>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0" format="7">
      <pivotArea type="data" outline="0" fieldPosition="0">
        <references count="2">
          <reference field="4294967294" count="1" selected="0">
            <x v="0"/>
          </reference>
          <reference field="3" count="1" selected="0">
            <x v="4"/>
          </reference>
        </references>
      </pivotArea>
    </chartFormat>
    <chartFormat chart="0" format="8">
      <pivotArea type="data" outline="0" fieldPosition="0">
        <references count="2">
          <reference field="4294967294" count="1" selected="0">
            <x v="0"/>
          </reference>
          <reference field="3" count="1" selected="0">
            <x v="3"/>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3" count="1" selected="0">
            <x v="0"/>
          </reference>
        </references>
      </pivotArea>
    </chartFormat>
    <chartFormat chart="5" format="20">
      <pivotArea type="data" outline="0" fieldPosition="0">
        <references count="2">
          <reference field="4294967294" count="1" selected="0">
            <x v="0"/>
          </reference>
          <reference field="3" count="1" selected="0">
            <x v="1"/>
          </reference>
        </references>
      </pivotArea>
    </chartFormat>
    <chartFormat chart="5" format="21">
      <pivotArea type="data" outline="0" fieldPosition="0">
        <references count="2">
          <reference field="4294967294" count="1" selected="0">
            <x v="0"/>
          </reference>
          <reference field="3" count="1" selected="0">
            <x v="2"/>
          </reference>
        </references>
      </pivotArea>
    </chartFormat>
    <chartFormat chart="5" format="22">
      <pivotArea type="data" outline="0" fieldPosition="0">
        <references count="2">
          <reference field="4294967294" count="1" selected="0">
            <x v="0"/>
          </reference>
          <reference field="3" count="1" selected="0">
            <x v="3"/>
          </reference>
        </references>
      </pivotArea>
    </chartFormat>
    <chartFormat chart="5" format="23">
      <pivotArea type="data" outline="0" fieldPosition="0">
        <references count="2">
          <reference field="4294967294" count="1" selected="0">
            <x v="0"/>
          </reference>
          <reference field="3" count="1" selected="0">
            <x v="4"/>
          </reference>
        </references>
      </pivotArea>
    </chartFormat>
    <chartFormat chart="5" format="24" series="1">
      <pivotArea type="data" outline="0" fieldPosition="0">
        <references count="1">
          <reference field="4294967294" count="1" selected="0">
            <x v="1"/>
          </reference>
        </references>
      </pivotArea>
    </chartFormat>
    <chartFormat chart="5" format="25">
      <pivotArea type="data" outline="0" fieldPosition="0">
        <references count="2">
          <reference field="4294967294" count="1" selected="0">
            <x v="1"/>
          </reference>
          <reference field="3" count="1" selected="0">
            <x v="0"/>
          </reference>
        </references>
      </pivotArea>
    </chartFormat>
    <chartFormat chart="5" format="26" series="1">
      <pivotArea type="data" outline="0" fieldPosition="0">
        <references count="1">
          <reference field="4294967294" count="1" selected="0">
            <x v="2"/>
          </reference>
        </references>
      </pivotArea>
    </chartFormat>
  </chartFormats>
  <pivotHierarchies count="4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Submitted__Month" xr10:uid="{0090B5F4-AC9D-4F22-B4FB-80ED9738735E}" sourceName="[Data].[Date_Submitted (Month)]">
  <pivotTables>
    <pivotTable tabId="2" name="PivotTable11"/>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s>
  <data>
    <olap pivotCacheId="771369442">
      <levels count="2">
        <level uniqueName="[Data].[Date_Submitted (Month)].[(All)]" sourceCaption="(All)" count="0"/>
        <level uniqueName="[Data].[Date_Submitted (Month)].[Date_Submitted (Month)]" sourceCaption="Date_Submitted (Month)" count="12">
          <ranges>
            <range startItem="0">
              <i n="[Data].[Date_Submitted (Month)].&amp;[Jan]" c="Jan"/>
              <i n="[Data].[Date_Submitted (Month)].&amp;[Feb]" c="Feb"/>
              <i n="[Data].[Date_Submitted (Month)].&amp;[Mar]" c="Mar"/>
              <i n="[Data].[Date_Submitted (Month)].&amp;[Apr]" c="Apr"/>
              <i n="[Data].[Date_Submitted (Month)].&amp;[May]" c="May"/>
              <i n="[Data].[Date_Submitted (Month)].&amp;[Jun]" c="Jun"/>
              <i n="[Data].[Date_Submitted (Month)].&amp;[Jul]" c="Jul"/>
              <i n="[Data].[Date_Submitted (Month)].&amp;[Aug]" c="Aug"/>
              <i n="[Data].[Date_Submitted (Month)].&amp;[Sep]" c="Sep"/>
              <i n="[Data].[Date_Submitted (Month)].&amp;[Oct]" c="Oct"/>
              <i n="[Data].[Date_Submitted (Month)].&amp;[Nov]" c="Nov"/>
              <i n="[Data].[Date_Submitted (Month)].&amp;[Dec]" c="Dec"/>
            </range>
          </ranges>
        </level>
      </levels>
      <selections count="1">
        <selection n="[Data].[Date_Submitted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1666FFC-AE98-4E48-A6BF-EAFE2DCEC79D}" sourceName="[Data].[Department]">
  <pivotTables>
    <pivotTable tabId="2" name="PivotTable11"/>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s>
  <data>
    <olap pivotCacheId="771369442">
      <levels count="2">
        <level uniqueName="[Data].[Department].[(All)]" sourceCaption="(All)" count="0"/>
        <level uniqueName="[Data].[Department].[Department]" sourceCaption="Department" count="5">
          <ranges>
            <range startItem="0">
              <i n="[Data].[Department].&amp;[Cardiology]" c="Cardiology"/>
              <i n="[Data].[Department].&amp;[Neurology]" c="Neurology"/>
              <i n="[Data].[Department].&amp;[Oncology]" c="Oncology"/>
              <i n="[Data].[Department].&amp;[Orthopedics]" c="Orthopedics"/>
              <i n="[Data].[Department].&amp;[Pediatrics]" c="Pediatrics"/>
            </range>
          </ranges>
        </level>
      </levels>
      <selections count="1">
        <selection n="[Data].[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r" xr10:uid="{3CEF5143-8028-48E4-9BB0-A324E7B1980E}" sourceName="[Data].[Payer]">
  <pivotTables>
    <pivotTable tabId="2" name="PivotTable11"/>
    <pivotTable tabId="2" name="PivotTable1"/>
    <pivotTable tabId="2" name="PivotTable2"/>
    <pivotTable tabId="2" name="PivotTable3"/>
    <pivotTable tabId="2" name="PivotTable4"/>
    <pivotTable tabId="2" name="PivotTable5"/>
    <pivotTable tabId="2" name="PivotTable6"/>
    <pivotTable tabId="2" name="PivotTable7"/>
    <pivotTable tabId="2" name="PivotTable9"/>
  </pivotTables>
  <data>
    <olap pivotCacheId="771369442">
      <levels count="2">
        <level uniqueName="[Data].[Payer].[(All)]" sourceCaption="(All)" count="0"/>
        <level uniqueName="[Data].[Payer].[Payer]" sourceCaption="Payer" count="5">
          <ranges>
            <range startItem="0">
              <i n="[Data].[Payer].&amp;[Aetna]" c="Aetna"/>
              <i n="[Data].[Payer].&amp;[Blue Cross]" c="Blue Cross"/>
              <i n="[Data].[Payer].&amp;[Medicaid]" c="Medicaid"/>
              <i n="[Data].[Payer].&amp;[Medicare]" c="Medicare"/>
              <i n="[Data].[Payer].&amp;[United]" c="United"/>
            </range>
          </ranges>
        </level>
      </levels>
      <selections count="1">
        <selection n="[Data].[Pay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8F762E7-6A16-4163-B082-8F8D785ACACF}" cache="Slicer_Date_Submitted__Month" caption="Month" level="1" rowHeight="251883"/>
  <slicer name="Department" xr10:uid="{197954EF-7840-499C-8411-FE25A8145ED6}" cache="Slicer_Department" caption="Department" level="1" rowHeight="251883"/>
  <slicer name="Payer" xr10:uid="{FF34802B-3045-4314-8348-DF292D2283AB}" cache="Slicer_Payer" caption="Payer"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162BB0D-0C37-48C4-95C9-AB0E7AB5B924}" cache="Slicer_Date_Submitted__Month" caption="Month" level="1" style="SlicerStyleDark1" rowHeight="251883"/>
  <slicer name="Department 1" xr10:uid="{33D16807-1764-4024-88B4-AF129C8F6854}" cache="Slicer_Department" caption="Department" level="1" style="SlicerStyleDark1" rowHeight="251883"/>
  <slicer name="Payer 1" xr10:uid="{6B419B5D-505A-4EEA-8AB9-36A8966D1A91}" cache="Slicer_Payer" caption="Payer" level="1"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286E48-4613-4942-B99C-750DD5B33C90}" name="Oops" displayName="Oops" ref="A1:C3" totalsRowShown="0">
  <autoFilter ref="A1:C3" xr:uid="{EE286E48-4613-4942-B99C-750DD5B33C90}"/>
  <tableColumns count="3">
    <tableColumn id="1" xr3:uid="{E0D28F04-BB4C-4971-98B1-EA4EF7D480E6}" name="Type"/>
    <tableColumn id="2" xr3:uid="{3C782A09-AC0E-4FA9-912D-F208E7A995D5}" name="Amount"/>
    <tableColumn id="3" xr3:uid="{04589F38-A86F-481F-8379-E87A5237285B}" name="Size" dataDxfId="0">
      <calculatedColumnFormula>Pivot!$B$15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3FDEA-0E5B-4377-B5B7-151240E637CA}">
  <dimension ref="B3:P21"/>
  <sheetViews>
    <sheetView tabSelected="1" workbookViewId="0">
      <selection activeCell="N2" sqref="N2"/>
    </sheetView>
  </sheetViews>
  <sheetFormatPr defaultRowHeight="14.5" x14ac:dyDescent="0.35"/>
  <cols>
    <col min="2" max="2" width="8.1796875" bestFit="1" customWidth="1"/>
    <col min="3" max="3" width="16" bestFit="1" customWidth="1"/>
    <col min="4" max="4" width="12.453125" bestFit="1" customWidth="1"/>
    <col min="5" max="5" width="8.1796875" bestFit="1" customWidth="1"/>
    <col min="6" max="6" width="5.90625" bestFit="1" customWidth="1"/>
    <col min="7" max="8" width="6.90625" bestFit="1" customWidth="1"/>
    <col min="9" max="9" width="4.26953125" bestFit="1" customWidth="1"/>
    <col min="10" max="10" width="8.1796875" bestFit="1" customWidth="1"/>
    <col min="11" max="11" width="5.90625" bestFit="1" customWidth="1"/>
    <col min="12" max="12" width="6.90625" bestFit="1" customWidth="1"/>
    <col min="13" max="13" width="8.1796875" bestFit="1" customWidth="1"/>
    <col min="14" max="14" width="19.1796875" bestFit="1" customWidth="1"/>
    <col min="15" max="15" width="12.26953125" bestFit="1" customWidth="1"/>
    <col min="16" max="16" width="5.08984375" bestFit="1" customWidth="1"/>
    <col min="17" max="17" width="9.453125" bestFit="1" customWidth="1"/>
    <col min="18" max="18" width="9.54296875" bestFit="1" customWidth="1"/>
    <col min="19" max="19" width="8.1796875" bestFit="1" customWidth="1"/>
    <col min="20" max="21" width="6.90625" bestFit="1" customWidth="1"/>
    <col min="22" max="22" width="8.1796875" bestFit="1" customWidth="1"/>
    <col min="23" max="23" width="5.90625" bestFit="1" customWidth="1"/>
    <col min="24" max="24" width="6.90625" bestFit="1" customWidth="1"/>
    <col min="25" max="25" width="12.6328125" bestFit="1" customWidth="1"/>
    <col min="26" max="26" width="9.453125" bestFit="1" customWidth="1"/>
    <col min="27" max="27" width="9.54296875" bestFit="1" customWidth="1"/>
    <col min="28" max="47" width="15.6328125" bestFit="1" customWidth="1"/>
    <col min="48" max="48" width="12.6328125" bestFit="1" customWidth="1"/>
    <col min="49" max="49" width="9.453125" bestFit="1" customWidth="1"/>
    <col min="50" max="50" width="9.54296875" bestFit="1" customWidth="1"/>
    <col min="51" max="1040" width="15.6328125" bestFit="1" customWidth="1"/>
    <col min="1041" max="1041" width="12.6328125" bestFit="1" customWidth="1"/>
    <col min="1042" max="1042" width="9.453125" bestFit="1" customWidth="1"/>
    <col min="1043" max="1043" width="9.54296875" bestFit="1" customWidth="1"/>
  </cols>
  <sheetData>
    <row r="3" spans="2:16" x14ac:dyDescent="0.35">
      <c r="B3" s="1" t="s">
        <v>0</v>
      </c>
      <c r="C3" t="s">
        <v>4</v>
      </c>
    </row>
    <row r="4" spans="2:16" x14ac:dyDescent="0.35">
      <c r="B4" s="2" t="s">
        <v>1</v>
      </c>
      <c r="C4" s="3">
        <v>0.77</v>
      </c>
    </row>
    <row r="5" spans="2:16" x14ac:dyDescent="0.35">
      <c r="B5" s="2" t="s">
        <v>2</v>
      </c>
      <c r="C5" s="3">
        <v>0.23</v>
      </c>
    </row>
    <row r="6" spans="2:16" x14ac:dyDescent="0.35">
      <c r="B6" s="2" t="s">
        <v>3</v>
      </c>
      <c r="C6" s="3">
        <v>1</v>
      </c>
    </row>
    <row r="8" spans="2:16" x14ac:dyDescent="0.35">
      <c r="B8" t="s">
        <v>5</v>
      </c>
      <c r="D8" t="s">
        <v>8</v>
      </c>
    </row>
    <row r="9" spans="2:16" x14ac:dyDescent="0.35">
      <c r="B9" s="3">
        <v>0.32500000000000001</v>
      </c>
      <c r="D9" s="4">
        <v>149999.98999999987</v>
      </c>
    </row>
    <row r="11" spans="2:16" x14ac:dyDescent="0.35">
      <c r="B11" t="s">
        <v>6</v>
      </c>
      <c r="D11" s="1" t="s">
        <v>0</v>
      </c>
      <c r="E11" t="s">
        <v>7</v>
      </c>
      <c r="F11" t="s">
        <v>6</v>
      </c>
      <c r="G11" t="s">
        <v>5</v>
      </c>
      <c r="I11" s="1" t="s">
        <v>0</v>
      </c>
      <c r="J11" t="s">
        <v>7</v>
      </c>
      <c r="K11" t="s">
        <v>6</v>
      </c>
      <c r="L11" t="s">
        <v>5</v>
      </c>
      <c r="N11" s="1" t="s">
        <v>0</v>
      </c>
      <c r="O11" t="s">
        <v>8</v>
      </c>
      <c r="P11" t="s">
        <v>25</v>
      </c>
    </row>
    <row r="12" spans="2:16" x14ac:dyDescent="0.35">
      <c r="B12" s="3">
        <v>7.9879079892840335E-2</v>
      </c>
      <c r="D12" s="2" t="s">
        <v>9</v>
      </c>
      <c r="E12" s="3">
        <v>5.0020850127849251E-2</v>
      </c>
      <c r="F12" s="3">
        <v>7.6775463170697222E-2</v>
      </c>
      <c r="G12" s="3">
        <v>0.32178217821782179</v>
      </c>
      <c r="I12" s="2" t="s">
        <v>14</v>
      </c>
      <c r="J12" s="3">
        <v>4.8783904931769359E-2</v>
      </c>
      <c r="K12" s="3">
        <v>6.9569706718619964E-2</v>
      </c>
      <c r="L12" s="3">
        <v>0.28502415458937197</v>
      </c>
      <c r="N12" s="2" t="s">
        <v>19</v>
      </c>
      <c r="O12" s="4">
        <v>18666.25</v>
      </c>
      <c r="P12">
        <v>6</v>
      </c>
    </row>
    <row r="13" spans="2:16" x14ac:dyDescent="0.35">
      <c r="D13" s="2" t="s">
        <v>10</v>
      </c>
      <c r="E13" s="3">
        <v>6.1500579126680839E-2</v>
      </c>
      <c r="F13" s="3">
        <v>8.5778435313024801E-2</v>
      </c>
      <c r="G13" s="3">
        <v>0.34299516908212563</v>
      </c>
      <c r="I13" s="2" t="s">
        <v>15</v>
      </c>
      <c r="J13" s="3">
        <v>5.8882262840302138E-2</v>
      </c>
      <c r="K13" s="3">
        <v>8.588273568367516E-2</v>
      </c>
      <c r="L13" s="3">
        <v>0.29946524064171121</v>
      </c>
      <c r="N13" s="2" t="s">
        <v>20</v>
      </c>
      <c r="O13" s="4">
        <v>22233.360000000004</v>
      </c>
      <c r="P13">
        <v>3</v>
      </c>
    </row>
    <row r="14" spans="2:16" x14ac:dyDescent="0.35">
      <c r="B14" t="s">
        <v>7</v>
      </c>
      <c r="D14" s="2" t="s">
        <v>11</v>
      </c>
      <c r="E14" s="3">
        <v>5.2586458083101813E-2</v>
      </c>
      <c r="F14" s="3">
        <v>7.394465138219887E-2</v>
      </c>
      <c r="G14" s="3">
        <v>0.31958762886597936</v>
      </c>
      <c r="I14" s="2" t="s">
        <v>16</v>
      </c>
      <c r="J14" s="3">
        <v>4.3406499839872839E-2</v>
      </c>
      <c r="K14" s="3">
        <v>7.1068791750630619E-2</v>
      </c>
      <c r="L14" s="3">
        <v>0.30046948356807512</v>
      </c>
      <c r="N14" s="2" t="s">
        <v>21</v>
      </c>
      <c r="O14" s="4">
        <v>23548.299999999996</v>
      </c>
      <c r="P14">
        <v>2</v>
      </c>
    </row>
    <row r="15" spans="2:16" x14ac:dyDescent="0.35">
      <c r="B15" s="3">
        <v>5.3985832421784279E-2</v>
      </c>
      <c r="D15" s="2" t="s">
        <v>12</v>
      </c>
      <c r="E15" s="3">
        <v>4.674587357649259E-2</v>
      </c>
      <c r="F15" s="3">
        <v>6.693502056963288E-2</v>
      </c>
      <c r="G15" s="3">
        <v>0.30243902439024389</v>
      </c>
      <c r="I15" s="2" t="s">
        <v>17</v>
      </c>
      <c r="J15" s="3">
        <v>6.0790524811460057E-2</v>
      </c>
      <c r="K15" s="3">
        <v>9.4342153803952028E-2</v>
      </c>
      <c r="L15" s="3">
        <v>0.36458333333333331</v>
      </c>
      <c r="N15" s="2" t="s">
        <v>22</v>
      </c>
      <c r="O15" s="4">
        <v>21465.52</v>
      </c>
      <c r="P15">
        <v>5</v>
      </c>
    </row>
    <row r="16" spans="2:16" x14ac:dyDescent="0.35">
      <c r="D16" s="2" t="s">
        <v>13</v>
      </c>
      <c r="E16" s="3">
        <v>6.0114646432955055E-2</v>
      </c>
      <c r="F16" s="3">
        <v>9.7570616515120209E-2</v>
      </c>
      <c r="G16" s="3">
        <v>0.33854166666666669</v>
      </c>
      <c r="I16" s="2" t="s">
        <v>18</v>
      </c>
      <c r="J16" s="3">
        <v>5.9740300381872821E-2</v>
      </c>
      <c r="K16" s="3">
        <v>8.0779248589119307E-2</v>
      </c>
      <c r="L16" s="3">
        <v>0.37810945273631841</v>
      </c>
      <c r="N16" s="2" t="s">
        <v>23</v>
      </c>
      <c r="O16" s="4">
        <v>22156.960000000003</v>
      </c>
      <c r="P16">
        <v>4</v>
      </c>
    </row>
    <row r="17" spans="4:16" x14ac:dyDescent="0.35">
      <c r="D17" s="2" t="s">
        <v>3</v>
      </c>
      <c r="E17" s="3">
        <v>5.3985832421784279E-2</v>
      </c>
      <c r="F17" s="3">
        <v>7.9879079892840335E-2</v>
      </c>
      <c r="G17" s="3">
        <v>0.32500000000000001</v>
      </c>
      <c r="I17" s="2" t="s">
        <v>3</v>
      </c>
      <c r="J17" s="3">
        <v>5.3985832421784279E-2</v>
      </c>
      <c r="K17" s="3">
        <v>7.9879079892840335E-2</v>
      </c>
      <c r="L17" s="3">
        <v>0.32500000000000001</v>
      </c>
      <c r="N17" s="2" t="s">
        <v>24</v>
      </c>
      <c r="O17" s="4">
        <v>26466.369999999992</v>
      </c>
      <c r="P17">
        <v>1</v>
      </c>
    </row>
    <row r="18" spans="4:16" x14ac:dyDescent="0.35">
      <c r="N18" s="2" t="s">
        <v>3</v>
      </c>
      <c r="O18" s="4">
        <v>134536.75999999998</v>
      </c>
      <c r="P18">
        <v>1</v>
      </c>
    </row>
    <row r="21" spans="4:16" x14ac:dyDescent="0.35">
      <c r="I21" t="s">
        <v>28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0DF68-2F8A-45B3-B1FC-21AFDEE3E679}">
  <dimension ref="A1"/>
  <sheetViews>
    <sheetView showGridLines="0" topLeftCell="C1" zoomScale="61" zoomScaleNormal="85" workbookViewId="0">
      <selection activeCell="Y13" sqref="Y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19E18-FBDD-4A3F-8B99-0C9BACB6B12D}">
  <dimension ref="A1"/>
  <sheetViews>
    <sheetView workbookViewId="0">
      <selection activeCell="D6" sqref="D6"/>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EF60A-FA10-42D6-A948-C95F9AEE5BB7}">
  <dimension ref="A1:D9"/>
  <sheetViews>
    <sheetView workbookViewId="0">
      <selection activeCell="B15" sqref="B15"/>
    </sheetView>
  </sheetViews>
  <sheetFormatPr defaultRowHeight="14.5" x14ac:dyDescent="0.35"/>
  <cols>
    <col min="1" max="1" width="14.81640625" bestFit="1" customWidth="1"/>
    <col min="2" max="2" width="10.453125" customWidth="1"/>
    <col min="3" max="3" width="14.81640625" bestFit="1" customWidth="1"/>
    <col min="4" max="4" width="13.6328125" bestFit="1" customWidth="1"/>
  </cols>
  <sheetData>
    <row r="1" spans="1:4" x14ac:dyDescent="0.35">
      <c r="A1" t="s">
        <v>29</v>
      </c>
      <c r="B1" t="s">
        <v>30</v>
      </c>
      <c r="C1" t="s">
        <v>32</v>
      </c>
    </row>
    <row r="2" spans="1:4" x14ac:dyDescent="0.35">
      <c r="A2" t="s">
        <v>26</v>
      </c>
      <c r="B2">
        <f>Pivot!$B$15*Pivot!$D$9</f>
        <v>8097.8743234093108</v>
      </c>
      <c r="C2" s="3">
        <f>Pivot!$B$15</f>
        <v>5.3985832421784279E-2</v>
      </c>
    </row>
    <row r="3" spans="1:4" x14ac:dyDescent="0.35">
      <c r="A3" t="s">
        <v>27</v>
      </c>
      <c r="B3">
        <f>(1-Pivot!$B$15)*Pivot!$D$9</f>
        <v>141902.11567659056</v>
      </c>
      <c r="C3" s="3">
        <f>1-Pivot!$B$15</f>
        <v>0.94601416757821577</v>
      </c>
    </row>
    <row r="6" spans="1:4" x14ac:dyDescent="0.35">
      <c r="C6" s="1" t="s">
        <v>0</v>
      </c>
      <c r="D6" t="s">
        <v>31</v>
      </c>
    </row>
    <row r="7" spans="1:4" x14ac:dyDescent="0.35">
      <c r="C7" s="2" t="s">
        <v>27</v>
      </c>
      <c r="D7" s="4">
        <v>141902.11567659056</v>
      </c>
    </row>
    <row r="8" spans="1:4" x14ac:dyDescent="0.35">
      <c r="C8" s="2" t="s">
        <v>26</v>
      </c>
      <c r="D8" s="4">
        <v>8097.8743234093108</v>
      </c>
    </row>
    <row r="9" spans="1:4" x14ac:dyDescent="0.35">
      <c r="C9" s="2" t="s">
        <v>3</v>
      </c>
      <c r="D9" s="4">
        <v>149999.98999999987</v>
      </c>
    </row>
  </sheetData>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a t a _ 1 b c 5 6 a 9 1 - 9 2 e 1 - 4 8 f 9 - 9 d 0 b - b 3 b a 4 4 a 6 0 f a 9 , T a b l e 1 , T a b l e 1   1 , O o p 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 D a t a _ 1 b c 5 6 a 9 1 - 9 2 e 1 - 4 8 f 9 - 9 d 0 b - b 3 b a 4 4 a 6 0 f a 9 < / K e y > < V a l u e   x m l n s : a = " h t t p : / / s c h e m a s . d a t a c o n t r a c t . o r g / 2 0 0 4 / 0 7 / M i c r o s o f t . A n a l y s i s S e r v i c e s . C o m m o n " > < a : H a s F o c u s > t r u e < / a : H a s F o c u s > < a : S i z e A t D p i 9 6 > 1 4 0 < / a : S i z e A t D p i 9 6 > < a : V i s i b l e > t r u e < / a : V i s i b l e > < / V a l u e > < / K e y V a l u e O f s t r i n g S a n d b o x E d i t o r . M e a s u r e G r i d S t a t e S c d E 3 5 R y > < K e y V a l u e O f s t r i n g S a n d b o x E d i t o r . M e a s u r e G r i d S t a t e S c d E 3 5 R y > < K e y > T a b l e 1 < / K e y > < V a l u e   x m l n s : a = " h t t p : / / s c h e m a s . d a t a c o n t r a c t . o r g / 2 0 0 4 / 0 7 / M i c r o s o f t . A n a l y s i s S e r v i c e s . C o m m o n " > < a : H a s F o c u s > t r u e < / a : H a s F o c u s > < a : S i z e A t D p i 9 6 > 1 3 8 < / a : S i z e A t D p i 9 6 > < a : V i s i b l e > t r u e < / a : V i s i b l e > < / V a l u e > < / K e y V a l u e O f s t r i n g S a n d b o x E d i t o r . M e a s u r e G r i d S t a t e S c d E 3 5 R y > < K e y V a l u e O f s t r i n g S a n d b o x E d i t o r . M e a s u r e G r i d S t a t e S c d E 3 5 R y > < K e y > T a b l e 1   1 < / K e y > < V a l u e   x m l n s : a = " h t t p : / / s c h e m a s . d a t a c o n t r a c t . o r g / 2 0 0 4 / 0 7 / M i c r o s o f t . A n a l y s i s S e r v i c e s . C o m m o n " > < a : H a s F o c u s > t r u e < / a : H a s F o c u s > < a : S i z e A t D p i 9 6 > 1 4 3 < / a : S i z e A t D p i 9 6 > < a : V i s i b l e > t r u e < / a : V i s i b l e > < / V a l u e > < / K e y V a l u e O f s t r i n g S a n d b o x E d i t o r . M e a s u r e G r i d S t a t e S c d E 3 5 R y > < K e y V a l u e O f s t r i n g S a n d b o x E d i t o r . M e a s u r e G r i d S t a t e S c d E 3 5 R y > < K e y > O o p s 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 2 0 2 5 - 0 9 - 0 7 T 2 3 : 4 9 : 0 6 . 8 5 8 7 3 2 - 0 4 : 0 0 < / L a s t P r o c e s s e d T i m e > < / D a t a M o d e l i n g S a n d b o x . S e r i a l i z e d S a n d b o x E r r o r C a c h 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0 9 6 a d 8 7 c - 9 9 0 1 - 4 3 d e - 9 1 6 7 - c 1 0 c 9 0 b 5 3 8 5 7 " > < C u s t o m C o n t e n t > < ! [ C D A T A [ < ? x m l   v e r s i o n = " 1 . 0 "   e n c o d i n g = " u t f - 1 6 " ? > < S e t t i n g s > < C a l c u l a t e d F i e l d s > < i t e m > < M e a s u r e N a m e > C D R . < / M e a s u r e N a m e > < D i s p l a y N a m e > C D R . < / D i s p l a y N a m e > < V i s i b l e > F a l s e < / V i s i b l e > < / i t e m > < i t e m > < M e a s u r e N a m e > R D R . < / M e a s u r e N a m e > < D i s p l a y N a m e > R D R . < / D i s p l a y N a m e > < V i s i b l e > F a l s e < / V i s i b l e > < / i t e m > < i t e m > < M e a s u r e N a m e > R e c R D R . < / M e a s u r e N a m e > < D i s p l a y N a m e > R e c R D R . < / D i s p l a y N a m e > < V i s i b l e > F a l s e < / V i s i b l e > < / i t e m > < i t e m > < M e a s u r e N a m e > M o n e y   a t   R i s k < / M e a s u r e N a m e > < D i s p l a y N a m e > M o n e y   a t   R i s k < / D i s p l a y N a m e > < V i s i b l e > F a l s e < / V i s i b l e > < / i t e m > < i t e m > < M e a s u r e N a m e > R e c o v e r a b l e   M o n e y < / M e a s u r e N a m e > < D i s p l a y N a m e > R e c o v e r a b l e   M o n e y < / D i s p l a y N a m e > < V i s i b l e > F a l s e < / V i s i b l e > < / i t e m > < i t e m > < M e a s u r e N a m e > N o n - R e c o v e r a b l e   M o n e y < / M e a s u r e N a m e > < D i s p l a y N a m e > N o n - R e c o v e r a b l e   M o n e y < / D i s p l a y N a m e > < V i s i b l e > F a l s e < / V i s i b l e > < / i t e m > < i t e m > < M e a s u r e N a m e > R a n k < / M e a s u r e N a m e > < D i s p l a y N a m e > R a n k < / D i s p l a y N a m e > < V i s i b l e > F a l s e < / V i s i b l e > < / i t e m > < i t e m > < M e a s u r e N a m e > R E C < / M e a s u r e N a m e > < D i s p l a y N a m e > R E C < / D i s p l a y N a m e > < V i s i b l e > F a l s e < / V i s i b l e > < / i t e m > < / C a l c u l a t e d F i e l d s > < S A H o s t H a s h > 0 < / S A H o s t H a s h > < G e m i n i F i e l d L i s t V i s i b l e > T r u e < / G e m i n i F i e l d L i s t V i s i b l e > < / S e t t i n g s > ] ] > < / C u s t o m C o n t e n t > < / G e m i n i > 
</file>

<file path=customXml/item15.xml>��< ? x m l   v e r s i o n = " 1 . 0 "   e n c o d i n g = " U T F - 1 6 " ? > < G e m i n i   x m l n s = " h t t p : / / g e m i n i / p i v o t c u s t o m i z a t i o n / T a b l e X M L _ T a b l e 1   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 1 3 5 < / 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 1 3 5 < / 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 C l a i m _ I D < / K e y > < / D i a g r a m O b j e c t K e y > < D i a g r a m O b j e c t K e y > < K e y > M e a s u r e s \ C o u n t   o f   C l a i m _ I D \ T a g I n f o \ F o r m u l a < / K e y > < / D i a g r a m O b j e c t K e y > < D i a g r a m O b j e c t K e y > < K e y > M e a s u r e s \ C o u n t   o f   P r e v e n t a b l e < / K e y > < / D i a g r a m O b j e c t K e y > < D i a g r a m O b j e c t K e y > < K e y > M e a s u r e s \ C o u n t   o f   P r e v e n t a b l e \ T a g I n f o \ F o r m u l a < / K e y > < / D i a g r a m O b j e c t K e y > < D i a g r a m O b j e c t K e y > < K e y > M e a s u r e s \ C D R . < / K e y > < / D i a g r a m O b j e c t K e y > < D i a g r a m O b j e c t K e y > < K e y > M e a s u r e s \ C D R . \ T a g I n f o \ F o r m u l a < / K e y > < / D i a g r a m O b j e c t K e y > < D i a g r a m O b j e c t K e y > < K e y > M e a s u r e s \ R D R . < / K e y > < / D i a g r a m O b j e c t K e y > < D i a g r a m O b j e c t K e y > < K e y > M e a s u r e s \ R D R . \ T a g I n f o \ F o r m u l a < / K e y > < / D i a g r a m O b j e c t K e y > < D i a g r a m O b j e c t K e y > < K e y > M e a s u r e s \ R e c R D R . < / K e y > < / D i a g r a m O b j e c t K e y > < D i a g r a m O b j e c t K e y > < K e y > M e a s u r e s \ R e c R D R . \ T a g I n f o \ F o r m u l a < / K e y > < / D i a g r a m O b j e c t K e y > < D i a g r a m O b j e c t K e y > < K e y > M e a s u r e s \ M o n e y   a t   R i s k < / K e y > < / D i a g r a m O b j e c t K e y > < D i a g r a m O b j e c t K e y > < K e y > M e a s u r e s \ M o n e y   a t   R i s k \ T a g I n f o \ F o r m u l a < / K e y > < / D i a g r a m O b j e c t K e y > < D i a g r a m O b j e c t K e y > < K e y > M e a s u r e s \ R e c o v e r a b l e   M o n e y < / K e y > < / D i a g r a m O b j e c t K e y > < D i a g r a m O b j e c t K e y > < K e y > M e a s u r e s \ R e c o v e r a b l e   M o n e y \ T a g I n f o \ F o r m u l a < / K e y > < / D i a g r a m O b j e c t K e y > < D i a g r a m O b j e c t K e y > < K e y > M e a s u r e s \ N o n - R e c o v e r a b l e   M o n e y < / K e y > < / D i a g r a m O b j e c t K e y > < D i a g r a m O b j e c t K e y > < K e y > M e a s u r e s \ N o n - R e c o v e r a b l e   M o n e y \ T a g I n f o \ F o r m u l a < / K e y > < / D i a g r a m O b j e c t K e y > < D i a g r a m O b j e c t K e y > < K e y > M e a s u r e s \ R a n k < / K e y > < / D i a g r a m O b j e c t K e y > < D i a g r a m O b j e c t K e y > < K e y > M e a s u r e s \ R a n k \ T a g I n f o \ F o r m u l a < / K e y > < / D i a g r a m O b j e c t K e y > < D i a g r a m O b j e c t K e y > < K e y > M e a s u r e s \ R E C < / K e y > < / D i a g r a m O b j e c t K e y > < D i a g r a m O b j e c t K e y > < K e y > M e a s u r e s \ R E C \ T a g I n f o \ F o r m u l a < / K e y > < / D i a g r a m O b j e c t K e y > < D i a g r a m O b j e c t K e y > < K e y > C o l u m n s \ C l a i m _ I D < / K e y > < / D i a g r a m O b j e c t K e y > < D i a g r a m O b j e c t K e y > < K e y > C o l u m n s \ P r o v i d e r _ I D < / K e y > < / D i a g r a m O b j e c t K e y > < D i a g r a m O b j e c t K e y > < K e y > C o l u m n s \ D e p a r t m e n t < / K e y > < / D i a g r a m O b j e c t K e y > < D i a g r a m O b j e c t K e y > < K e y > C o l u m n s \ P a y e r < / K e y > < / D i a g r a m O b j e c t K e y > < D i a g r a m O b j e c t K e y > < K e y > C o l u m n s \ R e g i o n < / K e y > < / D i a g r a m O b j e c t K e y > < D i a g r a m O b j e c t K e y > < K e y > C o l u m n s \ C l a i m _ A m o u n t < / K e y > < / D i a g r a m O b j e c t K e y > < D i a g r a m O b j e c t K e y > < K e y > C o l u m n s \ A l l o w e d _ A m o u n t < / K e y > < / D i a g r a m O b j e c t K e y > < D i a g r a m O b j e c t K e y > < K e y > C o l u m n s \ P a i d _ A m o u n t < / K e y > < / D i a g r a m O b j e c t K e y > < D i a g r a m O b j e c t K e y > < K e y > C o l u m n s \ P a t i e n t _ R e s p o n s i b i l i t y < / K e y > < / D i a g r a m O b j e c t K e y > < D i a g r a m O b j e c t K e y > < K e y > C o l u m n s \ D e n i a l _ R e a s o n < / K e y > < / D i a g r a m O b j e c t K e y > < D i a g r a m O b j e c t K e y > < K e y > C o l u m n s \ D e n i a l _ C a t e g o r y < / K e y > < / D i a g r a m O b j e c t K e y > < D i a g r a m O b j e c t K e y > < K e y > C o l u m n s \ S t a t u s < / K e y > < / D i a g r a m O b j e c t K e y > < D i a g r a m O b j e c t K e y > < K e y > C o l u m n s \ A p p e a l _ L e v e l < / K e y > < / D i a g r a m O b j e c t K e y > < D i a g r a m O b j e c t K e y > < K e y > C o l u m n s \ D a t e _ S u b m i t t e d < / K e y > < / D i a g r a m O b j e c t K e y > < D i a g r a m O b j e c t K e y > < K e y > C o l u m n s \ D a t e _ R e s o l v e d < / K e y > < / D i a g r a m O b j e c t K e y > < D i a g r a m O b j e c t K e y > < K e y > C o l u m n s \ R e c o v e r e d _ A m o u n t < / K e y > < / D i a g r a m O b j e c t K e y > < D i a g r a m O b j e c t K e y > < K e y > C o l u m n s \ D e n i e d _ A m o u n t < / K e y > < / D i a g r a m O b j e c t K e y > < D i a g r a m O b j e c t K e y > < K e y > C o l u m n s \ N e t _ L o s s < / K e y > < / D i a g r a m O b j e c t K e y > < D i a g r a m O b j e c t K e y > < K e y > C o l u m n s \ C a p p i n g < / K e y > < / D i a g r a m O b j e c t K e y > < D i a g r a m O b j e c t K e y > < K e y > C o l u m n s \ C D R < / K e y > < / D i a g r a m O b j e c t K e y > < D i a g r a m O b j e c t K e y > < K e y > C o l u m n s \ R D R < / K e y > < / D i a g r a m O b j e c t K e y > < D i a g r a m O b j e c t K e y > < K e y > C o l u m n s \ R e c R D R < / K e y > < / D i a g r a m O b j e c t K e y > < D i a g r a m O b j e c t K e y > < K e y > C o l u m n s \ P r e v e n t a b l e < / K e y > < / D i a g r a m O b j e c t K e y > < D i a g r a m O b j e c t K e y > < K e y > C o l u m n s \ D a t e _ S u b m i t t e d   ( Y e a r ) < / K e y > < / D i a g r a m O b j e c t K e y > < D i a g r a m O b j e c t K e y > < K e y > C o l u m n s \ D a t e _ S u b m i t t e d   ( Q u a r t e r ) < / K e y > < / D i a g r a m O b j e c t K e y > < D i a g r a m O b j e c t K e y > < K e y > C o l u m n s \ D a t e _ S u b m i t t e d   ( M o n t h   I n d e x ) < / K e y > < / D i a g r a m O b j e c t K e y > < D i a g r a m O b j e c t K e y > < K e y > C o l u m n s \ D a t e _ S u b m i t t e d   ( M o n t h ) < / K e y > < / D i a g r a m O b j e c t K e y > < D i a g r a m O b j e c t K e y > < K e y > L i n k s \ & l t ; C o l u m n s \ C o u n t   o f   C l a i m _ I D & g t ; - & l t ; M e a s u r e s \ C l a i m _ I D & g t ; < / K e y > < / D i a g r a m O b j e c t K e y > < D i a g r a m O b j e c t K e y > < K e y > L i n k s \ & l t ; C o l u m n s \ C o u n t   o f   C l a i m _ I D & g t ; - & l t ; M e a s u r e s \ C l a i m _ I D & g t ; \ C O L U M N < / K e y > < / D i a g r a m O b j e c t K e y > < D i a g r a m O b j e c t K e y > < K e y > L i n k s \ & l t ; C o l u m n s \ C o u n t   o f   C l a i m _ I D & g t ; - & l t ; M e a s u r e s \ C l a i m _ I D & g t ; \ M E A S U R E < / K e y > < / D i a g r a m O b j e c t K e y > < D i a g r a m O b j e c t K e y > < K e y > L i n k s \ & l t ; C o l u m n s \ C o u n t   o f   P r e v e n t a b l e & g t ; - & l t ; M e a s u r e s \ P r e v e n t a b l e & g t ; < / K e y > < / D i a g r a m O b j e c t K e y > < D i a g r a m O b j e c t K e y > < K e y > L i n k s \ & l t ; C o l u m n s \ C o u n t   o f   P r e v e n t a b l e & g t ; - & l t ; M e a s u r e s \ P r e v e n t a b l e & g t ; \ C O L U M N < / K e y > < / D i a g r a m O b j e c t K e y > < D i a g r a m O b j e c t K e y > < K e y > L i n k s \ & l t ; C o l u m n s \ C o u n t   o f   P r e v e n t a b l e & g t ; - & l t ; M e a s u r e s \ P r e v e n t a b l e & g t ; \ M E A S U R E 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 C l a i m _ I D < / K e y > < / a : K e y > < a : V a l u e   i : t y p e = " M e a s u r e G r i d N o d e V i e w S t a t e " > < L a y e d O u t > t r u e < / L a y e d O u t > < W a s U I I n v i s i b l e > t r u e < / W a s U I I n v i s i b l e > < / a : V a l u e > < / a : K e y V a l u e O f D i a g r a m O b j e c t K e y a n y T y p e z b w N T n L X > < a : K e y V a l u e O f D i a g r a m O b j e c t K e y a n y T y p e z b w N T n L X > < a : K e y > < K e y > M e a s u r e s \ C o u n t   o f   C l a i m _ I D \ T a g I n f o \ F o r m u l a < / K e y > < / a : K e y > < a : V a l u e   i : t y p e = " M e a s u r e G r i d V i e w S t a t e I D i a g r a m T a g A d d i t i o n a l I n f o " / > < / a : K e y V a l u e O f D i a g r a m O b j e c t K e y a n y T y p e z b w N T n L X > < a : K e y V a l u e O f D i a g r a m O b j e c t K e y a n y T y p e z b w N T n L X > < a : K e y > < K e y > M e a s u r e s \ C o u n t   o f   P r e v e n t a b l e < / K e y > < / a : K e y > < a : V a l u e   i : t y p e = " M e a s u r e G r i d N o d e V i e w S t a t e " > < C o l u m n > 2 2 < / C o l u m n > < L a y e d O u t > t r u e < / L a y e d O u t > < W a s U I I n v i s i b l e > t r u e < / W a s U I I n v i s i b l e > < / a : V a l u e > < / a : K e y V a l u e O f D i a g r a m O b j e c t K e y a n y T y p e z b w N T n L X > < a : K e y V a l u e O f D i a g r a m O b j e c t K e y a n y T y p e z b w N T n L X > < a : K e y > < K e y > M e a s u r e s \ C o u n t   o f   P r e v e n t a b l e \ T a g I n f o \ F o r m u l a < / K e y > < / a : K e y > < a : V a l u e   i : t y p e = " M e a s u r e G r i d V i e w S t a t e I D i a g r a m T a g A d d i t i o n a l I n f o " / > < / a : K e y V a l u e O f D i a g r a m O b j e c t K e y a n y T y p e z b w N T n L X > < a : K e y V a l u e O f D i a g r a m O b j e c t K e y a n y T y p e z b w N T n L X > < a : K e y > < K e y > M e a s u r e s \ C D R . < / K e y > < / a : K e y > < a : V a l u e   i : t y p e = " M e a s u r e G r i d N o d e V i e w S t a t e " > < L a y e d O u t > t r u e < / L a y e d O u t > < R o w > 1 < / R o w > < / a : V a l u e > < / a : K e y V a l u e O f D i a g r a m O b j e c t K e y a n y T y p e z b w N T n L X > < a : K e y V a l u e O f D i a g r a m O b j e c t K e y a n y T y p e z b w N T n L X > < a : K e y > < K e y > M e a s u r e s \ C D R . \ T a g I n f o \ F o r m u l a < / K e y > < / a : K e y > < a : V a l u e   i : t y p e = " M e a s u r e G r i d V i e w S t a t e I D i a g r a m T a g A d d i t i o n a l I n f o " / > < / a : K e y V a l u e O f D i a g r a m O b j e c t K e y a n y T y p e z b w N T n L X > < a : K e y V a l u e O f D i a g r a m O b j e c t K e y a n y T y p e z b w N T n L X > < a : K e y > < K e y > M e a s u r e s \ R D R . < / K e y > < / a : K e y > < a : V a l u e   i : t y p e = " M e a s u r e G r i d N o d e V i e w S t a t e " > < L a y e d O u t > t r u e < / L a y e d O u t > < R o w > 2 < / R o w > < / a : V a l u e > < / a : K e y V a l u e O f D i a g r a m O b j e c t K e y a n y T y p e z b w N T n L X > < a : K e y V a l u e O f D i a g r a m O b j e c t K e y a n y T y p e z b w N T n L X > < a : K e y > < K e y > M e a s u r e s \ R D R . \ T a g I n f o \ F o r m u l a < / K e y > < / a : K e y > < a : V a l u e   i : t y p e = " M e a s u r e G r i d V i e w S t a t e I D i a g r a m T a g A d d i t i o n a l I n f o " / > < / a : K e y V a l u e O f D i a g r a m O b j e c t K e y a n y T y p e z b w N T n L X > < a : K e y V a l u e O f D i a g r a m O b j e c t K e y a n y T y p e z b w N T n L X > < a : K e y > < K e y > M e a s u r e s \ R e c R D R . < / K e y > < / a : K e y > < a : V a l u e   i : t y p e = " M e a s u r e G r i d N o d e V i e w S t a t e " > < L a y e d O u t > t r u e < / L a y e d O u t > < R o w > 3 < / R o w > < / a : V a l u e > < / a : K e y V a l u e O f D i a g r a m O b j e c t K e y a n y T y p e z b w N T n L X > < a : K e y V a l u e O f D i a g r a m O b j e c t K e y a n y T y p e z b w N T n L X > < a : K e y > < K e y > M e a s u r e s \ R e c R D R . \ T a g I n f o \ F o r m u l a < / K e y > < / a : K e y > < a : V a l u e   i : t y p e = " M e a s u r e G r i d V i e w S t a t e I D i a g r a m T a g A d d i t i o n a l I n f o " / > < / a : K e y V a l u e O f D i a g r a m O b j e c t K e y a n y T y p e z b w N T n L X > < a : K e y V a l u e O f D i a g r a m O b j e c t K e y a n y T y p e z b w N T n L X > < a : K e y > < K e y > M e a s u r e s \ M o n e y   a t   R i s k < / K e y > < / a : K e y > < a : V a l u e   i : t y p e = " M e a s u r e G r i d N o d e V i e w S t a t e " > < L a y e d O u t > t r u e < / L a y e d O u t > < R o w > 4 < / R o w > < / a : V a l u e > < / a : K e y V a l u e O f D i a g r a m O b j e c t K e y a n y T y p e z b w N T n L X > < a : K e y V a l u e O f D i a g r a m O b j e c t K e y a n y T y p e z b w N T n L X > < a : K e y > < K e y > M e a s u r e s \ M o n e y   a t   R i s k \ T a g I n f o \ F o r m u l a < / K e y > < / a : K e y > < a : V a l u e   i : t y p e = " M e a s u r e G r i d V i e w S t a t e I D i a g r a m T a g A d d i t i o n a l I n f o " / > < / a : K e y V a l u e O f D i a g r a m O b j e c t K e y a n y T y p e z b w N T n L X > < a : K e y V a l u e O f D i a g r a m O b j e c t K e y a n y T y p e z b w N T n L X > < a : K e y > < K e y > M e a s u r e s \ R e c o v e r a b l e   M o n e y < / K e y > < / a : K e y > < a : V a l u e   i : t y p e = " M e a s u r e G r i d N o d e V i e w S t a t e " > < L a y e d O u t > t r u e < / L a y e d O u t > < R o w > 5 < / R o w > < / a : V a l u e > < / a : K e y V a l u e O f D i a g r a m O b j e c t K e y a n y T y p e z b w N T n L X > < a : K e y V a l u e O f D i a g r a m O b j e c t K e y a n y T y p e z b w N T n L X > < a : K e y > < K e y > M e a s u r e s \ R e c o v e r a b l e   M o n e y \ T a g I n f o \ F o r m u l a < / K e y > < / a : K e y > < a : V a l u e   i : t y p e = " M e a s u r e G r i d V i e w S t a t e I D i a g r a m T a g A d d i t i o n a l I n f o " / > < / a : K e y V a l u e O f D i a g r a m O b j e c t K e y a n y T y p e z b w N T n L X > < a : K e y V a l u e O f D i a g r a m O b j e c t K e y a n y T y p e z b w N T n L X > < a : K e y > < K e y > M e a s u r e s \ N o n - R e c o v e r a b l e   M o n e y < / K e y > < / a : K e y > < a : V a l u e   i : t y p e = " M e a s u r e G r i d N o d e V i e w S t a t e " > < L a y e d O u t > t r u e < / L a y e d O u t > < R o w > 6 < / R o w > < / a : V a l u e > < / a : K e y V a l u e O f D i a g r a m O b j e c t K e y a n y T y p e z b w N T n L X > < a : K e y V a l u e O f D i a g r a m O b j e c t K e y a n y T y p e z b w N T n L X > < a : K e y > < K e y > M e a s u r e s \ N o n - R e c o v e r a b l e   M o n e y \ T a g I n f o \ F o r m u l a < / K e y > < / a : K e y > < a : V a l u e   i : t y p e = " M e a s u r e G r i d V i e w S t a t e I D i a g r a m T a g A d d i t i o n a l I n f o " / > < / a : K e y V a l u e O f D i a g r a m O b j e c t K e y a n y T y p e z b w N T n L X > < a : K e y V a l u e O f D i a g r a m O b j e c t K e y a n y T y p e z b w N T n L X > < a : K e y > < K e y > M e a s u r e s \ R a n k < / K e y > < / a : K e y > < a : V a l u e   i : t y p e = " M e a s u r e G r i d N o d e V i e w S t a t e " > < L a y e d O u t > t r u e < / L a y e d O u t > < R o w > 7 < / R o w > < / a : V a l u e > < / a : K e y V a l u e O f D i a g r a m O b j e c t K e y a n y T y p e z b w N T n L X > < a : K e y V a l u e O f D i a g r a m O b j e c t K e y a n y T y p e z b w N T n L X > < a : K e y > < K e y > M e a s u r e s \ R a n k \ T a g I n f o \ F o r m u l a < / K e y > < / a : K e y > < a : V a l u e   i : t y p e = " M e a s u r e G r i d V i e w S t a t e I D i a g r a m T a g A d d i t i o n a l I n f o " / > < / a : K e y V a l u e O f D i a g r a m O b j e c t K e y a n y T y p e z b w N T n L X > < a : K e y V a l u e O f D i a g r a m O b j e c t K e y a n y T y p e z b w N T n L X > < a : K e y > < K e y > M e a s u r e s \ R E C < / K e y > < / a : K e y > < a : V a l u e   i : t y p e = " M e a s u r e G r i d N o d e V i e w S t a t e " > < L a y e d O u t > t r u e < / L a y e d O u t > < R o w > 8 < / R o w > < / a : V a l u e > < / a : K e y V a l u e O f D i a g r a m O b j e c t K e y a n y T y p e z b w N T n L X > < a : K e y V a l u e O f D i a g r a m O b j e c t K e y a n y T y p e z b w N T n L X > < a : K e y > < K e y > M e a s u r e s \ R E C \ T a g I n f o \ F o r m u l a < / K e y > < / a : K e y > < a : V a l u e   i : t y p e = " M e a s u r e G r i d V i e w S t a t e I D i a g r a m T a g A d d i t i o n a l I n f o " / > < / a : K e y V a l u e O f D i a g r a m O b j e c t K e y a n y T y p e z b w N T n L X > < a : K e y V a l u e O f D i a g r a m O b j e c t K e y a n y T y p e z b w N T n L X > < a : K e y > < K e y > C o l u m n s \ C l a i m _ I D < / K e y > < / a : K e y > < a : V a l u e   i : t y p e = " M e a s u r e G r i d N o d e V i e w S t a t e " > < L a y e d O u t > t r u e < / L a y e d O u t > < / a : V a l u e > < / a : K e y V a l u e O f D i a g r a m O b j e c t K e y a n y T y p e z b w N T n L X > < a : K e y V a l u e O f D i a g r a m O b j e c t K e y a n y T y p e z b w N T n L X > < a : K e y > < K e y > C o l u m n s \ P r o v i d e r _ I D < / 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 C o l u m n s \ P a y e r < / 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 C o l u m n s \ C l a i m _ A m o u n t < / K e y > < / a : K e y > < a : V a l u e   i : t y p e = " M e a s u r e G r i d N o d e V i e w S t a t e " > < C o l u m n > 5 < / C o l u m n > < L a y e d O u t > t r u e < / L a y e d O u t > < / a : V a l u e > < / a : K e y V a l u e O f D i a g r a m O b j e c t K e y a n y T y p e z b w N T n L X > < a : K e y V a l u e O f D i a g r a m O b j e c t K e y a n y T y p e z b w N T n L X > < a : K e y > < K e y > C o l u m n s \ A l l o w e d _ A m o u n t < / K e y > < / a : K e y > < a : V a l u e   i : t y p e = " M e a s u r e G r i d N o d e V i e w S t a t e " > < C o l u m n > 6 < / C o l u m n > < L a y e d O u t > t r u e < / L a y e d O u t > < / a : V a l u e > < / a : K e y V a l u e O f D i a g r a m O b j e c t K e y a n y T y p e z b w N T n L X > < a : K e y V a l u e O f D i a g r a m O b j e c t K e y a n y T y p e z b w N T n L X > < a : K e y > < K e y > C o l u m n s \ P a i d _ A m o u n t < / K e y > < / a : K e y > < a : V a l u e   i : t y p e = " M e a s u r e G r i d N o d e V i e w S t a t e " > < C o l u m n > 7 < / C o l u m n > < L a y e d O u t > t r u e < / L a y e d O u t > < / a : V a l u e > < / a : K e y V a l u e O f D i a g r a m O b j e c t K e y a n y T y p e z b w N T n L X > < a : K e y V a l u e O f D i a g r a m O b j e c t K e y a n y T y p e z b w N T n L X > < a : K e y > < K e y > C o l u m n s \ P a t i e n t _ R e s p o n s i b i l i t y < / K e y > < / a : K e y > < a : V a l u e   i : t y p e = " M e a s u r e G r i d N o d e V i e w S t a t e " > < C o l u m n > 8 < / C o l u m n > < L a y e d O u t > t r u e < / L a y e d O u t > < / a : V a l u e > < / a : K e y V a l u e O f D i a g r a m O b j e c t K e y a n y T y p e z b w N T n L X > < a : K e y V a l u e O f D i a g r a m O b j e c t K e y a n y T y p e z b w N T n L X > < a : K e y > < K e y > C o l u m n s \ D e n i a l _ R e a s o n < / K e y > < / a : K e y > < a : V a l u e   i : t y p e = " M e a s u r e G r i d N o d e V i e w S t a t e " > < C o l u m n > 9 < / C o l u m n > < L a y e d O u t > t r u e < / L a y e d O u t > < / a : V a l u e > < / a : K e y V a l u e O f D i a g r a m O b j e c t K e y a n y T y p e z b w N T n L X > < a : K e y V a l u e O f D i a g r a m O b j e c t K e y a n y T y p e z b w N T n L X > < a : K e y > < K e y > C o l u m n s \ D e n i a l _ C a t e g o r y < / K e y > < / a : K e y > < a : V a l u e   i : t y p e = " M e a s u r e G r i d N o d e V i e w S t a t e " > < C o l u m n > 1 0 < / C o l u m n > < L a y e d O u t > t r u e < / L a y e d O u t > < / a : V a l u e > < / a : K e y V a l u e O f D i a g r a m O b j e c t K e y a n y T y p e z b w N T n L X > < a : K e y V a l u e O f D i a g r a m O b j e c t K e y a n y T y p e z b w N T n L X > < a : K e y > < K e y > C o l u m n s \ S t a t u s < / K e y > < / a : K e y > < a : V a l u e   i : t y p e = " M e a s u r e G r i d N o d e V i e w S t a t e " > < C o l u m n > 1 1 < / C o l u m n > < L a y e d O u t > t r u e < / L a y e d O u t > < / a : V a l u e > < / a : K e y V a l u e O f D i a g r a m O b j e c t K e y a n y T y p e z b w N T n L X > < a : K e y V a l u e O f D i a g r a m O b j e c t K e y a n y T y p e z b w N T n L X > < a : K e y > < K e y > C o l u m n s \ A p p e a l _ L e v e l < / K e y > < / a : K e y > < a : V a l u e   i : t y p e = " M e a s u r e G r i d N o d e V i e w S t a t e " > < C o l u m n > 1 2 < / C o l u m n > < L a y e d O u t > t r u e < / L a y e d O u t > < / a : V a l u e > < / a : K e y V a l u e O f D i a g r a m O b j e c t K e y a n y T y p e z b w N T n L X > < a : K e y V a l u e O f D i a g r a m O b j e c t K e y a n y T y p e z b w N T n L X > < a : K e y > < K e y > C o l u m n s \ D a t e _ S u b m i t t e d < / K e y > < / a : K e y > < a : V a l u e   i : t y p e = " M e a s u r e G r i d N o d e V i e w S t a t e " > < C o l u m n > 1 3 < / C o l u m n > < L a y e d O u t > t r u e < / L a y e d O u t > < / a : V a l u e > < / a : K e y V a l u e O f D i a g r a m O b j e c t K e y a n y T y p e z b w N T n L X > < a : K e y V a l u e O f D i a g r a m O b j e c t K e y a n y T y p e z b w N T n L X > < a : K e y > < K e y > C o l u m n s \ D a t e _ R e s o l v e d < / K e y > < / a : K e y > < a : V a l u e   i : t y p e = " M e a s u r e G r i d N o d e V i e w S t a t e " > < C o l u m n > 1 4 < / C o l u m n > < L a y e d O u t > t r u e < / L a y e d O u t > < / a : V a l u e > < / a : K e y V a l u e O f D i a g r a m O b j e c t K e y a n y T y p e z b w N T n L X > < a : K e y V a l u e O f D i a g r a m O b j e c t K e y a n y T y p e z b w N T n L X > < a : K e y > < K e y > C o l u m n s \ R e c o v e r e d _ A m o u n t < / K e y > < / a : K e y > < a : V a l u e   i : t y p e = " M e a s u r e G r i d N o d e V i e w S t a t e " > < C o l u m n > 1 5 < / C o l u m n > < L a y e d O u t > t r u e < / L a y e d O u t > < / a : V a l u e > < / a : K e y V a l u e O f D i a g r a m O b j e c t K e y a n y T y p e z b w N T n L X > < a : K e y V a l u e O f D i a g r a m O b j e c t K e y a n y T y p e z b w N T n L X > < a : K e y > < K e y > C o l u m n s \ D e n i e d _ A m o u n t < / K e y > < / a : K e y > < a : V a l u e   i : t y p e = " M e a s u r e G r i d N o d e V i e w S t a t e " > < C o l u m n > 1 6 < / C o l u m n > < L a y e d O u t > t r u e < / L a y e d O u t > < / a : V a l u e > < / a : K e y V a l u e O f D i a g r a m O b j e c t K e y a n y T y p e z b w N T n L X > < a : K e y V a l u e O f D i a g r a m O b j e c t K e y a n y T y p e z b w N T n L X > < a : K e y > < K e y > C o l u m n s \ N e t _ L o s s < / K e y > < / a : K e y > < a : V a l u e   i : t y p e = " M e a s u r e G r i d N o d e V i e w S t a t e " > < C o l u m n > 1 7 < / C o l u m n > < L a y e d O u t > t r u e < / L a y e d O u t > < / a : V a l u e > < / a : K e y V a l u e O f D i a g r a m O b j e c t K e y a n y T y p e z b w N T n L X > < a : K e y V a l u e O f D i a g r a m O b j e c t K e y a n y T y p e z b w N T n L X > < a : K e y > < K e y > C o l u m n s \ C a p p i n g < / K e y > < / a : K e y > < a : V a l u e   i : t y p e = " M e a s u r e G r i d N o d e V i e w S t a t e " > < C o l u m n > 1 8 < / C o l u m n > < L a y e d O u t > t r u e < / L a y e d O u t > < / a : V a l u e > < / a : K e y V a l u e O f D i a g r a m O b j e c t K e y a n y T y p e z b w N T n L X > < a : K e y V a l u e O f D i a g r a m O b j e c t K e y a n y T y p e z b w N T n L X > < a : K e y > < K e y > C o l u m n s \ C D R < / K e y > < / a : K e y > < a : V a l u e   i : t y p e = " M e a s u r e G r i d N o d e V i e w S t a t e " > < C o l u m n > 1 9 < / C o l u m n > < L a y e d O u t > t r u e < / L a y e d O u t > < / a : V a l u e > < / a : K e y V a l u e O f D i a g r a m O b j e c t K e y a n y T y p e z b w N T n L X > < a : K e y V a l u e O f D i a g r a m O b j e c t K e y a n y T y p e z b w N T n L X > < a : K e y > < K e y > C o l u m n s \ R D R < / K e y > < / a : K e y > < a : V a l u e   i : t y p e = " M e a s u r e G r i d N o d e V i e w S t a t e " > < C o l u m n > 2 0 < / C o l u m n > < L a y e d O u t > t r u e < / L a y e d O u t > < / a : V a l u e > < / a : K e y V a l u e O f D i a g r a m O b j e c t K e y a n y T y p e z b w N T n L X > < a : K e y V a l u e O f D i a g r a m O b j e c t K e y a n y T y p e z b w N T n L X > < a : K e y > < K e y > C o l u m n s \ R e c R D R < / K e y > < / a : K e y > < a : V a l u e   i : t y p e = " M e a s u r e G r i d N o d e V i e w S t a t e " > < C o l u m n > 2 1 < / C o l u m n > < L a y e d O u t > t r u e < / L a y e d O u t > < / a : V a l u e > < / a : K e y V a l u e O f D i a g r a m O b j e c t K e y a n y T y p e z b w N T n L X > < a : K e y V a l u e O f D i a g r a m O b j e c t K e y a n y T y p e z b w N T n L X > < a : K e y > < K e y > C o l u m n s \ P r e v e n t a b l e < / K e y > < / a : K e y > < a : V a l u e   i : t y p e = " M e a s u r e G r i d N o d e V i e w S t a t e " > < C o l u m n > 2 2 < / C o l u m n > < L a y e d O u t > t r u e < / L a y e d O u t > < / a : V a l u e > < / a : K e y V a l u e O f D i a g r a m O b j e c t K e y a n y T y p e z b w N T n L X > < a : K e y V a l u e O f D i a g r a m O b j e c t K e y a n y T y p e z b w N T n L X > < a : K e y > < K e y > C o l u m n s \ D a t e _ S u b m i t t e d   ( Y e a r ) < / K e y > < / a : K e y > < a : V a l u e   i : t y p e = " M e a s u r e G r i d N o d e V i e w S t a t e " > < C o l u m n > 2 3 < / C o l u m n > < L a y e d O u t > t r u e < / L a y e d O u t > < / a : V a l u e > < / a : K e y V a l u e O f D i a g r a m O b j e c t K e y a n y T y p e z b w N T n L X > < a : K e y V a l u e O f D i a g r a m O b j e c t K e y a n y T y p e z b w N T n L X > < a : K e y > < K e y > C o l u m n s \ D a t e _ S u b m i t t e d   ( Q u a r t e r ) < / K e y > < / a : K e y > < a : V a l u e   i : t y p e = " M e a s u r e G r i d N o d e V i e w S t a t e " > < C o l u m n > 2 4 < / C o l u m n > < L a y e d O u t > t r u e < / L a y e d O u t > < / a : V a l u e > < / a : K e y V a l u e O f D i a g r a m O b j e c t K e y a n y T y p e z b w N T n L X > < a : K e y V a l u e O f D i a g r a m O b j e c t K e y a n y T y p e z b w N T n L X > < a : K e y > < K e y > C o l u m n s \ D a t e _ S u b m i t t e d   ( M o n t h   I n d e x ) < / K e y > < / a : K e y > < a : V a l u e   i : t y p e = " M e a s u r e G r i d N o d e V i e w S t a t e " > < C o l u m n > 2 5 < / C o l u m n > < L a y e d O u t > t r u e < / L a y e d O u t > < / a : V a l u e > < / a : K e y V a l u e O f D i a g r a m O b j e c t K e y a n y T y p e z b w N T n L X > < a : K e y V a l u e O f D i a g r a m O b j e c t K e y a n y T y p e z b w N T n L X > < a : K e y > < K e y > C o l u m n s \ D a t e _ S u b m i t t e d   ( M o n t h ) < / K e y > < / a : K e y > < a : V a l u e   i : t y p e = " M e a s u r e G r i d N o d e V i e w S t a t e " > < C o l u m n > 2 6 < / C o l u m n > < L a y e d O u t > t r u e < / L a y e d O u t > < / a : V a l u e > < / a : K e y V a l u e O f D i a g r a m O b j e c t K e y a n y T y p e z b w N T n L X > < a : K e y V a l u e O f D i a g r a m O b j e c t K e y a n y T y p e z b w N T n L X > < a : K e y > < K e y > L i n k s \ & l t ; C o l u m n s \ C o u n t   o f   C l a i m _ I D & g t ; - & l t ; M e a s u r e s \ C l a i m _ I D & g t ; < / K e y > < / a : K e y > < a : V a l u e   i : t y p e = " M e a s u r e G r i d V i e w S t a t e I D i a g r a m L i n k " / > < / a : K e y V a l u e O f D i a g r a m O b j e c t K e y a n y T y p e z b w N T n L X > < a : K e y V a l u e O f D i a g r a m O b j e c t K e y a n y T y p e z b w N T n L X > < a : K e y > < K e y > L i n k s \ & l t ; C o l u m n s \ C o u n t   o f   C l a i m _ I D & g t ; - & l t ; M e a s u r e s \ C l a i m _ I D & g t ; \ C O L U M N < / K e y > < / a : K e y > < a : V a l u e   i : t y p e = " M e a s u r e G r i d V i e w S t a t e I D i a g r a m L i n k E n d p o i n t " / > < / a : K e y V a l u e O f D i a g r a m O b j e c t K e y a n y T y p e z b w N T n L X > < a : K e y V a l u e O f D i a g r a m O b j e c t K e y a n y T y p e z b w N T n L X > < a : K e y > < K e y > L i n k s \ & l t ; C o l u m n s \ C o u n t   o f   C l a i m _ I D & g t ; - & l t ; M e a s u r e s \ C l a i m _ I D & g t ; \ M E A S U R E < / K e y > < / a : K e y > < a : V a l u e   i : t y p e = " M e a s u r e G r i d V i e w S t a t e I D i a g r a m L i n k E n d p o i n t " / > < / a : K e y V a l u e O f D i a g r a m O b j e c t K e y a n y T y p e z b w N T n L X > < a : K e y V a l u e O f D i a g r a m O b j e c t K e y a n y T y p e z b w N T n L X > < a : K e y > < K e y > L i n k s \ & l t ; C o l u m n s \ C o u n t   o f   P r e v e n t a b l e & g t ; - & l t ; M e a s u r e s \ P r e v e n t a b l e & g t ; < / K e y > < / a : K e y > < a : V a l u e   i : t y p e = " M e a s u r e G r i d V i e w S t a t e I D i a g r a m L i n k " / > < / a : K e y V a l u e O f D i a g r a m O b j e c t K e y a n y T y p e z b w N T n L X > < a : K e y V a l u e O f D i a g r a m O b j e c t K e y a n y T y p e z b w N T n L X > < a : K e y > < K e y > L i n k s \ & l t ; C o l u m n s \ C o u n t   o f   P r e v e n t a b l e & g t ; - & l t ; M e a s u r e s \ P r e v e n t a b l e & g t ; \ C O L U M N < / K e y > < / a : K e y > < a : V a l u e   i : t y p e = " M e a s u r e G r i d V i e w S t a t e I D i a g r a m L i n k E n d p o i n t " / > < / a : K e y V a l u e O f D i a g r a m O b j e c t K e y a n y T y p e z b w N T n L X > < a : K e y V a l u e O f D i a g r a m O b j e c t K e y a n y T y p e z b w N T n L X > < a : K e y > < K e y > L i n k s \ & l t ; C o l u m n s \ C o u n t   o f   P r e v e n t a b l e & g t ; - & l t ; M e a s u r e s \ P r e v e n t a b l e & g t ; \ M E A S U R E < / K e y > < / a : K e y > < a : V a l u e   i : t y p e = " M e a s u r e G r i d V i e w S t a t e I D i a g r a m L i n k E n d p o i n t " / > < / a : K e y V a l u e O f D i a g r a m O b j e c t K e y a n y T y p e z b w N T n L X > < / V i e w S t a t e s > < / D i a g r a m M a n a g e r . S e r i a l i z a b l e D i a g r a m > < D i a g r a m M a n a g e r . S e r i a l i z a b l e D i a g r a m > < A d a p t e r   i : t y p e = " M e a s u r e D i a g r a m S a n d b o x A d a p t e r " > < T a b l e N a m e > O o p s 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 O o p s 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 C o l u m n s \ T y p e 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 C o l u m n s \ T y p e < / K e y > < / a : K e y > < a : V a l u e   i : t y p e = " M e a s u r e G r i d N o d e V i e w S t a t e " > < L a y e d O u t > t r u e < / L a y e d O u t > < / a : V a l u e > < / a : K e y V a l u e O f D i a g r a m O b j e c t K e y a n y T y p e z b w N T n L X > < a : K e y V a l u e O f D i a g r a m O b j e c t K e y a n y T y p e z b w N T n L X > < a : K e y > < K e y > C o l u m n s \ A m o u n t < / K e y > < / a : K e y > < a : V a l u e   i : t y p e = " M e a s u r e G r i d N o d e V i e w S t a t e " > < C o l u m n > 1 < / C o l u m n > < L a y e d O u t > t r u e < / L a y e d O u t > < / a : V a l u e > < / a : K e y V a l u e O f D i a g r a m O b j e c t K e y a n y T y p e z b w N T n L X > < / V i e w S t a t e s > < / D i a g r a m M a n a g e r . S e r i a l i z a b l e D i a g r a m > < / A r r a y O f D i a g r a m M a n a g e r . S e r i a l i z a b l e D i a g r a m > ] ] > < / C u s t o m C o n t e n t > < / G e m i n i > 
</file>

<file path=customXml/item19.xml>��< ? x m l   v e r s i o n = " 1 . 0 "   e n c o d i n g = " U T F - 1 6 " ? > < G e m i n i   x m l n s = " h t t p : / / g e m i n i / p i v o t c u s t o m i z a t i o n / T a b l e X M L _ O o p s " > < C u s t o m C o n t e n t > < ! [ C D A T A [ < T a b l e W i d g e t G r i d S e r i a l i z a t i o n   x m l n s : x s d = " h t t p : / / w w w . w 3 . o r g / 2 0 0 1 / X M L S c h e m a "   x m l n s : x s i = " h t t p : / / w w w . w 3 . o r g / 2 0 0 1 / X M L S c h e m a - i n s t a n c e " > < C o l u m n S u g g e s t e d T y p e   / > < C o l u m n F o r m a t   / > < C o l u m n A c c u r a c y   / > < C o l u m n C u r r e n c y S y m b o l   / > < C o l u m n P o s i t i v e P a t t e r n   / > < C o l u m n N e g a t i v e P a t t e r n   / > < C o l u m n W i d t h s > < i t e m > < k e y > < s t r i n g > T y p e < / s t r i n g > < / k e y > < v a l u e > < i n t > 9 4 < / i n t > < / v a l u e > < / i t e m > < i t e m > < k e y > < s t r i n g > A m o u n t < / s t r i n g > < / k e y > < v a l u e > < i n t > 1 2 3 < / i n t > < / v a l u e > < / i t e m > < / C o l u m n W i d t h s > < C o l u m n D i s p l a y I n d e x > < i t e m > < k e y > < s t r i n g > T y p e < / s t r i n g > < / k e y > < v a l u e > < i n t > 0 < / i n t > < / v a l u e > < / i t e m > < i t e m > < k e y > < s t r i n g > A m o u n t < / 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a t a _ 1 b c 5 6 a 9 1 - 9 2 e 1 - 4 8 f 9 - 9 d 0 b - b 3 b a 4 4 a 6 0 f a 9 " > < C u s t o m C o n t e n t > < ! [ C D A T A [ < T a b l e W i d g e t G r i d S e r i a l i z a t i o n   x m l n s : x s d = " h t t p : / / w w w . w 3 . o r g / 2 0 0 1 / X M L S c h e m a "   x m l n s : x s i = " h t t p : / / w w w . w 3 . o r g / 2 0 0 1 / X M L S c h e m a - i n s t a n c e " > < C o l u m n S u g g e s t e d T y p e   / > < C o l u m n F o r m a t   / > < C o l u m n A c c u r a c y   / > < C o l u m n C u r r e n c y S y m b o l   / > < C o l u m n P o s i t i v e P a t t e r n   / > < C o l u m n N e g a t i v e P a t t e r n   / > < C o l u m n W i d t h s > < i t e m > < k e y > < s t r i n g > C l a i m _ I D < / s t r i n g > < / k e y > < v a l u e > < i n t > 1 3 8 < / i n t > < / v a l u e > < / i t e m > < i t e m > < k e y > < s t r i n g > P r o v i d e r _ I D < / s t r i n g > < / k e y > < v a l u e > < i n t > 1 6 2 < / i n t > < / v a l u e > < / i t e m > < i t e m > < k e y > < s t r i n g > D e p a r t m e n t < / s t r i n g > < / k e y > < v a l u e > < i n t > 1 6 1 < / i n t > < / v a l u e > < / i t e m > < i t e m > < k e y > < s t r i n g > P a y e r < / s t r i n g > < / k e y > < v a l u e > < i n t > 1 0 4 < / i n t > < / v a l u e > < / i t e m > < i t e m > < k e y > < s t r i n g > R e g i o n < / s t r i n g > < / k e y > < v a l u e > < i n t > 1 1 6 < / i n t > < / v a l u e > < / i t e m > < i t e m > < k e y > < s t r i n g > C l a i m _ A m o u n t < / s t r i n g > < / k e y > < v a l u e > < i n t > 1 9 2 < / i n t > < / v a l u e > < / i t e m > < i t e m > < k e y > < s t r i n g > A l l o w e d _ A m o u n t < / s t r i n g > < / k e y > < v a l u e > < i n t > 2 1 2 < / i n t > < / v a l u e > < / i t e m > < i t e m > < k e y > < s t r i n g > P a i d _ A m o u n t < / s t r i n g > < / k e y > < v a l u e > < i n t > 1 7 9 < / i n t > < / v a l u e > < / i t e m > < i t e m > < k e y > < s t r i n g > P a t i e n t _ R e s p o n s i b i l i t y < / s t r i n g > < / k e y > < v a l u e > < i n t > 2 6 2 < / i n t > < / v a l u e > < / i t e m > < i t e m > < k e y > < s t r i n g > D e n i a l _ R e a s o n < / s t r i n g > < / k e y > < v a l u e > < i n t > 1 9 6 < / i n t > < / v a l u e > < / i t e m > < i t e m > < k e y > < s t r i n g > D e n i a l _ C a t e g o r y < / s t r i n g > < / k e y > < v a l u e > < i n t > 2 0 9 < / i n t > < / v a l u e > < / i t e m > < i t e m > < k e y > < s t r i n g > S t a t u s < / s t r i n g > < / k e y > < v a l u e > < i n t > 1 0 9 < / i n t > < / v a l u e > < / i t e m > < i t e m > < k e y > < s t r i n g > A p p e a l _ L e v e l < / s t r i n g > < / k e y > < v a l u e > < i n t > 1 7 9 < / i n t > < / v a l u e > < / i t e m > < i t e m > < k e y > < s t r i n g > D a t e _ S u b m i t t e d < / s t r i n g > < / k e y > < v a l u e > < i n t > 2 0 4 < / i n t > < / v a l u e > < / i t e m > < i t e m > < k e y > < s t r i n g > D a t e _ R e s o l v e d < / s t r i n g > < / k e y > < v a l u e > < i n t > 1 9 6 < / i n t > < / v a l u e > < / i t e m > < i t e m > < k e y > < s t r i n g > R e c o v e r e d _ A m o u n t < / s t r i n g > < / k e y > < v a l u e > < i n t > 2 4 0 < / i n t > < / v a l u e > < / i t e m > < i t e m > < k e y > < s t r i n g > D e n i e d _ A m o u n t < / s t r i n g > < / k e y > < v a l u e > < i n t > 2 0 4 < / i n t > < / v a l u e > < / i t e m > < i t e m > < k e y > < s t r i n g > N e t _ L o s s < / s t r i n g > < / k e y > < v a l u e > < i n t > 1 3 9 < / i n t > < / v a l u e > < / i t e m > < i t e m > < k e y > < s t r i n g > C a p p i n g < / s t r i n g > < / k e y > < v a l u e > < i n t > 1 2 8 < / i n t > < / v a l u e > < / i t e m > < i t e m > < k e y > < s t r i n g > C D R < / s t r i n g > < / k e y > < v a l u e > < i n t > 9 5 < / i n t > < / v a l u e > < / i t e m > < i t e m > < k e y > < s t r i n g > R D R < / s t r i n g > < / k e y > < v a l u e > < i n t > 9 5 < / i n t > < / v a l u e > < / i t e m > < i t e m > < k e y > < s t r i n g > R e c R D R < / s t r i n g > < / k e y > < v a l u e > < i n t > 1 3 4 < / i n t > < / v a l u e > < / i t e m > < i t e m > < k e y > < s t r i n g > P r e v e n t a b l e < / s t r i n g > < / k e y > < v a l u e > < i n t > 1 6 3 < / i n t > < / v a l u e > < / i t e m > < i t e m > < k e y > < s t r i n g > D a t e _ S u b m i t t e d   ( Y e a r ) < / s t r i n g > < / k e y > < v a l u e > < i n t > 2 7 1 < / i n t > < / v a l u e > < / i t e m > < i t e m > < k e y > < s t r i n g > D a t e _ S u b m i t t e d   ( Q u a r t e r ) < / s t r i n g > < / k e y > < v a l u e > < i n t > 2 9 7 < / i n t > < / v a l u e > < / i t e m > < i t e m > < k e y > < s t r i n g > D a t e _ S u b m i t t e d   ( M o n t h   I n d e x ) < / s t r i n g > < / k e y > < v a l u e > < i n t > 3 4 3 < / i n t > < / v a l u e > < / i t e m > < i t e m > < k e y > < s t r i n g > D a t e _ S u b m i t t e d   ( M o n t h ) < / s t r i n g > < / k e y > < v a l u e > < i n t > 2 8 4 < / i n t > < / v a l u e > < / i t e m > < / C o l u m n W i d t h s > < C o l u m n D i s p l a y I n d e x > < i t e m > < k e y > < s t r i n g > C l a i m _ I D < / s t r i n g > < / k e y > < v a l u e > < i n t > 0 < / i n t > < / v a l u e > < / i t e m > < i t e m > < k e y > < s t r i n g > P r o v i d e r _ I D < / s t r i n g > < / k e y > < v a l u e > < i n t > 1 < / i n t > < / v a l u e > < / i t e m > < i t e m > < k e y > < s t r i n g > D e p a r t m e n t < / s t r i n g > < / k e y > < v a l u e > < i n t > 2 < / i n t > < / v a l u e > < / i t e m > < i t e m > < k e y > < s t r i n g > P a y e r < / s t r i n g > < / k e y > < v a l u e > < i n t > 3 < / i n t > < / v a l u e > < / i t e m > < i t e m > < k e y > < s t r i n g > R e g i o n < / s t r i n g > < / k e y > < v a l u e > < i n t > 4 < / i n t > < / v a l u e > < / i t e m > < i t e m > < k e y > < s t r i n g > C l a i m _ A m o u n t < / s t r i n g > < / k e y > < v a l u e > < i n t > 5 < / i n t > < / v a l u e > < / i t e m > < i t e m > < k e y > < s t r i n g > A l l o w e d _ A m o u n t < / s t r i n g > < / k e y > < v a l u e > < i n t > 6 < / i n t > < / v a l u e > < / i t e m > < i t e m > < k e y > < s t r i n g > P a i d _ A m o u n t < / s t r i n g > < / k e y > < v a l u e > < i n t > 7 < / i n t > < / v a l u e > < / i t e m > < i t e m > < k e y > < s t r i n g > P a t i e n t _ R e s p o n s i b i l i t y < / s t r i n g > < / k e y > < v a l u e > < i n t > 8 < / i n t > < / v a l u e > < / i t e m > < i t e m > < k e y > < s t r i n g > D e n i a l _ R e a s o n < / s t r i n g > < / k e y > < v a l u e > < i n t > 9 < / i n t > < / v a l u e > < / i t e m > < i t e m > < k e y > < s t r i n g > D e n i a l _ C a t e g o r y < / s t r i n g > < / k e y > < v a l u e > < i n t > 1 0 < / i n t > < / v a l u e > < / i t e m > < i t e m > < k e y > < s t r i n g > S t a t u s < / s t r i n g > < / k e y > < v a l u e > < i n t > 1 1 < / i n t > < / v a l u e > < / i t e m > < i t e m > < k e y > < s t r i n g > A p p e a l _ L e v e l < / s t r i n g > < / k e y > < v a l u e > < i n t > 1 2 < / i n t > < / v a l u e > < / i t e m > < i t e m > < k e y > < s t r i n g > D a t e _ S u b m i t t e d < / s t r i n g > < / k e y > < v a l u e > < i n t > 1 3 < / i n t > < / v a l u e > < / i t e m > < i t e m > < k e y > < s t r i n g > D a t e _ R e s o l v e d < / s t r i n g > < / k e y > < v a l u e > < i n t > 1 4 < / i n t > < / v a l u e > < / i t e m > < i t e m > < k e y > < s t r i n g > R e c o v e r e d _ A m o u n t < / s t r i n g > < / k e y > < v a l u e > < i n t > 1 5 < / i n t > < / v a l u e > < / i t e m > < i t e m > < k e y > < s t r i n g > D e n i e d _ A m o u n t < / s t r i n g > < / k e y > < v a l u e > < i n t > 1 6 < / i n t > < / v a l u e > < / i t e m > < i t e m > < k e y > < s t r i n g > N e t _ L o s s < / s t r i n g > < / k e y > < v a l u e > < i n t > 1 7 < / i n t > < / v a l u e > < / i t e m > < i t e m > < k e y > < s t r i n g > C a p p i n g < / s t r i n g > < / k e y > < v a l u e > < i n t > 1 8 < / i n t > < / v a l u e > < / i t e m > < i t e m > < k e y > < s t r i n g > C D R < / s t r i n g > < / k e y > < v a l u e > < i n t > 1 9 < / i n t > < / v a l u e > < / i t e m > < i t e m > < k e y > < s t r i n g > R D R < / s t r i n g > < / k e y > < v a l u e > < i n t > 2 0 < / i n t > < / v a l u e > < / i t e m > < i t e m > < k e y > < s t r i n g > R e c R D R < / s t r i n g > < / k e y > < v a l u e > < i n t > 2 1 < / i n t > < / v a l u e > < / i t e m > < i t e m > < k e y > < s t r i n g > P r e v e n t a b l e < / s t r i n g > < / k e y > < v a l u e > < i n t > 2 2 < / i n t > < / v a l u e > < / i t e m > < i t e m > < k e y > < s t r i n g > D a t e _ S u b m i t t e d   ( Y e a r ) < / s t r i n g > < / k e y > < v a l u e > < i n t > 2 3 < / i n t > < / v a l u e > < / i t e m > < i t e m > < k e y > < s t r i n g > D a t e _ S u b m i t t e d   ( Q u a r t e r ) < / s t r i n g > < / k e y > < v a l u e > < i n t > 2 4 < / i n t > < / v a l u e > < / i t e m > < i t e m > < k e y > < s t r i n g > D a t e _ S u b m i t t e d   ( M o n t h   I n d e x ) < / s t r i n g > < / k e y > < v a l u e > < i n t > 2 5 < / i n t > < / v a l u e > < / i t e m > < i t e m > < k e y > < s t r i n g > D a t e _ S u b m i t t e d   ( M o n t h ) < / s t r i n g > < / k e y > < v a l u e > < i n t > 2 6 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c 7 4 e 0 1 f - 0 3 f 6 - 4 2 b c - 8 6 0 c - a 1 f 8 a 6 b e 9 2 a 6 " > < C u s t o m C o n t e n t > < ! [ C D A T A [ < ? x m l   v e r s i o n = " 1 . 0 "   e n c o d i n g = " u t f - 1 6 " ? > < S e t t i n g s > < C a l c u l a t e d F i e l d s > < i t e m > < M e a s u r e N a m e > C D R . < / M e a s u r e N a m e > < D i s p l a y N a m e > C D R . < / D i s p l a y N a m e > < V i s i b l e > T r u e < / V i s i b l e > < / i t e m > < i t e m > < M e a s u r e N a m e > R D R . < / M e a s u r e N a m e > < D i s p l a y N a m e > R D R . < / D i s p l a y N a m e > < V i s i b l e > T r u e < / V i s i b l e > < / i t e m > < i t e m > < M e a s u r e N a m e > R e c R D R . < / M e a s u r e N a m e > < D i s p l a y N a m e > R e c R D R . < / D i s p l a y N a m e > < V i s i b l e > T r u e < / V i s i b l e > < / i t e m > < i t e m > < M e a s u r e N a m e > M o n e y   a t   R i s k < / M e a s u r e N a m e > < D i s p l a y N a m e > M o n e y   a t   R i s k < / D i s p l a y N a m e > < V i s i b l e > T r u e < / V i s i b l e > < / i t e m > < / C a l c u l a t e d F i e l d s > < S A H o s t H a s h > 0 < / S A H o s t H a s h > < G e m i n i F i e l d L i s t V i s i b l e > T r u e < / G e m i n i F i e l d L i s t V i s i b l e > < / S e t t i n g s > ] ] > < / C u s t o m C o n t e n t > < / G e m i n i > 
</file>

<file path=customXml/item21.xml>��< ? x m l   v e r s i o n = " 1 . 0 "   e n c o d i n g = " U T F - 1 6 " ? > < G e m i n i   x m l n s = " h t t p : / / g e m i n i / p i v o t c u s t o m i z a t i o n / 5 8 d 3 a a 9 1 - 6 3 5 9 - 4 1 a 7 - b 0 3 d - 5 7 d 7 c c a b e 1 0 1 " > < C u s t o m C o n t e n t > < ! [ C D A T A [ < ? x m l   v e r s i o n = " 1 . 0 "   e n c o d i n g = " u t f - 1 6 " ? > < S e t t i n g s > < C a l c u l a t e d F i e l d s > < i t e m > < M e a s u r e N a m e > C D R . < / M e a s u r e N a m e > < D i s p l a y N a m e > C D R . < / D i s p l a y N a m e > < V i s i b l e > T r u e < / V i s i b l e > < / i t e m > < i t e m > < M e a s u r e N a m e > R D R . < / M e a s u r e N a m e > < D i s p l a y N a m e > R D R . < / D i s p l a y N a m e > < V i s i b l e > T r u e < / V i s i b l e > < / i t e m > < / C a l c u l a t e d F i e l d s > < S A H o s t H a s h > 0 < / S A H o s t H a s h > < G e m i n i F i e l d L i s t V i s i b l e > T r u e < / G e m i n i F i e l d L i s t V i s i b l e > < / S e t t i n g s > ] ] > < / 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S h o w H i d d e n " > < C u s t o m C o n t e n t > < ! [ C D A T A [ T r u e ] ] > < / C u s t o m C o n t e n t > < / G e m i n i > 
</file>

<file path=customXml/item24.xml>��< ? x m l   v e r s i o n = " 1 . 0 "   e n c o d i n g = " U T F - 1 6 " ? > < G e m i n i   x m l n s = " h t t p : / / g e m i n i / p i v o t c u s t o m i z a t i o n / e 5 8 b a 9 b 6 - 4 f 2 9 - 4 3 8 9 - 8 6 5 5 - e 4 1 b 5 a 2 f 9 4 1 f " > < C u s t o m C o n t e n t > < ! [ C D A T A [ < ? x m l   v e r s i o n = " 1 . 0 "   e n c o d i n g = " u t f - 1 6 " ? > < S e t t i n g s > < C a l c u l a t e d F i e l d s > < i t e m > < M e a s u r e N a m e > C D R . < / M e a s u r e N a m e > < D i s p l a y N a m e > C D R . < / D i s p l a y N a m e > < V i s i b l e > T r u e < / V i s i b l e > < / i t e m > < i t e m > < M e a s u r e N a m e > R D R . < / M e a s u r e N a m e > < D i s p l a y N a m e > R D R . < / D i s p l a y N a m e > < V i s i b l e > T r u e < / V i s i b l e > < / i t e m > < i t e m > < M e a s u r e N a m e > R e c R D R . < / M e a s u r e N a m e > < D i s p l a y N a m e > R e c R D R . < / D i s p l a y N a m e > < V i s i b l e > T r u e < / V i s i b l e > < / i t e m > < / C a l c u l a t e d F i e l d s > < S A H o s t H a s h > 0 < / S A H o s t H a s h > < G e m i n i F i e l d L i s t V i s i b l e > T r u e < / G e m i n i F i e l d L i s t V i s i b l e > < / S e t t i n g s > ] ] > < / C u s t o m C o n t e n t > < / G e m i n i > 
</file>

<file path=customXml/item25.xml>��< ? x m l   v e r s i o n = " 1 . 0 "   e n c o d i n g = " U T F - 1 6 " ? > < G e m i n i   x m l n s = " h t t p : / / g e m i n i / p i v o t c u s t o m i z a t i o n / C l i e n t W i n d o w X M L " > < C u s t o m C o n t e n t > < ! [ C D A T A [ O o p s ] ] > < / C u s t o m C o n t e n t > < / G e m i n i > 
</file>

<file path=customXml/item26.xml>��< ? x m l   v e r s i o n = " 1 . 0 "   e n c o d i n g = " U T F - 1 6 " ? > < G e m i n i   x m l n s = " h t t p : / / g e m i n i / p i v o t c u s t o m i z a t i o n / 6 2 c 8 c 3 2 4 - c 9 1 2 - 4 9 4 4 - 8 9 9 f - a a c a 4 8 5 0 1 7 9 0 " > < C u s t o m C o n t e n t > < ! [ C D A T A [ < ? x m l   v e r s i o n = " 1 . 0 "   e n c o d i n g = " u t f - 1 6 " ? > < S e t t i n g s > < C a l c u l a t e d F i e l d s > < i t e m > < M e a s u r e N a m e > C D R . < / M e a s u r e N a m e > < D i s p l a y N a m e > C D R . < / D i s p l a y N a m e > < V i s i b l e > F a l s e < / V i s i b l e > < / i t e m > < i t e m > < M e a s u r e N a m e > R D R . < / M e a s u r e N a m e > < D i s p l a y N a m e > R D R . < / D i s p l a y N a m e > < V i s i b l e > F a l s e < / V i s i b l e > < / i t e m > < i t e m > < M e a s u r e N a m e > R e c R D R . < / M e a s u r e N a m e > < D i s p l a y N a m e > R e c R D R . < / D i s p l a y N a m e > < V i s i b l e > F a l s e < / V i s i b l e > < / i t e m > < i t e m > < M e a s u r e N a m e > M o n e y   a t   R i s k < / M e a s u r e N a m e > < D i s p l a y N a m e > M o n e y   a t   R i s k < / D i s p l a y N a m e > < V i s i b l e > F a l s e < / V i s i b l e > < / i t e m > < i t e m > < M e a s u r e N a m e > R e c o v e r a b l e   M o n e y < / M e a s u r e N a m e > < D i s p l a y N a m e > R e c o v e r a b l e   M o n e y < / D i s p l a y N a m e > < V i s i b l e > F a l s e < / V i s i b l e > < / i t e m > < i t e m > < M e a s u r e N a m e > N o n - R e c o v e r a b l e   M o n e y < / M e a s u r e N a m e > < D i s p l a y N a m e > N o n - R e c o v e r a b l e   M o n e y < / D i s p l a y N a m e > < V i s i b l e > F a l s e < / V i s i b l e > < / i t e m > < i t e m > < M e a s u r e N a m e > R a n k < / M e a s u r e N a m e > < D i s p l a y N a m e > R a n k < / D i s p l a y N a m e > < V i s i b l e > F a l s e < / V i s i b l e > < / i t e m > < i t e m > < M e a s u r e N a m e > R E C < / M e a s u r e N a m e > < D i s p l a y N a m e > R E C < / D i s p l a y N a m e > < V i s i b l e > F a l s e < / V i s i b l e > < / i t e m > < / C a l c u l a t e d F i e l d s > < S A H o s t H a s h > 0 < / S A H o s t H a s h > < G e m i n i F i e l d L i s t V i s i b l e > T r u e < / G e m i n i F i e l d L i s t V i s i b l e > < / S e t t i n g s > ] ] > < / C u s t o m C o n t e n t > < / G e m i n i > 
</file>

<file path=customXml/item27.xml>��< ? x m l   v e r s i o n = " 1 . 0 "   e n c o d i n g = " U T F - 1 6 " ? > < G e m i n i   x m l n s = " h t t p : / / g e m i n i / p i v o t c u s t o m i z a t i o n / I s S a n d b o x E m b e d d e d " > < C u s t o m C o n t e n t > < ! [ C D A T A [ y e s ] ] > < / 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 C o l u m n s \ C l a i m _ I D < / K e y > < / a : K e y > < a : V a l u e   i : t y p e = " T a b l e W i d g e t B a s e V i e w S t a t e " / > < / a : K e y V a l u e O f D i a g r a m O b j e c t K e y a n y T y p e z b w N T n L X > < a : K e y V a l u e O f D i a g r a m O b j e c t K e y a n y T y p e z b w N T n L X > < a : K e y > < K e y > C o l u m n s \ P r o v i d e r _ I D 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 C o l u m n s \ P a y e r 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 C o l u m n s \ C l a i m _ A m o u n t < / K e y > < / a : K e y > < a : V a l u e   i : t y p e = " T a b l e W i d g e t B a s e V i e w S t a t e " / > < / a : K e y V a l u e O f D i a g r a m O b j e c t K e y a n y T y p e z b w N T n L X > < a : K e y V a l u e O f D i a g r a m O b j e c t K e y a n y T y p e z b w N T n L X > < a : K e y > < K e y > C o l u m n s \ A l l o w e d _ A m o u n t < / K e y > < / a : K e y > < a : V a l u e   i : t y p e = " T a b l e W i d g e t B a s e V i e w S t a t e " / > < / a : K e y V a l u e O f D i a g r a m O b j e c t K e y a n y T y p e z b w N T n L X > < a : K e y V a l u e O f D i a g r a m O b j e c t K e y a n y T y p e z b w N T n L X > < a : K e y > < K e y > C o l u m n s \ P a i d _ A m o u n t < / K e y > < / a : K e y > < a : V a l u e   i : t y p e = " T a b l e W i d g e t B a s e V i e w S t a t e " / > < / a : K e y V a l u e O f D i a g r a m O b j e c t K e y a n y T y p e z b w N T n L X > < a : K e y V a l u e O f D i a g r a m O b j e c t K e y a n y T y p e z b w N T n L X > < a : K e y > < K e y > C o l u m n s \ P a t i e n t _ R e s p o n s i b i l i t y < / K e y > < / a : K e y > < a : V a l u e   i : t y p e = " T a b l e W i d g e t B a s e V i e w S t a t e " / > < / a : K e y V a l u e O f D i a g r a m O b j e c t K e y a n y T y p e z b w N T n L X > < a : K e y V a l u e O f D i a g r a m O b j e c t K e y a n y T y p e z b w N T n L X > < a : K e y > < K e y > C o l u m n s \ D e n i a l _ R e a s o n < / K e y > < / a : K e y > < a : V a l u e   i : t y p e = " T a b l e W i d g e t B a s e V i e w S t a t e " / > < / a : K e y V a l u e O f D i a g r a m O b j e c t K e y a n y T y p e z b w N T n L X > < a : K e y V a l u e O f D i a g r a m O b j e c t K e y a n y T y p e z b w N T n L X > < a : K e y > < K e y > C o l u m n s \ D e n i a l _ C a t e g o r y < / 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 C o l u m n s \ A p p e a l _ L e v e l < / K e y > < / a : K e y > < a : V a l u e   i : t y p e = " T a b l e W i d g e t B a s e V i e w S t a t e " / > < / a : K e y V a l u e O f D i a g r a m O b j e c t K e y a n y T y p e z b w N T n L X > < a : K e y V a l u e O f D i a g r a m O b j e c t K e y a n y T y p e z b w N T n L X > < a : K e y > < K e y > C o l u m n s \ D a t e _ S u b m i t t e d < / K e y > < / a : K e y > < a : V a l u e   i : t y p e = " T a b l e W i d g e t B a s e V i e w S t a t e " / > < / a : K e y V a l u e O f D i a g r a m O b j e c t K e y a n y T y p e z b w N T n L X > < a : K e y V a l u e O f D i a g r a m O b j e c t K e y a n y T y p e z b w N T n L X > < a : K e y > < K e y > C o l u m n s \ D a t e _ R e s o l v e d < / K e y > < / a : K e y > < a : V a l u e   i : t y p e = " T a b l e W i d g e t B a s e V i e w S t a t e " / > < / a : K e y V a l u e O f D i a g r a m O b j e c t K e y a n y T y p e z b w N T n L X > < a : K e y V a l u e O f D i a g r a m O b j e c t K e y a n y T y p e z b w N T n L X > < a : K e y > < K e y > C o l u m n s \ R e c o v e r e d _ A m o u n t < / K e y > < / a : K e y > < a : V a l u e   i : t y p e = " T a b l e W i d g e t B a s e V i e w S t a t e " / > < / a : K e y V a l u e O f D i a g r a m O b j e c t K e y a n y T y p e z b w N T n L X > < a : K e y V a l u e O f D i a g r a m O b j e c t K e y a n y T y p e z b w N T n L X > < a : K e y > < K e y > C o l u m n s \ D e n i e d _ A m o u n t < / K e y > < / a : K e y > < a : V a l u e   i : t y p e = " T a b l e W i d g e t B a s e V i e w S t a t e " / > < / a : K e y V a l u e O f D i a g r a m O b j e c t K e y a n y T y p e z b w N T n L X > < a : K e y V a l u e O f D i a g r a m O b j e c t K e y a n y T y p e z b w N T n L X > < a : K e y > < K e y > C o l u m n s \ N e t _ L o s s < / K e y > < / a : K e y > < a : V a l u e   i : t y p e = " T a b l e W i d g e t B a s e V i e w S t a t e " / > < / a : K e y V a l u e O f D i a g r a m O b j e c t K e y a n y T y p e z b w N T n L X > < a : K e y V a l u e O f D i a g r a m O b j e c t K e y a n y T y p e z b w N T n L X > < a : K e y > < K e y > C o l u m n s \ C a p p i n g < / K e y > < / a : K e y > < a : V a l u e   i : t y p e = " T a b l e W i d g e t B a s e V i e w S t a t e " / > < / a : K e y V a l u e O f D i a g r a m O b j e c t K e y a n y T y p e z b w N T n L X > < a : K e y V a l u e O f D i a g r a m O b j e c t K e y a n y T y p e z b w N T n L X > < a : K e y > < K e y > C o l u m n s \ C D R < / K e y > < / a : K e y > < a : V a l u e   i : t y p e = " T a b l e W i d g e t B a s e V i e w S t a t e " / > < / a : K e y V a l u e O f D i a g r a m O b j e c t K e y a n y T y p e z b w N T n L X > < a : K e y V a l u e O f D i a g r a m O b j e c t K e y a n y T y p e z b w N T n L X > < a : K e y > < K e y > C o l u m n s \ R D R < / K e y > < / a : K e y > < a : V a l u e   i : t y p e = " T a b l e W i d g e t B a s e V i e w S t a t e " / > < / a : K e y V a l u e O f D i a g r a m O b j e c t K e y a n y T y p e z b w N T n L X > < a : K e y V a l u e O f D i a g r a m O b j e c t K e y a n y T y p e z b w N T n L X > < a : K e y > < K e y > C o l u m n s \ R e c R D R < / K e y > < / a : K e y > < a : V a l u e   i : t y p e = " T a b l e W i d g e t B a s e V i e w S t a t e " / > < / a : K e y V a l u e O f D i a g r a m O b j e c t K e y a n y T y p e z b w N T n L X > < a : K e y V a l u e O f D i a g r a m O b j e c t K e y a n y T y p e z b w N T n L X > < a : K e y > < K e y > C o l u m n s \ P r e v e n t a b l e < / K e y > < / a : K e y > < a : V a l u e   i : t y p e = " T a b l e W i d g e t B a s e V i e w S t a t e " / > < / a : K e y V a l u e O f D i a g r a m O b j e c t K e y a n y T y p e z b w N T n L X > < a : K e y V a l u e O f D i a g r a m O b j e c t K e y a n y T y p e z b w N T n L X > < a : K e y > < K e y > C o l u m n s \ D a t e _ S u b m i t t e d   ( Y e a r ) < / K e y > < / a : K e y > < a : V a l u e   i : t y p e = " T a b l e W i d g e t B a s e V i e w S t a t e " / > < / a : K e y V a l u e O f D i a g r a m O b j e c t K e y a n y T y p e z b w N T n L X > < a : K e y V a l u e O f D i a g r a m O b j e c t K e y a n y T y p e z b w N T n L X > < a : K e y > < K e y > C o l u m n s \ D a t e _ S u b m i t t e d   ( Q u a r t e r ) < / K e y > < / a : K e y > < a : V a l u e   i : t y p e = " T a b l e W i d g e t B a s e V i e w S t a t e " / > < / a : K e y V a l u e O f D i a g r a m O b j e c t K e y a n y T y p e z b w N T n L X > < a : K e y V a l u e O f D i a g r a m O b j e c t K e y a n y T y p e z b w N T n L X > < a : K e y > < K e y > C o l u m n s \ D a t e _ S u b m i t t e d   ( M o n t h   I n d e x ) < / K e y > < / a : K e y > < a : V a l u e   i : t y p e = " T a b l e W i d g e t B a s e V i e w S t a t e " / > < / a : K e y V a l u e O f D i a g r a m O b j e c t K e y a n y T y p e z b w N T n L X > < a : K e y V a l u e O f D i a g r a m O b j e c t K e y a n y T y p e z b w N T n L X > < a : K e y > < K e y > C o l u m n s \ D a t e _ S u b m i t t e d 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 O o p s 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 O o p s 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3 2 8 0 c 2 5 6 - 5 b 4 b - 4 1 c e - a 4 f 8 - b a 6 a e 8 8 4 8 2 5 4 " > < C u s t o m C o n t e n t > < ! [ C D A T A [ < ? x m l   v e r s i o n = " 1 . 0 "   e n c o d i n g = " u t f - 1 6 " ? > < S e t t i n g s > < C a l c u l a t e d F i e l d s > < i t e m > < M e a s u r e N a m e > C D R . < / M e a s u r e N a m e > < D i s p l a y N a m e > C D R . < / D i s p l a y N a m e > < V i s i b l e > F a l s e < / V i s i b l e > < / i t e m > < i t e m > < M e a s u r e N a m e > R D R . < / M e a s u r e N a m e > < D i s p l a y N a m e > R D R . < / D i s p l a y N a m e > < V i s i b l e > F a l s e < / V i s i b l e > < / i t e m > < i t e m > < M e a s u r e N a m e > R e c R D R . < / M e a s u r e N a m e > < D i s p l a y N a m e > R e c R D R . < / D i s p l a y N a m e > < V i s i b l e > F a l s e < / V i s i b l e > < / i t e m > < i t e m > < M e a s u r e N a m e > M o n e y   a t   R i s k < / M e a s u r e N a m e > < D i s p l a y N a m e > M o n e y   a t   R i s k < / D i s p l a y N a m e > < V i s i b l e > F a l s e < / V i s i b l e > < / i t e m > < i t e m > < M e a s u r e N a m e > R e c o v e r a b l e   M o n e y < / M e a s u r e N a m e > < D i s p l a y N a m e > R e c o v e r a b l e   M o n e y < / D i s p l a y N a m e > < V i s i b l e > F a l s e < / V i s i b l e > < / i t e m > < i t e m > < M e a s u r e N a m e > N o n - R e c o v e r a b l e   M o n e y < / M e a s u r e N a m e > < D i s p l a y N a m e > N o n - R e c o v e r a b l e   M o n e y < / D i s p l a y N a m e > < V i s i b l e > F a l s e < / V i s i b l e > < / i t e m > < i t e m > < M e a s u r e N a m e > R a n k < / M e a s u r e N a m e > < D i s p l a y N a m e > R a n k < / D i s p l a y N a m e > < V i s i b l e > F a l s e < / V i s i b l e > < / i t e m > < i t e m > < M e a s u r e N a m e > R E C < / M e a s u r e N a m e > < D i s p l a y N a m e > R E C < / 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5.xml>��< ? x m l   v e r s i o n = " 1 . 0 "   e n c o d i n g = " U T F - 1 6 " ? > < G e m i n i   x m l n s = " h t t p : / / g e m i n i / p i v o t c u s t o m i z a t i o n / 4 7 4 a b a 8 2 - 0 f a b - 4 4 5 c - 8 3 d c - 2 b c 9 9 1 7 9 3 1 3 c " > < C u s t o m C o n t e n t > < ! [ C D A T A [ < ? x m l   v e r s i o n = " 1 . 0 "   e n c o d i n g = " u t f - 1 6 " ? > < S e t t i n g s > < C a l c u l a t e d F i e l d s > < i t e m > < M e a s u r e N a m e > C D R . < / M e a s u r e N a m e > < D i s p l a y N a m e > C D R . < / D i s p l a y N a m e > < V i s i b l e > T r u e < / V i s i b l e > < / i t e m > < / C a l c u l a t e d F i e l d s > < S A H o s t H a s h > 0 < / S A H o s t H a s h > < G e m i n i F i e l d L i s t V i s i b l e > T r u e < / G e m i n i F i e l d L i s t V i s i b l e > < / S e t t i n g s > ] ] > < / 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S a n d b o x N o n E m p t y " > < C u s t o m C o n t e n t > < ! [ C D A T A [ 1 ] ] > < / C u s t o m C o n t e n t > < / G e m i n i > 
</file>

<file path=customXml/item8.xml>��< ? x m l   v e r s i o n = " 1 . 0 "   e n c o d i n g = " U T F - 1 6 " ? > < G e m i n i   x m l n s = " h t t p : / / g e m i n i / p i v o t c u s t o m i z a t i o n / e 2 1 e 6 2 4 a - 2 f f d - 4 6 0 6 - b a 9 5 - 4 a f 3 d f 0 1 d 3 3 3 " > < C u s t o m C o n t e n t > < ! [ C D A T A [ < ? x m l   v e r s i o n = " 1 . 0 "   e n c o d i n g = " u t f - 1 6 " ? > < S e t t i n g s > < C a l c u l a t e d F i e l d s > < i t e m > < M e a s u r e N a m e > C D R . < / M e a s u r e N a m e > < D i s p l a y N a m e > C D R . < / D i s p l a y N a m e > < V i s i b l e > F a l s e < / V i s i b l e > < / i t e m > < i t e m > < M e a s u r e N a m e > R D R . < / M e a s u r e N a m e > < D i s p l a y N a m e > R D R . < / D i s p l a y N a m e > < V i s i b l e > F a l s e < / V i s i b l e > < / i t e m > < i t e m > < M e a s u r e N a m e > R e c R D R . < / M e a s u r e N a m e > < D i s p l a y N a m e > R e c R D R . < / D i s p l a y N a m e > < V i s i b l e > F a l s e < / V i s i b l e > < / i t e m > < i t e m > < M e a s u r e N a m e > M o n e y   a t   R i s k < / M e a s u r e N a m e > < D i s p l a y N a m e > M o n e y   a t   R i s k < / D i s p l a y N a m e > < V i s i b l e > F a l s e < / V i s i b l e > < / i t e m > < i t e m > < M e a s u r e N a m e > R e c o v e r a b l e   M o n e y < / M e a s u r e N a m e > < D i s p l a y N a m e > R e c o v e r a b l e   M o n e y < / D i s p l a y N a m e > < V i s i b l e > T r u e < / V i s i b l e > < / i t e m > < / C a l c u l a t e d F i e l d s > < S A H o s t H a s h > 0 < / S A H o s t H a s h > < G e m i n i F i e l d L i s t V i s i b l e > T r u e < / G e m i n i F i e l d L i s t V i s i b l e > < / S e t t i n g s > ] ] > < / C u s t o m C o n t e n t > < / G e m i n i > 
</file>

<file path=customXml/item9.xml>��< ? x m l   v e r s i o n = " 1 . 0 "   e n c o d i n g = " U T F - 1 6 " ? > < G e m i n i   x m l n s = " h t t p : / / g e m i n i / p i v o t c u s t o m i z a t i o n / 8 c 9 d 1 5 4 9 - 5 4 d 6 - 4 b 4 3 - 9 f f e - 9 7 f 4 d d e 1 c 9 a b " > < C u s t o m C o n t e n t > < ! [ C D A T A [ < ? x m l   v e r s i o n = " 1 . 0 "   e n c o d i n g = " u t f - 1 6 " ? > < S e t t i n g s > < C a l c u l a t e d F i e l d s > < i t e m > < M e a s u r e N a m e > C D R . < / M e a s u r e N a m e > < D i s p l a y N a m e > C D R . < / D i s p l a y N a m e > < V i s i b l e > F a l s e < / V i s i b l e > < / i t e m > < i t e m > < M e a s u r e N a m e > R D R . < / M e a s u r e N a m e > < D i s p l a y N a m e > R D R . < / D i s p l a y N a m e > < V i s i b l e > F a l s e < / V i s i b l e > < / i t e m > < i t e m > < M e a s u r e N a m e > R e c R D R . < / M e a s u r e N a m e > < D i s p l a y N a m e > R e c R D R . < / D i s p l a y N a m e > < V i s i b l e > F a l s e < / V i s i b l e > < / i t e m > < i t e m > < M e a s u r e N a m e > M o n e y   a t   R i s k < / M e a s u r e N a m e > < D i s p l a y N a m e > M o n e y   a t   R i s k < / D i s p l a y N a m e > < V i s i b l e > F a l s e < / V i s i b l e > < / i t e m > < i t e m > < M e a s u r e N a m e > R e c o v e r a b l e   M o n e y < / M e a s u r e N a m e > < D i s p l a y N a m e > R e c o v e r a b l e   M o n e y < / D i s p l a y N a m e > < V i s i b l e > F a l s e < / V i s i b l e > < / i t e m > < i t e m > < M e a s u r e N a m e > N o n - R e c o v e r a b l e   M o n e y < / M e a s u r e N a m e > < D i s p l a y N a m e > N o n - R e c o v e r a b l e   M o n e y < / D i s p l a y N a m e > < V i s i b l e > F a l s e < / V i s i b l e > < / i t e m > < i t e m > < M e a s u r e N a m e > R a n k < / M e a s u r e N a m e > < D i s p l a y N a m e > R a n k < / D i s p l a y N a m e > < V i s i b l e > T r u e < / V i s i b l e > < / i t e m > < i t e m > < M e a s u r e N a m e > R E C < / M e a s u r e N a m e > < D i s p l a y N a m e > R E C < / 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F3F5453-F46B-4FD0-B35B-351A289E5480}">
  <ds:schemaRefs/>
</ds:datastoreItem>
</file>

<file path=customXml/itemProps10.xml><?xml version="1.0" encoding="utf-8"?>
<ds:datastoreItem xmlns:ds="http://schemas.openxmlformats.org/officeDocument/2006/customXml" ds:itemID="{E295C0A7-BB9A-4891-9AAC-ECBCEBEC4545}">
  <ds:schemaRefs/>
</ds:datastoreItem>
</file>

<file path=customXml/itemProps11.xml><?xml version="1.0" encoding="utf-8"?>
<ds:datastoreItem xmlns:ds="http://schemas.openxmlformats.org/officeDocument/2006/customXml" ds:itemID="{BDFE9FEE-0A78-43E9-9F1A-B5CAE86A8608}">
  <ds:schemaRefs/>
</ds:datastoreItem>
</file>

<file path=customXml/itemProps12.xml><?xml version="1.0" encoding="utf-8"?>
<ds:datastoreItem xmlns:ds="http://schemas.openxmlformats.org/officeDocument/2006/customXml" ds:itemID="{18669B61-374A-4C3B-88DA-BA929D112D8B}">
  <ds:schemaRefs/>
</ds:datastoreItem>
</file>

<file path=customXml/itemProps13.xml><?xml version="1.0" encoding="utf-8"?>
<ds:datastoreItem xmlns:ds="http://schemas.openxmlformats.org/officeDocument/2006/customXml" ds:itemID="{1D332AA6-5BA8-4596-A2D6-B18722676195}">
  <ds:schemaRefs/>
</ds:datastoreItem>
</file>

<file path=customXml/itemProps14.xml><?xml version="1.0" encoding="utf-8"?>
<ds:datastoreItem xmlns:ds="http://schemas.openxmlformats.org/officeDocument/2006/customXml" ds:itemID="{DC5B62D3-1453-4A4F-806F-78BCD03C09AA}">
  <ds:schemaRefs/>
</ds:datastoreItem>
</file>

<file path=customXml/itemProps15.xml><?xml version="1.0" encoding="utf-8"?>
<ds:datastoreItem xmlns:ds="http://schemas.openxmlformats.org/officeDocument/2006/customXml" ds:itemID="{FEE7D9CB-EE17-4B1C-B541-D15A61F92048}">
  <ds:schemaRefs/>
</ds:datastoreItem>
</file>

<file path=customXml/itemProps16.xml><?xml version="1.0" encoding="utf-8"?>
<ds:datastoreItem xmlns:ds="http://schemas.openxmlformats.org/officeDocument/2006/customXml" ds:itemID="{B42426FA-299A-429F-A220-6AD76DCD462B}">
  <ds:schemaRefs/>
</ds:datastoreItem>
</file>

<file path=customXml/itemProps17.xml><?xml version="1.0" encoding="utf-8"?>
<ds:datastoreItem xmlns:ds="http://schemas.openxmlformats.org/officeDocument/2006/customXml" ds:itemID="{B1A04AFB-82CB-4B69-80EF-D730384F125A}">
  <ds:schemaRefs/>
</ds:datastoreItem>
</file>

<file path=customXml/itemProps18.xml><?xml version="1.0" encoding="utf-8"?>
<ds:datastoreItem xmlns:ds="http://schemas.openxmlformats.org/officeDocument/2006/customXml" ds:itemID="{A5D49AC8-0362-4A7D-B356-94DEB1967EA8}">
  <ds:schemaRefs/>
</ds:datastoreItem>
</file>

<file path=customXml/itemProps19.xml><?xml version="1.0" encoding="utf-8"?>
<ds:datastoreItem xmlns:ds="http://schemas.openxmlformats.org/officeDocument/2006/customXml" ds:itemID="{5A760E83-C505-4DA4-92D5-B55E06343E32}">
  <ds:schemaRefs/>
</ds:datastoreItem>
</file>

<file path=customXml/itemProps2.xml><?xml version="1.0" encoding="utf-8"?>
<ds:datastoreItem xmlns:ds="http://schemas.openxmlformats.org/officeDocument/2006/customXml" ds:itemID="{0FDC225A-194E-41A4-BE90-FC44AC1E647F}">
  <ds:schemaRefs/>
</ds:datastoreItem>
</file>

<file path=customXml/itemProps20.xml><?xml version="1.0" encoding="utf-8"?>
<ds:datastoreItem xmlns:ds="http://schemas.openxmlformats.org/officeDocument/2006/customXml" ds:itemID="{8632DAEC-964F-4716-A1AE-D9661ED9DEEB}">
  <ds:schemaRefs/>
</ds:datastoreItem>
</file>

<file path=customXml/itemProps21.xml><?xml version="1.0" encoding="utf-8"?>
<ds:datastoreItem xmlns:ds="http://schemas.openxmlformats.org/officeDocument/2006/customXml" ds:itemID="{DD570E6C-69BA-4F44-949E-312FA7585722}">
  <ds:schemaRefs/>
</ds:datastoreItem>
</file>

<file path=customXml/itemProps22.xml><?xml version="1.0" encoding="utf-8"?>
<ds:datastoreItem xmlns:ds="http://schemas.openxmlformats.org/officeDocument/2006/customXml" ds:itemID="{EB168806-CA45-498F-9B84-4A292B4FE543}">
  <ds:schemaRefs/>
</ds:datastoreItem>
</file>

<file path=customXml/itemProps23.xml><?xml version="1.0" encoding="utf-8"?>
<ds:datastoreItem xmlns:ds="http://schemas.openxmlformats.org/officeDocument/2006/customXml" ds:itemID="{C623BE27-FEBD-4454-B7CD-592AAF67EB91}">
  <ds:schemaRefs/>
</ds:datastoreItem>
</file>

<file path=customXml/itemProps24.xml><?xml version="1.0" encoding="utf-8"?>
<ds:datastoreItem xmlns:ds="http://schemas.openxmlformats.org/officeDocument/2006/customXml" ds:itemID="{C95A98D4-5DBA-4F7D-9C00-3390E1EC75EA}">
  <ds:schemaRefs/>
</ds:datastoreItem>
</file>

<file path=customXml/itemProps25.xml><?xml version="1.0" encoding="utf-8"?>
<ds:datastoreItem xmlns:ds="http://schemas.openxmlformats.org/officeDocument/2006/customXml" ds:itemID="{77089138-4910-4616-8448-4AB367781984}">
  <ds:schemaRefs/>
</ds:datastoreItem>
</file>

<file path=customXml/itemProps26.xml><?xml version="1.0" encoding="utf-8"?>
<ds:datastoreItem xmlns:ds="http://schemas.openxmlformats.org/officeDocument/2006/customXml" ds:itemID="{320A8938-B3A5-4FFD-A28F-D48E5E498CE6}">
  <ds:schemaRefs/>
</ds:datastoreItem>
</file>

<file path=customXml/itemProps27.xml><?xml version="1.0" encoding="utf-8"?>
<ds:datastoreItem xmlns:ds="http://schemas.openxmlformats.org/officeDocument/2006/customXml" ds:itemID="{96B5A82C-D107-453A-B19F-D0C71D43EEC3}">
  <ds:schemaRefs/>
</ds:datastoreItem>
</file>

<file path=customXml/itemProps28.xml><?xml version="1.0" encoding="utf-8"?>
<ds:datastoreItem xmlns:ds="http://schemas.openxmlformats.org/officeDocument/2006/customXml" ds:itemID="{79A16414-804B-4D97-8145-C78D4289EC56}">
  <ds:schemaRefs/>
</ds:datastoreItem>
</file>

<file path=customXml/itemProps3.xml><?xml version="1.0" encoding="utf-8"?>
<ds:datastoreItem xmlns:ds="http://schemas.openxmlformats.org/officeDocument/2006/customXml" ds:itemID="{2275B99F-BE06-45C1-829C-66C53D23824F}">
  <ds:schemaRefs/>
</ds:datastoreItem>
</file>

<file path=customXml/itemProps4.xml><?xml version="1.0" encoding="utf-8"?>
<ds:datastoreItem xmlns:ds="http://schemas.openxmlformats.org/officeDocument/2006/customXml" ds:itemID="{A8864824-454E-4331-BEAF-7C15D0FC3D1F}">
  <ds:schemaRefs/>
</ds:datastoreItem>
</file>

<file path=customXml/itemProps5.xml><?xml version="1.0" encoding="utf-8"?>
<ds:datastoreItem xmlns:ds="http://schemas.openxmlformats.org/officeDocument/2006/customXml" ds:itemID="{2ECBBFFD-B94A-44EC-BD95-EBA8C922C6D9}">
  <ds:schemaRefs/>
</ds:datastoreItem>
</file>

<file path=customXml/itemProps6.xml><?xml version="1.0" encoding="utf-8"?>
<ds:datastoreItem xmlns:ds="http://schemas.openxmlformats.org/officeDocument/2006/customXml" ds:itemID="{C22DA60D-2CF4-4CDA-9A01-F111058E33EA}">
  <ds:schemaRefs/>
</ds:datastoreItem>
</file>

<file path=customXml/itemProps7.xml><?xml version="1.0" encoding="utf-8"?>
<ds:datastoreItem xmlns:ds="http://schemas.openxmlformats.org/officeDocument/2006/customXml" ds:itemID="{E3CCD2C8-2EDF-40FF-97A5-FDF2CA0EEA38}">
  <ds:schemaRefs/>
</ds:datastoreItem>
</file>

<file path=customXml/itemProps8.xml><?xml version="1.0" encoding="utf-8"?>
<ds:datastoreItem xmlns:ds="http://schemas.openxmlformats.org/officeDocument/2006/customXml" ds:itemID="{F5FE1A74-CD94-45D5-B542-1FF84327FFEC}">
  <ds:schemaRefs/>
</ds:datastoreItem>
</file>

<file path=customXml/itemProps9.xml><?xml version="1.0" encoding="utf-8"?>
<ds:datastoreItem xmlns:ds="http://schemas.openxmlformats.org/officeDocument/2006/customXml" ds:itemID="{BAFCF3C2-E75B-4058-84E8-7588F54E8F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Dashboard</vt:lpstr>
      <vt:lpstr>Power</vt:lpstr>
      <vt:lpstr>Pie_Chart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Djouokep Gautier</dc:creator>
  <cp:lastModifiedBy>Djouokep Gautier</cp:lastModifiedBy>
  <dcterms:created xsi:type="dcterms:W3CDTF">2025-09-03T00:09:09Z</dcterms:created>
  <dcterms:modified xsi:type="dcterms:W3CDTF">2025-09-09T13:58:23Z</dcterms:modified>
</cp:coreProperties>
</file>