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cia\Desktop\"/>
    </mc:Choice>
  </mc:AlternateContent>
  <bookViews>
    <workbookView xWindow="0" yWindow="0" windowWidth="17970" windowHeight="5940" xr2:uid="{DFD63BDB-15C6-4D51-8E93-7C14327E585E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1" i="1"/>
  <c r="I12" i="1"/>
  <c r="I13" i="1"/>
  <c r="I14" i="1"/>
  <c r="I15" i="1"/>
  <c r="B22" i="1"/>
  <c r="I11" i="1"/>
  <c r="B23" i="1"/>
  <c r="B24" i="1"/>
  <c r="B25" i="1"/>
  <c r="B26" i="1"/>
  <c r="D23" i="1"/>
  <c r="E23" i="1"/>
  <c r="D24" i="1"/>
  <c r="E24" i="1"/>
  <c r="D25" i="1"/>
  <c r="E25" i="1"/>
  <c r="E2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C12" i="1"/>
  <c r="D12" i="1"/>
  <c r="E12" i="1"/>
  <c r="B12" i="1"/>
  <c r="C23" i="1"/>
  <c r="C24" i="1"/>
  <c r="C25" i="1"/>
  <c r="C22" i="1"/>
  <c r="D22" i="1"/>
</calcChain>
</file>

<file path=xl/sharedStrings.xml><?xml version="1.0" encoding="utf-8"?>
<sst xmlns="http://schemas.openxmlformats.org/spreadsheetml/2006/main" count="12" uniqueCount="8">
  <si>
    <t>Tabla  Masa del agua para los instrumentos utilizados.</t>
  </si>
  <si>
    <t>Densidades</t>
  </si>
  <si>
    <t>Densidad del Agua (g)</t>
  </si>
  <si>
    <t>Densidad meida del Agua (g)</t>
  </si>
  <si>
    <t>%E</t>
  </si>
  <si>
    <t>Desviación</t>
  </si>
  <si>
    <t>Temperatura()</t>
  </si>
  <si>
    <t>Masa del Etanol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</si>
</sst>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30664916885393E-2"/>
                  <c:y val="0.684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Hoja1!$A$22:$A$27</c:f>
              <c:numCache>
                <c:formatCode>General</c:formatCode>
                <c:ptCount val="6"/>
                <c:pt idx="0">
                  <c:v>65</c:v>
                </c:pt>
                <c:pt idx="1">
                  <c:v>50</c:v>
                </c:pt>
                <c:pt idx="2">
                  <c:v>35</c:v>
                </c:pt>
                <c:pt idx="3">
                  <c:v>20</c:v>
                </c:pt>
                <c:pt idx="4">
                  <c:v>5</c:v>
                </c:pt>
              </c:numCache>
            </c:numRef>
          </c:xVal>
          <c:yVal>
            <c:numRef>
              <c:f>Hoja1!$B$22:$B$27</c:f>
              <c:numCache>
                <c:formatCode>General</c:formatCode>
                <c:ptCount val="6"/>
                <c:pt idx="0">
                  <c:v>0.387125</c:v>
                </c:pt>
                <c:pt idx="1">
                  <c:v>0.389125</c:v>
                </c:pt>
                <c:pt idx="2">
                  <c:v>0.40072500000000005</c:v>
                </c:pt>
                <c:pt idx="3">
                  <c:v>0.34995000000000004</c:v>
                </c:pt>
                <c:pt idx="4">
                  <c:v>0.19897499999999999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F36-A6E2-14B202D6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09088"/>
        <c:axId val="325480720"/>
      </c:scatterChart>
      <c:valAx>
        <c:axId val="291309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5480720"/>
        <c:crosses val="autoZero"/>
        <c:crossBetween val="midCat"/>
      </c:valAx>
      <c:valAx>
        <c:axId val="3254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3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161925</xdr:rowOff>
    </xdr:from>
    <xdr:to>
      <xdr:col>15</xdr:col>
      <xdr:colOff>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3383DC-5A85-495A-991A-55D5C2112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091-1E7A-447F-9EC3-D9053E311D13}">
  <dimension ref="A1:M28"/>
  <sheetViews>
    <sheetView tabSelected="1" workbookViewId="0">
      <selection activeCell="A22" sqref="A22:A26"/>
    </sheetView>
  </sheetViews>
  <sheetFormatPr baseColWidth="10" defaultRowHeight="15" x14ac:dyDescent="0.25"/>
  <cols>
    <col min="1" max="1" width="13.5703125" customWidth="1"/>
    <col min="7" max="7" width="14.42578125" customWidth="1"/>
  </cols>
  <sheetData>
    <row r="1" spans="1:13" x14ac:dyDescent="0.25">
      <c r="A1" t="s">
        <v>0</v>
      </c>
    </row>
    <row r="2" spans="1:13" x14ac:dyDescent="0.25">
      <c r="A2" s="6" t="s">
        <v>6</v>
      </c>
      <c r="B2" s="3" t="s">
        <v>7</v>
      </c>
      <c r="C2" s="4"/>
      <c r="D2" s="4"/>
      <c r="E2" s="5"/>
    </row>
    <row r="3" spans="1:13" x14ac:dyDescent="0.25">
      <c r="A3" s="7"/>
      <c r="B3" s="1">
        <v>1</v>
      </c>
      <c r="C3" s="1">
        <v>2</v>
      </c>
      <c r="D3" s="1">
        <v>3</v>
      </c>
      <c r="E3" s="1">
        <v>4</v>
      </c>
    </row>
    <row r="4" spans="1:13" x14ac:dyDescent="0.25">
      <c r="A4" s="1">
        <v>65</v>
      </c>
      <c r="B4" s="1">
        <v>3.8029999999999999</v>
      </c>
      <c r="C4" s="1">
        <v>3.718</v>
      </c>
      <c r="D4" s="1">
        <v>4.0510000000000002</v>
      </c>
      <c r="E4" s="1">
        <v>3.9129999999999998</v>
      </c>
    </row>
    <row r="5" spans="1:13" x14ac:dyDescent="0.25">
      <c r="A5" s="1">
        <v>50</v>
      </c>
      <c r="B5" s="1">
        <v>3.9119999999999999</v>
      </c>
      <c r="C5" s="1">
        <v>3.8359999999999999</v>
      </c>
      <c r="D5" s="1">
        <v>3.8849999999999998</v>
      </c>
      <c r="E5" s="1">
        <v>3.9319999999999999</v>
      </c>
    </row>
    <row r="6" spans="1:13" x14ac:dyDescent="0.25">
      <c r="A6" s="1">
        <v>35</v>
      </c>
      <c r="B6" s="1">
        <v>3.94</v>
      </c>
      <c r="C6" s="1">
        <v>3.9350000000000001</v>
      </c>
      <c r="D6" s="1">
        <v>4.1879999999999997</v>
      </c>
      <c r="E6" s="1">
        <v>3.9660000000000002</v>
      </c>
    </row>
    <row r="7" spans="1:13" x14ac:dyDescent="0.25">
      <c r="A7" s="1">
        <v>20</v>
      </c>
      <c r="B7" s="1">
        <v>3.9249999999999998</v>
      </c>
      <c r="C7" s="1">
        <v>2.9489999999999998</v>
      </c>
      <c r="D7" s="1">
        <v>3.137</v>
      </c>
      <c r="E7" s="1">
        <v>3.9870000000000001</v>
      </c>
    </row>
    <row r="8" spans="1:13" x14ac:dyDescent="0.25">
      <c r="A8" s="1">
        <v>5</v>
      </c>
      <c r="B8" s="1">
        <v>-8.4000000000000005E-2</v>
      </c>
      <c r="C8" s="1">
        <v>-9.7000000000000003E-2</v>
      </c>
      <c r="D8" s="1">
        <v>4.0119999999999996</v>
      </c>
      <c r="E8" s="1">
        <v>4.1280000000000001</v>
      </c>
    </row>
    <row r="9" spans="1:13" x14ac:dyDescent="0.25">
      <c r="A9" t="s">
        <v>1</v>
      </c>
      <c r="G9" s="6" t="s">
        <v>6</v>
      </c>
      <c r="H9" s="2" t="s">
        <v>4</v>
      </c>
      <c r="I9" s="2" t="s">
        <v>5</v>
      </c>
      <c r="J9" s="1"/>
      <c r="K9" s="8" t="s">
        <v>6</v>
      </c>
      <c r="L9" s="1"/>
      <c r="M9" s="1"/>
    </row>
    <row r="10" spans="1:13" x14ac:dyDescent="0.25">
      <c r="A10" s="6" t="s">
        <v>6</v>
      </c>
      <c r="B10" s="3" t="s">
        <v>2</v>
      </c>
      <c r="C10" s="4"/>
      <c r="D10" s="4"/>
      <c r="E10" s="5"/>
      <c r="G10" s="7"/>
      <c r="H10" s="2"/>
      <c r="I10" s="2"/>
      <c r="J10" s="1"/>
      <c r="K10" s="9"/>
      <c r="L10" s="1"/>
      <c r="M10" s="1"/>
    </row>
    <row r="11" spans="1:13" x14ac:dyDescent="0.25">
      <c r="A11" s="7"/>
      <c r="B11" s="1">
        <v>1</v>
      </c>
      <c r="C11" s="1">
        <v>2</v>
      </c>
      <c r="D11" s="1">
        <v>3</v>
      </c>
      <c r="E11" s="1">
        <v>4</v>
      </c>
      <c r="G11" s="1">
        <v>65</v>
      </c>
      <c r="H11" s="1">
        <f>ABS(0.74828-B22)*100/0.74828</f>
        <v>48.264687015555673</v>
      </c>
      <c r="I11" s="1">
        <f>STDEVA(B12:E12)</f>
        <v>1.4398697857792561E-2</v>
      </c>
      <c r="J11" s="1"/>
      <c r="K11" s="1"/>
      <c r="L11" s="1"/>
      <c r="M11" s="1"/>
    </row>
    <row r="12" spans="1:13" x14ac:dyDescent="0.25">
      <c r="A12" s="1">
        <v>65</v>
      </c>
      <c r="B12" s="1">
        <f xml:space="preserve"> (B4/10)</f>
        <v>0.38029999999999997</v>
      </c>
      <c r="C12" s="1">
        <f t="shared" ref="C12:E12" si="0" xml:space="preserve"> (C4/10)</f>
        <v>0.37180000000000002</v>
      </c>
      <c r="D12" s="1">
        <f t="shared" si="0"/>
        <v>0.40510000000000002</v>
      </c>
      <c r="E12" s="1">
        <f t="shared" si="0"/>
        <v>0.39129999999999998</v>
      </c>
      <c r="G12" s="1">
        <v>50</v>
      </c>
      <c r="H12" s="1">
        <f>ABS(0.74828-B23)*100/0.74828</f>
        <v>47.997407387608909</v>
      </c>
      <c r="I12" s="1">
        <f>STDEVA(B13:E13)</f>
        <v>4.1564207358415171E-3</v>
      </c>
      <c r="J12" s="1"/>
      <c r="K12" s="1"/>
      <c r="L12" s="1"/>
      <c r="M12" s="1"/>
    </row>
    <row r="13" spans="1:13" x14ac:dyDescent="0.25">
      <c r="A13" s="1">
        <v>50</v>
      </c>
      <c r="B13" s="1">
        <f t="shared" ref="B13:E13" si="1" xml:space="preserve"> (B5/10)</f>
        <v>0.39119999999999999</v>
      </c>
      <c r="C13" s="1">
        <f t="shared" si="1"/>
        <v>0.3836</v>
      </c>
      <c r="D13" s="1">
        <f t="shared" si="1"/>
        <v>0.38849999999999996</v>
      </c>
      <c r="E13" s="1">
        <f t="shared" si="1"/>
        <v>0.39319999999999999</v>
      </c>
      <c r="G13" s="1">
        <v>35</v>
      </c>
      <c r="H13" s="1">
        <f>ABS(0.74828-B24)*100/0.74828</f>
        <v>46.447185545517712</v>
      </c>
      <c r="I13" s="1">
        <f>STDEVA(B14:E14)</f>
        <v>1.2126383082628797E-2</v>
      </c>
      <c r="J13" s="1"/>
      <c r="K13" s="1"/>
      <c r="L13" s="1"/>
      <c r="M13" s="1"/>
    </row>
    <row r="14" spans="1:13" x14ac:dyDescent="0.25">
      <c r="A14" s="1">
        <v>35</v>
      </c>
      <c r="B14" s="1">
        <f t="shared" ref="B14:E14" si="2" xml:space="preserve"> (B6/10)</f>
        <v>0.39400000000000002</v>
      </c>
      <c r="C14" s="1">
        <f t="shared" si="2"/>
        <v>0.39350000000000002</v>
      </c>
      <c r="D14" s="1">
        <f t="shared" si="2"/>
        <v>0.41879999999999995</v>
      </c>
      <c r="E14" s="1">
        <f t="shared" si="2"/>
        <v>0.39660000000000001</v>
      </c>
      <c r="G14" s="1">
        <v>20</v>
      </c>
      <c r="H14" s="1">
        <f>ABS(0.74828-B25)*100/0.74828</f>
        <v>53.232747100016027</v>
      </c>
      <c r="I14" s="1">
        <f>STDEVA(B15:E15)</f>
        <v>5.3328010151013655E-2</v>
      </c>
      <c r="J14" s="1"/>
      <c r="K14" s="1"/>
      <c r="L14" s="1"/>
      <c r="M14" s="1"/>
    </row>
    <row r="15" spans="1:13" x14ac:dyDescent="0.25">
      <c r="A15" s="1">
        <v>20</v>
      </c>
      <c r="B15" s="1">
        <f t="shared" ref="B15:E15" si="3" xml:space="preserve"> (B7/10)</f>
        <v>0.39249999999999996</v>
      </c>
      <c r="C15" s="1">
        <f t="shared" si="3"/>
        <v>0.2949</v>
      </c>
      <c r="D15" s="1">
        <f t="shared" si="3"/>
        <v>0.31369999999999998</v>
      </c>
      <c r="E15" s="1">
        <f t="shared" si="3"/>
        <v>0.3987</v>
      </c>
      <c r="G15" s="1">
        <v>5</v>
      </c>
      <c r="H15" s="1">
        <f>ABS(0.74828-B26)*100/0.74828</f>
        <v>73.409018014646918</v>
      </c>
      <c r="I15" s="1">
        <f>STDEVA(B16:E16)</f>
        <v>0.24025384318813023</v>
      </c>
      <c r="J15" s="1"/>
      <c r="K15" s="1"/>
      <c r="L15" s="1"/>
      <c r="M15" s="1"/>
    </row>
    <row r="16" spans="1:13" x14ac:dyDescent="0.25">
      <c r="A16" s="1">
        <v>5</v>
      </c>
      <c r="B16" s="1">
        <f t="shared" ref="B16:E16" si="4" xml:space="preserve"> (B8/10)</f>
        <v>-8.4000000000000012E-3</v>
      </c>
      <c r="C16" s="1">
        <f t="shared" si="4"/>
        <v>-9.7000000000000003E-3</v>
      </c>
      <c r="D16" s="1">
        <f t="shared" si="4"/>
        <v>0.40119999999999995</v>
      </c>
      <c r="E16" s="1">
        <f t="shared" si="4"/>
        <v>0.4128</v>
      </c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G18" s="1"/>
      <c r="H18" s="1"/>
      <c r="I18" s="1"/>
      <c r="J18" s="1"/>
      <c r="K18" s="1"/>
      <c r="L18" s="1"/>
      <c r="M18" s="1"/>
    </row>
    <row r="19" spans="1:13" x14ac:dyDescent="0.25">
      <c r="G19" s="1"/>
      <c r="H19" s="1"/>
      <c r="I19" s="1"/>
      <c r="J19" s="1"/>
      <c r="K19" s="1"/>
      <c r="L19" s="1"/>
      <c r="M19" s="1"/>
    </row>
    <row r="20" spans="1:13" x14ac:dyDescent="0.25">
      <c r="A20" s="6" t="s">
        <v>6</v>
      </c>
      <c r="B20" s="3" t="s">
        <v>3</v>
      </c>
      <c r="C20" s="4"/>
      <c r="D20" s="4"/>
      <c r="E20" s="5"/>
      <c r="G20" s="1"/>
      <c r="H20" s="1"/>
      <c r="I20" s="1"/>
      <c r="J20" s="1"/>
      <c r="K20" s="1"/>
      <c r="L20" s="1"/>
      <c r="M20" s="1"/>
    </row>
    <row r="21" spans="1:13" x14ac:dyDescent="0.25">
      <c r="A21" s="7"/>
      <c r="B21" s="1">
        <v>1</v>
      </c>
      <c r="C21" s="1">
        <v>2</v>
      </c>
      <c r="D21" s="1">
        <v>3</v>
      </c>
      <c r="E21" s="1">
        <v>4</v>
      </c>
      <c r="G21" s="1"/>
      <c r="H21" s="1"/>
      <c r="I21" s="1"/>
      <c r="J21" s="1"/>
      <c r="K21" s="1"/>
      <c r="L21" s="1"/>
      <c r="M21" s="1"/>
    </row>
    <row r="22" spans="1:13" x14ac:dyDescent="0.25">
      <c r="A22" s="1">
        <v>65</v>
      </c>
      <c r="B22" s="1">
        <f t="shared" ref="B22:B26" si="5" xml:space="preserve"> (B12+C12+D12+E12)/4</f>
        <v>0.387125</v>
      </c>
      <c r="C22" s="1">
        <f t="shared" ref="C22:E22" si="6" xml:space="preserve"> (C14/50)</f>
        <v>7.8700000000000003E-3</v>
      </c>
      <c r="D22" s="1">
        <f t="shared" si="6"/>
        <v>8.3759999999999998E-3</v>
      </c>
      <c r="E22" s="1">
        <f t="shared" si="6"/>
        <v>7.9319999999999998E-3</v>
      </c>
      <c r="G22" s="1"/>
      <c r="H22" s="1"/>
      <c r="I22" s="1"/>
      <c r="J22" s="1"/>
      <c r="K22" s="1"/>
      <c r="L22" s="1"/>
      <c r="M22" s="1"/>
    </row>
    <row r="23" spans="1:13" x14ac:dyDescent="0.25">
      <c r="A23" s="1">
        <v>50</v>
      </c>
      <c r="B23" s="1">
        <f t="shared" si="5"/>
        <v>0.389125</v>
      </c>
      <c r="C23" s="1">
        <f t="shared" ref="B23:E23" si="7" xml:space="preserve"> (C15/50)</f>
        <v>5.8979999999999996E-3</v>
      </c>
      <c r="D23" s="1">
        <f t="shared" si="7"/>
        <v>6.2739999999999992E-3</v>
      </c>
      <c r="E23" s="1">
        <f t="shared" si="7"/>
        <v>7.9740000000000002E-3</v>
      </c>
      <c r="G23" s="1"/>
      <c r="H23" s="1"/>
      <c r="I23" s="1"/>
      <c r="J23" s="1"/>
      <c r="K23" s="1"/>
      <c r="L23" s="1"/>
      <c r="M23" s="1"/>
    </row>
    <row r="24" spans="1:13" x14ac:dyDescent="0.25">
      <c r="A24" s="1">
        <v>35</v>
      </c>
      <c r="B24" s="1">
        <f t="shared" si="5"/>
        <v>0.40072500000000005</v>
      </c>
      <c r="C24" s="1">
        <f t="shared" ref="B24:E24" si="8" xml:space="preserve"> (C16/50)</f>
        <v>-1.94E-4</v>
      </c>
      <c r="D24" s="1">
        <f t="shared" si="8"/>
        <v>8.0239999999999981E-3</v>
      </c>
      <c r="E24" s="1">
        <f t="shared" si="8"/>
        <v>8.2559999999999995E-3</v>
      </c>
    </row>
    <row r="25" spans="1:13" x14ac:dyDescent="0.25">
      <c r="A25" s="1">
        <v>20</v>
      </c>
      <c r="B25" s="1">
        <f t="shared" si="5"/>
        <v>0.34995000000000004</v>
      </c>
      <c r="C25" s="1">
        <f t="shared" ref="C25:D25" si="9" xml:space="preserve"> (C17/49.996)</f>
        <v>0</v>
      </c>
      <c r="D25" s="1">
        <f t="shared" ref="D25:E25" si="10" xml:space="preserve"> (D17/50)</f>
        <v>0</v>
      </c>
      <c r="E25" s="1">
        <f t="shared" si="10"/>
        <v>0</v>
      </c>
    </row>
    <row r="26" spans="1:13" x14ac:dyDescent="0.25">
      <c r="A26" s="1">
        <v>5</v>
      </c>
      <c r="B26" s="1">
        <f t="shared" si="5"/>
        <v>0.19897499999999999</v>
      </c>
      <c r="C26" s="1"/>
      <c r="D26" s="1"/>
      <c r="E26" s="1"/>
    </row>
    <row r="27" spans="1:13" x14ac:dyDescent="0.25">
      <c r="A27" s="1"/>
      <c r="B27" s="1"/>
      <c r="C27" s="1"/>
      <c r="D27" s="1"/>
      <c r="E27" s="1"/>
    </row>
    <row r="28" spans="1:13" x14ac:dyDescent="0.25">
      <c r="A28" s="1"/>
      <c r="B28" s="1"/>
      <c r="C28" s="1"/>
      <c r="D28" s="1"/>
      <c r="E28" s="1"/>
    </row>
  </sheetData>
  <mergeCells count="9">
    <mergeCell ref="G9:G10"/>
    <mergeCell ref="I9:I10"/>
    <mergeCell ref="H9:H10"/>
    <mergeCell ref="A2:A3"/>
    <mergeCell ref="A10:A11"/>
    <mergeCell ref="A20:A21"/>
    <mergeCell ref="B2:E2"/>
    <mergeCell ref="B10:E10"/>
    <mergeCell ref="B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</dc:creator>
  <cp:lastModifiedBy>Garcia</cp:lastModifiedBy>
  <dcterms:created xsi:type="dcterms:W3CDTF">2018-03-08T07:23:30Z</dcterms:created>
  <dcterms:modified xsi:type="dcterms:W3CDTF">2018-03-10T14:08:43Z</dcterms:modified>
</cp:coreProperties>
</file>