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ova pasta\excel\"/>
    </mc:Choice>
  </mc:AlternateContent>
  <xr:revisionPtr revIDLastSave="0" documentId="8_{0885724E-39BC-4E37-A668-A22BD24C126E}" xr6:coauthVersionLast="47" xr6:coauthVersionMax="47" xr10:uidLastSave="{00000000-0000-0000-0000-000000000000}"/>
  <bookViews>
    <workbookView xWindow="-120" yWindow="-120" windowWidth="24240" windowHeight="13020" firstSheet="2" activeTab="2" xr2:uid="{EC8496E4-5F91-4E9F-B819-1853A269D66A}"/>
  </bookViews>
  <sheets>
    <sheet name="DATA" sheetId="1" state="hidden" r:id="rId1"/>
    <sheet name="CONTROLE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9" i="1"/>
  <c r="B2" i="1"/>
  <c r="B3" i="1"/>
  <c r="B4" i="1"/>
  <c r="B5" i="1"/>
  <c r="B6" i="1"/>
  <c r="B7" i="1"/>
  <c r="B8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<sst xmlns="http://schemas.openxmlformats.org/spreadsheetml/2006/main" count="259" uniqueCount="80">
  <si>
    <t>DATA</t>
  </si>
  <si>
    <t>TIPO</t>
  </si>
  <si>
    <t>CATEGORIA</t>
  </si>
  <si>
    <t>STATUS</t>
  </si>
  <si>
    <t>VALOR</t>
  </si>
  <si>
    <t xml:space="preserve">DESCRIÇÃO 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</si>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</sst>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/>
    <xf numFmtId="0" fontId="0" fillId="4" borderId="0" xfId="0" applyFill="1"/>
    <xf numFmtId="1" fontId="2" fillId="0" borderId="0" xfId="0" applyNumberFormat="1" applyFont="1" applyAlignment="1">
      <alignment horizontal="center" wrapText="1"/>
    </xf>
    <xf numFmtId="0" fontId="4" fillId="0" borderId="0" xfId="0" applyFont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5" borderId="0" xfId="0" applyFill="1"/>
    <xf numFmtId="0" fontId="0" fillId="6" borderId="0" xfId="0" applyFill="1"/>
  </cellXfs>
  <cellStyles count="2">
    <cellStyle name="Moeda" xfId="1" builtinId="4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78819"/>
        </patternFill>
      </fill>
    </dxf>
    <dxf>
      <fill>
        <patternFill>
          <bgColor rgb="FF0070C0"/>
        </patternFill>
      </fill>
    </dxf>
  </dxfs>
  <tableStyles count="3" defaultTableStyle="TableStyleMedium2" defaultPivotStyle="PivotStyleLight16">
    <tableStyle name="Estilo de Segmentação de Dados 1" pivot="0" table="0" count="1" xr9:uid="{8E038384-6D2E-4946-9A92-4FA7A0F278DD}">
      <tableStyleElement type="wholeTable" dxfId="6"/>
    </tableStyle>
    <tableStyle name="Estilo de Tabela 1" pivot="0" count="1" xr9:uid="{D26E9084-4404-4E18-B915-BF60662DEDA4}">
      <tableStyleElement type="wholeTable" dxfId="5"/>
    </tableStyle>
    <tableStyle name="SlicerStyleLight2 2" pivot="0" table="0" count="10" xr9:uid="{DBD8FF98-3268-4353-9209-F1921B29127B}">
      <tableStyleElement type="wholeTable" dxfId="4"/>
      <tableStyleElement type="headerRow" dxfId="3"/>
    </tableStyle>
  </tableStyles>
  <colors>
    <mruColors>
      <color rgb="FFC9B79F"/>
      <color rgb="FFF78009"/>
      <color rgb="FFA5875F"/>
      <color rgb="FF604E36"/>
      <color rgb="FFC709A3"/>
      <color rgb="FF4C342A"/>
      <color rgb="FF4B3D2B"/>
      <color rgb="FFE4E4E4"/>
      <color rgb="FFF78819"/>
      <color rgb="FF007DB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0.7999816888943144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65352544158869E-2"/>
          <c:y val="7.2046369600454657E-2"/>
          <c:w val="0.86135984560554368"/>
          <c:h val="0.9092437503513356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9-41FA-8A40-1AA12152167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EBAAD2-2994-4B02-93B3-15F56BE7CFDC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C49-41FA-8A40-1AA1215216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9-41FA-8A40-1AA1215216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9734672"/>
        <c:axId val="289732048"/>
      </c:barChart>
      <c:catAx>
        <c:axId val="2897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732048"/>
        <c:crosses val="autoZero"/>
        <c:auto val="1"/>
        <c:lblAlgn val="ctr"/>
        <c:lblOffset val="100"/>
        <c:tickLblSkip val="1"/>
        <c:noMultiLvlLbl val="0"/>
      </c:catAx>
      <c:valAx>
        <c:axId val="2897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7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[bootcamp3.xlsx]CONTROLE!Tabela dinâmica1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19230290593537E-2"/>
          <c:y val="4.1231030827447092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CONTROLE!$G$4:$G$6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CONTROLE!$H$4:$H$6</c:f>
              <c:numCache>
                <c:formatCode>"R$"\ #,##0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E-4CE6-AF61-61B0C0977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5905832"/>
        <c:axId val="365911408"/>
      </c:barChart>
      <c:catAx>
        <c:axId val="36590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911408"/>
        <c:crosses val="autoZero"/>
        <c:auto val="1"/>
        <c:lblAlgn val="ctr"/>
        <c:lblOffset val="100"/>
        <c:noMultiLvlLbl val="0"/>
      </c:catAx>
      <c:valAx>
        <c:axId val="3659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90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[bootcamp3.xlsx]CONTROLE!Tabela dinâmica2</c:name>
    <c:fmtId val="2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021288488499092E-3"/>
          <c:y val="0"/>
          <c:w val="0.97107902361790033"/>
          <c:h val="0.76792610558321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CONTROLE!$E$4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CONTROLE!$D$5:$D$19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CONTROLE!$E$5:$E$19</c:f>
              <c:numCache>
                <c:formatCode>"R$"\ #,##0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7-4CD8-B721-901A2DD5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0014416"/>
        <c:axId val="410010152"/>
      </c:barChart>
      <c:catAx>
        <c:axId val="4100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010152"/>
        <c:crosses val="autoZero"/>
        <c:auto val="1"/>
        <c:lblAlgn val="ctr"/>
        <c:lblOffset val="100"/>
        <c:noMultiLvlLbl val="0"/>
      </c:catAx>
      <c:valAx>
        <c:axId val="4100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0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9.pn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chart" Target="../charts/chart3.xml"/><Relationship Id="rId15" Type="http://schemas.openxmlformats.org/officeDocument/2006/relationships/image" Target="../media/image11.png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31514</xdr:colOff>
      <xdr:row>9</xdr:row>
      <xdr:rowOff>5556</xdr:rowOff>
    </xdr:from>
    <xdr:to>
      <xdr:col>17</xdr:col>
      <xdr:colOff>428625</xdr:colOff>
      <xdr:row>22</xdr:row>
      <xdr:rowOff>142875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3209D57-A14D-422D-9F9C-0B1468DADA40}"/>
            </a:ext>
          </a:extLst>
        </xdr:cNvPr>
        <xdr:cNvGrpSpPr/>
      </xdr:nvGrpSpPr>
      <xdr:grpSpPr>
        <a:xfrm>
          <a:off x="7388323" y="1697497"/>
          <a:ext cx="4695894" cy="2581233"/>
          <a:chOff x="7969014" y="1720056"/>
          <a:chExt cx="5768416" cy="3040062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881CC618-1F48-4CBB-A158-25DC75117361}"/>
              </a:ext>
            </a:extLst>
          </xdr:cNvPr>
          <xdr:cNvGrpSpPr/>
        </xdr:nvGrpSpPr>
        <xdr:grpSpPr>
          <a:xfrm>
            <a:off x="7969014" y="1720056"/>
            <a:ext cx="5768416" cy="3040062"/>
            <a:chOff x="1501400" y="261708"/>
            <a:chExt cx="5810250" cy="3354023"/>
          </a:xfrm>
        </xdr:grpSpPr>
        <xdr:sp macro="" textlink="">
          <xdr:nvSpPr>
            <xdr:cNvPr id="45" name="Retângulo: Cantos Arredondados 44">
              <a:extLst>
                <a:ext uri="{FF2B5EF4-FFF2-40B4-BE49-F238E27FC236}">
                  <a16:creationId xmlns:a16="http://schemas.microsoft.com/office/drawing/2014/main" id="{E30CA730-7E5E-4A87-A83E-C83E53B99B7D}"/>
                </a:ext>
              </a:extLst>
            </xdr:cNvPr>
            <xdr:cNvSpPr/>
          </xdr:nvSpPr>
          <xdr:spPr>
            <a:xfrm>
              <a:off x="1501400" y="261708"/>
              <a:ext cx="5810250" cy="3354023"/>
            </a:xfrm>
            <a:prstGeom prst="roundRect">
              <a:avLst/>
            </a:prstGeom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6" name="Retângulo: Cantos Superiores Arredondados 45">
              <a:extLst>
                <a:ext uri="{FF2B5EF4-FFF2-40B4-BE49-F238E27FC236}">
                  <a16:creationId xmlns:a16="http://schemas.microsoft.com/office/drawing/2014/main" id="{33CF1617-4BCB-4AA2-A384-3C89F2A17279}"/>
                </a:ext>
              </a:extLst>
            </xdr:cNvPr>
            <xdr:cNvSpPr/>
          </xdr:nvSpPr>
          <xdr:spPr>
            <a:xfrm>
              <a:off x="1502292" y="261708"/>
              <a:ext cx="5809110" cy="666751"/>
            </a:xfrm>
            <a:prstGeom prst="round2SameRect">
              <a:avLst>
                <a:gd name="adj1" fmla="val 50000"/>
                <a:gd name="adj2" fmla="val 0"/>
              </a:avLst>
            </a:prstGeom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48" name="Gráfico 47">
            <a:extLst>
              <a:ext uri="{FF2B5EF4-FFF2-40B4-BE49-F238E27FC236}">
                <a16:creationId xmlns:a16="http://schemas.microsoft.com/office/drawing/2014/main" id="{A14624E8-C1A4-4A33-8E25-FA7C4B336FDC}"/>
              </a:ext>
            </a:extLst>
          </xdr:cNvPr>
          <xdr:cNvGraphicFramePr>
            <a:graphicFrameLocks/>
          </xdr:cNvGraphicFramePr>
        </xdr:nvGraphicFramePr>
        <xdr:xfrm>
          <a:off x="9419648" y="2442470"/>
          <a:ext cx="2655454" cy="1939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218463</xdr:colOff>
      <xdr:row>9</xdr:row>
      <xdr:rowOff>19844</xdr:rowOff>
    </xdr:from>
    <xdr:to>
      <xdr:col>9</xdr:col>
      <xdr:colOff>492124</xdr:colOff>
      <xdr:row>22</xdr:row>
      <xdr:rowOff>111125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C02E3366-1AAD-4BC8-8679-DDE0CDE8C28C}"/>
            </a:ext>
          </a:extLst>
        </xdr:cNvPr>
        <xdr:cNvGrpSpPr/>
      </xdr:nvGrpSpPr>
      <xdr:grpSpPr>
        <a:xfrm>
          <a:off x="2048266" y="1711785"/>
          <a:ext cx="5186555" cy="2535195"/>
          <a:chOff x="1540298" y="254372"/>
          <a:chExt cx="5885576" cy="3427764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439E58D-6EE6-467E-8004-10D2A9127FE1}"/>
              </a:ext>
            </a:extLst>
          </xdr:cNvPr>
          <xdr:cNvGrpSpPr/>
        </xdr:nvGrpSpPr>
        <xdr:grpSpPr>
          <a:xfrm>
            <a:off x="1540298" y="254372"/>
            <a:ext cx="5885576" cy="3427764"/>
            <a:chOff x="1501651" y="264614"/>
            <a:chExt cx="5885576" cy="3427764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C18B411E-E64F-44E9-8E91-87F9EAD2EDF8}"/>
                </a:ext>
              </a:extLst>
            </xdr:cNvPr>
            <xdr:cNvGrpSpPr/>
          </xdr:nvGrpSpPr>
          <xdr:grpSpPr>
            <a:xfrm>
              <a:off x="1501651" y="264614"/>
              <a:ext cx="5885576" cy="3427764"/>
              <a:chOff x="1501651" y="264614"/>
              <a:chExt cx="5885576" cy="3427764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E31A31EC-627E-45BB-9A98-76BA7B966BE6}"/>
                  </a:ext>
                </a:extLst>
              </xdr:cNvPr>
              <xdr:cNvGrpSpPr/>
            </xdr:nvGrpSpPr>
            <xdr:grpSpPr>
              <a:xfrm>
                <a:off x="1501651" y="264614"/>
                <a:ext cx="5885576" cy="3427764"/>
                <a:chOff x="1501400" y="261708"/>
                <a:chExt cx="5810249" cy="3354023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0D27136-B30C-4E68-9285-214C55CED5D0}"/>
                    </a:ext>
                  </a:extLst>
                </xdr:cNvPr>
                <xdr:cNvSpPr/>
              </xdr:nvSpPr>
              <xdr:spPr>
                <a:xfrm>
                  <a:off x="1501400" y="261708"/>
                  <a:ext cx="5810249" cy="3354023"/>
                </a:xfrm>
                <a:prstGeom prst="roundRect">
                  <a:avLst/>
                </a:prstGeom>
                <a:gradFill flip="none" rotWithShape="1">
                  <a:gsLst>
                    <a:gs pos="0">
                      <a:schemeClr val="accent4">
                        <a:lumMod val="67000"/>
                      </a:schemeClr>
                    </a:gs>
                    <a:gs pos="48000">
                      <a:schemeClr val="accent4">
                        <a:lumMod val="97000"/>
                        <a:lumOff val="3000"/>
                      </a:schemeClr>
                    </a:gs>
                    <a:gs pos="100000">
                      <a:schemeClr val="accent4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6C6BFD6B-A5E9-4676-BEC6-7AC73019E7B2}"/>
                    </a:ext>
                  </a:extLst>
                </xdr:cNvPr>
                <xdr:cNvSpPr/>
              </xdr:nvSpPr>
              <xdr:spPr>
                <a:xfrm>
                  <a:off x="1502293" y="261708"/>
                  <a:ext cx="5809111" cy="66675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gradFill flip="none" rotWithShape="1">
                  <a:gsLst>
                    <a:gs pos="0">
                      <a:schemeClr val="accent4">
                        <a:lumMod val="67000"/>
                      </a:schemeClr>
                    </a:gs>
                    <a:gs pos="48000">
                      <a:schemeClr val="accent4">
                        <a:lumMod val="97000"/>
                        <a:lumOff val="3000"/>
                      </a:schemeClr>
                    </a:gs>
                    <a:gs pos="100000">
                      <a:schemeClr val="accent4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11" name="Gráfico 10">
                <a:extLst>
                  <a:ext uri="{FF2B5EF4-FFF2-40B4-BE49-F238E27FC236}">
                    <a16:creationId xmlns:a16="http://schemas.microsoft.com/office/drawing/2014/main" id="{80CFC14B-2ADE-46C5-9914-9B5AF0D56BC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95071" y="1202959"/>
              <a:ext cx="5631921" cy="21358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6A7A4E2-A0BF-4249-9875-BCE3340173EB}"/>
                </a:ext>
              </a:extLst>
            </xdr:cNvPr>
            <xdr:cNvSpPr txBox="1"/>
          </xdr:nvSpPr>
          <xdr:spPr>
            <a:xfrm>
              <a:off x="2222502" y="430163"/>
              <a:ext cx="3175000" cy="495626"/>
            </a:xfrm>
            <a:prstGeom prst="rect">
              <a:avLst/>
            </a:prstGeom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1">
                  <a:solidFill>
                    <a:schemeClr val="bg1"/>
                  </a:solidFill>
                  <a:latin typeface="Franklin Gothic Book" panose="020B0503020102020204" pitchFamily="34" charset="0"/>
                </a:rPr>
                <a:t>ENTRADAS</a:t>
              </a:r>
              <a:endParaRPr lang="pt-BR" sz="1400" b="1">
                <a:solidFill>
                  <a:schemeClr val="bg1"/>
                </a:solidFill>
                <a:latin typeface="Franklin Gothic Book" panose="020B0503020102020204" pitchFamily="34" charset="0"/>
              </a:endParaRPr>
            </a:p>
          </xdr:txBody>
        </xdr:sp>
      </xdr:grpSp>
      <xdr:pic>
        <xdr:nvPicPr>
          <xdr:cNvPr id="21" name="Gráfico 20" descr="Moedas">
            <a:extLst>
              <a:ext uri="{FF2B5EF4-FFF2-40B4-BE49-F238E27FC236}">
                <a16:creationId xmlns:a16="http://schemas.microsoft.com/office/drawing/2014/main" id="{94A070C2-4378-4299-9B45-DEC3579CA4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782097" y="378956"/>
            <a:ext cx="419919" cy="41991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221095</xdr:colOff>
      <xdr:row>23</xdr:row>
      <xdr:rowOff>79375</xdr:rowOff>
    </xdr:from>
    <xdr:to>
      <xdr:col>17</xdr:col>
      <xdr:colOff>554891</xdr:colOff>
      <xdr:row>42</xdr:row>
      <xdr:rowOff>35896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26153DDB-0AAB-46EE-9A4D-6C5A53783D2C}"/>
            </a:ext>
          </a:extLst>
        </xdr:cNvPr>
        <xdr:cNvGrpSpPr/>
      </xdr:nvGrpSpPr>
      <xdr:grpSpPr>
        <a:xfrm>
          <a:off x="2050898" y="4403224"/>
          <a:ext cx="10159585" cy="3528396"/>
          <a:chOff x="1893811" y="4961450"/>
          <a:chExt cx="10337151" cy="3597409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BD28B7BF-FB18-4498-8F31-BEBD184A3F15}"/>
              </a:ext>
            </a:extLst>
          </xdr:cNvPr>
          <xdr:cNvGrpSpPr/>
        </xdr:nvGrpSpPr>
        <xdr:grpSpPr>
          <a:xfrm>
            <a:off x="1893811" y="4961450"/>
            <a:ext cx="10337151" cy="3597409"/>
            <a:chOff x="1481920" y="3984618"/>
            <a:chExt cx="9710662" cy="3553445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56165679-4DD4-441D-A4A7-322D3C2061D6}"/>
                </a:ext>
              </a:extLst>
            </xdr:cNvPr>
            <xdr:cNvSpPr/>
          </xdr:nvSpPr>
          <xdr:spPr>
            <a:xfrm>
              <a:off x="1482887" y="3997720"/>
              <a:ext cx="9708433" cy="3540343"/>
            </a:xfrm>
            <a:prstGeom prst="roundRect">
              <a:avLst/>
            </a:prstGeom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3B71AA71-B23B-4836-AAF3-EC154F2886CA}"/>
                </a:ext>
              </a:extLst>
            </xdr:cNvPr>
            <xdr:cNvGrpSpPr/>
          </xdr:nvGrpSpPr>
          <xdr:grpSpPr>
            <a:xfrm>
              <a:off x="1481920" y="3984618"/>
              <a:ext cx="9710662" cy="3025041"/>
              <a:chOff x="1481920" y="3984618"/>
              <a:chExt cx="9710662" cy="3025041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F066BCF5-0E97-4EA3-AAA5-75CA85C69AB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17989" y="5067169"/>
              <a:ext cx="9391615" cy="19424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A037B175-7A33-473A-AB78-C7F52ACFE95A}"/>
                  </a:ext>
                </a:extLst>
              </xdr:cNvPr>
              <xdr:cNvSpPr/>
            </xdr:nvSpPr>
            <xdr:spPr>
              <a:xfrm>
                <a:off x="1481920" y="3984618"/>
                <a:ext cx="9710662" cy="7544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7" name="CaixaDeTexto 16">
                <a:extLst>
                  <a:ext uri="{FF2B5EF4-FFF2-40B4-BE49-F238E27FC236}">
                    <a16:creationId xmlns:a16="http://schemas.microsoft.com/office/drawing/2014/main" id="{29A80AB6-F5D5-4AA9-8DAE-4B3015A491B2}"/>
                  </a:ext>
                </a:extLst>
              </xdr:cNvPr>
              <xdr:cNvSpPr txBox="1"/>
            </xdr:nvSpPr>
            <xdr:spPr>
              <a:xfrm>
                <a:off x="2196825" y="4234918"/>
                <a:ext cx="3175000" cy="305870"/>
              </a:xfrm>
              <a:prstGeom prst="rect">
                <a:avLst/>
              </a:prstGeom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pt-BR" sz="1600" b="1">
                    <a:solidFill>
                      <a:schemeClr val="bg1"/>
                    </a:solidFill>
                    <a:latin typeface="Franklin Gothic Book" panose="020B0503020102020204" pitchFamily="34" charset="0"/>
                  </a:rPr>
                  <a:t>SAÍDAS</a:t>
                </a:r>
                <a:endParaRPr lang="pt-BR" sz="1800" b="1">
                  <a:solidFill>
                    <a:schemeClr val="bg1"/>
                  </a:solidFill>
                  <a:latin typeface="Franklin Gothic Book" panose="020B0503020102020204" pitchFamily="34" charset="0"/>
                </a:endParaRPr>
              </a:p>
            </xdr:txBody>
          </xdr:sp>
        </xdr:grpSp>
      </xdr:grpSp>
      <xdr:pic>
        <xdr:nvPicPr>
          <xdr:cNvPr id="23" name="Gráfico 22" descr="Sacola de compras">
            <a:extLst>
              <a:ext uri="{FF2B5EF4-FFF2-40B4-BE49-F238E27FC236}">
                <a16:creationId xmlns:a16="http://schemas.microsoft.com/office/drawing/2014/main" id="{825E3974-7399-4E1A-BAB3-A61934EEA1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145048" y="5133535"/>
            <a:ext cx="439300" cy="41841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12</xdr:row>
      <xdr:rowOff>84985</xdr:rowOff>
    </xdr:from>
    <xdr:to>
      <xdr:col>0</xdr:col>
      <xdr:colOff>1809750</xdr:colOff>
      <xdr:row>19</xdr:row>
      <xdr:rowOff>156384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ÊS 1">
              <a:extLst>
                <a:ext uri="{FF2B5EF4-FFF2-40B4-BE49-F238E27FC236}">
                  <a16:creationId xmlns:a16="http://schemas.microsoft.com/office/drawing/2014/main" id="{87145612-AA66-4007-B242-E098EBF09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40906"/>
              <a:ext cx="1809750" cy="138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203124</xdr:colOff>
      <xdr:row>1</xdr:row>
      <xdr:rowOff>0</xdr:rowOff>
    </xdr:from>
    <xdr:to>
      <xdr:col>17</xdr:col>
      <xdr:colOff>412277</xdr:colOff>
      <xdr:row>8</xdr:row>
      <xdr:rowOff>38100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5C22D484-2814-4512-9656-65174F462DCC}"/>
            </a:ext>
          </a:extLst>
        </xdr:cNvPr>
        <xdr:cNvSpPr/>
      </xdr:nvSpPr>
      <xdr:spPr>
        <a:xfrm>
          <a:off x="2037042" y="184813"/>
          <a:ext cx="9990048" cy="133179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297614</xdr:colOff>
      <xdr:row>1</xdr:row>
      <xdr:rowOff>98622</xdr:rowOff>
    </xdr:from>
    <xdr:to>
      <xdr:col>16</xdr:col>
      <xdr:colOff>559596</xdr:colOff>
      <xdr:row>7</xdr:row>
      <xdr:rowOff>134601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4F611C65-07CE-4271-960B-585A131E48D5}"/>
            </a:ext>
          </a:extLst>
        </xdr:cNvPr>
        <xdr:cNvGrpSpPr/>
      </xdr:nvGrpSpPr>
      <xdr:grpSpPr>
        <a:xfrm>
          <a:off x="2127417" y="286615"/>
          <a:ext cx="9473659" cy="1163940"/>
          <a:chOff x="1987706" y="289122"/>
          <a:chExt cx="9370858" cy="1178839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B59A81F-3918-4BBE-AA35-8B52B47EE4E6}"/>
              </a:ext>
            </a:extLst>
          </xdr:cNvPr>
          <xdr:cNvSpPr/>
        </xdr:nvSpPr>
        <xdr:spPr>
          <a:xfrm rot="2795966">
            <a:off x="1973947" y="302881"/>
            <a:ext cx="1178839" cy="1151322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7000"/>
                </a:schemeClr>
              </a:gs>
              <a:gs pos="48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1FDA1B41-D86C-4200-976C-21400E5F344C}"/>
              </a:ext>
            </a:extLst>
          </xdr:cNvPr>
          <xdr:cNvSpPr txBox="1"/>
        </xdr:nvSpPr>
        <xdr:spPr>
          <a:xfrm>
            <a:off x="3417095" y="311281"/>
            <a:ext cx="2644587" cy="343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ysClr val="windowText" lastClr="000000"/>
                </a:solidFill>
                <a:latin typeface="Franklin Gothic Book" panose="020B0503020102020204" pitchFamily="34" charset="0"/>
              </a:rPr>
              <a:t>Olá, Sashimi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6F595150-A26C-439E-A0C4-BC0EB43B0548}"/>
              </a:ext>
            </a:extLst>
          </xdr:cNvPr>
          <xdr:cNvSpPr txBox="1"/>
        </xdr:nvSpPr>
        <xdr:spPr>
          <a:xfrm>
            <a:off x="3429000" y="608379"/>
            <a:ext cx="2466869" cy="4693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u="sng">
                <a:solidFill>
                  <a:srgbClr val="0070C0"/>
                </a:solidFill>
                <a:latin typeface="Franklin Gothic Book" panose="020B0503020102020204" pitchFamily="34" charset="0"/>
              </a:rPr>
              <a:t>Acompanhamento Financeiro</a:t>
            </a:r>
          </a:p>
        </xdr:txBody>
      </xdr:sp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4ABF4232-9635-4377-A1CF-30A2AC180584}"/>
              </a:ext>
            </a:extLst>
          </xdr:cNvPr>
          <xdr:cNvGrpSpPr/>
        </xdr:nvGrpSpPr>
        <xdr:grpSpPr>
          <a:xfrm>
            <a:off x="8294954" y="653355"/>
            <a:ext cx="3063610" cy="380918"/>
            <a:chOff x="8294954" y="653355"/>
            <a:chExt cx="3063610" cy="380918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28D2331E-C4EF-4349-9CFE-296B42DF3BEF}"/>
                </a:ext>
              </a:extLst>
            </xdr:cNvPr>
            <xdr:cNvSpPr/>
          </xdr:nvSpPr>
          <xdr:spPr>
            <a:xfrm>
              <a:off x="8294954" y="653355"/>
              <a:ext cx="3063610" cy="380918"/>
            </a:xfrm>
            <a:prstGeom prst="roundRect">
              <a:avLst/>
            </a:prstGeom>
            <a:solidFill>
              <a:srgbClr val="E4E4E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CaixaDeTexto 32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F65CB1B6-E164-4799-88B6-8A31141132ED}"/>
                </a:ext>
              </a:extLst>
            </xdr:cNvPr>
            <xdr:cNvSpPr txBox="1"/>
          </xdr:nvSpPr>
          <xdr:spPr>
            <a:xfrm>
              <a:off x="8294954" y="694006"/>
              <a:ext cx="2351937" cy="3125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200">
                  <a:solidFill>
                    <a:schemeClr val="bg1">
                      <a:lumMod val="75000"/>
                    </a:schemeClr>
                  </a:solidFill>
                  <a:latin typeface="Franklin Gothic Book" panose="020B0503020102020204" pitchFamily="34" charset="0"/>
                </a:rPr>
                <a:t>pesquisar</a:t>
              </a:r>
              <a:r>
                <a:rPr lang="pt-BR" sz="1200" baseline="0">
                  <a:solidFill>
                    <a:schemeClr val="bg1">
                      <a:lumMod val="75000"/>
                    </a:schemeClr>
                  </a:solidFill>
                  <a:latin typeface="Franklin Gothic Book" panose="020B0503020102020204" pitchFamily="34" charset="0"/>
                </a:rPr>
                <a:t> dados...</a:t>
              </a:r>
              <a:endParaRPr lang="pt-BR" sz="1200">
                <a:solidFill>
                  <a:schemeClr val="bg1">
                    <a:lumMod val="75000"/>
                  </a:schemeClr>
                </a:solidFill>
                <a:latin typeface="Franklin Gothic Book" panose="020B0503020102020204" pitchFamily="34" charset="0"/>
              </a:endParaRPr>
            </a:p>
          </xdr:txBody>
        </xdr:sp>
      </xdr:grpSp>
      <xdr:pic>
        <xdr:nvPicPr>
          <xdr:cNvPr id="8" name="Gráfico 7" descr="Lupa">
            <a:extLst>
              <a:ext uri="{FF2B5EF4-FFF2-40B4-BE49-F238E27FC236}">
                <a16:creationId xmlns:a16="http://schemas.microsoft.com/office/drawing/2014/main" id="{62BFC8D9-0980-4F5B-BE72-7FF8F695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931041" y="649483"/>
            <a:ext cx="385016" cy="38238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22012</xdr:rowOff>
    </xdr:from>
    <xdr:to>
      <xdr:col>0</xdr:col>
      <xdr:colOff>1828799</xdr:colOff>
      <xdr:row>7</xdr:row>
      <xdr:rowOff>44285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8A9454F4-F4AA-40B3-8785-7CB77FD58AED}"/>
            </a:ext>
          </a:extLst>
        </xdr:cNvPr>
        <xdr:cNvSpPr/>
      </xdr:nvSpPr>
      <xdr:spPr>
        <a:xfrm>
          <a:off x="0" y="403012"/>
          <a:ext cx="1828799" cy="974773"/>
        </a:xfrm>
        <a:prstGeom prst="roundRect">
          <a:avLst>
            <a:gd name="adj" fmla="val 3323"/>
          </a:avLst>
        </a:prstGeom>
        <a:gradFill>
          <a:gsLst>
            <a:gs pos="0">
              <a:srgbClr val="604E36"/>
            </a:gs>
            <a:gs pos="51000">
              <a:srgbClr val="604E36"/>
            </a:gs>
            <a:gs pos="100000">
              <a:srgbClr val="4C342A"/>
            </a:gs>
          </a:gsLst>
        </a:gra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 b="1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Cash</a:t>
          </a:r>
          <a:r>
            <a:rPr lang="pt-BR" sz="2000" b="1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</a:t>
          </a:r>
        </a:p>
        <a:p>
          <a:pPr algn="l"/>
          <a:r>
            <a:rPr lang="pt-BR" sz="2000" b="1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 APP</a:t>
          </a:r>
          <a:endParaRPr lang="pt-BR" sz="1400" b="1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 editAs="oneCell">
    <xdr:from>
      <xdr:col>0</xdr:col>
      <xdr:colOff>1215691</xdr:colOff>
      <xdr:row>3</xdr:row>
      <xdr:rowOff>60659</xdr:rowOff>
    </xdr:from>
    <xdr:to>
      <xdr:col>0</xdr:col>
      <xdr:colOff>1668878</xdr:colOff>
      <xdr:row>5</xdr:row>
      <xdr:rowOff>132846</xdr:rowOff>
    </xdr:to>
    <xdr:pic>
      <xdr:nvPicPr>
        <xdr:cNvPr id="31" name="Gráfico 30" descr="Dinheiro">
          <a:extLst>
            <a:ext uri="{FF2B5EF4-FFF2-40B4-BE49-F238E27FC236}">
              <a16:creationId xmlns:a16="http://schemas.microsoft.com/office/drawing/2014/main" id="{3B106EEB-DD56-42D9-84B5-06685DCEB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15691" y="632159"/>
          <a:ext cx="453187" cy="453187"/>
        </a:xfrm>
        <a:prstGeom prst="rect">
          <a:avLst/>
        </a:prstGeom>
      </xdr:spPr>
    </xdr:pic>
    <xdr:clientData/>
  </xdr:twoCellAnchor>
  <xdr:twoCellAnchor>
    <xdr:from>
      <xdr:col>12</xdr:col>
      <xdr:colOff>215068</xdr:colOff>
      <xdr:row>9</xdr:row>
      <xdr:rowOff>152380</xdr:rowOff>
    </xdr:from>
    <xdr:to>
      <xdr:col>17</xdr:col>
      <xdr:colOff>309303</xdr:colOff>
      <xdr:row>12</xdr:row>
      <xdr:rowOff>20448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92C7AEC0-B3C6-418B-AD71-A3F16B180770}"/>
            </a:ext>
          </a:extLst>
        </xdr:cNvPr>
        <xdr:cNvSpPr txBox="1"/>
      </xdr:nvSpPr>
      <xdr:spPr>
        <a:xfrm>
          <a:off x="8651497" y="1866880"/>
          <a:ext cx="3155842" cy="439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Franklin Gothic Book" panose="020B0503020102020204" pitchFamily="34" charset="0"/>
            </a:rPr>
            <a:t>ECONOMIAS</a:t>
          </a:r>
          <a:endParaRPr lang="pt-BR" sz="1400" b="1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11</xdr:col>
      <xdr:colOff>340179</xdr:colOff>
      <xdr:row>9</xdr:row>
      <xdr:rowOff>81642</xdr:rowOff>
    </xdr:from>
    <xdr:to>
      <xdr:col>12</xdr:col>
      <xdr:colOff>206826</xdr:colOff>
      <xdr:row>11</xdr:row>
      <xdr:rowOff>179611</xdr:rowOff>
    </xdr:to>
    <xdr:pic>
      <xdr:nvPicPr>
        <xdr:cNvPr id="35" name="Gráfico 34" descr="Cofrinho">
          <a:extLst>
            <a:ext uri="{FF2B5EF4-FFF2-40B4-BE49-F238E27FC236}">
              <a16:creationId xmlns:a16="http://schemas.microsoft.com/office/drawing/2014/main" id="{C587CAD1-0659-4ACA-B169-BE7683367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164286" y="1796142"/>
          <a:ext cx="478969" cy="478969"/>
        </a:xfrm>
        <a:prstGeom prst="rect">
          <a:avLst/>
        </a:prstGeom>
      </xdr:spPr>
    </xdr:pic>
    <xdr:clientData/>
  </xdr:twoCellAnchor>
  <xdr:twoCellAnchor editAs="oneCell">
    <xdr:from>
      <xdr:col>1</xdr:col>
      <xdr:colOff>513849</xdr:colOff>
      <xdr:row>1</xdr:row>
      <xdr:rowOff>87731</xdr:rowOff>
    </xdr:from>
    <xdr:to>
      <xdr:col>3</xdr:col>
      <xdr:colOff>11051</xdr:colOff>
      <xdr:row>7</xdr:row>
      <xdr:rowOff>96676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7A4591C2-4A4E-B109-3951-EE071200D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652" y="275724"/>
          <a:ext cx="725425" cy="113690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57.872172569441" createdVersion="6" refreshedVersion="6" minRefreshableVersion="3" recordCount="45" xr:uid="{77AEFAD3-C4FA-4DB5-B288-29E9CB2C7B34}">
  <cacheSource type="worksheet">
    <worksheetSource name="Tabela1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1">
      <sharedItems containsSemiMixedTypes="0" containsDate="1" containsString="0" containsMixedTypes="1" minDate="1899-12-31T04:01:03" maxDate="1900-01-10T00:00:00" count="7">
        <n v="8"/>
        <n v="9"/>
        <n v="10"/>
        <n v="1"/>
        <d v="1900-01-07T00:00:00" u="1"/>
        <d v="1900-01-08T00:00:00" u="1"/>
        <d v="1900-01-09T00:00:00" u="1"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 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2149917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  <r>
    <m/>
    <x v="3"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4EEF2-B635-4E17-AD2D-29ECB11DC08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6">
  <location ref="G3:H6" firstHeaderRow="1" firstDataRow="1" firstDataCol="1" rowPageCount="1" colPageCount="1"/>
  <pivotFields count="8">
    <pivotField numFmtId="14" showAll="0"/>
    <pivotField showAll="0">
      <items count="8">
        <item h="1" x="3"/>
        <item h="1" x="0"/>
        <item h="1" x="1"/>
        <item x="2"/>
        <item h="1" m="1" x="4"/>
        <item h="1" m="1" x="5"/>
        <item h="1" m="1"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F90B1-5CDB-4808-B1BC-C4DA294DD15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5">
  <location ref="D4:E19" firstHeaderRow="1" firstDataRow="1" firstDataCol="1" rowPageCount="2" colPageCount="1"/>
  <pivotFields count="8">
    <pivotField numFmtId="14" showAll="0"/>
    <pivotField axis="axisPage" multipleItemSelectionAllowed="1" showAll="0">
      <items count="8">
        <item h="1" x="0"/>
        <item h="1" x="1"/>
        <item x="2"/>
        <item h="1" m="1" x="4"/>
        <item h="1" m="1" x="5"/>
        <item h="1" m="1" x="6"/>
        <item h="1" x="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2">
    <pageField fld="2" hier="-1"/>
    <pageField fld="1" hier="-1"/>
  </pageFields>
  <dataFields count="1">
    <dataField name="Soma de VALOR" fld="5" baseField="3" baseItem="9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B74E931-D166-4CB5-9300-E466A144669A}" sourceName="MÊS">
  <pivotTables>
    <pivotTable tabId="2" name="Tabela dinâmica2"/>
    <pivotTable tabId="2" name="Tabela dinâmica1"/>
  </pivotTables>
  <data>
    <tabular pivotCacheId="1214991750">
      <items count="7">
        <i x="0"/>
        <i x="1"/>
        <i x="2" s="1"/>
        <i x="3" nd="1"/>
        <i x="4" nd="1"/>
        <i x="5" nd="1"/>
        <i x="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2A0C64C6-0088-48A2-8BD9-DC9AF117F299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A650B-3A79-4FCB-931B-D3AFACA84581}" name="Tabela1" displayName="Tabela1" ref="A1:H46" totalsRowShown="0" headerRowDxfId="2">
  <autoFilter ref="A1:H46" xr:uid="{B4B71CDC-D820-4DA3-8A2C-B8C254E94BE7}"/>
  <tableColumns count="8">
    <tableColumn id="1" xr3:uid="{8BAAFDB0-FD2C-457C-A2A3-2AC87641055D}" name="DATA"/>
    <tableColumn id="8" xr3:uid="{C7132B27-67D2-482F-B59D-96C74DC5B456}" name="MÊS" dataDxfId="1">
      <calculatedColumnFormula>MONTH(Tabela1[[#This Row],[DATA]])</calculatedColumnFormula>
    </tableColumn>
    <tableColumn id="2" xr3:uid="{0CD692B8-3E5B-4319-B582-D4AE87D5C8C1}" name="TIPO"/>
    <tableColumn id="3" xr3:uid="{19F1F5ED-DE50-4688-B5B0-C687225985CF}" name="CATEGORIA"/>
    <tableColumn id="4" xr3:uid="{1D4D7FA0-2431-47BE-85A1-86F9807063A7}" name="DESCRIÇÃO "/>
    <tableColumn id="5" xr3:uid="{86FEE200-5206-4305-A302-AD14F2E6730D}" name="VALOR"/>
    <tableColumn id="6" xr3:uid="{258A1240-EC46-444B-85C0-6F1903917AA4}" name="OPERAÇÃO BANCÁRIA"/>
    <tableColumn id="7" xr3:uid="{CB60C2D6-18F3-4803-B912-5AFAC7211677}" name="STATUS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5FB3C4-4563-4637-B423-76CCAE4C9112}" name="Tabela2" displayName="Tabela2" ref="C6:D23" totalsRowCount="1" headerRowDxfId="0">
  <autoFilter ref="C6:D22" xr:uid="{57761762-640F-49D5-AFEA-DC7D2E3F5500}"/>
  <tableColumns count="2">
    <tableColumn id="1" xr3:uid="{47AD73E6-E977-4B2F-9350-877A38B159DC}" name="Data de lançamento"/>
    <tableColumn id="2" xr3:uid="{EF001E38-AB4C-4162-BE77-D4A9FA62C3D1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CD6D-B0F0-4FF9-BA46-3BCB80ED2E5F}">
  <sheetPr>
    <tabColor rgb="FFC709A3"/>
  </sheetPr>
  <dimension ref="A1:H46"/>
  <sheetViews>
    <sheetView zoomScale="80" zoomScaleNormal="80" workbookViewId="0">
      <selection activeCell="L20" sqref="L20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1" bestFit="1" customWidth="1"/>
    <col min="4" max="4" width="24.140625" bestFit="1" customWidth="1"/>
    <col min="5" max="5" width="34.42578125" bestFit="1" customWidth="1"/>
    <col min="6" max="6" width="13" bestFit="1" customWidth="1"/>
    <col min="7" max="7" width="24.85546875" customWidth="1"/>
    <col min="8" max="8" width="12.140625" customWidth="1"/>
  </cols>
  <sheetData>
    <row r="1" spans="1:8" s="4" customFormat="1" x14ac:dyDescent="0.25">
      <c r="A1" s="5" t="s">
        <v>0</v>
      </c>
      <c r="B1" s="5" t="s">
        <v>75</v>
      </c>
      <c r="C1" s="5" t="s">
        <v>1</v>
      </c>
      <c r="D1" s="5" t="s">
        <v>2</v>
      </c>
      <c r="E1" s="5" t="s">
        <v>5</v>
      </c>
      <c r="F1" s="5" t="s">
        <v>4</v>
      </c>
      <c r="G1" s="5" t="s">
        <v>6</v>
      </c>
      <c r="H1" s="5" t="s">
        <v>3</v>
      </c>
    </row>
    <row r="2" spans="1:8" ht="23.25" customHeight="1" x14ac:dyDescent="0.25">
      <c r="A2" s="1">
        <v>45505</v>
      </c>
      <c r="B2" s="11">
        <f>MONTH(Tabela1[[#This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3.25" customHeight="1" x14ac:dyDescent="0.25">
      <c r="A3" s="1">
        <v>45505</v>
      </c>
      <c r="B3" s="11">
        <f>MONTH(Tabela1[[#This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3.25" customHeight="1" x14ac:dyDescent="0.25">
      <c r="A4" s="1">
        <v>45507</v>
      </c>
      <c r="B4" s="11">
        <f>MONTH(Tabela1[[#This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3.25" customHeight="1" x14ac:dyDescent="0.25">
      <c r="A5" s="1">
        <v>45509</v>
      </c>
      <c r="B5" s="11">
        <f>MONTH(Tabela1[[#This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3.25" customHeight="1" x14ac:dyDescent="0.25">
      <c r="A6" s="1">
        <v>45511</v>
      </c>
      <c r="B6" s="11">
        <f>MONTH(Tabela1[[#This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3.25" customHeight="1" x14ac:dyDescent="0.25">
      <c r="A7" s="1">
        <v>45514</v>
      </c>
      <c r="B7" s="11">
        <f>MONTH(Tabela1[[#This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3.25" customHeight="1" x14ac:dyDescent="0.25">
      <c r="A8" s="1">
        <v>45516</v>
      </c>
      <c r="B8" s="11">
        <f>MONTH(Tabela1[[#This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5" customHeight="1" x14ac:dyDescent="0.25">
      <c r="A9" s="1">
        <v>45519</v>
      </c>
      <c r="B9" s="11">
        <f>MONTH(Tabela1[[#This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3.25" customHeight="1" x14ac:dyDescent="0.25">
      <c r="A10" s="1">
        <v>45519</v>
      </c>
      <c r="B10" s="11">
        <f>MONTH(Tabela1[[#This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3.25" customHeight="1" x14ac:dyDescent="0.25">
      <c r="A11" s="1">
        <v>45522</v>
      </c>
      <c r="B11" s="11">
        <f>MONTH(Tabela1[[#This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3.25" customHeight="1" x14ac:dyDescent="0.25">
      <c r="A12" s="1">
        <v>45524</v>
      </c>
      <c r="B12" s="11">
        <f>MONTH(Tabela1[[#This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3.25" customHeight="1" x14ac:dyDescent="0.25">
      <c r="A13" s="1">
        <v>45526</v>
      </c>
      <c r="B13" s="11">
        <f>MONTH(Tabela1[[#This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3.25" customHeight="1" x14ac:dyDescent="0.25">
      <c r="A14" s="1">
        <v>45528</v>
      </c>
      <c r="B14" s="11">
        <f>MONTH(Tabela1[[#This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3.25" customHeight="1" x14ac:dyDescent="0.25">
      <c r="A15" s="1">
        <v>45532</v>
      </c>
      <c r="B15" s="11">
        <f>MONTH(Tabela1[[#This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3.25" customHeight="1" x14ac:dyDescent="0.25">
      <c r="A16" s="1">
        <v>45534</v>
      </c>
      <c r="B16" s="11">
        <f>MONTH(Tabela1[[#This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3.25" customHeight="1" x14ac:dyDescent="0.25">
      <c r="A17" s="1">
        <v>45535</v>
      </c>
      <c r="B17" s="11">
        <f>MONTH(Tabela1[[#This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3.25" customHeight="1" x14ac:dyDescent="0.25">
      <c r="A18" s="1">
        <v>45536</v>
      </c>
      <c r="B18" s="11">
        <f>MONTH(Tabela1[[#This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3.25" customHeight="1" x14ac:dyDescent="0.25">
      <c r="A19" s="1">
        <v>45537</v>
      </c>
      <c r="B19" s="11">
        <f>MONTH(Tabela1[[#This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ht="23.25" customHeight="1" x14ac:dyDescent="0.25">
      <c r="A20" s="1">
        <v>45540</v>
      </c>
      <c r="B20" s="11">
        <f>MONTH(Tabela1[[#This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ht="23.25" customHeight="1" x14ac:dyDescent="0.25">
      <c r="A21" s="1">
        <v>45543</v>
      </c>
      <c r="B21" s="11">
        <f>MONTH(Tabela1[[#This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ht="23.25" customHeight="1" x14ac:dyDescent="0.25">
      <c r="A22" s="1">
        <v>45546</v>
      </c>
      <c r="B22" s="11">
        <f>MONTH(Tabela1[[#This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ht="23.25" customHeight="1" x14ac:dyDescent="0.25">
      <c r="A23" s="1">
        <v>45549</v>
      </c>
      <c r="B23" s="11">
        <f>MONTH(Tabela1[[#This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ht="23.25" customHeight="1" x14ac:dyDescent="0.25">
      <c r="A24" s="1">
        <v>45552</v>
      </c>
      <c r="B24" s="11">
        <f>MONTH(Tabela1[[#This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ht="23.25" customHeight="1" x14ac:dyDescent="0.25">
      <c r="A25" s="1">
        <v>45555</v>
      </c>
      <c r="B25" s="11">
        <f>MONTH(Tabela1[[#This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3.25" customHeight="1" x14ac:dyDescent="0.25">
      <c r="A26" s="1">
        <v>45555</v>
      </c>
      <c r="B26" s="11">
        <f>MONTH(Tabela1[[#This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ht="23.25" customHeight="1" x14ac:dyDescent="0.25">
      <c r="A27" s="1">
        <v>45558</v>
      </c>
      <c r="B27" s="11">
        <f>MONTH(Tabela1[[#This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ht="23.25" customHeight="1" x14ac:dyDescent="0.25">
      <c r="A28" s="1">
        <v>45561</v>
      </c>
      <c r="B28" s="11">
        <f>MONTH(Tabela1[[#This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ht="23.25" customHeight="1" x14ac:dyDescent="0.25">
      <c r="A29" s="1">
        <v>45564</v>
      </c>
      <c r="B29" s="11">
        <f>MONTH(Tabela1[[#This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ht="23.25" customHeight="1" x14ac:dyDescent="0.25">
      <c r="A30" s="1">
        <v>45566</v>
      </c>
      <c r="B30" s="11">
        <f>MONTH(Tabela1[[#This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3.25" customHeight="1" x14ac:dyDescent="0.25">
      <c r="A31" s="1">
        <v>45566</v>
      </c>
      <c r="B31" s="11">
        <f>MONTH(Tabela1[[#This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3.25" customHeight="1" x14ac:dyDescent="0.25">
      <c r="A32" s="1">
        <v>45568</v>
      </c>
      <c r="B32" s="11">
        <f>MONTH(Tabela1[[#This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3.25" customHeight="1" x14ac:dyDescent="0.25">
      <c r="A33" s="1">
        <v>45570</v>
      </c>
      <c r="B33" s="11">
        <f>MONTH(Tabela1[[#This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3.25" customHeight="1" x14ac:dyDescent="0.25">
      <c r="A34" s="1">
        <v>45573</v>
      </c>
      <c r="B34" s="11">
        <f>MONTH(Tabela1[[#This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3.25" customHeight="1" x14ac:dyDescent="0.25">
      <c r="A35" s="1">
        <v>45575</v>
      </c>
      <c r="B35" s="11">
        <f>MONTH(Tabela1[[#This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3.25" customHeight="1" x14ac:dyDescent="0.25">
      <c r="A36" s="1">
        <v>45578</v>
      </c>
      <c r="B36" s="11">
        <f>MONTH(Tabela1[[#This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3.25" customHeight="1" x14ac:dyDescent="0.25">
      <c r="A37" s="1">
        <v>45580</v>
      </c>
      <c r="B37" s="11">
        <f>MONTH(Tabela1[[#This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6.5" customHeight="1" x14ac:dyDescent="0.25">
      <c r="A38" s="1">
        <v>45583</v>
      </c>
      <c r="B38" s="11">
        <f>MONTH(Tabela1[[#This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3.25" customHeight="1" x14ac:dyDescent="0.25">
      <c r="A39" s="1">
        <v>45583</v>
      </c>
      <c r="B39" s="11">
        <f>MONTH(Tabela1[[#This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3.25" customHeight="1" x14ac:dyDescent="0.25">
      <c r="A40" s="1">
        <v>45585</v>
      </c>
      <c r="B40" s="11">
        <f>MONTH(Tabela1[[#This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3.25" customHeight="1" x14ac:dyDescent="0.25">
      <c r="A41" s="1">
        <v>45587</v>
      </c>
      <c r="B41" s="11">
        <f>MONTH(Tabela1[[#This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3.25" customHeight="1" x14ac:dyDescent="0.25">
      <c r="A42" s="1">
        <v>45589</v>
      </c>
      <c r="B42" s="11">
        <f>MONTH(Tabela1[[#This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3.25" customHeight="1" x14ac:dyDescent="0.25">
      <c r="A43" s="1">
        <v>45591</v>
      </c>
      <c r="B43" s="11">
        <f>MONTH(Tabela1[[#This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3.25" customHeight="1" x14ac:dyDescent="0.25">
      <c r="A44" s="1">
        <v>45595</v>
      </c>
      <c r="B44" s="11">
        <f>MONTH(Tabela1[[#This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3.25" customHeight="1" x14ac:dyDescent="0.25">
      <c r="A45" s="1">
        <v>45596</v>
      </c>
      <c r="B45" s="11">
        <f>MONTH(Tabela1[[#This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  <row r="46" spans="1:8" x14ac:dyDescent="0.25">
      <c r="B46" s="11">
        <f>MONTH(Tabela1[[#This Row],[DATA]])</f>
        <v>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32F9-FC83-4B57-B3AA-551B733E5417}">
  <sheetPr>
    <tabColor rgb="FFC709A3"/>
  </sheetPr>
  <dimension ref="D1:H19"/>
  <sheetViews>
    <sheetView topLeftCell="C1" workbookViewId="0">
      <selection activeCell="L20" sqref="L20"/>
    </sheetView>
  </sheetViews>
  <sheetFormatPr defaultRowHeight="15" x14ac:dyDescent="0.25"/>
  <cols>
    <col min="4" max="4" width="20.85546875" bestFit="1" customWidth="1"/>
    <col min="5" max="5" width="15.140625" bestFit="1" customWidth="1"/>
    <col min="6" max="6" width="21" bestFit="1" customWidth="1"/>
    <col min="7" max="7" width="18" bestFit="1" customWidth="1"/>
    <col min="8" max="8" width="15.140625" bestFit="1" customWidth="1"/>
    <col min="9" max="22" width="21" bestFit="1" customWidth="1"/>
    <col min="23" max="23" width="10.7109375" bestFit="1" customWidth="1"/>
  </cols>
  <sheetData>
    <row r="1" spans="4:8" x14ac:dyDescent="0.25">
      <c r="D1" s="6" t="s">
        <v>1</v>
      </c>
      <c r="E1" t="s">
        <v>12</v>
      </c>
      <c r="G1" s="6" t="s">
        <v>1</v>
      </c>
      <c r="H1" t="s">
        <v>7</v>
      </c>
    </row>
    <row r="2" spans="4:8" x14ac:dyDescent="0.25">
      <c r="D2" s="6" t="s">
        <v>75</v>
      </c>
      <c r="E2" s="7">
        <v>10</v>
      </c>
    </row>
    <row r="3" spans="4:8" x14ac:dyDescent="0.25">
      <c r="G3" s="6" t="s">
        <v>72</v>
      </c>
      <c r="H3" t="s">
        <v>73</v>
      </c>
    </row>
    <row r="4" spans="4:8" x14ac:dyDescent="0.25">
      <c r="D4" s="6" t="s">
        <v>72</v>
      </c>
      <c r="E4" t="s">
        <v>73</v>
      </c>
      <c r="G4" s="7" t="s">
        <v>8</v>
      </c>
      <c r="H4" s="9">
        <v>5000</v>
      </c>
    </row>
    <row r="5" spans="4:8" x14ac:dyDescent="0.25">
      <c r="D5" s="7" t="s">
        <v>13</v>
      </c>
      <c r="E5" s="9">
        <v>600</v>
      </c>
      <c r="G5" s="7" t="s">
        <v>63</v>
      </c>
      <c r="H5" s="9">
        <v>1500</v>
      </c>
    </row>
    <row r="6" spans="4:8" x14ac:dyDescent="0.25">
      <c r="D6" s="7" t="s">
        <v>39</v>
      </c>
      <c r="E6" s="9">
        <v>250</v>
      </c>
      <c r="G6" s="7" t="s">
        <v>74</v>
      </c>
      <c r="H6" s="9">
        <v>6500</v>
      </c>
    </row>
    <row r="7" spans="4:8" x14ac:dyDescent="0.25">
      <c r="D7" s="7" t="s">
        <v>25</v>
      </c>
      <c r="E7" s="9">
        <v>350</v>
      </c>
    </row>
    <row r="8" spans="4:8" x14ac:dyDescent="0.25">
      <c r="D8" s="7" t="s">
        <v>33</v>
      </c>
      <c r="E8" s="9">
        <v>300</v>
      </c>
    </row>
    <row r="9" spans="4:8" x14ac:dyDescent="0.25">
      <c r="D9" s="7" t="s">
        <v>45</v>
      </c>
      <c r="E9" s="9">
        <v>220</v>
      </c>
    </row>
    <row r="10" spans="4:8" x14ac:dyDescent="0.25">
      <c r="D10" s="7" t="s">
        <v>21</v>
      </c>
      <c r="E10" s="9">
        <v>180</v>
      </c>
    </row>
    <row r="11" spans="4:8" x14ac:dyDescent="0.25">
      <c r="D11" s="7" t="s">
        <v>41</v>
      </c>
      <c r="E11" s="9">
        <v>150</v>
      </c>
    </row>
    <row r="12" spans="4:8" x14ac:dyDescent="0.25">
      <c r="D12" s="7" t="s">
        <v>37</v>
      </c>
      <c r="E12" s="9">
        <v>250</v>
      </c>
    </row>
    <row r="13" spans="4:8" x14ac:dyDescent="0.25">
      <c r="D13" s="7" t="s">
        <v>23</v>
      </c>
      <c r="E13" s="9">
        <v>120</v>
      </c>
    </row>
    <row r="14" spans="4:8" x14ac:dyDescent="0.25">
      <c r="D14" s="7" t="s">
        <v>31</v>
      </c>
      <c r="E14" s="9">
        <v>450</v>
      </c>
    </row>
    <row r="15" spans="4:8" x14ac:dyDescent="0.25">
      <c r="D15" s="7" t="s">
        <v>17</v>
      </c>
      <c r="E15" s="9">
        <v>200</v>
      </c>
    </row>
    <row r="16" spans="4:8" x14ac:dyDescent="0.25">
      <c r="D16" s="7" t="s">
        <v>35</v>
      </c>
      <c r="E16" s="9">
        <v>800</v>
      </c>
    </row>
    <row r="17" spans="4:5" x14ac:dyDescent="0.25">
      <c r="D17" s="7" t="s">
        <v>27</v>
      </c>
      <c r="E17" s="9">
        <v>400</v>
      </c>
    </row>
    <row r="18" spans="4:5" x14ac:dyDescent="0.25">
      <c r="D18" s="7" t="s">
        <v>43</v>
      </c>
      <c r="E18" s="9">
        <v>500</v>
      </c>
    </row>
    <row r="19" spans="4:5" x14ac:dyDescent="0.25">
      <c r="D19" s="7" t="s">
        <v>74</v>
      </c>
      <c r="E19" s="9">
        <v>4770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DA6A-204C-4B1B-8ADD-5CD66FBFE5B5}">
  <dimension ref="A1:S1"/>
  <sheetViews>
    <sheetView showGridLines="0" showRowColHeaders="0" tabSelected="1" zoomScale="76" zoomScaleNormal="76" workbookViewId="0">
      <selection activeCell="AA11" sqref="AA11"/>
    </sheetView>
  </sheetViews>
  <sheetFormatPr defaultRowHeight="15" x14ac:dyDescent="0.25"/>
  <cols>
    <col min="1" max="1" width="27.42578125" style="17" customWidth="1"/>
    <col min="2" max="19" width="9.140625" style="8"/>
  </cols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1AC1-4EE4-4D25-854B-9D67250E75E8}">
  <sheetPr>
    <tabColor rgb="FFC709A3"/>
  </sheetPr>
  <dimension ref="C1:D22"/>
  <sheetViews>
    <sheetView workbookViewId="0">
      <selection activeCell="I9" sqref="I9"/>
    </sheetView>
  </sheetViews>
  <sheetFormatPr defaultRowHeight="15" x14ac:dyDescent="0.25"/>
  <cols>
    <col min="3" max="3" width="20.7109375" customWidth="1"/>
    <col min="4" max="4" width="20.42578125" customWidth="1"/>
  </cols>
  <sheetData>
    <row r="1" spans="3:4" s="10" customFormat="1" ht="72.75" customHeight="1" x14ac:dyDescent="0.25"/>
    <row r="3" spans="3:4" x14ac:dyDescent="0.25">
      <c r="C3" s="16" t="s">
        <v>78</v>
      </c>
      <c r="D3" s="15">
        <f>SUM(D8:D22)</f>
        <v>3853</v>
      </c>
    </row>
    <row r="4" spans="3:4" x14ac:dyDescent="0.25">
      <c r="C4" s="16" t="s">
        <v>79</v>
      </c>
      <c r="D4" s="14">
        <v>10000</v>
      </c>
    </row>
    <row r="6" spans="3:4" x14ac:dyDescent="0.25">
      <c r="C6" s="12" t="s">
        <v>76</v>
      </c>
      <c r="D6" s="12" t="s">
        <v>77</v>
      </c>
    </row>
    <row r="8" spans="3:4" x14ac:dyDescent="0.25">
      <c r="C8" s="13">
        <v>45659</v>
      </c>
      <c r="D8" s="14">
        <v>50</v>
      </c>
    </row>
    <row r="9" spans="3:4" x14ac:dyDescent="0.25">
      <c r="C9" s="13">
        <v>45660</v>
      </c>
      <c r="D9" s="14">
        <v>120</v>
      </c>
    </row>
    <row r="10" spans="3:4" x14ac:dyDescent="0.25">
      <c r="C10" s="13">
        <v>45661</v>
      </c>
      <c r="D10" s="14">
        <v>105</v>
      </c>
    </row>
    <row r="11" spans="3:4" x14ac:dyDescent="0.25">
      <c r="C11" s="13">
        <v>45662</v>
      </c>
      <c r="D11" s="14">
        <v>347</v>
      </c>
    </row>
    <row r="12" spans="3:4" x14ac:dyDescent="0.25">
      <c r="C12" s="13">
        <v>45663</v>
      </c>
      <c r="D12" s="14">
        <v>403</v>
      </c>
    </row>
    <row r="13" spans="3:4" x14ac:dyDescent="0.25">
      <c r="C13" s="13">
        <v>45664</v>
      </c>
      <c r="D13" s="14">
        <v>122</v>
      </c>
    </row>
    <row r="14" spans="3:4" x14ac:dyDescent="0.25">
      <c r="C14" s="13">
        <v>45665</v>
      </c>
      <c r="D14" s="14">
        <v>400</v>
      </c>
    </row>
    <row r="15" spans="3:4" x14ac:dyDescent="0.25">
      <c r="C15" s="13">
        <v>45666</v>
      </c>
      <c r="D15" s="14">
        <v>283</v>
      </c>
    </row>
    <row r="16" spans="3:4" x14ac:dyDescent="0.25">
      <c r="C16" s="13">
        <v>45667</v>
      </c>
      <c r="D16" s="14">
        <v>308</v>
      </c>
    </row>
    <row r="17" spans="3:4" x14ac:dyDescent="0.25">
      <c r="C17" s="13">
        <v>45668</v>
      </c>
      <c r="D17" s="14">
        <v>157</v>
      </c>
    </row>
    <row r="18" spans="3:4" x14ac:dyDescent="0.25">
      <c r="C18" s="13">
        <v>45669</v>
      </c>
      <c r="D18" s="14">
        <v>146</v>
      </c>
    </row>
    <row r="19" spans="3:4" x14ac:dyDescent="0.25">
      <c r="C19" s="13">
        <v>45670</v>
      </c>
      <c r="D19" s="14">
        <v>23</v>
      </c>
    </row>
    <row r="20" spans="3:4" x14ac:dyDescent="0.25">
      <c r="C20" s="13">
        <v>45671</v>
      </c>
      <c r="D20" s="14">
        <v>453</v>
      </c>
    </row>
    <row r="21" spans="3:4" x14ac:dyDescent="0.25">
      <c r="C21" s="13">
        <v>45672</v>
      </c>
      <c r="D21" s="14">
        <v>477</v>
      </c>
    </row>
    <row r="22" spans="3:4" x14ac:dyDescent="0.25">
      <c r="C22" s="13">
        <v>45673</v>
      </c>
      <c r="D22" s="14">
        <v>459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 Nell</cp:lastModifiedBy>
  <dcterms:created xsi:type="dcterms:W3CDTF">2024-12-31T02:12:44Z</dcterms:created>
  <dcterms:modified xsi:type="dcterms:W3CDTF">2025-01-29T12:23:24Z</dcterms:modified>
</cp:coreProperties>
</file>