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leone\Downloads\En-Señas MX\Encuestas\"/>
    </mc:Choice>
  </mc:AlternateContent>
  <xr:revisionPtr revIDLastSave="0" documentId="13_ncr:1_{A4E4E25E-1DD4-48F4-9DF1-3656285BFC32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Respuestas de formula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3" i="1" l="1"/>
  <c r="I105" i="1" s="1"/>
  <c r="H103" i="1"/>
  <c r="H104" i="1" s="1"/>
  <c r="G104" i="1"/>
  <c r="G105" i="1"/>
  <c r="G103" i="1"/>
  <c r="F103" i="1"/>
  <c r="F106" i="1" s="1"/>
  <c r="F104" i="1"/>
  <c r="F105" i="1"/>
  <c r="F107" i="1"/>
  <c r="F108" i="1"/>
  <c r="E108" i="1"/>
  <c r="E106" i="1"/>
  <c r="E105" i="1"/>
  <c r="E104" i="1"/>
  <c r="E103" i="1"/>
  <c r="E107" i="1" s="1"/>
  <c r="C103" i="1"/>
  <c r="C104" i="1"/>
  <c r="C105" i="1"/>
  <c r="D103" i="1"/>
  <c r="D104" i="1" s="1"/>
  <c r="H105" i="1" l="1"/>
  <c r="I104" i="1"/>
  <c r="D105" i="1"/>
</calcChain>
</file>

<file path=xl/sharedStrings.xml><?xml version="1.0" encoding="utf-8"?>
<sst xmlns="http://schemas.openxmlformats.org/spreadsheetml/2006/main" count="614" uniqueCount="16">
  <si>
    <t>Marca temporal</t>
  </si>
  <si>
    <t>Nombre completo</t>
  </si>
  <si>
    <t xml:space="preserve">¿Has oído hablar de la Lengua de Señas Mexicana? </t>
  </si>
  <si>
    <t>¿Sabes interpretar Lengua de Señas Mexicana?</t>
  </si>
  <si>
    <t xml:space="preserve">¿Te fue difícil comunicarte con tu compañero? </t>
  </si>
  <si>
    <t xml:space="preserve">¿Te sentirías mal si a diario tuvieras que comunicarte con otras personas de esta forma y ellas no te comprendieran? </t>
  </si>
  <si>
    <t xml:space="preserve">¿Lograste transmitir tu mensaje de forma correcta? </t>
  </si>
  <si>
    <t xml:space="preserve">Después de esta actividad, ¿crees que sea importante aprender LSM? </t>
  </si>
  <si>
    <t xml:space="preserve">¿Qué se te hizo más difícil? ¿Comunicarte o entender? </t>
  </si>
  <si>
    <t>No</t>
  </si>
  <si>
    <t>Sí</t>
  </si>
  <si>
    <t>Entender</t>
  </si>
  <si>
    <t>Comunicarme</t>
  </si>
  <si>
    <t>Si</t>
  </si>
  <si>
    <t>Total</t>
  </si>
  <si>
    <t>***********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</si>
</sst>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baseline="0">
                <a:effectLst/>
              </a:rPr>
              <a:t>¿Sabes interpretar Lengua de Señas Mexicana?</a:t>
            </a:r>
            <a:r>
              <a:rPr lang="es-MX" sz="1400" b="0" i="0" u="none" strike="noStrike" baseline="0"/>
              <a:t> </a:t>
            </a:r>
            <a:endParaRPr lang="es-MX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A4-475E-80B6-C8E6139FC94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A4-475E-80B6-C8E6139FC9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1'!$B$104:$B$105</c:f>
              <c:strCache>
                <c:ptCount val="2"/>
                <c:pt idx="0">
                  <c:v>Sí</c:v>
                </c:pt>
                <c:pt idx="1">
                  <c:v>No</c:v>
                </c:pt>
              </c:strCache>
            </c:strRef>
          </c:cat>
          <c:val>
            <c:numRef>
              <c:f>'Respuestas de formulario 1'!$D$104:$D$105</c:f>
              <c:numCache>
                <c:formatCode>0%</c:formatCode>
                <c:ptCount val="2"/>
                <c:pt idx="0">
                  <c:v>0.09</c:v>
                </c:pt>
                <c:pt idx="1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D-49F1-91B8-FB0BD1779B6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A4-475E-80B6-C8E6139FC9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1'!$B$104:$B$105</c:f>
              <c:strCache>
                <c:ptCount val="2"/>
                <c:pt idx="0">
                  <c:v>Sí</c:v>
                </c:pt>
                <c:pt idx="1">
                  <c:v>No</c:v>
                </c:pt>
              </c:strCache>
            </c:strRef>
          </c:cat>
          <c:val>
            <c:numRef>
              <c:f>'Respuestas de formulario 1'!$C$1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D-49F1-91B8-FB0BD1779B65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A4-475E-80B6-C8E6139FC9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1'!$B$104:$B$105</c:f>
              <c:strCache>
                <c:ptCount val="2"/>
                <c:pt idx="0">
                  <c:v>Sí</c:v>
                </c:pt>
                <c:pt idx="1">
                  <c:v>No</c:v>
                </c:pt>
              </c:strCache>
            </c:strRef>
          </c:cat>
          <c:val>
            <c:numRef>
              <c:f>'Respuestas de formulario 1'!$D$1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1D-49F1-91B8-FB0BD1779B6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¿Te fue difícil comunicarte con tu compañero?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'Respuestas de formulario 1'!$E$104:$E$108</c:f>
              <c:numCache>
                <c:formatCode>0%</c:formatCode>
                <c:ptCount val="5"/>
                <c:pt idx="0">
                  <c:v>0.06</c:v>
                </c:pt>
                <c:pt idx="1">
                  <c:v>0.06</c:v>
                </c:pt>
                <c:pt idx="2">
                  <c:v>0.37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8-4279-9B7E-B1AE9D698D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3580095"/>
        <c:axId val="604613759"/>
      </c:barChart>
      <c:catAx>
        <c:axId val="60358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13759"/>
        <c:crosses val="autoZero"/>
        <c:auto val="1"/>
        <c:lblAlgn val="ctr"/>
        <c:lblOffset val="100"/>
        <c:noMultiLvlLbl val="0"/>
      </c:catAx>
      <c:valAx>
        <c:axId val="6046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8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baseline="0">
                <a:effectLst/>
              </a:rPr>
              <a:t>¿Has oído hablar de la Lengua de Señas Mexicana? </a:t>
            </a:r>
            <a:endParaRPr lang="es-MX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5E-431C-BBBF-5A137DEBC70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5E-431C-BBBF-5A137DEBC7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1'!$B$104:$B$105</c:f>
              <c:strCache>
                <c:ptCount val="2"/>
                <c:pt idx="0">
                  <c:v>Sí</c:v>
                </c:pt>
                <c:pt idx="1">
                  <c:v>No</c:v>
                </c:pt>
              </c:strCache>
            </c:strRef>
          </c:cat>
          <c:val>
            <c:numRef>
              <c:f>'Respuestas de formulario 1'!$C$104:$C$105</c:f>
              <c:numCache>
                <c:formatCode>0%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5E-431C-BBBF-5A137DEBC70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85E-431C-BBBF-5A137DEBC7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1'!$B$104:$B$105</c:f>
              <c:strCache>
                <c:ptCount val="2"/>
                <c:pt idx="0">
                  <c:v>Sí</c:v>
                </c:pt>
                <c:pt idx="1">
                  <c:v>No</c:v>
                </c:pt>
              </c:strCache>
            </c:strRef>
          </c:cat>
          <c:val>
            <c:numRef>
              <c:f>'Respuestas de formulario 1'!$C$1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5E-431C-BBBF-5A137DEBC705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85E-431C-BBBF-5A137DEBC7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1'!$B$104:$B$105</c:f>
              <c:strCache>
                <c:ptCount val="2"/>
                <c:pt idx="0">
                  <c:v>Sí</c:v>
                </c:pt>
                <c:pt idx="1">
                  <c:v>No</c:v>
                </c:pt>
              </c:strCache>
            </c:strRef>
          </c:cat>
          <c:val>
            <c:numRef>
              <c:f>'Respuestas de formulario 1'!$D$1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5E-431C-BBBF-5A137DEBC70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¿Te fue difícil comunicarte con tu compañero?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'Respuestas de formulario 1'!$F$104:$F$108</c:f>
              <c:numCache>
                <c:formatCode>0%</c:formatCode>
                <c:ptCount val="5"/>
                <c:pt idx="0">
                  <c:v>0.05</c:v>
                </c:pt>
                <c:pt idx="1">
                  <c:v>0.01</c:v>
                </c:pt>
                <c:pt idx="2">
                  <c:v>0.09</c:v>
                </c:pt>
                <c:pt idx="3">
                  <c:v>0.33</c:v>
                </c:pt>
                <c:pt idx="4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E-43FD-A9F6-DD3B275477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3580095"/>
        <c:axId val="604613759"/>
      </c:barChart>
      <c:catAx>
        <c:axId val="60358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13759"/>
        <c:crosses val="autoZero"/>
        <c:auto val="1"/>
        <c:lblAlgn val="ctr"/>
        <c:lblOffset val="100"/>
        <c:noMultiLvlLbl val="0"/>
      </c:catAx>
      <c:valAx>
        <c:axId val="6046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8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baseline="0">
                <a:effectLst/>
              </a:rPr>
              <a:t>¿Lograste transmitir tu mensaje de forma correcta? </a:t>
            </a:r>
            <a:endParaRPr lang="es-MX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EF-4D4F-8C22-D13B2496876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EF-4D4F-8C22-D13B249687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1'!$B$104:$B$105</c:f>
              <c:strCache>
                <c:ptCount val="2"/>
                <c:pt idx="0">
                  <c:v>Sí</c:v>
                </c:pt>
                <c:pt idx="1">
                  <c:v>No</c:v>
                </c:pt>
              </c:strCache>
            </c:strRef>
          </c:cat>
          <c:val>
            <c:numRef>
              <c:f>'Respuestas de formulario 1'!$G$104:$G$105</c:f>
              <c:numCache>
                <c:formatCode>0%</c:formatCode>
                <c:ptCount val="2"/>
                <c:pt idx="0">
                  <c:v>0.38</c:v>
                </c:pt>
                <c:pt idx="1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EF-4D4F-8C22-D13B2496876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CEF-4D4F-8C22-D13B249687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1'!$B$104:$B$105</c:f>
              <c:strCache>
                <c:ptCount val="2"/>
                <c:pt idx="0">
                  <c:v>Sí</c:v>
                </c:pt>
                <c:pt idx="1">
                  <c:v>No</c:v>
                </c:pt>
              </c:strCache>
            </c:strRef>
          </c:cat>
          <c:val>
            <c:numRef>
              <c:f>'Respuestas de formulario 1'!$C$1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EF-4D4F-8C22-D13B2496876E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CEF-4D4F-8C22-D13B249687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1'!$B$104:$B$105</c:f>
              <c:strCache>
                <c:ptCount val="2"/>
                <c:pt idx="0">
                  <c:v>Sí</c:v>
                </c:pt>
                <c:pt idx="1">
                  <c:v>No</c:v>
                </c:pt>
              </c:strCache>
            </c:strRef>
          </c:cat>
          <c:val>
            <c:numRef>
              <c:f>'Respuestas de formulario 1'!$D$1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EF-4D4F-8C22-D13B2496876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baseline="0">
                <a:effectLst/>
              </a:rPr>
              <a:t>¿Qué se te hizo más difícil? ¿Comunicarte o entender? </a:t>
            </a:r>
            <a:endParaRPr lang="es-MX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E3-4C99-9CBC-4775BED02DC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E3-4C99-9CBC-4775BED02D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1'!$J$104:$J$105</c:f>
              <c:strCache>
                <c:ptCount val="2"/>
                <c:pt idx="0">
                  <c:v>Comunicarme</c:v>
                </c:pt>
                <c:pt idx="1">
                  <c:v>Entender</c:v>
                </c:pt>
              </c:strCache>
            </c:strRef>
          </c:cat>
          <c:val>
            <c:numRef>
              <c:f>'Respuestas de formulario 1'!$I$104:$I$105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E3-4C99-9CBC-4775BED02DC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3E3-4C99-9CBC-4775BED02D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1'!$J$104:$J$105</c:f>
              <c:strCache>
                <c:ptCount val="2"/>
                <c:pt idx="0">
                  <c:v>Comunicarme</c:v>
                </c:pt>
                <c:pt idx="1">
                  <c:v>Entender</c:v>
                </c:pt>
              </c:strCache>
            </c:strRef>
          </c:cat>
          <c:val>
            <c:numRef>
              <c:f>'Respuestas de formulario 1'!$C$1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E3-4C99-9CBC-4775BED02DC2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E3-4C99-9CBC-4775BED02D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1'!$J$104:$J$105</c:f>
              <c:strCache>
                <c:ptCount val="2"/>
                <c:pt idx="0">
                  <c:v>Comunicarme</c:v>
                </c:pt>
                <c:pt idx="1">
                  <c:v>Entender</c:v>
                </c:pt>
              </c:strCache>
            </c:strRef>
          </c:cat>
          <c:val>
            <c:numRef>
              <c:f>'Respuestas de formulario 1'!$D$1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E3-4C99-9CBC-4775BED02DC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baseline="0">
                <a:effectLst/>
              </a:rPr>
              <a:t>Después de esta actividad, ¿crees que sea importante aprender LSM? </a:t>
            </a:r>
            <a:endParaRPr lang="es-MX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8A-4D64-A316-CB1DACC52A3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8A-4D64-A316-CB1DACC52A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1'!$B$104:$B$105</c:f>
              <c:strCache>
                <c:ptCount val="2"/>
                <c:pt idx="0">
                  <c:v>Sí</c:v>
                </c:pt>
                <c:pt idx="1">
                  <c:v>No</c:v>
                </c:pt>
              </c:strCache>
            </c:strRef>
          </c:cat>
          <c:val>
            <c:numRef>
              <c:f>'Respuestas de formulario 1'!$H$104:$H$105</c:f>
              <c:numCache>
                <c:formatCode>0%</c:formatCode>
                <c:ptCount val="2"/>
                <c:pt idx="0">
                  <c:v>0.98</c:v>
                </c:pt>
                <c:pt idx="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8A-4D64-A316-CB1DACC52A3D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F8A-4D64-A316-CB1DACC52A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1'!$B$104:$B$105</c:f>
              <c:strCache>
                <c:ptCount val="2"/>
                <c:pt idx="0">
                  <c:v>Sí</c:v>
                </c:pt>
                <c:pt idx="1">
                  <c:v>No</c:v>
                </c:pt>
              </c:strCache>
            </c:strRef>
          </c:cat>
          <c:val>
            <c:numRef>
              <c:f>'Respuestas de formulario 1'!$C$1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8A-4D64-A316-CB1DACC52A3D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F8A-4D64-A316-CB1DACC52A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1'!$B$104:$B$105</c:f>
              <c:strCache>
                <c:ptCount val="2"/>
                <c:pt idx="0">
                  <c:v>Sí</c:v>
                </c:pt>
                <c:pt idx="1">
                  <c:v>No</c:v>
                </c:pt>
              </c:strCache>
            </c:strRef>
          </c:cat>
          <c:val>
            <c:numRef>
              <c:f>'Respuestas de formulario 1'!$D$1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8A-4D64-A316-CB1DACC52A3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113</xdr:row>
      <xdr:rowOff>4762</xdr:rowOff>
    </xdr:from>
    <xdr:to>
      <xdr:col>6</xdr:col>
      <xdr:colOff>752475</xdr:colOff>
      <xdr:row>126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AC915B-77F9-46F0-BF19-E99ED836D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113</xdr:row>
      <xdr:rowOff>4762</xdr:rowOff>
    </xdr:from>
    <xdr:to>
      <xdr:col>9</xdr:col>
      <xdr:colOff>1019175</xdr:colOff>
      <xdr:row>126</xdr:row>
      <xdr:rowOff>147637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3F61209-689B-48A0-87BD-14125B998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113</xdr:row>
      <xdr:rowOff>0</xdr:rowOff>
    </xdr:from>
    <xdr:to>
      <xdr:col>3</xdr:col>
      <xdr:colOff>485775</xdr:colOff>
      <xdr:row>126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F3A844A-BB3E-4E6B-B30F-66EFB0542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126</xdr:row>
      <xdr:rowOff>152400</xdr:rowOff>
    </xdr:from>
    <xdr:to>
      <xdr:col>3</xdr:col>
      <xdr:colOff>495300</xdr:colOff>
      <xdr:row>140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BE0FDAE-6703-464D-9241-127EE3A5C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495300</xdr:colOff>
      <xdr:row>126</xdr:row>
      <xdr:rowOff>152400</xdr:rowOff>
    </xdr:from>
    <xdr:to>
      <xdr:col>6</xdr:col>
      <xdr:colOff>752475</xdr:colOff>
      <xdr:row>140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8C87BF0-6C53-42DA-B4B6-1E036FC1C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771525</xdr:colOff>
      <xdr:row>126</xdr:row>
      <xdr:rowOff>142875</xdr:rowOff>
    </xdr:from>
    <xdr:to>
      <xdr:col>9</xdr:col>
      <xdr:colOff>1028700</xdr:colOff>
      <xdr:row>140</xdr:row>
      <xdr:rowOff>85725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8C1ADF9-9359-4AC9-BE49-8DE7004E1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238125</xdr:colOff>
      <xdr:row>140</xdr:row>
      <xdr:rowOff>104775</xdr:rowOff>
    </xdr:from>
    <xdr:to>
      <xdr:col>3</xdr:col>
      <xdr:colOff>495300</xdr:colOff>
      <xdr:row>154</xdr:row>
      <xdr:rowOff>47625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1075A68-27CC-48CB-B67B-8114342D2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8"/>
  <sheetViews>
    <sheetView tabSelected="1" workbookViewId="0">
      <pane ySplit="1" topLeftCell="A135" activePane="bottomLeft" state="frozen"/>
      <selection pane="bottomLeft" activeCell="C91" sqref="C91"/>
    </sheetView>
  </sheetViews>
  <sheetFormatPr defaultColWidth="14.42578125" defaultRowHeight="15.75" customHeight="1" x14ac:dyDescent="0.2"/>
  <cols>
    <col min="1" max="15" width="21.5703125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x14ac:dyDescent="0.2">
      <c r="A2" s="3">
        <v>43753.849598171291</v>
      </c>
      <c r="B2" s="4" t="s">
        <v>15</v>
      </c>
      <c r="C2" s="4" t="s">
        <v>9</v>
      </c>
      <c r="D2" s="4" t="s">
        <v>9</v>
      </c>
      <c r="E2" s="4">
        <v>2</v>
      </c>
      <c r="F2" s="4">
        <v>4</v>
      </c>
      <c r="G2" s="4" t="s">
        <v>10</v>
      </c>
      <c r="H2" s="4" t="s">
        <v>10</v>
      </c>
      <c r="I2" s="4" t="s">
        <v>11</v>
      </c>
    </row>
    <row r="3" spans="1:9" ht="12.75" x14ac:dyDescent="0.2">
      <c r="A3" s="3">
        <v>43753.854192071754</v>
      </c>
      <c r="B3" s="4" t="s">
        <v>15</v>
      </c>
      <c r="C3" s="4" t="s">
        <v>9</v>
      </c>
      <c r="D3" s="4" t="s">
        <v>9</v>
      </c>
      <c r="E3" s="4">
        <v>3</v>
      </c>
      <c r="F3" s="4">
        <v>5</v>
      </c>
      <c r="G3" s="4" t="s">
        <v>9</v>
      </c>
      <c r="H3" s="4" t="s">
        <v>10</v>
      </c>
      <c r="I3" s="4" t="s">
        <v>12</v>
      </c>
    </row>
    <row r="4" spans="1:9" ht="12.75" x14ac:dyDescent="0.2">
      <c r="A4" s="3">
        <v>43753.855234305556</v>
      </c>
      <c r="B4" s="4" t="s">
        <v>15</v>
      </c>
      <c r="C4" s="4" t="s">
        <v>13</v>
      </c>
      <c r="D4" s="4" t="s">
        <v>9</v>
      </c>
      <c r="E4" s="4">
        <v>4</v>
      </c>
      <c r="F4" s="4">
        <v>3</v>
      </c>
      <c r="G4" s="4" t="s">
        <v>10</v>
      </c>
      <c r="H4" s="4" t="s">
        <v>10</v>
      </c>
      <c r="I4" s="4" t="s">
        <v>11</v>
      </c>
    </row>
    <row r="5" spans="1:9" ht="12.75" x14ac:dyDescent="0.2">
      <c r="A5" s="3">
        <v>43753.855796979165</v>
      </c>
      <c r="B5" s="4" t="s">
        <v>15</v>
      </c>
      <c r="C5" s="4" t="s">
        <v>9</v>
      </c>
      <c r="D5" s="4" t="s">
        <v>9</v>
      </c>
      <c r="E5" s="4">
        <v>5</v>
      </c>
      <c r="F5" s="4">
        <v>5</v>
      </c>
      <c r="G5" s="4" t="s">
        <v>9</v>
      </c>
      <c r="H5" s="4" t="s">
        <v>10</v>
      </c>
      <c r="I5" s="4" t="s">
        <v>12</v>
      </c>
    </row>
    <row r="6" spans="1:9" ht="12.75" x14ac:dyDescent="0.2">
      <c r="A6" s="3">
        <v>43753.85823096065</v>
      </c>
      <c r="B6" s="4" t="s">
        <v>15</v>
      </c>
      <c r="C6" s="4" t="s">
        <v>9</v>
      </c>
      <c r="D6" s="4" t="s">
        <v>9</v>
      </c>
      <c r="E6" s="4">
        <v>3</v>
      </c>
      <c r="F6" s="4">
        <v>1</v>
      </c>
      <c r="G6" s="4" t="s">
        <v>9</v>
      </c>
      <c r="H6" s="4" t="s">
        <v>10</v>
      </c>
      <c r="I6" s="4" t="s">
        <v>11</v>
      </c>
    </row>
    <row r="7" spans="1:9" ht="12.75" x14ac:dyDescent="0.2">
      <c r="A7" s="3">
        <v>43753.858761192125</v>
      </c>
      <c r="B7" s="4" t="s">
        <v>15</v>
      </c>
      <c r="C7" s="4" t="s">
        <v>13</v>
      </c>
      <c r="D7" s="4" t="s">
        <v>9</v>
      </c>
      <c r="E7" s="4">
        <v>1</v>
      </c>
      <c r="F7" s="4">
        <v>5</v>
      </c>
      <c r="G7" s="4" t="s">
        <v>10</v>
      </c>
      <c r="H7" s="4" t="s">
        <v>10</v>
      </c>
      <c r="I7" s="4" t="s">
        <v>11</v>
      </c>
    </row>
    <row r="8" spans="1:9" ht="12.75" x14ac:dyDescent="0.2">
      <c r="A8" s="3">
        <v>43753.859296608796</v>
      </c>
      <c r="B8" s="4" t="s">
        <v>15</v>
      </c>
      <c r="C8" s="4" t="s">
        <v>13</v>
      </c>
      <c r="D8" s="4" t="s">
        <v>9</v>
      </c>
      <c r="E8" s="4">
        <v>1</v>
      </c>
      <c r="F8" s="4">
        <v>5</v>
      </c>
      <c r="G8" s="4" t="s">
        <v>10</v>
      </c>
      <c r="H8" s="4" t="s">
        <v>10</v>
      </c>
      <c r="I8" s="4" t="s">
        <v>12</v>
      </c>
    </row>
    <row r="9" spans="1:9" ht="12.75" x14ac:dyDescent="0.2">
      <c r="A9" s="3">
        <v>43753.859661655093</v>
      </c>
      <c r="B9" s="4" t="s">
        <v>15</v>
      </c>
      <c r="C9" s="4" t="s">
        <v>13</v>
      </c>
      <c r="D9" s="4" t="s">
        <v>9</v>
      </c>
      <c r="E9" s="4">
        <v>1</v>
      </c>
      <c r="F9" s="4">
        <v>2</v>
      </c>
      <c r="G9" s="4" t="s">
        <v>10</v>
      </c>
      <c r="H9" s="4" t="s">
        <v>10</v>
      </c>
      <c r="I9" s="4" t="s">
        <v>12</v>
      </c>
    </row>
    <row r="10" spans="1:9" ht="12.75" x14ac:dyDescent="0.2">
      <c r="A10" s="3">
        <v>43754.36214824074</v>
      </c>
      <c r="B10" s="4" t="s">
        <v>15</v>
      </c>
      <c r="C10" s="4" t="s">
        <v>13</v>
      </c>
      <c r="D10" s="4" t="s">
        <v>9</v>
      </c>
      <c r="E10" s="4">
        <v>5</v>
      </c>
      <c r="F10" s="4">
        <v>5</v>
      </c>
      <c r="G10" s="4" t="s">
        <v>9</v>
      </c>
      <c r="H10" s="4" t="s">
        <v>10</v>
      </c>
      <c r="I10" s="4" t="s">
        <v>12</v>
      </c>
    </row>
    <row r="11" spans="1:9" ht="12.75" x14ac:dyDescent="0.2">
      <c r="A11" s="3">
        <v>43754.362743958336</v>
      </c>
      <c r="B11" s="4" t="s">
        <v>15</v>
      </c>
      <c r="C11" s="4" t="s">
        <v>9</v>
      </c>
      <c r="D11" s="4" t="s">
        <v>9</v>
      </c>
      <c r="E11" s="4">
        <v>3</v>
      </c>
      <c r="F11" s="4">
        <v>5</v>
      </c>
      <c r="G11" s="4" t="s">
        <v>10</v>
      </c>
      <c r="H11" s="4" t="s">
        <v>10</v>
      </c>
      <c r="I11" s="4" t="s">
        <v>11</v>
      </c>
    </row>
    <row r="12" spans="1:9" ht="12.75" x14ac:dyDescent="0.2">
      <c r="A12" s="3">
        <v>43754.365148032404</v>
      </c>
      <c r="B12" s="4" t="s">
        <v>15</v>
      </c>
      <c r="C12" s="4" t="s">
        <v>9</v>
      </c>
      <c r="D12" s="4" t="s">
        <v>9</v>
      </c>
      <c r="E12" s="4">
        <v>4</v>
      </c>
      <c r="F12" s="4">
        <v>4</v>
      </c>
      <c r="G12" s="4" t="s">
        <v>10</v>
      </c>
      <c r="H12" s="4" t="s">
        <v>10</v>
      </c>
      <c r="I12" s="4" t="s">
        <v>11</v>
      </c>
    </row>
    <row r="13" spans="1:9" ht="12.75" x14ac:dyDescent="0.2">
      <c r="A13" s="3">
        <v>43754.36560449074</v>
      </c>
      <c r="B13" s="4" t="s">
        <v>15</v>
      </c>
      <c r="C13" s="4" t="s">
        <v>9</v>
      </c>
      <c r="D13" s="4" t="s">
        <v>9</v>
      </c>
      <c r="E13" s="4">
        <v>1</v>
      </c>
      <c r="F13" s="4">
        <v>5</v>
      </c>
      <c r="G13" s="4" t="s">
        <v>10</v>
      </c>
      <c r="H13" s="4" t="s">
        <v>10</v>
      </c>
      <c r="I13" s="4" t="s">
        <v>11</v>
      </c>
    </row>
    <row r="14" spans="1:9" ht="12.75" x14ac:dyDescent="0.2">
      <c r="A14" s="3">
        <v>43754.370055277774</v>
      </c>
      <c r="B14" s="4" t="s">
        <v>15</v>
      </c>
      <c r="C14" s="4" t="s">
        <v>9</v>
      </c>
      <c r="D14" s="4" t="s">
        <v>9</v>
      </c>
      <c r="E14" s="4">
        <v>3</v>
      </c>
      <c r="F14" s="4">
        <v>4</v>
      </c>
      <c r="G14" s="4" t="s">
        <v>10</v>
      </c>
      <c r="H14" s="4" t="s">
        <v>10</v>
      </c>
      <c r="I14" s="4" t="s">
        <v>11</v>
      </c>
    </row>
    <row r="15" spans="1:9" ht="12.75" x14ac:dyDescent="0.2">
      <c r="A15" s="3">
        <v>43754.370590659717</v>
      </c>
      <c r="B15" s="4" t="s">
        <v>15</v>
      </c>
      <c r="C15" s="4" t="s">
        <v>9</v>
      </c>
      <c r="D15" s="4" t="s">
        <v>9</v>
      </c>
      <c r="E15" s="4">
        <v>3</v>
      </c>
      <c r="F15" s="4">
        <v>4</v>
      </c>
      <c r="G15" s="4" t="s">
        <v>10</v>
      </c>
      <c r="H15" s="4" t="s">
        <v>10</v>
      </c>
      <c r="I15" s="4" t="s">
        <v>12</v>
      </c>
    </row>
    <row r="16" spans="1:9" ht="12.75" x14ac:dyDescent="0.2">
      <c r="A16" s="3">
        <v>43755.382800856481</v>
      </c>
      <c r="B16" s="4" t="s">
        <v>15</v>
      </c>
      <c r="C16" s="4" t="s">
        <v>13</v>
      </c>
      <c r="D16" s="4" t="s">
        <v>9</v>
      </c>
      <c r="E16" s="4">
        <v>2</v>
      </c>
      <c r="F16" s="4">
        <v>5</v>
      </c>
      <c r="G16" s="4" t="s">
        <v>10</v>
      </c>
      <c r="H16" s="4" t="s">
        <v>10</v>
      </c>
      <c r="I16" s="4" t="s">
        <v>11</v>
      </c>
    </row>
    <row r="17" spans="1:9" ht="12.75" x14ac:dyDescent="0.2">
      <c r="A17" s="3">
        <v>43755.383387303242</v>
      </c>
      <c r="B17" s="4" t="s">
        <v>15</v>
      </c>
      <c r="C17" s="4" t="s">
        <v>13</v>
      </c>
      <c r="D17" s="4" t="s">
        <v>9</v>
      </c>
      <c r="E17" s="4">
        <v>3</v>
      </c>
      <c r="F17" s="4">
        <v>5</v>
      </c>
      <c r="G17" s="4" t="s">
        <v>10</v>
      </c>
      <c r="H17" s="4" t="s">
        <v>10</v>
      </c>
      <c r="I17" s="4" t="s">
        <v>11</v>
      </c>
    </row>
    <row r="18" spans="1:9" ht="12.75" x14ac:dyDescent="0.2">
      <c r="A18" s="3">
        <v>43755.390972719906</v>
      </c>
      <c r="B18" s="4" t="s">
        <v>15</v>
      </c>
      <c r="C18" s="4" t="s">
        <v>9</v>
      </c>
      <c r="D18" s="4" t="s">
        <v>9</v>
      </c>
      <c r="E18" s="4">
        <v>4</v>
      </c>
      <c r="F18" s="4">
        <v>3</v>
      </c>
      <c r="G18" s="4" t="s">
        <v>10</v>
      </c>
      <c r="H18" s="4" t="s">
        <v>10</v>
      </c>
      <c r="I18" s="4" t="s">
        <v>11</v>
      </c>
    </row>
    <row r="19" spans="1:9" ht="12.75" x14ac:dyDescent="0.2">
      <c r="A19" s="3">
        <v>43755.391007164348</v>
      </c>
      <c r="B19" s="4" t="s">
        <v>15</v>
      </c>
      <c r="C19" s="4" t="s">
        <v>9</v>
      </c>
      <c r="D19" s="4" t="s">
        <v>9</v>
      </c>
      <c r="E19" s="4">
        <v>4</v>
      </c>
      <c r="F19" s="4">
        <v>4</v>
      </c>
      <c r="G19" s="4" t="s">
        <v>10</v>
      </c>
      <c r="H19" s="4" t="s">
        <v>10</v>
      </c>
      <c r="I19" s="4" t="s">
        <v>12</v>
      </c>
    </row>
    <row r="20" spans="1:9" ht="12.75" x14ac:dyDescent="0.2">
      <c r="A20" s="3">
        <v>43755.425816041665</v>
      </c>
      <c r="B20" s="4" t="s">
        <v>15</v>
      </c>
      <c r="C20" s="4" t="s">
        <v>13</v>
      </c>
      <c r="D20" s="4" t="s">
        <v>9</v>
      </c>
      <c r="E20" s="4">
        <v>4</v>
      </c>
      <c r="F20" s="4">
        <v>5</v>
      </c>
      <c r="G20" s="4" t="s">
        <v>10</v>
      </c>
      <c r="H20" s="4" t="s">
        <v>10</v>
      </c>
      <c r="I20" s="4" t="s">
        <v>11</v>
      </c>
    </row>
    <row r="21" spans="1:9" ht="12.75" x14ac:dyDescent="0.2">
      <c r="A21" s="3">
        <v>43755.42590185185</v>
      </c>
      <c r="B21" s="4" t="s">
        <v>15</v>
      </c>
      <c r="C21" s="4" t="s">
        <v>13</v>
      </c>
      <c r="D21" s="4" t="s">
        <v>9</v>
      </c>
      <c r="E21" s="4">
        <v>1</v>
      </c>
      <c r="F21" s="4">
        <v>4</v>
      </c>
      <c r="G21" s="4" t="s">
        <v>10</v>
      </c>
      <c r="H21" s="4" t="s">
        <v>10</v>
      </c>
      <c r="I21" s="4" t="s">
        <v>12</v>
      </c>
    </row>
    <row r="22" spans="1:9" ht="12.75" x14ac:dyDescent="0.2">
      <c r="A22" s="3">
        <v>43755.431934363427</v>
      </c>
      <c r="B22" s="4" t="s">
        <v>15</v>
      </c>
      <c r="C22" s="4" t="s">
        <v>13</v>
      </c>
      <c r="D22" s="4" t="s">
        <v>9</v>
      </c>
      <c r="E22" s="4">
        <v>2</v>
      </c>
      <c r="F22" s="4">
        <v>1</v>
      </c>
      <c r="G22" s="4" t="s">
        <v>10</v>
      </c>
      <c r="H22" s="4" t="s">
        <v>10</v>
      </c>
      <c r="I22" s="4" t="s">
        <v>11</v>
      </c>
    </row>
    <row r="23" spans="1:9" ht="12.75" x14ac:dyDescent="0.2">
      <c r="A23" s="3">
        <v>43755.431938541667</v>
      </c>
      <c r="B23" s="4" t="s">
        <v>15</v>
      </c>
      <c r="C23" s="4" t="s">
        <v>13</v>
      </c>
      <c r="D23" s="4" t="s">
        <v>9</v>
      </c>
      <c r="E23" s="4">
        <v>3</v>
      </c>
      <c r="F23" s="4">
        <v>4</v>
      </c>
      <c r="G23" s="4" t="s">
        <v>10</v>
      </c>
      <c r="H23" s="4" t="s">
        <v>10</v>
      </c>
      <c r="I23" s="4" t="s">
        <v>11</v>
      </c>
    </row>
    <row r="24" spans="1:9" ht="12.75" x14ac:dyDescent="0.2">
      <c r="A24" s="3">
        <v>43755.543875844909</v>
      </c>
      <c r="B24" s="4" t="s">
        <v>15</v>
      </c>
      <c r="C24" s="4" t="s">
        <v>13</v>
      </c>
      <c r="D24" s="4" t="s">
        <v>9</v>
      </c>
      <c r="E24" s="4">
        <v>4</v>
      </c>
      <c r="F24" s="4">
        <v>5</v>
      </c>
      <c r="G24" s="4" t="s">
        <v>9</v>
      </c>
      <c r="H24" s="4" t="s">
        <v>10</v>
      </c>
      <c r="I24" s="4" t="s">
        <v>11</v>
      </c>
    </row>
    <row r="25" spans="1:9" ht="12.75" x14ac:dyDescent="0.2">
      <c r="A25" s="3">
        <v>43755.549090277782</v>
      </c>
      <c r="B25" s="4" t="s">
        <v>15</v>
      </c>
      <c r="C25" s="4" t="s">
        <v>13</v>
      </c>
      <c r="D25" s="4" t="s">
        <v>9</v>
      </c>
      <c r="E25" s="4">
        <v>5</v>
      </c>
      <c r="F25" s="4">
        <v>5</v>
      </c>
      <c r="G25" s="4" t="s">
        <v>9</v>
      </c>
      <c r="H25" s="4" t="s">
        <v>10</v>
      </c>
      <c r="I25" s="4" t="s">
        <v>12</v>
      </c>
    </row>
    <row r="26" spans="1:9" ht="12.75" x14ac:dyDescent="0.2">
      <c r="A26" s="3">
        <v>43755.551121435186</v>
      </c>
      <c r="B26" s="4" t="s">
        <v>15</v>
      </c>
      <c r="C26" s="4" t="s">
        <v>13</v>
      </c>
      <c r="D26" s="4" t="s">
        <v>9</v>
      </c>
      <c r="E26" s="4">
        <v>4</v>
      </c>
      <c r="F26" s="4">
        <v>5</v>
      </c>
      <c r="G26" s="4" t="s">
        <v>9</v>
      </c>
      <c r="H26" s="4" t="s">
        <v>10</v>
      </c>
      <c r="I26" s="4" t="s">
        <v>12</v>
      </c>
    </row>
    <row r="27" spans="1:9" ht="12.75" x14ac:dyDescent="0.2">
      <c r="A27" s="3">
        <v>43755.555256203705</v>
      </c>
      <c r="B27" s="4" t="s">
        <v>15</v>
      </c>
      <c r="C27" s="4" t="s">
        <v>13</v>
      </c>
      <c r="D27" s="4" t="s">
        <v>9</v>
      </c>
      <c r="E27" s="4">
        <v>3</v>
      </c>
      <c r="F27" s="4">
        <v>4</v>
      </c>
      <c r="G27" s="4" t="s">
        <v>9</v>
      </c>
      <c r="H27" s="4" t="s">
        <v>10</v>
      </c>
      <c r="I27" s="4" t="s">
        <v>12</v>
      </c>
    </row>
    <row r="28" spans="1:9" ht="12.75" x14ac:dyDescent="0.2">
      <c r="A28" s="3">
        <v>43755.55803886574</v>
      </c>
      <c r="B28" s="4" t="s">
        <v>15</v>
      </c>
      <c r="C28" s="4" t="s">
        <v>13</v>
      </c>
      <c r="D28" s="4" t="s">
        <v>9</v>
      </c>
      <c r="E28" s="4">
        <v>4</v>
      </c>
      <c r="F28" s="4">
        <v>4</v>
      </c>
      <c r="G28" s="4" t="s">
        <v>9</v>
      </c>
      <c r="H28" s="4" t="s">
        <v>10</v>
      </c>
      <c r="I28" s="4" t="s">
        <v>12</v>
      </c>
    </row>
    <row r="29" spans="1:9" ht="12.75" x14ac:dyDescent="0.2">
      <c r="A29" s="3">
        <v>43755.562383009259</v>
      </c>
      <c r="B29" s="4" t="s">
        <v>15</v>
      </c>
      <c r="C29" s="4" t="s">
        <v>9</v>
      </c>
      <c r="D29" s="4" t="s">
        <v>9</v>
      </c>
      <c r="E29" s="4">
        <v>5</v>
      </c>
      <c r="F29" s="4">
        <v>4</v>
      </c>
      <c r="G29" s="4" t="s">
        <v>9</v>
      </c>
      <c r="H29" s="4" t="s">
        <v>10</v>
      </c>
      <c r="I29" s="4" t="s">
        <v>12</v>
      </c>
    </row>
    <row r="30" spans="1:9" ht="12.75" x14ac:dyDescent="0.2">
      <c r="A30" s="3">
        <v>43755.57027138889</v>
      </c>
      <c r="B30" s="4" t="s">
        <v>15</v>
      </c>
      <c r="C30" s="4" t="s">
        <v>13</v>
      </c>
      <c r="D30" s="4" t="s">
        <v>9</v>
      </c>
      <c r="E30" s="4">
        <v>5</v>
      </c>
      <c r="F30" s="4">
        <v>4</v>
      </c>
      <c r="G30" s="4" t="s">
        <v>9</v>
      </c>
      <c r="H30" s="4" t="s">
        <v>10</v>
      </c>
      <c r="I30" s="4" t="s">
        <v>11</v>
      </c>
    </row>
    <row r="31" spans="1:9" ht="12.75" x14ac:dyDescent="0.2">
      <c r="A31" s="3">
        <v>43755.575263472223</v>
      </c>
      <c r="B31" s="4" t="s">
        <v>15</v>
      </c>
      <c r="C31" s="4" t="s">
        <v>13</v>
      </c>
      <c r="D31" s="4" t="s">
        <v>13</v>
      </c>
      <c r="E31" s="4">
        <v>3</v>
      </c>
      <c r="F31" s="4">
        <v>4</v>
      </c>
      <c r="G31" s="4" t="s">
        <v>9</v>
      </c>
      <c r="H31" s="4" t="s">
        <v>10</v>
      </c>
      <c r="I31" s="4" t="s">
        <v>11</v>
      </c>
    </row>
    <row r="32" spans="1:9" ht="12.75" x14ac:dyDescent="0.2">
      <c r="A32" s="3">
        <v>43755.581006018518</v>
      </c>
      <c r="B32" s="4" t="s">
        <v>15</v>
      </c>
      <c r="C32" s="4" t="s">
        <v>9</v>
      </c>
      <c r="D32" s="4" t="s">
        <v>9</v>
      </c>
      <c r="E32" s="4">
        <v>4</v>
      </c>
      <c r="F32" s="4">
        <v>5</v>
      </c>
      <c r="G32" s="4" t="s">
        <v>9</v>
      </c>
      <c r="H32" s="4" t="s">
        <v>10</v>
      </c>
      <c r="I32" s="4" t="s">
        <v>11</v>
      </c>
    </row>
    <row r="33" spans="1:9" ht="12.75" x14ac:dyDescent="0.2">
      <c r="A33" s="3">
        <v>43755.582497511576</v>
      </c>
      <c r="B33" s="4" t="s">
        <v>15</v>
      </c>
      <c r="C33" s="4" t="s">
        <v>13</v>
      </c>
      <c r="D33" s="4" t="s">
        <v>9</v>
      </c>
      <c r="E33" s="4">
        <v>3</v>
      </c>
      <c r="F33" s="4">
        <v>5</v>
      </c>
      <c r="G33" s="4" t="s">
        <v>9</v>
      </c>
      <c r="H33" s="4" t="s">
        <v>9</v>
      </c>
      <c r="I33" s="4" t="s">
        <v>12</v>
      </c>
    </row>
    <row r="34" spans="1:9" ht="12.75" x14ac:dyDescent="0.2">
      <c r="A34" s="3">
        <v>43755.586443310181</v>
      </c>
      <c r="B34" s="4" t="s">
        <v>15</v>
      </c>
      <c r="C34" s="4" t="s">
        <v>13</v>
      </c>
      <c r="D34" s="4" t="s">
        <v>9</v>
      </c>
      <c r="E34" s="4">
        <v>3</v>
      </c>
      <c r="F34" s="4">
        <v>5</v>
      </c>
      <c r="G34" s="4" t="s">
        <v>9</v>
      </c>
      <c r="H34" s="4" t="s">
        <v>10</v>
      </c>
      <c r="I34" s="4" t="s">
        <v>12</v>
      </c>
    </row>
    <row r="35" spans="1:9" ht="12.75" x14ac:dyDescent="0.2">
      <c r="A35" s="3">
        <v>43755.592863668979</v>
      </c>
      <c r="B35" s="4" t="s">
        <v>15</v>
      </c>
      <c r="C35" s="4" t="s">
        <v>13</v>
      </c>
      <c r="D35" s="4" t="s">
        <v>9</v>
      </c>
      <c r="E35" s="4">
        <v>3</v>
      </c>
      <c r="F35" s="4">
        <v>5</v>
      </c>
      <c r="G35" s="4" t="s">
        <v>9</v>
      </c>
      <c r="H35" s="4" t="s">
        <v>10</v>
      </c>
      <c r="I35" s="4" t="s">
        <v>12</v>
      </c>
    </row>
    <row r="36" spans="1:9" ht="12.75" x14ac:dyDescent="0.2">
      <c r="A36" s="3">
        <v>43755.598392615742</v>
      </c>
      <c r="B36" s="4" t="s">
        <v>15</v>
      </c>
      <c r="C36" s="4" t="s">
        <v>13</v>
      </c>
      <c r="D36" s="4" t="s">
        <v>9</v>
      </c>
      <c r="E36" s="4">
        <v>4</v>
      </c>
      <c r="F36" s="4">
        <v>5</v>
      </c>
      <c r="G36" s="4" t="s">
        <v>10</v>
      </c>
      <c r="H36" s="4" t="s">
        <v>10</v>
      </c>
      <c r="I36" s="4" t="s">
        <v>12</v>
      </c>
    </row>
    <row r="37" spans="1:9" ht="12.75" x14ac:dyDescent="0.2">
      <c r="A37" s="3">
        <v>43755.602509722223</v>
      </c>
      <c r="B37" s="4" t="s">
        <v>15</v>
      </c>
      <c r="C37" s="4" t="s">
        <v>9</v>
      </c>
      <c r="D37" s="4" t="s">
        <v>9</v>
      </c>
      <c r="E37" s="4">
        <v>3</v>
      </c>
      <c r="F37" s="4">
        <v>5</v>
      </c>
      <c r="G37" s="4" t="s">
        <v>9</v>
      </c>
      <c r="H37" s="4" t="s">
        <v>9</v>
      </c>
      <c r="I37" s="4" t="s">
        <v>11</v>
      </c>
    </row>
    <row r="38" spans="1:9" ht="12.75" x14ac:dyDescent="0.2">
      <c r="A38" s="3">
        <v>43755.606787488425</v>
      </c>
      <c r="B38" s="4" t="s">
        <v>15</v>
      </c>
      <c r="C38" s="4" t="s">
        <v>13</v>
      </c>
      <c r="D38" s="4" t="s">
        <v>9</v>
      </c>
      <c r="E38" s="4">
        <v>4</v>
      </c>
      <c r="F38" s="4">
        <v>5</v>
      </c>
      <c r="G38" s="4" t="s">
        <v>10</v>
      </c>
      <c r="H38" s="4" t="s">
        <v>10</v>
      </c>
      <c r="I38" s="4" t="s">
        <v>11</v>
      </c>
    </row>
    <row r="39" spans="1:9" ht="12.75" x14ac:dyDescent="0.2">
      <c r="A39" s="3">
        <v>43755.627356539349</v>
      </c>
      <c r="B39" s="4" t="s">
        <v>15</v>
      </c>
      <c r="C39" s="4" t="s">
        <v>13</v>
      </c>
      <c r="D39" s="4" t="s">
        <v>9</v>
      </c>
      <c r="E39" s="4">
        <v>5</v>
      </c>
      <c r="F39" s="4">
        <v>5</v>
      </c>
      <c r="G39" s="4" t="s">
        <v>9</v>
      </c>
      <c r="H39" s="4" t="s">
        <v>10</v>
      </c>
      <c r="I39" s="4" t="s">
        <v>12</v>
      </c>
    </row>
    <row r="40" spans="1:9" ht="12.75" x14ac:dyDescent="0.2">
      <c r="A40" s="3">
        <v>43755.627775879635</v>
      </c>
      <c r="B40" s="4" t="s">
        <v>15</v>
      </c>
      <c r="C40" s="4" t="s">
        <v>13</v>
      </c>
      <c r="D40" s="4" t="s">
        <v>9</v>
      </c>
      <c r="E40" s="4">
        <v>4</v>
      </c>
      <c r="F40" s="4">
        <v>5</v>
      </c>
      <c r="G40" s="4" t="s">
        <v>9</v>
      </c>
      <c r="H40" s="4" t="s">
        <v>10</v>
      </c>
      <c r="I40" s="4" t="s">
        <v>11</v>
      </c>
    </row>
    <row r="41" spans="1:9" ht="12.75" x14ac:dyDescent="0.2">
      <c r="A41" s="3">
        <v>43755.661347002315</v>
      </c>
      <c r="B41" s="4" t="s">
        <v>15</v>
      </c>
      <c r="C41" s="4" t="s">
        <v>13</v>
      </c>
      <c r="D41" s="4" t="s">
        <v>9</v>
      </c>
      <c r="E41" s="4">
        <v>2</v>
      </c>
      <c r="F41" s="4">
        <v>4</v>
      </c>
      <c r="G41" s="4" t="s">
        <v>10</v>
      </c>
      <c r="H41" s="4" t="s">
        <v>10</v>
      </c>
      <c r="I41" s="4" t="s">
        <v>11</v>
      </c>
    </row>
    <row r="42" spans="1:9" ht="12.75" x14ac:dyDescent="0.2">
      <c r="A42" s="3">
        <v>43755.679184594905</v>
      </c>
      <c r="B42" s="4" t="s">
        <v>15</v>
      </c>
      <c r="C42" s="4" t="s">
        <v>13</v>
      </c>
      <c r="D42" s="4" t="s">
        <v>9</v>
      </c>
      <c r="E42" s="4">
        <v>2</v>
      </c>
      <c r="F42" s="4">
        <v>4</v>
      </c>
      <c r="G42" s="4" t="s">
        <v>10</v>
      </c>
      <c r="H42" s="4" t="s">
        <v>10</v>
      </c>
      <c r="I42" s="4" t="s">
        <v>12</v>
      </c>
    </row>
    <row r="43" spans="1:9" ht="12.75" x14ac:dyDescent="0.2">
      <c r="A43" s="3">
        <v>43755.684773645829</v>
      </c>
      <c r="B43" s="4" t="s">
        <v>15</v>
      </c>
      <c r="C43" s="4" t="s">
        <v>13</v>
      </c>
      <c r="D43" s="4" t="s">
        <v>9</v>
      </c>
      <c r="E43" s="4">
        <v>3</v>
      </c>
      <c r="F43" s="4">
        <v>4</v>
      </c>
      <c r="G43" s="4" t="s">
        <v>10</v>
      </c>
      <c r="H43" s="4" t="s">
        <v>10</v>
      </c>
      <c r="I43" s="4" t="s">
        <v>11</v>
      </c>
    </row>
    <row r="44" spans="1:9" ht="12.75" x14ac:dyDescent="0.2">
      <c r="A44" s="3">
        <v>43755.698502256942</v>
      </c>
      <c r="B44" s="4" t="s">
        <v>15</v>
      </c>
      <c r="C44" s="4" t="s">
        <v>13</v>
      </c>
      <c r="D44" s="4" t="s">
        <v>9</v>
      </c>
      <c r="E44" s="4">
        <v>3</v>
      </c>
      <c r="F44" s="4">
        <v>3</v>
      </c>
      <c r="G44" s="4" t="s">
        <v>9</v>
      </c>
      <c r="H44" s="4" t="s">
        <v>10</v>
      </c>
      <c r="I44" s="4" t="s">
        <v>11</v>
      </c>
    </row>
    <row r="45" spans="1:9" ht="12.75" x14ac:dyDescent="0.2">
      <c r="A45" s="3">
        <v>43755.704353692126</v>
      </c>
      <c r="B45" s="4" t="s">
        <v>15</v>
      </c>
      <c r="C45" s="4" t="s">
        <v>13</v>
      </c>
      <c r="D45" s="4" t="s">
        <v>9</v>
      </c>
      <c r="E45" s="4">
        <v>4</v>
      </c>
      <c r="F45" s="4">
        <v>5</v>
      </c>
      <c r="G45" s="4" t="s">
        <v>9</v>
      </c>
      <c r="H45" s="4" t="s">
        <v>10</v>
      </c>
      <c r="I45" s="4" t="s">
        <v>12</v>
      </c>
    </row>
    <row r="46" spans="1:9" ht="12.75" x14ac:dyDescent="0.2">
      <c r="A46" s="3">
        <v>43755.708914699077</v>
      </c>
      <c r="B46" s="4" t="s">
        <v>15</v>
      </c>
      <c r="C46" s="4" t="s">
        <v>9</v>
      </c>
      <c r="D46" s="4" t="s">
        <v>9</v>
      </c>
      <c r="E46" s="4">
        <v>4</v>
      </c>
      <c r="F46" s="4">
        <v>4</v>
      </c>
      <c r="G46" s="4" t="s">
        <v>9</v>
      </c>
      <c r="H46" s="4" t="s">
        <v>10</v>
      </c>
      <c r="I46" s="4" t="s">
        <v>11</v>
      </c>
    </row>
    <row r="47" spans="1:9" ht="12.75" x14ac:dyDescent="0.2">
      <c r="A47" s="3">
        <v>43755.709719085644</v>
      </c>
      <c r="B47" s="4" t="s">
        <v>15</v>
      </c>
      <c r="C47" s="4" t="s">
        <v>13</v>
      </c>
      <c r="D47" s="4" t="s">
        <v>9</v>
      </c>
      <c r="E47" s="4">
        <v>3</v>
      </c>
      <c r="F47" s="4">
        <v>5</v>
      </c>
      <c r="G47" s="4" t="s">
        <v>9</v>
      </c>
      <c r="H47" s="4" t="s">
        <v>10</v>
      </c>
      <c r="I47" s="4" t="s">
        <v>12</v>
      </c>
    </row>
    <row r="48" spans="1:9" ht="12.75" x14ac:dyDescent="0.2">
      <c r="A48" s="3">
        <v>43755.710554618054</v>
      </c>
      <c r="B48" s="4" t="s">
        <v>15</v>
      </c>
      <c r="C48" s="4" t="s">
        <v>13</v>
      </c>
      <c r="D48" s="4" t="s">
        <v>9</v>
      </c>
      <c r="E48" s="4">
        <v>3</v>
      </c>
      <c r="F48" s="4">
        <v>5</v>
      </c>
      <c r="G48" s="4" t="s">
        <v>9</v>
      </c>
      <c r="H48" s="4" t="s">
        <v>10</v>
      </c>
      <c r="I48" s="4" t="s">
        <v>11</v>
      </c>
    </row>
    <row r="49" spans="1:9" ht="12.75" x14ac:dyDescent="0.2">
      <c r="A49" s="3">
        <v>43755.71226605324</v>
      </c>
      <c r="B49" s="4" t="s">
        <v>15</v>
      </c>
      <c r="C49" s="4" t="s">
        <v>13</v>
      </c>
      <c r="D49" s="4" t="s">
        <v>9</v>
      </c>
      <c r="E49" s="4">
        <v>3</v>
      </c>
      <c r="F49" s="4">
        <v>5</v>
      </c>
      <c r="G49" s="4" t="s">
        <v>9</v>
      </c>
      <c r="H49" s="4" t="s">
        <v>10</v>
      </c>
      <c r="I49" s="4" t="s">
        <v>11</v>
      </c>
    </row>
    <row r="50" spans="1:9" ht="12.75" x14ac:dyDescent="0.2">
      <c r="A50" s="3">
        <v>43755.730682974536</v>
      </c>
      <c r="B50" s="4" t="s">
        <v>15</v>
      </c>
      <c r="C50" s="4" t="s">
        <v>13</v>
      </c>
      <c r="D50" s="4" t="s">
        <v>9</v>
      </c>
      <c r="E50" s="4">
        <v>5</v>
      </c>
      <c r="F50" s="4">
        <v>4</v>
      </c>
      <c r="G50" s="4" t="s">
        <v>9</v>
      </c>
      <c r="H50" s="4" t="s">
        <v>10</v>
      </c>
      <c r="I50" s="4" t="s">
        <v>12</v>
      </c>
    </row>
    <row r="51" spans="1:9" ht="12.75" x14ac:dyDescent="0.2">
      <c r="A51" s="3">
        <v>43755.731461782409</v>
      </c>
      <c r="B51" s="4" t="s">
        <v>15</v>
      </c>
      <c r="C51" s="4" t="s">
        <v>13</v>
      </c>
      <c r="D51" s="4" t="s">
        <v>9</v>
      </c>
      <c r="E51" s="4">
        <v>4</v>
      </c>
      <c r="F51" s="4">
        <v>5</v>
      </c>
      <c r="G51" s="4" t="s">
        <v>9</v>
      </c>
      <c r="H51" s="4" t="s">
        <v>10</v>
      </c>
      <c r="I51" s="4" t="s">
        <v>12</v>
      </c>
    </row>
    <row r="52" spans="1:9" ht="12.75" x14ac:dyDescent="0.2">
      <c r="A52" s="3">
        <v>43755.737136678239</v>
      </c>
      <c r="B52" s="4" t="s">
        <v>15</v>
      </c>
      <c r="C52" s="4" t="s">
        <v>9</v>
      </c>
      <c r="D52" s="4" t="s">
        <v>9</v>
      </c>
      <c r="E52" s="4">
        <v>4</v>
      </c>
      <c r="F52" s="4">
        <v>5</v>
      </c>
      <c r="G52" s="4" t="s">
        <v>9</v>
      </c>
      <c r="H52" s="4" t="s">
        <v>10</v>
      </c>
      <c r="I52" s="4" t="s">
        <v>11</v>
      </c>
    </row>
    <row r="53" spans="1:9" ht="12.75" x14ac:dyDescent="0.2">
      <c r="A53" s="3">
        <v>43755.738613414353</v>
      </c>
      <c r="B53" s="4" t="s">
        <v>15</v>
      </c>
      <c r="C53" s="4" t="s">
        <v>13</v>
      </c>
      <c r="D53" s="4" t="s">
        <v>9</v>
      </c>
      <c r="E53" s="4">
        <v>3</v>
      </c>
      <c r="F53" s="4">
        <v>3</v>
      </c>
      <c r="G53" s="4" t="s">
        <v>9</v>
      </c>
      <c r="H53" s="4" t="s">
        <v>10</v>
      </c>
      <c r="I53" s="4" t="s">
        <v>12</v>
      </c>
    </row>
    <row r="54" spans="1:9" ht="12.75" x14ac:dyDescent="0.2">
      <c r="A54" s="3">
        <v>43755.745172361116</v>
      </c>
      <c r="B54" s="4" t="s">
        <v>15</v>
      </c>
      <c r="C54" s="4" t="s">
        <v>9</v>
      </c>
      <c r="D54" s="4" t="s">
        <v>9</v>
      </c>
      <c r="E54" s="4">
        <v>5</v>
      </c>
      <c r="F54" s="4">
        <v>4</v>
      </c>
      <c r="G54" s="4" t="s">
        <v>9</v>
      </c>
      <c r="H54" s="4" t="s">
        <v>10</v>
      </c>
      <c r="I54" s="4" t="s">
        <v>12</v>
      </c>
    </row>
    <row r="55" spans="1:9" ht="12.75" x14ac:dyDescent="0.2">
      <c r="A55" s="3">
        <v>43755.760991157411</v>
      </c>
      <c r="B55" s="4" t="s">
        <v>15</v>
      </c>
      <c r="C55" s="4" t="s">
        <v>13</v>
      </c>
      <c r="D55" s="4" t="s">
        <v>9</v>
      </c>
      <c r="E55" s="4">
        <v>4</v>
      </c>
      <c r="F55" s="4">
        <v>5</v>
      </c>
      <c r="G55" s="4" t="s">
        <v>9</v>
      </c>
      <c r="H55" s="4" t="s">
        <v>10</v>
      </c>
      <c r="I55" s="4" t="s">
        <v>11</v>
      </c>
    </row>
    <row r="56" spans="1:9" ht="12.75" x14ac:dyDescent="0.2">
      <c r="A56" s="3">
        <v>43755.772459618056</v>
      </c>
      <c r="B56" s="4" t="s">
        <v>15</v>
      </c>
      <c r="C56" s="4" t="s">
        <v>13</v>
      </c>
      <c r="D56" s="4" t="s">
        <v>9</v>
      </c>
      <c r="E56" s="4">
        <v>4</v>
      </c>
      <c r="F56" s="4">
        <v>4</v>
      </c>
      <c r="G56" s="4" t="s">
        <v>9</v>
      </c>
      <c r="H56" s="4" t="s">
        <v>10</v>
      </c>
      <c r="I56" s="4" t="s">
        <v>12</v>
      </c>
    </row>
    <row r="57" spans="1:9" ht="12.75" x14ac:dyDescent="0.2">
      <c r="A57" s="3">
        <v>43755.789728148149</v>
      </c>
      <c r="B57" s="4" t="s">
        <v>15</v>
      </c>
      <c r="C57" s="4" t="s">
        <v>13</v>
      </c>
      <c r="D57" s="4" t="s">
        <v>9</v>
      </c>
      <c r="E57" s="4">
        <v>3</v>
      </c>
      <c r="F57" s="4">
        <v>5</v>
      </c>
      <c r="G57" s="4" t="s">
        <v>10</v>
      </c>
      <c r="H57" s="4" t="s">
        <v>10</v>
      </c>
      <c r="I57" s="4" t="s">
        <v>11</v>
      </c>
    </row>
    <row r="58" spans="1:9" ht="12.75" x14ac:dyDescent="0.2">
      <c r="A58" s="3">
        <v>43755.790847777782</v>
      </c>
      <c r="B58" s="4" t="s">
        <v>15</v>
      </c>
      <c r="C58" s="4" t="s">
        <v>13</v>
      </c>
      <c r="D58" s="4" t="s">
        <v>9</v>
      </c>
      <c r="E58" s="4">
        <v>3</v>
      </c>
      <c r="F58" s="4">
        <v>3</v>
      </c>
      <c r="G58" s="4" t="s">
        <v>9</v>
      </c>
      <c r="H58" s="4" t="s">
        <v>10</v>
      </c>
      <c r="I58" s="4" t="s">
        <v>12</v>
      </c>
    </row>
    <row r="59" spans="1:9" ht="12.75" x14ac:dyDescent="0.2">
      <c r="A59" s="3">
        <v>43755.790912893513</v>
      </c>
      <c r="B59" s="4" t="s">
        <v>15</v>
      </c>
      <c r="C59" s="4" t="s">
        <v>13</v>
      </c>
      <c r="D59" s="4" t="s">
        <v>13</v>
      </c>
      <c r="E59" s="4">
        <v>4</v>
      </c>
      <c r="F59" s="4">
        <v>4</v>
      </c>
      <c r="G59" s="4" t="s">
        <v>9</v>
      </c>
      <c r="H59" s="4" t="s">
        <v>10</v>
      </c>
      <c r="I59" s="4" t="s">
        <v>12</v>
      </c>
    </row>
    <row r="60" spans="1:9" ht="12.75" x14ac:dyDescent="0.2">
      <c r="A60" s="3">
        <v>43755.792124305561</v>
      </c>
      <c r="B60" s="4" t="s">
        <v>15</v>
      </c>
      <c r="C60" s="4" t="s">
        <v>13</v>
      </c>
      <c r="D60" s="4" t="s">
        <v>9</v>
      </c>
      <c r="E60" s="4">
        <v>5</v>
      </c>
      <c r="F60" s="4">
        <v>3</v>
      </c>
      <c r="G60" s="4" t="s">
        <v>9</v>
      </c>
      <c r="H60" s="4" t="s">
        <v>10</v>
      </c>
      <c r="I60" s="4" t="s">
        <v>11</v>
      </c>
    </row>
    <row r="61" spans="1:9" ht="12.75" x14ac:dyDescent="0.2">
      <c r="A61" s="3">
        <v>43755.793721365742</v>
      </c>
      <c r="B61" s="4" t="s">
        <v>15</v>
      </c>
      <c r="C61" s="4" t="s">
        <v>13</v>
      </c>
      <c r="D61" s="4" t="s">
        <v>9</v>
      </c>
      <c r="E61" s="4">
        <v>3</v>
      </c>
      <c r="F61" s="4">
        <v>4</v>
      </c>
      <c r="G61" s="4" t="s">
        <v>10</v>
      </c>
      <c r="H61" s="4" t="s">
        <v>10</v>
      </c>
      <c r="I61" s="4" t="s">
        <v>12</v>
      </c>
    </row>
    <row r="62" spans="1:9" ht="12.75" x14ac:dyDescent="0.2">
      <c r="A62" s="3">
        <v>43755.794492453701</v>
      </c>
      <c r="B62" s="4" t="s">
        <v>15</v>
      </c>
      <c r="C62" s="4" t="s">
        <v>13</v>
      </c>
      <c r="D62" s="4" t="s">
        <v>9</v>
      </c>
      <c r="E62" s="4">
        <v>3</v>
      </c>
      <c r="F62" s="4">
        <v>3</v>
      </c>
      <c r="G62" s="4" t="s">
        <v>10</v>
      </c>
      <c r="H62" s="4" t="s">
        <v>10</v>
      </c>
      <c r="I62" s="4" t="s">
        <v>11</v>
      </c>
    </row>
    <row r="63" spans="1:9" ht="12.75" x14ac:dyDescent="0.2">
      <c r="A63" s="3">
        <v>43755.795322407408</v>
      </c>
      <c r="B63" s="4" t="s">
        <v>15</v>
      </c>
      <c r="C63" s="4" t="s">
        <v>9</v>
      </c>
      <c r="D63" s="4" t="s">
        <v>9</v>
      </c>
      <c r="E63" s="4">
        <v>3</v>
      </c>
      <c r="F63" s="4">
        <v>4</v>
      </c>
      <c r="G63" s="4" t="s">
        <v>9</v>
      </c>
      <c r="H63" s="4" t="s">
        <v>10</v>
      </c>
      <c r="I63" s="4" t="s">
        <v>12</v>
      </c>
    </row>
    <row r="64" spans="1:9" ht="12.75" x14ac:dyDescent="0.2">
      <c r="A64" s="3">
        <v>43755.804982048612</v>
      </c>
      <c r="B64" s="4" t="s">
        <v>15</v>
      </c>
      <c r="C64" s="4" t="s">
        <v>13</v>
      </c>
      <c r="D64" s="4" t="s">
        <v>9</v>
      </c>
      <c r="E64" s="4">
        <v>4</v>
      </c>
      <c r="F64" s="4">
        <v>5</v>
      </c>
      <c r="G64" s="4" t="s">
        <v>9</v>
      </c>
      <c r="H64" s="4" t="s">
        <v>10</v>
      </c>
      <c r="I64" s="4" t="s">
        <v>12</v>
      </c>
    </row>
    <row r="65" spans="1:9" ht="12.75" x14ac:dyDescent="0.2">
      <c r="A65" s="3">
        <v>43755.807329768519</v>
      </c>
      <c r="B65" s="4" t="s">
        <v>15</v>
      </c>
      <c r="C65" s="4" t="s">
        <v>13</v>
      </c>
      <c r="D65" s="4" t="s">
        <v>9</v>
      </c>
      <c r="E65" s="4">
        <v>3</v>
      </c>
      <c r="F65" s="4">
        <v>4</v>
      </c>
      <c r="G65" s="4" t="s">
        <v>10</v>
      </c>
      <c r="H65" s="4" t="s">
        <v>10</v>
      </c>
      <c r="I65" s="4" t="s">
        <v>12</v>
      </c>
    </row>
    <row r="66" spans="1:9" ht="12.75" x14ac:dyDescent="0.2">
      <c r="A66" s="3">
        <v>43755.82113971065</v>
      </c>
      <c r="B66" s="4" t="s">
        <v>15</v>
      </c>
      <c r="C66" s="4" t="s">
        <v>13</v>
      </c>
      <c r="D66" s="4" t="s">
        <v>9</v>
      </c>
      <c r="E66" s="4">
        <v>4</v>
      </c>
      <c r="F66" s="4">
        <v>5</v>
      </c>
      <c r="G66" s="4" t="s">
        <v>9</v>
      </c>
      <c r="H66" s="4" t="s">
        <v>10</v>
      </c>
      <c r="I66" s="4" t="s">
        <v>12</v>
      </c>
    </row>
    <row r="67" spans="1:9" ht="12.75" x14ac:dyDescent="0.2">
      <c r="A67" s="3">
        <v>43755.822681493053</v>
      </c>
      <c r="B67" s="4" t="s">
        <v>15</v>
      </c>
      <c r="C67" s="4" t="s">
        <v>9</v>
      </c>
      <c r="D67" s="4" t="s">
        <v>9</v>
      </c>
      <c r="E67" s="4">
        <v>3</v>
      </c>
      <c r="F67" s="4">
        <v>4</v>
      </c>
      <c r="G67" s="4" t="s">
        <v>10</v>
      </c>
      <c r="H67" s="4" t="s">
        <v>10</v>
      </c>
      <c r="I67" s="4" t="s">
        <v>12</v>
      </c>
    </row>
    <row r="68" spans="1:9" ht="12.75" x14ac:dyDescent="0.2">
      <c r="A68" s="3">
        <v>43755.823264861116</v>
      </c>
      <c r="B68" s="4" t="s">
        <v>15</v>
      </c>
      <c r="C68" s="4" t="s">
        <v>13</v>
      </c>
      <c r="D68" s="4" t="s">
        <v>9</v>
      </c>
      <c r="E68" s="4">
        <v>4</v>
      </c>
      <c r="F68" s="4">
        <v>4</v>
      </c>
      <c r="G68" s="4" t="s">
        <v>9</v>
      </c>
      <c r="H68" s="4" t="s">
        <v>10</v>
      </c>
      <c r="I68" s="4" t="s">
        <v>12</v>
      </c>
    </row>
    <row r="69" spans="1:9" ht="12.75" x14ac:dyDescent="0.2">
      <c r="A69" s="3">
        <v>43755.823838206023</v>
      </c>
      <c r="B69" s="4" t="s">
        <v>15</v>
      </c>
      <c r="C69" s="4" t="s">
        <v>13</v>
      </c>
      <c r="D69" s="4" t="s">
        <v>9</v>
      </c>
      <c r="E69" s="4">
        <v>5</v>
      </c>
      <c r="F69" s="4">
        <v>5</v>
      </c>
      <c r="G69" s="4" t="s">
        <v>9</v>
      </c>
      <c r="H69" s="4" t="s">
        <v>10</v>
      </c>
      <c r="I69" s="4" t="s">
        <v>12</v>
      </c>
    </row>
    <row r="70" spans="1:9" ht="12.75" x14ac:dyDescent="0.2">
      <c r="A70" s="3">
        <v>43755.824063217588</v>
      </c>
      <c r="B70" s="4" t="s">
        <v>15</v>
      </c>
      <c r="C70" s="4" t="s">
        <v>13</v>
      </c>
      <c r="D70" s="4" t="s">
        <v>9</v>
      </c>
      <c r="E70" s="4">
        <v>4</v>
      </c>
      <c r="F70" s="4">
        <v>3</v>
      </c>
      <c r="G70" s="4" t="s">
        <v>10</v>
      </c>
      <c r="H70" s="4" t="s">
        <v>10</v>
      </c>
      <c r="I70" s="4" t="s">
        <v>11</v>
      </c>
    </row>
    <row r="71" spans="1:9" ht="12.75" x14ac:dyDescent="0.2">
      <c r="A71" s="3">
        <v>43755.826027071758</v>
      </c>
      <c r="B71" s="4" t="s">
        <v>15</v>
      </c>
      <c r="C71" s="4" t="s">
        <v>13</v>
      </c>
      <c r="D71" s="4" t="s">
        <v>9</v>
      </c>
      <c r="E71" s="4">
        <v>5</v>
      </c>
      <c r="F71" s="4">
        <v>5</v>
      </c>
      <c r="G71" s="4" t="s">
        <v>9</v>
      </c>
      <c r="H71" s="4" t="s">
        <v>10</v>
      </c>
      <c r="I71" s="4" t="s">
        <v>11</v>
      </c>
    </row>
    <row r="72" spans="1:9" ht="12.75" x14ac:dyDescent="0.2">
      <c r="A72" s="3">
        <v>43755.83117686343</v>
      </c>
      <c r="B72" s="4" t="s">
        <v>15</v>
      </c>
      <c r="C72" s="4" t="s">
        <v>13</v>
      </c>
      <c r="D72" s="4" t="s">
        <v>13</v>
      </c>
      <c r="E72" s="4">
        <v>2</v>
      </c>
      <c r="F72" s="4">
        <v>4</v>
      </c>
      <c r="G72" s="4" t="s">
        <v>10</v>
      </c>
      <c r="H72" s="4" t="s">
        <v>10</v>
      </c>
      <c r="I72" s="4" t="s">
        <v>11</v>
      </c>
    </row>
    <row r="73" spans="1:9" ht="12.75" x14ac:dyDescent="0.2">
      <c r="A73" s="3">
        <v>43755.833103182871</v>
      </c>
      <c r="B73" s="4" t="s">
        <v>15</v>
      </c>
      <c r="C73" s="4" t="s">
        <v>9</v>
      </c>
      <c r="D73" s="4" t="s">
        <v>9</v>
      </c>
      <c r="E73" s="4">
        <v>5</v>
      </c>
      <c r="F73" s="4">
        <v>5</v>
      </c>
      <c r="G73" s="4" t="s">
        <v>9</v>
      </c>
      <c r="H73" s="4" t="s">
        <v>10</v>
      </c>
      <c r="I73" s="4" t="s">
        <v>12</v>
      </c>
    </row>
    <row r="74" spans="1:9" ht="12.75" x14ac:dyDescent="0.2">
      <c r="A74" s="3">
        <v>43755.834100092594</v>
      </c>
      <c r="B74" s="4" t="s">
        <v>15</v>
      </c>
      <c r="C74" s="4" t="s">
        <v>9</v>
      </c>
      <c r="D74" s="4" t="s">
        <v>9</v>
      </c>
      <c r="E74" s="4">
        <v>5</v>
      </c>
      <c r="F74" s="4">
        <v>5</v>
      </c>
      <c r="G74" s="4" t="s">
        <v>9</v>
      </c>
      <c r="H74" s="4" t="s">
        <v>10</v>
      </c>
      <c r="I74" s="4" t="s">
        <v>12</v>
      </c>
    </row>
    <row r="75" spans="1:9" ht="12.75" x14ac:dyDescent="0.2">
      <c r="A75" s="3">
        <v>43755.838556620365</v>
      </c>
      <c r="B75" s="4" t="s">
        <v>15</v>
      </c>
      <c r="C75" s="4" t="s">
        <v>13</v>
      </c>
      <c r="D75" s="4" t="s">
        <v>9</v>
      </c>
      <c r="E75" s="4">
        <v>3</v>
      </c>
      <c r="F75" s="4">
        <v>1</v>
      </c>
      <c r="G75" s="4" t="s">
        <v>9</v>
      </c>
      <c r="H75" s="4" t="s">
        <v>10</v>
      </c>
      <c r="I75" s="4" t="s">
        <v>12</v>
      </c>
    </row>
    <row r="76" spans="1:9" ht="12.75" x14ac:dyDescent="0.2">
      <c r="A76" s="3">
        <v>43755.843026875002</v>
      </c>
      <c r="B76" s="4" t="s">
        <v>15</v>
      </c>
      <c r="C76" s="4" t="s">
        <v>13</v>
      </c>
      <c r="D76" s="4" t="s">
        <v>13</v>
      </c>
      <c r="E76" s="4">
        <v>4</v>
      </c>
      <c r="F76" s="4">
        <v>5</v>
      </c>
      <c r="G76" s="4" t="s">
        <v>9</v>
      </c>
      <c r="H76" s="4" t="s">
        <v>10</v>
      </c>
      <c r="I76" s="4" t="s">
        <v>12</v>
      </c>
    </row>
    <row r="77" spans="1:9" ht="12.75" x14ac:dyDescent="0.2">
      <c r="A77" s="3">
        <v>43755.860777048612</v>
      </c>
      <c r="B77" s="4" t="s">
        <v>15</v>
      </c>
      <c r="C77" s="4" t="s">
        <v>13</v>
      </c>
      <c r="D77" s="4" t="s">
        <v>9</v>
      </c>
      <c r="E77" s="4">
        <v>3</v>
      </c>
      <c r="F77" s="4">
        <v>5</v>
      </c>
      <c r="G77" s="4" t="s">
        <v>10</v>
      </c>
      <c r="H77" s="4" t="s">
        <v>10</v>
      </c>
      <c r="I77" s="4" t="s">
        <v>12</v>
      </c>
    </row>
    <row r="78" spans="1:9" ht="12.75" x14ac:dyDescent="0.2">
      <c r="A78" s="3">
        <v>43755.867046944448</v>
      </c>
      <c r="B78" s="4" t="s">
        <v>15</v>
      </c>
      <c r="C78" s="4" t="s">
        <v>13</v>
      </c>
      <c r="D78" s="4" t="s">
        <v>9</v>
      </c>
      <c r="E78" s="4">
        <v>5</v>
      </c>
      <c r="F78" s="4">
        <v>4</v>
      </c>
      <c r="G78" s="4" t="s">
        <v>9</v>
      </c>
      <c r="H78" s="4" t="s">
        <v>10</v>
      </c>
      <c r="I78" s="4" t="s">
        <v>12</v>
      </c>
    </row>
    <row r="79" spans="1:9" ht="12.75" x14ac:dyDescent="0.2">
      <c r="A79" s="3">
        <v>43755.877517534725</v>
      </c>
      <c r="B79" s="4" t="s">
        <v>15</v>
      </c>
      <c r="C79" s="4" t="s">
        <v>13</v>
      </c>
      <c r="D79" s="4" t="s">
        <v>9</v>
      </c>
      <c r="E79" s="4">
        <v>3</v>
      </c>
      <c r="F79" s="4">
        <v>4</v>
      </c>
      <c r="G79" s="4" t="s">
        <v>10</v>
      </c>
      <c r="H79" s="4" t="s">
        <v>10</v>
      </c>
      <c r="I79" s="4" t="s">
        <v>11</v>
      </c>
    </row>
    <row r="80" spans="1:9" ht="12.75" x14ac:dyDescent="0.2">
      <c r="A80" s="3">
        <v>43755.87888960648</v>
      </c>
      <c r="B80" s="4" t="s">
        <v>15</v>
      </c>
      <c r="C80" s="4" t="s">
        <v>13</v>
      </c>
      <c r="D80" s="4" t="s">
        <v>9</v>
      </c>
      <c r="E80" s="4">
        <v>3</v>
      </c>
      <c r="F80" s="4">
        <v>4</v>
      </c>
      <c r="G80" s="4" t="s">
        <v>10</v>
      </c>
      <c r="H80" s="4" t="s">
        <v>10</v>
      </c>
      <c r="I80" s="4" t="s">
        <v>12</v>
      </c>
    </row>
    <row r="81" spans="1:9" ht="12.75" x14ac:dyDescent="0.2">
      <c r="A81" s="3">
        <v>43755.879481249998</v>
      </c>
      <c r="B81" s="4" t="s">
        <v>15</v>
      </c>
      <c r="C81" s="4" t="s">
        <v>9</v>
      </c>
      <c r="D81" s="4" t="s">
        <v>9</v>
      </c>
      <c r="E81" s="4">
        <v>3</v>
      </c>
      <c r="F81" s="4">
        <v>5</v>
      </c>
      <c r="G81" s="4" t="s">
        <v>9</v>
      </c>
      <c r="H81" s="4" t="s">
        <v>10</v>
      </c>
      <c r="I81" s="4" t="s">
        <v>11</v>
      </c>
    </row>
    <row r="82" spans="1:9" ht="12.75" x14ac:dyDescent="0.2">
      <c r="A82" s="3">
        <v>43755.891086030097</v>
      </c>
      <c r="B82" s="4" t="s">
        <v>15</v>
      </c>
      <c r="C82" s="4" t="s">
        <v>13</v>
      </c>
      <c r="D82" s="4" t="s">
        <v>9</v>
      </c>
      <c r="E82" s="4">
        <v>5</v>
      </c>
      <c r="F82" s="4">
        <v>4</v>
      </c>
      <c r="G82" s="4" t="s">
        <v>10</v>
      </c>
      <c r="H82" s="4" t="s">
        <v>10</v>
      </c>
      <c r="I82" s="4" t="s">
        <v>11</v>
      </c>
    </row>
    <row r="83" spans="1:9" ht="12.75" x14ac:dyDescent="0.2">
      <c r="A83" s="3">
        <v>43755.901751458332</v>
      </c>
      <c r="B83" s="4" t="s">
        <v>15</v>
      </c>
      <c r="C83" s="4" t="s">
        <v>13</v>
      </c>
      <c r="D83" s="4" t="s">
        <v>9</v>
      </c>
      <c r="E83" s="4">
        <v>4</v>
      </c>
      <c r="F83" s="4">
        <v>3</v>
      </c>
      <c r="G83" s="4" t="s">
        <v>10</v>
      </c>
      <c r="H83" s="4" t="s">
        <v>10</v>
      </c>
      <c r="I83" s="4" t="s">
        <v>11</v>
      </c>
    </row>
    <row r="84" spans="1:9" ht="12.75" x14ac:dyDescent="0.2">
      <c r="A84" s="3">
        <v>43755.913582581023</v>
      </c>
      <c r="B84" s="4" t="s">
        <v>15</v>
      </c>
      <c r="C84" s="4" t="s">
        <v>13</v>
      </c>
      <c r="D84" s="4" t="s">
        <v>9</v>
      </c>
      <c r="E84" s="4">
        <v>5</v>
      </c>
      <c r="F84" s="4">
        <v>5</v>
      </c>
      <c r="G84" s="4" t="s">
        <v>9</v>
      </c>
      <c r="H84" s="4" t="s">
        <v>10</v>
      </c>
      <c r="I84" s="4" t="s">
        <v>11</v>
      </c>
    </row>
    <row r="85" spans="1:9" ht="12.75" x14ac:dyDescent="0.2">
      <c r="A85" s="3">
        <v>43755.918190787037</v>
      </c>
      <c r="B85" s="4" t="s">
        <v>15</v>
      </c>
      <c r="C85" s="4" t="s">
        <v>13</v>
      </c>
      <c r="D85" s="4" t="s">
        <v>9</v>
      </c>
      <c r="E85" s="4">
        <v>3</v>
      </c>
      <c r="F85" s="4">
        <v>4</v>
      </c>
      <c r="G85" s="4" t="s">
        <v>9</v>
      </c>
      <c r="H85" s="4" t="s">
        <v>10</v>
      </c>
      <c r="I85" s="4" t="s">
        <v>11</v>
      </c>
    </row>
    <row r="86" spans="1:9" ht="12.75" x14ac:dyDescent="0.2">
      <c r="A86" s="3">
        <v>43755.924866261572</v>
      </c>
      <c r="B86" s="4" t="s">
        <v>15</v>
      </c>
      <c r="C86" s="4" t="s">
        <v>13</v>
      </c>
      <c r="D86" s="4" t="s">
        <v>9</v>
      </c>
      <c r="E86" s="4">
        <v>5</v>
      </c>
      <c r="F86" s="4">
        <v>5</v>
      </c>
      <c r="G86" s="4" t="s">
        <v>9</v>
      </c>
      <c r="H86" s="4" t="s">
        <v>10</v>
      </c>
      <c r="I86" s="4" t="s">
        <v>12</v>
      </c>
    </row>
    <row r="87" spans="1:9" ht="12.75" x14ac:dyDescent="0.2">
      <c r="A87" s="3">
        <v>43755.935233622688</v>
      </c>
      <c r="B87" s="4" t="s">
        <v>15</v>
      </c>
      <c r="C87" s="4" t="s">
        <v>13</v>
      </c>
      <c r="D87" s="4" t="s">
        <v>9</v>
      </c>
      <c r="E87" s="4">
        <v>5</v>
      </c>
      <c r="F87" s="4">
        <v>5</v>
      </c>
      <c r="G87" s="4" t="s">
        <v>9</v>
      </c>
      <c r="H87" s="4" t="s">
        <v>10</v>
      </c>
      <c r="I87" s="4" t="s">
        <v>11</v>
      </c>
    </row>
    <row r="88" spans="1:9" ht="12.75" x14ac:dyDescent="0.2">
      <c r="A88" s="3">
        <v>43755.952531643517</v>
      </c>
      <c r="B88" s="4" t="s">
        <v>15</v>
      </c>
      <c r="C88" s="4" t="s">
        <v>13</v>
      </c>
      <c r="D88" s="4" t="s">
        <v>9</v>
      </c>
      <c r="E88" s="4">
        <v>1</v>
      </c>
      <c r="F88" s="4">
        <v>5</v>
      </c>
      <c r="G88" s="4" t="s">
        <v>9</v>
      </c>
      <c r="H88" s="4" t="s">
        <v>10</v>
      </c>
      <c r="I88" s="4" t="s">
        <v>11</v>
      </c>
    </row>
    <row r="89" spans="1:9" ht="12.75" x14ac:dyDescent="0.2">
      <c r="A89" s="3">
        <v>43755.963780729166</v>
      </c>
      <c r="B89" s="4" t="s">
        <v>15</v>
      </c>
      <c r="C89" s="4" t="s">
        <v>13</v>
      </c>
      <c r="D89" s="4" t="s">
        <v>9</v>
      </c>
      <c r="E89" s="4">
        <v>5</v>
      </c>
      <c r="F89" s="4">
        <v>1</v>
      </c>
      <c r="G89" s="4" t="s">
        <v>9</v>
      </c>
      <c r="H89" s="4" t="s">
        <v>10</v>
      </c>
      <c r="I89" s="4" t="s">
        <v>11</v>
      </c>
    </row>
    <row r="90" spans="1:9" ht="12.75" x14ac:dyDescent="0.2">
      <c r="A90" s="3">
        <v>43755.989030324075</v>
      </c>
      <c r="B90" s="4" t="s">
        <v>15</v>
      </c>
      <c r="C90" s="4" t="s">
        <v>9</v>
      </c>
      <c r="D90" s="4" t="s">
        <v>9</v>
      </c>
      <c r="E90" s="4">
        <v>4</v>
      </c>
      <c r="F90" s="4">
        <v>5</v>
      </c>
      <c r="G90" s="4" t="s">
        <v>9</v>
      </c>
      <c r="H90" s="4" t="s">
        <v>10</v>
      </c>
      <c r="I90" s="4" t="s">
        <v>12</v>
      </c>
    </row>
    <row r="91" spans="1:9" ht="12.75" x14ac:dyDescent="0.2">
      <c r="A91" s="3">
        <v>43755.993630752317</v>
      </c>
      <c r="B91" s="4" t="s">
        <v>15</v>
      </c>
      <c r="C91" s="4" t="s">
        <v>13</v>
      </c>
      <c r="D91" s="4" t="s">
        <v>9</v>
      </c>
      <c r="E91" s="4">
        <v>3</v>
      </c>
      <c r="F91" s="4">
        <v>5</v>
      </c>
      <c r="G91" s="4" t="s">
        <v>9</v>
      </c>
      <c r="H91" s="4" t="s">
        <v>10</v>
      </c>
      <c r="I91" s="4" t="s">
        <v>12</v>
      </c>
    </row>
    <row r="92" spans="1:9" ht="12.75" x14ac:dyDescent="0.2">
      <c r="A92" s="3">
        <v>43756.022608993051</v>
      </c>
      <c r="B92" s="4" t="s">
        <v>15</v>
      </c>
      <c r="C92" s="4" t="s">
        <v>13</v>
      </c>
      <c r="D92" s="4" t="s">
        <v>13</v>
      </c>
      <c r="E92" s="4">
        <v>5</v>
      </c>
      <c r="F92" s="4">
        <v>1</v>
      </c>
      <c r="G92" s="4" t="s">
        <v>10</v>
      </c>
      <c r="H92" s="4" t="s">
        <v>10</v>
      </c>
      <c r="I92" s="4" t="s">
        <v>12</v>
      </c>
    </row>
    <row r="93" spans="1:9" ht="12.75" x14ac:dyDescent="0.2">
      <c r="A93" s="3">
        <v>43756.061495277776</v>
      </c>
      <c r="B93" s="4" t="s">
        <v>15</v>
      </c>
      <c r="C93" s="4" t="s">
        <v>13</v>
      </c>
      <c r="D93" s="4" t="s">
        <v>13</v>
      </c>
      <c r="E93" s="4">
        <v>3</v>
      </c>
      <c r="F93" s="4">
        <v>4</v>
      </c>
      <c r="G93" s="4" t="s">
        <v>9</v>
      </c>
      <c r="H93" s="4" t="s">
        <v>10</v>
      </c>
      <c r="I93" s="4" t="s">
        <v>11</v>
      </c>
    </row>
    <row r="94" spans="1:9" ht="12.75" x14ac:dyDescent="0.2">
      <c r="A94" s="3">
        <v>43756.327205636575</v>
      </c>
      <c r="B94" s="4" t="s">
        <v>15</v>
      </c>
      <c r="C94" s="4" t="s">
        <v>9</v>
      </c>
      <c r="D94" s="4" t="s">
        <v>9</v>
      </c>
      <c r="E94" s="4">
        <v>5</v>
      </c>
      <c r="F94" s="4">
        <v>5</v>
      </c>
      <c r="G94" s="4" t="s">
        <v>9</v>
      </c>
      <c r="H94" s="4" t="s">
        <v>10</v>
      </c>
      <c r="I94" s="4" t="s">
        <v>12</v>
      </c>
    </row>
    <row r="95" spans="1:9" ht="12.75" x14ac:dyDescent="0.2">
      <c r="A95" s="3">
        <v>43756.332278587965</v>
      </c>
      <c r="B95" s="4" t="s">
        <v>15</v>
      </c>
      <c r="C95" s="4" t="s">
        <v>13</v>
      </c>
      <c r="D95" s="4" t="s">
        <v>13</v>
      </c>
      <c r="E95" s="4">
        <v>3</v>
      </c>
      <c r="F95" s="4">
        <v>5</v>
      </c>
      <c r="G95" s="4" t="s">
        <v>9</v>
      </c>
      <c r="H95" s="4" t="s">
        <v>10</v>
      </c>
      <c r="I95" s="4" t="s">
        <v>11</v>
      </c>
    </row>
    <row r="96" spans="1:9" ht="12.75" x14ac:dyDescent="0.2">
      <c r="A96" s="3">
        <v>43756.348497060186</v>
      </c>
      <c r="B96" s="4" t="s">
        <v>15</v>
      </c>
      <c r="C96" s="4" t="s">
        <v>13</v>
      </c>
      <c r="D96" s="4" t="s">
        <v>9</v>
      </c>
      <c r="E96" s="4">
        <v>3</v>
      </c>
      <c r="F96" s="4">
        <v>5</v>
      </c>
      <c r="G96" s="4" t="s">
        <v>9</v>
      </c>
      <c r="H96" s="4" t="s">
        <v>10</v>
      </c>
      <c r="I96" s="4" t="s">
        <v>11</v>
      </c>
    </row>
    <row r="97" spans="1:10" ht="12.75" x14ac:dyDescent="0.2">
      <c r="A97" s="3">
        <v>43756.410562002318</v>
      </c>
      <c r="B97" s="4" t="s">
        <v>15</v>
      </c>
      <c r="C97" s="4" t="s">
        <v>13</v>
      </c>
      <c r="D97" s="4" t="s">
        <v>9</v>
      </c>
      <c r="E97" s="4">
        <v>4</v>
      </c>
      <c r="F97" s="4">
        <v>5</v>
      </c>
      <c r="G97" s="4" t="s">
        <v>9</v>
      </c>
      <c r="H97" s="4" t="s">
        <v>10</v>
      </c>
      <c r="I97" s="4" t="s">
        <v>11</v>
      </c>
    </row>
    <row r="98" spans="1:10" ht="12.75" x14ac:dyDescent="0.2">
      <c r="A98" s="3">
        <v>43756.416862708335</v>
      </c>
      <c r="B98" s="4" t="s">
        <v>15</v>
      </c>
      <c r="C98" s="4" t="s">
        <v>9</v>
      </c>
      <c r="D98" s="4" t="s">
        <v>13</v>
      </c>
      <c r="E98" s="4">
        <v>4</v>
      </c>
      <c r="F98" s="4">
        <v>4</v>
      </c>
      <c r="G98" s="4" t="s">
        <v>9</v>
      </c>
      <c r="H98" s="4" t="s">
        <v>10</v>
      </c>
      <c r="I98" s="4" t="s">
        <v>11</v>
      </c>
    </row>
    <row r="99" spans="1:10" ht="12.75" x14ac:dyDescent="0.2">
      <c r="A99" s="3">
        <v>43756.425668888885</v>
      </c>
      <c r="B99" s="4" t="s">
        <v>15</v>
      </c>
      <c r="C99" s="4" t="s">
        <v>13</v>
      </c>
      <c r="D99" s="4" t="s">
        <v>13</v>
      </c>
      <c r="E99" s="4">
        <v>3</v>
      </c>
      <c r="F99" s="4">
        <v>5</v>
      </c>
      <c r="G99" s="4" t="s">
        <v>10</v>
      </c>
      <c r="H99" s="4" t="s">
        <v>10</v>
      </c>
      <c r="I99" s="4" t="s">
        <v>12</v>
      </c>
    </row>
    <row r="100" spans="1:10" ht="12.75" x14ac:dyDescent="0.2">
      <c r="A100" s="3">
        <v>43756.433481377317</v>
      </c>
      <c r="B100" s="4" t="s">
        <v>15</v>
      </c>
      <c r="C100" s="4" t="s">
        <v>13</v>
      </c>
      <c r="D100" s="4" t="s">
        <v>9</v>
      </c>
      <c r="E100" s="4">
        <v>4</v>
      </c>
      <c r="F100" s="4">
        <v>5</v>
      </c>
      <c r="G100" s="4" t="s">
        <v>10</v>
      </c>
      <c r="H100" s="4" t="s">
        <v>10</v>
      </c>
      <c r="I100" s="4" t="s">
        <v>11</v>
      </c>
    </row>
    <row r="101" spans="1:10" ht="12.75" x14ac:dyDescent="0.2">
      <c r="A101" s="3">
        <v>43756.436935370366</v>
      </c>
      <c r="B101" s="4" t="s">
        <v>15</v>
      </c>
      <c r="C101" s="4" t="s">
        <v>13</v>
      </c>
      <c r="D101" s="4" t="s">
        <v>9</v>
      </c>
      <c r="E101" s="4">
        <v>4</v>
      </c>
      <c r="F101" s="4">
        <v>5</v>
      </c>
      <c r="G101" s="4" t="s">
        <v>9</v>
      </c>
      <c r="H101" s="4" t="s">
        <v>10</v>
      </c>
      <c r="I101" s="4" t="s">
        <v>12</v>
      </c>
    </row>
    <row r="103" spans="1:10" ht="15.75" customHeight="1" x14ac:dyDescent="0.2">
      <c r="B103" s="4" t="s">
        <v>14</v>
      </c>
      <c r="C103">
        <f t="shared" ref="C103:I103" si="0">COUNTA(C2:C101)</f>
        <v>100</v>
      </c>
      <c r="D103">
        <f t="shared" si="0"/>
        <v>100</v>
      </c>
      <c r="E103">
        <f t="shared" si="0"/>
        <v>100</v>
      </c>
      <c r="F103">
        <f t="shared" si="0"/>
        <v>100</v>
      </c>
      <c r="G103">
        <f t="shared" si="0"/>
        <v>100</v>
      </c>
      <c r="H103">
        <f t="shared" si="0"/>
        <v>100</v>
      </c>
      <c r="I103">
        <f t="shared" si="0"/>
        <v>100</v>
      </c>
    </row>
    <row r="104" spans="1:10" ht="15.75" customHeight="1" x14ac:dyDescent="0.2">
      <c r="B104" s="4" t="s">
        <v>10</v>
      </c>
      <c r="C104" s="5">
        <f>COUNTIF(C2:C101, "Si")/C103</f>
        <v>0.75</v>
      </c>
      <c r="D104" s="5">
        <f>COUNTIF(D2:D101, "Si")/D103</f>
        <v>0.09</v>
      </c>
      <c r="E104" s="5">
        <f>COUNTIF(E2:E101, "1")/E103</f>
        <v>0.06</v>
      </c>
      <c r="F104" s="5">
        <f>COUNTIF(F2:F101, "1")/F103</f>
        <v>0.05</v>
      </c>
      <c r="G104" s="5">
        <f>COUNTIF(G2:G101, "Sí")/G103</f>
        <v>0.38</v>
      </c>
      <c r="H104" s="5">
        <f>COUNTIF(H2:H101, "Sí")/H103</f>
        <v>0.98</v>
      </c>
      <c r="I104" s="5">
        <f>COUNTIF(I2:I101, "Entender")/I103</f>
        <v>0.5</v>
      </c>
      <c r="J104" s="4" t="s">
        <v>12</v>
      </c>
    </row>
    <row r="105" spans="1:10" ht="15.75" customHeight="1" x14ac:dyDescent="0.2">
      <c r="B105" s="4" t="s">
        <v>9</v>
      </c>
      <c r="C105" s="5">
        <f>COUNTIF(C2:C101, "No")/C103</f>
        <v>0.25</v>
      </c>
      <c r="D105" s="5">
        <f>COUNTIF(D2:D101, "No")/D103</f>
        <v>0.91</v>
      </c>
      <c r="E105" s="5">
        <f>COUNTIF(E2:E101, "2")/E103</f>
        <v>0.06</v>
      </c>
      <c r="F105" s="5">
        <f>COUNTIF(F2:F101, "2")/F103</f>
        <v>0.01</v>
      </c>
      <c r="G105" s="5">
        <f>COUNTIF(G2:G101, "No")/G103</f>
        <v>0.62</v>
      </c>
      <c r="H105" s="5">
        <f>COUNTIF(H2:H101, "No")/H103</f>
        <v>0.02</v>
      </c>
      <c r="I105" s="5">
        <f>COUNTIF(I2:I101, "Comunicarme")/I103</f>
        <v>0.5</v>
      </c>
      <c r="J105" s="4" t="s">
        <v>11</v>
      </c>
    </row>
    <row r="106" spans="1:10" ht="15.75" customHeight="1" x14ac:dyDescent="0.2">
      <c r="E106" s="5">
        <f>COUNTIF(E2:E101, "3")/E103</f>
        <v>0.37</v>
      </c>
      <c r="F106" s="5">
        <f>COUNTIF(F2:F101, "3")/F103</f>
        <v>0.09</v>
      </c>
    </row>
    <row r="107" spans="1:10" ht="15.75" customHeight="1" x14ac:dyDescent="0.2">
      <c r="E107" s="5">
        <f>COUNTIF(E2:E101, "4")/E103</f>
        <v>0.3</v>
      </c>
      <c r="F107" s="5">
        <f>COUNTIF(F2:F101, "4")/F103</f>
        <v>0.33</v>
      </c>
    </row>
    <row r="108" spans="1:10" ht="15.75" customHeight="1" x14ac:dyDescent="0.2">
      <c r="E108" s="5">
        <f>COUNTIF(E2:E101, "5")/E103</f>
        <v>0.21</v>
      </c>
      <c r="F108" s="5">
        <f>COUNTIF(F2:F101, "5")/F103</f>
        <v>0.52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Leonel Fernández</cp:lastModifiedBy>
  <cp:lastPrinted>2019-10-20T21:20:22Z</cp:lastPrinted>
  <dcterms:modified xsi:type="dcterms:W3CDTF">2021-01-21T20:38:03Z</dcterms:modified>
</cp:coreProperties>
</file>