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Verifikation time.process_time" sheetId="1" r:id="rId1"/>
    <sheet name="Vergleich alternatives Szenario" sheetId="2" r:id="rId2"/>
  </sheets>
  <calcPr calcId="152511"/>
</workbook>
</file>

<file path=xl/calcChain.xml><?xml version="1.0" encoding="utf-8"?>
<calcChain xmlns="http://schemas.openxmlformats.org/spreadsheetml/2006/main">
  <c r="G17" i="2" l="1"/>
  <c r="F17" i="2"/>
  <c r="A17" i="2"/>
  <c r="C17" i="2"/>
  <c r="E17" i="2"/>
  <c r="B17" i="2"/>
</calcChain>
</file>

<file path=xl/comments1.xml><?xml version="1.0" encoding="utf-8"?>
<comments xmlns="http://schemas.openxmlformats.org/spreadsheetml/2006/main">
  <authors>
    <author>Autor</author>
  </authors>
  <commentList>
    <comment ref="B2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ga45lul@TUEIENS-HOchmut MINGW64 //nas.ads.mwn.de/ga45lul/TUM-PC/Desktop/Bachelorarbeit/urbs (Leon-Feature)
$ python runme.py
GLPSOL: GLPK LP/MIP Solver, v4.63
Parameter(s) specified in the command line:
 --log result\mimo-example-20181002T1210\scenario_base.log --write C:\Users\ga45lul\AppData\Local\Temp\tmpxfjnwy3u.glpk.raw
 --wglp C:\Users\ga45lul\AppData\Local\Temp\tmp424e0xv4.glpk.glp --cpxlp C:\Users\ga45lul\AppData\Local\Temp\tmp5trnqtgi.pyomo.lp
Reading problem data from 'C:\Users\ga45lul\AppData\Local\Temp\tmp5trnqtgi.pyomo.lp'...
30892 rows, 32349 columns, 113643 non-zeros
238682 lines were read
Writing problem data to 'C:\Users\ga45lul\AppData\Local\Temp\tmp424e0xv4.glpk.glp'...
189756 lines were written
GLPK Simplex Optimizer, v4.63
30892 rows, 32349 columns, 113643 non-zeros
Preprocessing...
20333 rows, 22818 columns, 83642 non-zeros
Scaling...
 A: min|aij| =  2.463e-04  max|aij| =  5.183e+01  ratio =  2.105e+05
GM: min|aij| =  2.477e-01  max|aij| =  4.038e+00  ratio =  1.630e+01
EQ: min|aij| =  6.134e-02  max|aij| =  1.000e+00  ratio =  1.630e+01
Constructing initial basis...
Size of triangular part is 20330
      0: obj =   5.479595302e+11 inf =   9.462e+05 (80)
    168: obj =   6.181974261e+11 inf =   5.684e-14 (0) 1
*  2482: obj =   1.498912821e+11 inf =   7.675e-12 (4047) 15
*  3948: obj =   9.559257675e+10 inf =   1.863e-11 (4725) 11
*  5043: obj =   7.824796222e+10 inf =   2.398e-11 (4660) 9
*  5884: obj =   6.952784024e+10 inf =   7.929e-12 (5120) 7
*  6754: obj =   5.146780863e+10 inf =   8.207e-12 (5122) 6
*  7551: obj =   4.859602560e+10 inf =   6.655e-12 (4662) 6
*  8396: obj =   4.613300496e+10 inf =   5.634e-12 (3645) 6
*  9167: obj =   4.458855020e+10 inf =   5.130e-12 (5284) 6
* 10109: obj =   4.121454572e+10 inf =   6.463e-12 (4943) 7
* 10933: obj =   3.931576277e+10 inf =   5.071e-12 (4838) 6
* 11640: obj =   3.831923668e+10 inf =   5.642e-12 (5033) 5
* 12294: obj =   3.722154203e+10 inf =   4.945e-12 (4722) 5
* 13105: obj =   3.600418560e+10 inf =   4.224e-12 (4591) 6
* 14010: obj =   3.518433252e+10 inf =   5.836e-12 (4606) 7
* 14925: obj =   3.425721158e+10 inf =   5.385e-12 (4133) 7
* 15753: obj =   3.279117166e+10 inf =   6.766e-12 (5035) 6
* 16618: obj =   3.162952716e+10 inf =   4.094e-12 (5090) 6
* 17482: obj =   3.143129358e+10 inf =   2.692e-12 (3769) 7
* 18497: obj =   3.126281509e+10 inf =   2.231e-12 (2425) 7
* 19505: obj =   3.076472406e+10 inf =   2.220e-12 (1812) 7
* 20085: obj =   3.070969221e+10 inf =   4.661e-12 (0) 5
OPTIMAL LP SOLUTION FOUND
Time used:   103.9 secs
Memory used: 38.6 Mb (40480832 bytes)
Writing basic solution to 'C:\Users\ga45lul\AppData\Local\Temp\tmpxfjnwy3u.glpk.raw'...
63250 lines were written
Traceback (most recent call last):
  File "runme.py", line 230, in &lt;module&gt;
    report_sites_name=report_sites_name)
  File "runme.py", line 141, in run_scenario
    urbs.save(prob, os.path.join(result_dir, '{}.h5'.format(sce)))
  File "\\nas.ads.mwn.de\ga45lul\TUM-PC\Desktop\Bachelorarbeit\urbs\urbs\saveload.py", line 37, in save
    with pd.HDFStore(filename, mode='w') as store:
  File "C:\Program Files\Anaconda3\lib\site-packages\pandas\io\pytables.py", line 446, in __init__
    self.open(mode=mode, **kwargs)
  File "C:\Program Files\Anaconda3\lib\site-packages\pandas\io\pytables.py", line 585, in open
    self._handle = tables.open_file(self._path, self._mode, **kwargs)
  File "C:\Program Files\Anaconda3\lib\site-packages\tables\file.py", line 320, in open_file
    return File(filename, mode, title, root_uep, filters, **kwargs)
  File "C:\Program Files\Anaconda3\lib\site-packages\tables\file.py", line 784, in __init__
    self._g_new(filename, mode, **params)
  File "tables\hdf5extension.pyx", line 487, in tables.hdf5extension.File._g_new
tables.exceptions.HDF5ExtError: HDF5 error back trace
  File "C:\bld\hdf5_1509833290559\work\hdf5-1.10.1\src\H5F.c", line 491, in H5Fcreate
    unable to create file
  File "C:\bld\hdf5_1509833290559\work\hdf5-1.10.1\src\H5Fint.c", line 1384, in H5F_open
    unable to read superblock
  File "C:\bld\hdf5_1509833290559\work\hdf5-1.10.1\src\H5Fsuper.c", line 360, in H5F__super_read
    file signature not found
End of HDF5 error back trace
Unable to open/create file 'result\mimo-example-20181002T1210\scenario_base.h5'
</t>
        </r>
      </text>
    </comment>
  </commentList>
</comments>
</file>

<file path=xl/sharedStrings.xml><?xml version="1.0" encoding="utf-8"?>
<sst xmlns="http://schemas.openxmlformats.org/spreadsheetml/2006/main" count="157" uniqueCount="123">
  <si>
    <t>3 Modelle gescheitert (file signature not found;  Unable to open/create file 'result\mimo-example-20181002T1210\scenario_base.h5'</t>
  </si>
  <si>
    <t>Modell 1</t>
  </si>
  <si>
    <t>Modell 2</t>
  </si>
  <si>
    <t>Modell 3</t>
  </si>
  <si>
    <t>Modell 4</t>
  </si>
  <si>
    <t>Modell 5</t>
  </si>
  <si>
    <t xml:space="preserve">Zeit seit Start: </t>
  </si>
  <si>
    <t xml:space="preserve">Rechenzeit seit Start: </t>
  </si>
  <si>
    <t>Zeit seit Start:</t>
  </si>
  <si>
    <t>124.726s</t>
  </si>
  <si>
    <t>53.703s</t>
  </si>
  <si>
    <t>119.073s</t>
  </si>
  <si>
    <t>53.656s</t>
  </si>
  <si>
    <t>187.890</t>
  </si>
  <si>
    <t>101.5s</t>
  </si>
  <si>
    <t xml:space="preserve"> 63.163</t>
  </si>
  <si>
    <t>47.796s</t>
  </si>
  <si>
    <t>152.941s</t>
  </si>
  <si>
    <t>54.312s</t>
  </si>
  <si>
    <t>152.651s</t>
  </si>
  <si>
    <t>54.265s</t>
  </si>
  <si>
    <t>247.902s</t>
  </si>
  <si>
    <t>105.296s</t>
  </si>
  <si>
    <t>94.960s</t>
  </si>
  <si>
    <t>50.984s</t>
  </si>
  <si>
    <t>51.625s</t>
  </si>
  <si>
    <t>150.920s</t>
  </si>
  <si>
    <t>103.635s</t>
  </si>
  <si>
    <t>254.786</t>
  </si>
  <si>
    <t>252.274</t>
  </si>
  <si>
    <t>157.123s</t>
  </si>
  <si>
    <t>55.6715s</t>
  </si>
  <si>
    <t>157.433s</t>
  </si>
  <si>
    <t>94.840s</t>
  </si>
  <si>
    <t>50.609s</t>
  </si>
  <si>
    <t>51.312s</t>
  </si>
  <si>
    <t>96.701s</t>
  </si>
  <si>
    <t>107.015s</t>
  </si>
  <si>
    <t>255.056s</t>
  </si>
  <si>
    <t>55.703s</t>
  </si>
  <si>
    <t>158.354s</t>
  </si>
  <si>
    <t>157.914s</t>
  </si>
  <si>
    <t>151.150s</t>
  </si>
  <si>
    <t>Zeit für Szenario:</t>
  </si>
  <si>
    <t xml:space="preserve">Rechenzeit für Szenario: </t>
  </si>
  <si>
    <t>105.562s</t>
  </si>
  <si>
    <t>106.281s</t>
  </si>
  <si>
    <t>53.937s</t>
  </si>
  <si>
    <t>02.10.18 gleichzeitiges Starten von 8 urbs Modellen:</t>
  </si>
  <si>
    <t>Hier Fehlermeldung</t>
  </si>
  <si>
    <t>02.10.18 einfaches Starten, unbelastetes System:</t>
  </si>
  <si>
    <t>Test 1</t>
  </si>
  <si>
    <t>Test 2</t>
  </si>
  <si>
    <t>86.135s</t>
  </si>
  <si>
    <t>84.468s</t>
  </si>
  <si>
    <t xml:space="preserve"> 41.942s</t>
  </si>
  <si>
    <t>40.812s</t>
  </si>
  <si>
    <t>41.250s</t>
  </si>
  <si>
    <t>42.112s</t>
  </si>
  <si>
    <t>84.906s</t>
  </si>
  <si>
    <t>87.596s</t>
  </si>
  <si>
    <t>43.171s</t>
  </si>
  <si>
    <t>44.046s</t>
  </si>
  <si>
    <t>45.164s</t>
  </si>
  <si>
    <t>43.993s</t>
  </si>
  <si>
    <t>43.218s</t>
  </si>
  <si>
    <t>44.193s</t>
  </si>
  <si>
    <t>44.093s</t>
  </si>
  <si>
    <t>45.484s</t>
  </si>
  <si>
    <t>55.559s</t>
  </si>
  <si>
    <t>55.565s</t>
  </si>
  <si>
    <t>55.389s</t>
  </si>
  <si>
    <t>Test 3</t>
  </si>
  <si>
    <t>86.786s</t>
  </si>
  <si>
    <t>84.484s</t>
  </si>
  <si>
    <t>42.382s</t>
  </si>
  <si>
    <t>41.375s</t>
  </si>
  <si>
    <t>44.403s</t>
  </si>
  <si>
    <t>43.109s</t>
  </si>
  <si>
    <t>44.173s</t>
  </si>
  <si>
    <t>43.078s</t>
  </si>
  <si>
    <t>02.10.18 einfaches Starten, System durch dauerhaftes Latex-Kompilieren belastet</t>
  </si>
  <si>
    <t>92.640s</t>
  </si>
  <si>
    <t>46.665s</t>
  </si>
  <si>
    <t>44.968s</t>
  </si>
  <si>
    <t>97.219s</t>
  </si>
  <si>
    <t>50.554s</t>
  </si>
  <si>
    <t>47.671s</t>
  </si>
  <si>
    <t>50.314s</t>
  </si>
  <si>
    <t>47.640s</t>
  </si>
  <si>
    <t>44.1875s</t>
  </si>
  <si>
    <t>47.218s</t>
  </si>
  <si>
    <t>49.266s</t>
  </si>
  <si>
    <t>47.140s</t>
  </si>
  <si>
    <t>95.861s</t>
  </si>
  <si>
    <t>91.406s</t>
  </si>
  <si>
    <t>46.364s</t>
  </si>
  <si>
    <t>49.496s</t>
  </si>
  <si>
    <t>49.046s</t>
  </si>
  <si>
    <t>47.109s</t>
  </si>
  <si>
    <t>48.835s</t>
  </si>
  <si>
    <t>47.062s</t>
  </si>
  <si>
    <t>96.051s</t>
  </si>
  <si>
    <t>91.937s</t>
  </si>
  <si>
    <t>47.005s</t>
  </si>
  <si>
    <t>44.828s</t>
  </si>
  <si>
    <t>Verwendete Funktionen:</t>
  </si>
  <si>
    <r>
      <t>time.time()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 time.time()</t>
    </r>
    <r>
      <rPr>
        <vertAlign val="subscript"/>
        <sz val="11"/>
        <color theme="1"/>
        <rFont val="Calibri"/>
        <family val="2"/>
        <scheme val="minor"/>
      </rPr>
      <t>2</t>
    </r>
  </si>
  <si>
    <r>
      <t>time.process_time()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 time.process_time()</t>
    </r>
    <r>
      <rPr>
        <vertAlign val="subscript"/>
        <sz val="11"/>
        <color theme="1"/>
        <rFont val="Calibri"/>
        <family val="2"/>
        <scheme val="minor"/>
      </rPr>
      <t>2</t>
    </r>
  </si>
  <si>
    <t>scenario_stock_prices</t>
  </si>
  <si>
    <t>szenario_base</t>
  </si>
  <si>
    <t>Durchschnitt pro Szenario</t>
  </si>
  <si>
    <t>Druchschnitt pro Szenario:</t>
  </si>
  <si>
    <t xml:space="preserve">            data2=scenario_stock_prices(data)
            prob = urbs.create_model(data2, dt, timesteps)</t>
  </si>
  <si>
    <t>prob=alternative_scenario_stock_prices(prob_base)</t>
  </si>
  <si>
    <t>Zeit pro 100 alternative Szenarien:</t>
  </si>
  <si>
    <t>Zeit pro 10 normale Szenarien in s:</t>
  </si>
  <si>
    <t>Zeit pro normales Szenario:</t>
  </si>
  <si>
    <t>Vergleich normales Szenario zu alternativem Szenario mit 168 Zeitschritten</t>
  </si>
  <si>
    <t>Zeit pro 10 alternative Szenarien in s:</t>
  </si>
  <si>
    <t>Vergleich normales Szenario zu alternativem Szenario mit nur drei Zeitschritten</t>
  </si>
  <si>
    <t>Verwendung von prob.del_component() in Szenario (vermeidet Fehlermeldungen):</t>
  </si>
  <si>
    <t>Zeit pro 10 alternative Szenarien: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</si>
</sst>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49" fontId="0" fillId="0" borderId="0" xfId="0" applyNumberFormat="1" applyBorder="1"/>
    <xf numFmtId="49" fontId="0" fillId="0" borderId="5" xfId="0" applyNumberFormat="1" applyBorder="1"/>
    <xf numFmtId="49" fontId="0" fillId="0" borderId="0" xfId="0" applyNumberFormat="1" applyFill="1" applyBorder="1"/>
    <xf numFmtId="49" fontId="0" fillId="0" borderId="5" xfId="0" applyNumberFormat="1" applyFill="1" applyBorder="1"/>
    <xf numFmtId="49" fontId="0" fillId="0" borderId="5" xfId="0" applyNumberFormat="1" applyBorder="1" applyAlignment="1"/>
    <xf numFmtId="0" fontId="0" fillId="0" borderId="0" xfId="0" applyFill="1" applyBorder="1"/>
    <xf numFmtId="0" fontId="4" fillId="0" borderId="4" xfId="0" applyFont="1" applyBorder="1"/>
    <xf numFmtId="49" fontId="0" fillId="0" borderId="2" xfId="0" applyNumberFormat="1" applyBorder="1"/>
    <xf numFmtId="49" fontId="0" fillId="0" borderId="3" xfId="0" applyNumberFormat="1" applyBorder="1"/>
    <xf numFmtId="0" fontId="5" fillId="2" borderId="4" xfId="1" applyBorder="1"/>
    <xf numFmtId="49" fontId="5" fillId="2" borderId="0" xfId="1" applyNumberFormat="1" applyBorder="1"/>
    <xf numFmtId="49" fontId="5" fillId="2" borderId="5" xfId="1" applyNumberFormat="1" applyBorder="1"/>
    <xf numFmtId="0" fontId="5" fillId="2" borderId="6" xfId="1" applyBorder="1"/>
    <xf numFmtId="49" fontId="5" fillId="2" borderId="7" xfId="1" applyNumberFormat="1" applyBorder="1"/>
    <xf numFmtId="49" fontId="5" fillId="2" borderId="8" xfId="1" applyNumberFormat="1" applyBorder="1"/>
    <xf numFmtId="0" fontId="6" fillId="0" borderId="1" xfId="0" applyFont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9" xfId="0" applyNumberFormat="1" applyBorder="1"/>
    <xf numFmtId="0" fontId="0" fillId="0" borderId="0" xfId="0" applyNumberFormat="1" applyBorder="1"/>
    <xf numFmtId="0" fontId="0" fillId="0" borderId="10" xfId="0" applyNumberFormat="1" applyBorder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workbookViewId="0">
      <selection activeCell="Q17" sqref="Q17"/>
    </sheetView>
  </sheetViews>
  <sheetFormatPr baseColWidth="10" defaultColWidth="9.140625" defaultRowHeight="15" x14ac:dyDescent="0.25"/>
  <cols>
    <col min="1" max="1" width="47.28515625" customWidth="1"/>
    <col min="2" max="2" width="9.140625" customWidth="1"/>
    <col min="4" max="4" width="12.28515625" customWidth="1"/>
    <col min="5" max="5" width="12.5703125" customWidth="1"/>
  </cols>
  <sheetData>
    <row r="1" spans="1:7" x14ac:dyDescent="0.25">
      <c r="A1" s="23" t="s">
        <v>48</v>
      </c>
      <c r="B1" s="2"/>
      <c r="C1" s="2"/>
      <c r="D1" s="2"/>
      <c r="E1" s="2"/>
      <c r="F1" s="3"/>
    </row>
    <row r="2" spans="1:7" ht="45" x14ac:dyDescent="0.25">
      <c r="A2" s="4" t="s">
        <v>0</v>
      </c>
      <c r="B2" s="5" t="s">
        <v>49</v>
      </c>
      <c r="C2" s="5"/>
      <c r="D2" s="5"/>
      <c r="E2" s="5"/>
      <c r="F2" s="6"/>
    </row>
    <row r="3" spans="1:7" x14ac:dyDescent="0.25">
      <c r="A3" s="14" t="s">
        <v>110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 s="13" t="s">
        <v>106</v>
      </c>
    </row>
    <row r="4" spans="1:7" ht="18" x14ac:dyDescent="0.35">
      <c r="A4" s="7" t="s">
        <v>8</v>
      </c>
      <c r="B4" s="8" t="s">
        <v>9</v>
      </c>
      <c r="C4" s="8" t="s">
        <v>17</v>
      </c>
      <c r="D4" s="8" t="s">
        <v>42</v>
      </c>
      <c r="E4" s="8" t="s">
        <v>32</v>
      </c>
      <c r="F4" s="9" t="s">
        <v>40</v>
      </c>
      <c r="G4" s="13" t="s">
        <v>107</v>
      </c>
    </row>
    <row r="5" spans="1:7" ht="18" x14ac:dyDescent="0.35">
      <c r="A5" s="7" t="s">
        <v>7</v>
      </c>
      <c r="B5" s="8" t="s">
        <v>10</v>
      </c>
      <c r="C5" s="8" t="s">
        <v>18</v>
      </c>
      <c r="D5" s="8" t="s">
        <v>47</v>
      </c>
      <c r="E5" s="8" t="s">
        <v>31</v>
      </c>
      <c r="F5" s="9" t="s">
        <v>39</v>
      </c>
      <c r="G5" s="13" t="s">
        <v>108</v>
      </c>
    </row>
    <row r="6" spans="1:7" ht="18" x14ac:dyDescent="0.35">
      <c r="A6" s="7" t="s">
        <v>43</v>
      </c>
      <c r="B6" s="8" t="s">
        <v>11</v>
      </c>
      <c r="C6" s="8" t="s">
        <v>19</v>
      </c>
      <c r="D6" s="8" t="s">
        <v>26</v>
      </c>
      <c r="E6" s="8" t="s">
        <v>30</v>
      </c>
      <c r="F6" s="9" t="s">
        <v>41</v>
      </c>
      <c r="G6" s="13" t="s">
        <v>107</v>
      </c>
    </row>
    <row r="7" spans="1:7" ht="18" x14ac:dyDescent="0.35">
      <c r="A7" s="17" t="s">
        <v>44</v>
      </c>
      <c r="B7" s="18" t="s">
        <v>12</v>
      </c>
      <c r="C7" s="18" t="s">
        <v>20</v>
      </c>
      <c r="D7" s="18" t="s">
        <v>71</v>
      </c>
      <c r="E7" s="18" t="s">
        <v>69</v>
      </c>
      <c r="F7" s="19" t="s">
        <v>70</v>
      </c>
      <c r="G7" s="13" t="s">
        <v>108</v>
      </c>
    </row>
    <row r="8" spans="1:7" x14ac:dyDescent="0.25">
      <c r="A8" s="7"/>
      <c r="B8" s="8"/>
      <c r="C8" s="8"/>
      <c r="D8" s="8"/>
      <c r="E8" s="8"/>
      <c r="F8" s="9"/>
      <c r="G8" s="13"/>
    </row>
    <row r="9" spans="1:7" x14ac:dyDescent="0.25">
      <c r="A9" s="14" t="s">
        <v>109</v>
      </c>
      <c r="B9" s="8"/>
      <c r="C9" s="8"/>
      <c r="D9" s="8"/>
      <c r="E9" s="8"/>
      <c r="F9" s="9"/>
    </row>
    <row r="10" spans="1:7" x14ac:dyDescent="0.25">
      <c r="A10" s="7" t="s">
        <v>6</v>
      </c>
      <c r="B10" s="8" t="s">
        <v>13</v>
      </c>
      <c r="C10" s="8" t="s">
        <v>21</v>
      </c>
      <c r="D10" s="8" t="s">
        <v>28</v>
      </c>
      <c r="E10" s="8" t="s">
        <v>29</v>
      </c>
      <c r="F10" s="9" t="s">
        <v>38</v>
      </c>
    </row>
    <row r="11" spans="1:7" x14ac:dyDescent="0.25">
      <c r="A11" s="7" t="s">
        <v>7</v>
      </c>
      <c r="B11" s="8" t="s">
        <v>14</v>
      </c>
      <c r="C11" s="8" t="s">
        <v>22</v>
      </c>
      <c r="D11" s="8" t="s">
        <v>45</v>
      </c>
      <c r="E11" s="8" t="s">
        <v>46</v>
      </c>
      <c r="F11" s="9" t="s">
        <v>37</v>
      </c>
    </row>
    <row r="12" spans="1:7" x14ac:dyDescent="0.25">
      <c r="A12" s="7" t="s">
        <v>43</v>
      </c>
      <c r="B12" s="8" t="s">
        <v>15</v>
      </c>
      <c r="C12" s="8" t="s">
        <v>23</v>
      </c>
      <c r="D12" s="8" t="s">
        <v>27</v>
      </c>
      <c r="E12" s="8" t="s">
        <v>33</v>
      </c>
      <c r="F12" s="9" t="s">
        <v>36</v>
      </c>
    </row>
    <row r="13" spans="1:7" ht="15.75" thickBot="1" x14ac:dyDescent="0.3">
      <c r="A13" s="20" t="s">
        <v>44</v>
      </c>
      <c r="B13" s="21" t="s">
        <v>16</v>
      </c>
      <c r="C13" s="21" t="s">
        <v>24</v>
      </c>
      <c r="D13" s="21" t="s">
        <v>25</v>
      </c>
      <c r="E13" s="21" t="s">
        <v>34</v>
      </c>
      <c r="F13" s="22" t="s">
        <v>35</v>
      </c>
    </row>
    <row r="14" spans="1:7" ht="15.75" thickBot="1" x14ac:dyDescent="0.3">
      <c r="B14" s="1"/>
      <c r="C14" s="1"/>
      <c r="D14" s="1"/>
      <c r="E14" s="1"/>
      <c r="F14" s="1"/>
    </row>
    <row r="15" spans="1:7" x14ac:dyDescent="0.25">
      <c r="A15" s="23" t="s">
        <v>50</v>
      </c>
      <c r="B15" s="15"/>
      <c r="C15" s="15"/>
      <c r="D15" s="16"/>
      <c r="E15" s="1"/>
      <c r="F15" s="1"/>
    </row>
    <row r="16" spans="1:7" x14ac:dyDescent="0.25">
      <c r="A16" s="7"/>
      <c r="B16" s="10" t="s">
        <v>51</v>
      </c>
      <c r="C16" s="10" t="s">
        <v>52</v>
      </c>
      <c r="D16" s="11" t="s">
        <v>72</v>
      </c>
      <c r="E16" s="1"/>
      <c r="F16" s="1"/>
    </row>
    <row r="17" spans="1:6" x14ac:dyDescent="0.25">
      <c r="A17" s="7" t="s">
        <v>8</v>
      </c>
      <c r="B17" s="8" t="s">
        <v>66</v>
      </c>
      <c r="C17" s="8" t="s">
        <v>68</v>
      </c>
      <c r="D17" s="9" t="s">
        <v>77</v>
      </c>
      <c r="E17" s="1"/>
      <c r="F17" s="1"/>
    </row>
    <row r="18" spans="1:6" x14ac:dyDescent="0.25">
      <c r="A18" s="7" t="s">
        <v>7</v>
      </c>
      <c r="B18" s="8" t="s">
        <v>65</v>
      </c>
      <c r="C18" s="8" t="s">
        <v>67</v>
      </c>
      <c r="D18" s="9" t="s">
        <v>78</v>
      </c>
      <c r="E18" s="1"/>
      <c r="F18" s="1"/>
    </row>
    <row r="19" spans="1:6" x14ac:dyDescent="0.25">
      <c r="A19" s="7" t="s">
        <v>43</v>
      </c>
      <c r="B19" s="8" t="s">
        <v>64</v>
      </c>
      <c r="C19" s="8" t="s">
        <v>63</v>
      </c>
      <c r="D19" s="9" t="s">
        <v>79</v>
      </c>
      <c r="E19" s="1"/>
      <c r="F19" s="1"/>
    </row>
    <row r="20" spans="1:6" x14ac:dyDescent="0.25">
      <c r="A20" s="17" t="s">
        <v>44</v>
      </c>
      <c r="B20" s="18" t="s">
        <v>61</v>
      </c>
      <c r="C20" s="18" t="s">
        <v>62</v>
      </c>
      <c r="D20" s="19" t="s">
        <v>80</v>
      </c>
      <c r="E20" s="1"/>
      <c r="F20" s="1"/>
    </row>
    <row r="21" spans="1:6" x14ac:dyDescent="0.25">
      <c r="A21" s="7"/>
      <c r="B21" s="8"/>
      <c r="C21" s="8"/>
      <c r="D21" s="9"/>
      <c r="E21" s="1"/>
      <c r="F21" s="1"/>
    </row>
    <row r="22" spans="1:6" x14ac:dyDescent="0.25">
      <c r="A22" s="7" t="s">
        <v>6</v>
      </c>
      <c r="B22" s="8" t="s">
        <v>53</v>
      </c>
      <c r="C22" s="8" t="s">
        <v>60</v>
      </c>
      <c r="D22" s="9" t="s">
        <v>73</v>
      </c>
      <c r="E22" s="1"/>
      <c r="F22" s="1"/>
    </row>
    <row r="23" spans="1:6" x14ac:dyDescent="0.25">
      <c r="A23" s="7" t="s">
        <v>7</v>
      </c>
      <c r="B23" s="8" t="s">
        <v>54</v>
      </c>
      <c r="C23" s="8" t="s">
        <v>59</v>
      </c>
      <c r="D23" s="9" t="s">
        <v>74</v>
      </c>
      <c r="E23" s="1"/>
      <c r="F23" s="1"/>
    </row>
    <row r="24" spans="1:6" x14ac:dyDescent="0.25">
      <c r="A24" s="7" t="s">
        <v>43</v>
      </c>
      <c r="B24" s="8" t="s">
        <v>55</v>
      </c>
      <c r="C24" s="8" t="s">
        <v>58</v>
      </c>
      <c r="D24" s="9" t="s">
        <v>75</v>
      </c>
      <c r="E24" s="1"/>
      <c r="F24" s="1"/>
    </row>
    <row r="25" spans="1:6" ht="15.75" thickBot="1" x14ac:dyDescent="0.3">
      <c r="A25" s="20" t="s">
        <v>44</v>
      </c>
      <c r="B25" s="21" t="s">
        <v>57</v>
      </c>
      <c r="C25" s="21" t="s">
        <v>56</v>
      </c>
      <c r="D25" s="22" t="s">
        <v>76</v>
      </c>
      <c r="E25" s="1"/>
      <c r="F25" s="1"/>
    </row>
    <row r="26" spans="1:6" ht="15.75" thickBot="1" x14ac:dyDescent="0.3">
      <c r="B26" s="1"/>
      <c r="C26" s="1"/>
      <c r="D26" s="1"/>
      <c r="E26" s="1"/>
      <c r="F26" s="1"/>
    </row>
    <row r="27" spans="1:6" x14ac:dyDescent="0.25">
      <c r="A27" s="23" t="s">
        <v>81</v>
      </c>
      <c r="B27" s="15"/>
      <c r="C27" s="15"/>
      <c r="D27" s="16"/>
      <c r="E27" s="1"/>
      <c r="F27" s="1"/>
    </row>
    <row r="28" spans="1:6" x14ac:dyDescent="0.25">
      <c r="A28" s="7"/>
      <c r="B28" s="10" t="s">
        <v>51</v>
      </c>
      <c r="C28" s="10" t="s">
        <v>52</v>
      </c>
      <c r="D28" s="11" t="s">
        <v>72</v>
      </c>
      <c r="E28" s="1"/>
      <c r="F28" s="1"/>
    </row>
    <row r="29" spans="1:6" x14ac:dyDescent="0.25">
      <c r="A29" s="7" t="s">
        <v>8</v>
      </c>
      <c r="B29" s="8" t="s">
        <v>86</v>
      </c>
      <c r="C29" s="8" t="s">
        <v>97</v>
      </c>
      <c r="D29" s="12" t="s">
        <v>98</v>
      </c>
      <c r="E29" s="1"/>
      <c r="F29" s="1"/>
    </row>
    <row r="30" spans="1:6" x14ac:dyDescent="0.25">
      <c r="A30" s="7" t="s">
        <v>7</v>
      </c>
      <c r="B30" s="8" t="s">
        <v>87</v>
      </c>
      <c r="C30" s="8" t="s">
        <v>91</v>
      </c>
      <c r="D30" s="9" t="s">
        <v>99</v>
      </c>
      <c r="E30" s="1"/>
      <c r="F30" s="1"/>
    </row>
    <row r="31" spans="1:6" x14ac:dyDescent="0.25">
      <c r="A31" s="7" t="s">
        <v>43</v>
      </c>
      <c r="B31" s="8" t="s">
        <v>88</v>
      </c>
      <c r="C31" s="8" t="s">
        <v>92</v>
      </c>
      <c r="D31" s="9" t="s">
        <v>100</v>
      </c>
      <c r="E31" s="1"/>
      <c r="F31" s="1"/>
    </row>
    <row r="32" spans="1:6" x14ac:dyDescent="0.25">
      <c r="A32" s="17" t="s">
        <v>44</v>
      </c>
      <c r="B32" s="18" t="s">
        <v>89</v>
      </c>
      <c r="C32" s="18" t="s">
        <v>93</v>
      </c>
      <c r="D32" s="19" t="s">
        <v>101</v>
      </c>
      <c r="E32" s="1"/>
      <c r="F32" s="1"/>
    </row>
    <row r="33" spans="1:6" x14ac:dyDescent="0.25">
      <c r="A33" s="7"/>
      <c r="B33" s="8"/>
      <c r="C33" s="8"/>
      <c r="D33" s="9"/>
      <c r="E33" s="1"/>
      <c r="F33" s="1"/>
    </row>
    <row r="34" spans="1:6" x14ac:dyDescent="0.25">
      <c r="A34" s="7" t="s">
        <v>6</v>
      </c>
      <c r="B34" s="8" t="s">
        <v>85</v>
      </c>
      <c r="C34" s="8" t="s">
        <v>94</v>
      </c>
      <c r="D34" s="9" t="s">
        <v>102</v>
      </c>
      <c r="E34" s="1"/>
      <c r="F34" s="1"/>
    </row>
    <row r="35" spans="1:6" x14ac:dyDescent="0.25">
      <c r="A35" s="7" t="s">
        <v>7</v>
      </c>
      <c r="B35" s="8" t="s">
        <v>82</v>
      </c>
      <c r="C35" s="8" t="s">
        <v>95</v>
      </c>
      <c r="D35" s="9" t="s">
        <v>103</v>
      </c>
      <c r="E35" s="1"/>
      <c r="F35" s="1"/>
    </row>
    <row r="36" spans="1:6" x14ac:dyDescent="0.25">
      <c r="A36" s="7" t="s">
        <v>43</v>
      </c>
      <c r="B36" s="8" t="s">
        <v>83</v>
      </c>
      <c r="C36" s="8" t="s">
        <v>96</v>
      </c>
      <c r="D36" s="9" t="s">
        <v>104</v>
      </c>
      <c r="E36" s="1"/>
      <c r="F36" s="1"/>
    </row>
    <row r="37" spans="1:6" ht="15.75" thickBot="1" x14ac:dyDescent="0.3">
      <c r="A37" s="20" t="s">
        <v>44</v>
      </c>
      <c r="B37" s="21" t="s">
        <v>84</v>
      </c>
      <c r="C37" s="21" t="s">
        <v>90</v>
      </c>
      <c r="D37" s="22" t="s">
        <v>105</v>
      </c>
      <c r="E37" s="1"/>
      <c r="F37" s="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5" sqref="A5"/>
    </sheetView>
  </sheetViews>
  <sheetFormatPr baseColWidth="10" defaultRowHeight="15" x14ac:dyDescent="0.25"/>
  <cols>
    <col min="1" max="1" width="48.85546875" style="24" customWidth="1"/>
    <col min="2" max="2" width="47.7109375" style="24" customWidth="1"/>
    <col min="3" max="3" width="47.28515625" style="24" customWidth="1"/>
    <col min="4" max="4" width="11.42578125" style="24"/>
    <col min="5" max="5" width="71.85546875" style="24" customWidth="1"/>
    <col min="6" max="6" width="47.140625" style="24" customWidth="1"/>
    <col min="7" max="7" width="49.7109375" style="24" customWidth="1"/>
    <col min="8" max="16384" width="11.42578125" style="24"/>
  </cols>
  <sheetData>
    <row r="1" spans="1:7" x14ac:dyDescent="0.25">
      <c r="A1" s="24" t="s">
        <v>120</v>
      </c>
      <c r="E1" s="24" t="s">
        <v>118</v>
      </c>
    </row>
    <row r="2" spans="1:7" ht="30" x14ac:dyDescent="0.25">
      <c r="C2" s="25" t="s">
        <v>121</v>
      </c>
      <c r="G2" s="25" t="s">
        <v>121</v>
      </c>
    </row>
    <row r="3" spans="1:7" ht="30" x14ac:dyDescent="0.25">
      <c r="A3" s="25" t="s">
        <v>113</v>
      </c>
      <c r="B3" s="24" t="s">
        <v>114</v>
      </c>
      <c r="C3" s="24" t="s">
        <v>114</v>
      </c>
      <c r="E3" s="25" t="s">
        <v>113</v>
      </c>
      <c r="F3" s="24" t="s">
        <v>114</v>
      </c>
      <c r="G3" s="24" t="s">
        <v>114</v>
      </c>
    </row>
    <row r="4" spans="1:7" x14ac:dyDescent="0.25">
      <c r="A4" s="24" t="s">
        <v>116</v>
      </c>
      <c r="B4" s="24" t="s">
        <v>115</v>
      </c>
      <c r="C4" s="24" t="s">
        <v>115</v>
      </c>
      <c r="E4" s="24" t="s">
        <v>117</v>
      </c>
      <c r="F4" s="24" t="s">
        <v>119</v>
      </c>
      <c r="G4" s="24" t="s">
        <v>122</v>
      </c>
    </row>
    <row r="5" spans="1:7" x14ac:dyDescent="0.25">
      <c r="A5" s="24">
        <v>2.609375</v>
      </c>
      <c r="B5" s="24">
        <v>0.46875</v>
      </c>
      <c r="C5" s="24">
        <v>0.5</v>
      </c>
      <c r="D5" s="28"/>
      <c r="E5" s="24">
        <v>9</v>
      </c>
      <c r="F5" s="24">
        <v>1.21875</v>
      </c>
      <c r="G5" s="24">
        <v>1.234375</v>
      </c>
    </row>
    <row r="6" spans="1:7" x14ac:dyDescent="0.25">
      <c r="A6" s="24">
        <v>2.609375</v>
      </c>
      <c r="B6" s="24">
        <v>0.515625</v>
      </c>
      <c r="C6" s="24">
        <v>0.484375</v>
      </c>
      <c r="D6" s="28"/>
      <c r="E6" s="24">
        <v>8.53125</v>
      </c>
      <c r="F6" s="24">
        <v>1.15625</v>
      </c>
      <c r="G6" s="24">
        <v>1.203125</v>
      </c>
    </row>
    <row r="7" spans="1:7" x14ac:dyDescent="0.25">
      <c r="A7" s="24">
        <v>2.703125</v>
      </c>
      <c r="B7" s="24">
        <v>0.515625</v>
      </c>
      <c r="C7" s="24">
        <v>0.5</v>
      </c>
      <c r="D7" s="28"/>
      <c r="E7" s="24">
        <v>9.15625</v>
      </c>
      <c r="F7" s="24">
        <v>1.21875</v>
      </c>
      <c r="G7" s="24">
        <v>1.21875</v>
      </c>
    </row>
    <row r="8" spans="1:7" x14ac:dyDescent="0.25">
      <c r="A8" s="24">
        <v>2.671875</v>
      </c>
      <c r="B8" s="24">
        <v>0.5</v>
      </c>
      <c r="C8" s="24">
        <v>0.5</v>
      </c>
      <c r="D8" s="28"/>
      <c r="E8" s="24">
        <v>9.125</v>
      </c>
      <c r="F8" s="24">
        <v>1.296875</v>
      </c>
      <c r="G8" s="24">
        <v>1.234375</v>
      </c>
    </row>
    <row r="9" spans="1:7" x14ac:dyDescent="0.25">
      <c r="A9" s="24">
        <v>2.5625</v>
      </c>
      <c r="B9" s="24">
        <v>0.515625</v>
      </c>
      <c r="C9" s="24">
        <v>0.484375</v>
      </c>
      <c r="D9" s="28"/>
      <c r="E9" s="24">
        <v>9.59375</v>
      </c>
      <c r="F9" s="24">
        <v>1.203125</v>
      </c>
      <c r="G9" s="24">
        <v>1.203125</v>
      </c>
    </row>
    <row r="10" spans="1:7" x14ac:dyDescent="0.25">
      <c r="A10" s="24">
        <v>2.640625</v>
      </c>
      <c r="B10" s="24">
        <v>0.515625</v>
      </c>
      <c r="C10" s="24">
        <v>0.5</v>
      </c>
      <c r="D10" s="28"/>
      <c r="E10" s="24">
        <v>8.875</v>
      </c>
      <c r="F10" s="24">
        <v>1.203125</v>
      </c>
      <c r="G10" s="24">
        <v>1.15625</v>
      </c>
    </row>
    <row r="11" spans="1:7" x14ac:dyDescent="0.25">
      <c r="A11" s="24">
        <v>2.671875</v>
      </c>
      <c r="B11" s="24">
        <v>0.515625</v>
      </c>
      <c r="C11" s="24">
        <v>0.484375</v>
      </c>
      <c r="D11" s="28"/>
      <c r="E11" s="24">
        <v>9.140625</v>
      </c>
      <c r="F11" s="24">
        <v>1.140625</v>
      </c>
      <c r="G11" s="24">
        <v>1.234375</v>
      </c>
    </row>
    <row r="12" spans="1:7" x14ac:dyDescent="0.25">
      <c r="A12" s="24">
        <v>2.796875</v>
      </c>
      <c r="B12" s="24">
        <v>0.515625</v>
      </c>
      <c r="C12" s="24">
        <v>0.484375</v>
      </c>
      <c r="D12" s="28"/>
      <c r="E12" s="24">
        <v>9.296875</v>
      </c>
      <c r="F12" s="24">
        <v>1.109375</v>
      </c>
      <c r="G12" s="24">
        <v>1.125</v>
      </c>
    </row>
    <row r="13" spans="1:7" x14ac:dyDescent="0.25">
      <c r="A13" s="24">
        <v>2.5625</v>
      </c>
      <c r="B13" s="24">
        <v>0.5</v>
      </c>
      <c r="C13" s="24">
        <v>0.5</v>
      </c>
      <c r="D13" s="28"/>
      <c r="E13" s="24">
        <v>9.203125</v>
      </c>
      <c r="F13" s="24">
        <v>1.15625</v>
      </c>
      <c r="G13" s="24">
        <v>1.296875</v>
      </c>
    </row>
    <row r="14" spans="1:7" x14ac:dyDescent="0.25">
      <c r="A14" s="24">
        <v>2.609375</v>
      </c>
      <c r="B14" s="24">
        <v>0.515625</v>
      </c>
      <c r="C14" s="24">
        <v>0.484375</v>
      </c>
      <c r="D14" s="28"/>
      <c r="E14" s="24">
        <v>9.4375</v>
      </c>
      <c r="F14" s="24">
        <v>1.15625</v>
      </c>
      <c r="G14" s="24">
        <v>1.34375</v>
      </c>
    </row>
    <row r="15" spans="1:7" x14ac:dyDescent="0.25">
      <c r="D15" s="28"/>
    </row>
    <row r="16" spans="1:7" s="26" customFormat="1" x14ac:dyDescent="0.25">
      <c r="A16" s="26" t="s">
        <v>111</v>
      </c>
      <c r="B16" s="26" t="s">
        <v>112</v>
      </c>
      <c r="C16" s="26" t="s">
        <v>112</v>
      </c>
      <c r="D16" s="27"/>
      <c r="E16" s="26" t="s">
        <v>111</v>
      </c>
      <c r="F16" s="26" t="s">
        <v>112</v>
      </c>
      <c r="G16" s="26" t="s">
        <v>112</v>
      </c>
    </row>
    <row r="17" spans="1:7" s="27" customFormat="1" x14ac:dyDescent="0.25">
      <c r="A17" s="27">
        <f>SUM(A5:A14)/COUNT(A5:A14)/10</f>
        <v>0.26437499999999997</v>
      </c>
      <c r="B17" s="27">
        <f>SUM(B5:B14)/COUNT(B5:B14)/100</f>
        <v>5.0781250000000002E-3</v>
      </c>
      <c r="C17" s="27">
        <f>SUM(C5:C14)/COUNT(C5:C14)/100</f>
        <v>4.921875E-3</v>
      </c>
      <c r="E17" s="27">
        <f>SUM(E5:E14)/COUNT(E5:E14)</f>
        <v>9.1359375000000007</v>
      </c>
      <c r="F17" s="27">
        <f>SUM(F5:F14)/COUNT(F5:F14)/10</f>
        <v>0.11859375000000001</v>
      </c>
      <c r="G17" s="27">
        <f>SUM(G5:G14)/COUNT(G5:G14)/10</f>
        <v>0.12250000000000001</v>
      </c>
    </row>
  </sheetData>
  <sortState ref="A2:A101">
    <sortCondition ref="A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Verifikation time.process_time</vt:lpstr>
      <vt:lpstr>Vergleich alternatives Szenario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2018-10-11T09:27:21Z</dcterms:modified>
</cp:coreProperties>
</file>