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id/Documents/Publications_Presentations/2023/Aging_update/"/>
    </mc:Choice>
  </mc:AlternateContent>
  <xr:revisionPtr revIDLastSave="0" documentId="13_ncr:1_{EF5A5C69-1EA5-1B40-AFE2-128C42DF6C22}" xr6:coauthVersionLast="47" xr6:coauthVersionMax="47" xr10:uidLastSave="{00000000-0000-0000-0000-000000000000}"/>
  <bookViews>
    <workbookView xWindow="0" yWindow="500" windowWidth="25600" windowHeight="15500" xr2:uid="{FE07ADB1-D213-FF40-A118-F814B9AEAB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<sst xmlns="http://schemas.openxmlformats.org/spreadsheetml/2006/main" count="342" uniqueCount="219">
  <si>
    <t>First author</t>
  </si>
  <si>
    <t>Year</t>
  </si>
  <si>
    <t>PMID</t>
  </si>
  <si>
    <t>GEO</t>
  </si>
  <si>
    <t>Platform</t>
  </si>
  <si>
    <t>Type</t>
  </si>
  <si>
    <t>Rossi</t>
  </si>
  <si>
    <t>PMID: 15967997</t>
  </si>
  <si>
    <t>GSE4332</t>
  </si>
  <si>
    <t>Affymetrix Mouse Genome 430 2.0 Array</t>
  </si>
  <si>
    <t>ExpArray</t>
  </si>
  <si>
    <t>NO</t>
  </si>
  <si>
    <t>Chambers</t>
  </si>
  <si>
    <t>PMID: 17676974</t>
  </si>
  <si>
    <t>GSE6503</t>
  </si>
  <si>
    <t>Affymetrix Mouse Expression 430A Array</t>
  </si>
  <si>
    <t>OK</t>
  </si>
  <si>
    <t>Noda</t>
  </si>
  <si>
    <t>PMID: 19345668</t>
  </si>
  <si>
    <t>Norddahl</t>
  </si>
  <si>
    <t>PMID: 21549326</t>
  </si>
  <si>
    <t>GSE27686</t>
  </si>
  <si>
    <t>Bersenev</t>
  </si>
  <si>
    <t>PMID: 22812478</t>
  </si>
  <si>
    <t>GSE39553</t>
  </si>
  <si>
    <t>Affymetrix Mouse Gene 1.0 ST Array</t>
  </si>
  <si>
    <t>Beerman</t>
  </si>
  <si>
    <t>PMID: 23415915</t>
  </si>
  <si>
    <t>GSE43729</t>
  </si>
  <si>
    <t>NR</t>
  </si>
  <si>
    <t>Wahlestedt</t>
  </si>
  <si>
    <t>PMID: 23476050</t>
  </si>
  <si>
    <t>GSE44923</t>
  </si>
  <si>
    <t>Flach</t>
  </si>
  <si>
    <t>PMID: 25079315</t>
  </si>
  <si>
    <t>GSE48893</t>
  </si>
  <si>
    <t>Quere</t>
  </si>
  <si>
    <t>PMID: 25002492</t>
  </si>
  <si>
    <t>GSE57396</t>
  </si>
  <si>
    <t>Illumina HiSeq 2000</t>
  </si>
  <si>
    <t>bulkRNA</t>
  </si>
  <si>
    <t>Sun</t>
  </si>
  <si>
    <t>PMID: 24792119</t>
  </si>
  <si>
    <t>GSE47817</t>
  </si>
  <si>
    <t>Kowalczyk</t>
  </si>
  <si>
    <t>PMID: 26430063</t>
  </si>
  <si>
    <t>GSE59114</t>
  </si>
  <si>
    <t>SC_RNA</t>
  </si>
  <si>
    <t>Grover</t>
  </si>
  <si>
    <t>PMID: 27009448</t>
  </si>
  <si>
    <t>GSE70657</t>
  </si>
  <si>
    <t>Kirshner</t>
  </si>
  <si>
    <t>PMID: 28538171</t>
  </si>
  <si>
    <t>GSE87631</t>
  </si>
  <si>
    <t>Illumina HiSeq 2500</t>
  </si>
  <si>
    <t>Mann</t>
  </si>
  <si>
    <t>PMID: 30540934</t>
  </si>
  <si>
    <t>GSE100428</t>
  </si>
  <si>
    <t>Illumina HiSeq 2500, Illumina NextSeq 500</t>
  </si>
  <si>
    <t>Maryanovich</t>
  </si>
  <si>
    <t>PMID: 29736022</t>
  </si>
  <si>
    <t>GSE109546</t>
  </si>
  <si>
    <t>Illumina NextSeq 500</t>
  </si>
  <si>
    <t>Lazare</t>
  </si>
  <si>
    <t>PMID: 33504783</t>
  </si>
  <si>
    <t>GSE128050</t>
  </si>
  <si>
    <t>Deqiang</t>
  </si>
  <si>
    <t>Welle</t>
  </si>
  <si>
    <t>PMID: 30388136</t>
  </si>
  <si>
    <t>GSE76276</t>
  </si>
  <si>
    <t>Affymetrix Mouse Gene 2.0 Array</t>
  </si>
  <si>
    <t>Kong</t>
  </si>
  <si>
    <t>GSE112769</t>
  </si>
  <si>
    <t>Illumina HiSeq 3000</t>
  </si>
  <si>
    <t>Mulaw</t>
  </si>
  <si>
    <t>GSE119466</t>
  </si>
  <si>
    <t>Young_Trowbridge</t>
  </si>
  <si>
    <t>GSE151333</t>
  </si>
  <si>
    <t>Itokawa</t>
  </si>
  <si>
    <t>GSE162607</t>
  </si>
  <si>
    <t>Illumina HiSeq 1500</t>
  </si>
  <si>
    <t>Mansel</t>
  </si>
  <si>
    <t>GSE156807</t>
  </si>
  <si>
    <t>Quinn</t>
  </si>
  <si>
    <t>GSE165695</t>
  </si>
  <si>
    <t>Illumina HiSeq 4000, Illumina NextSeq 500</t>
  </si>
  <si>
    <t>PMID: 33848471</t>
  </si>
  <si>
    <t>GSE144934</t>
  </si>
  <si>
    <t>Jiya_Ania</t>
  </si>
  <si>
    <t>GSE212480</t>
  </si>
  <si>
    <t>Illumina HiSeq 4000</t>
  </si>
  <si>
    <t>Meng_Valetta</t>
  </si>
  <si>
    <t>GSE219092</t>
  </si>
  <si>
    <t>PMID: 36057685</t>
  </si>
  <si>
    <t>GSE157455</t>
  </si>
  <si>
    <t>Illumina HiSeq 2500 ,  Illumina NextSeq 500</t>
  </si>
  <si>
    <t>Wang_Zhang</t>
  </si>
  <si>
    <t>PMID: 35484199</t>
  </si>
  <si>
    <t>GSE169387</t>
  </si>
  <si>
    <t>Ali</t>
  </si>
  <si>
    <t>PMID: 36581635</t>
  </si>
  <si>
    <t>GSE197070</t>
  </si>
  <si>
    <t>Duarte</t>
  </si>
  <si>
    <t>GSE216405</t>
  </si>
  <si>
    <t>Herault</t>
  </si>
  <si>
    <t>PMID: 36514338</t>
  </si>
  <si>
    <t>GSE147729</t>
  </si>
  <si>
    <t>Ropa_Trinn</t>
  </si>
  <si>
    <t>PMID: 36650272</t>
  </si>
  <si>
    <t>GSE221126</t>
  </si>
  <si>
    <t>Illumina NovaSeq 6000</t>
  </si>
  <si>
    <t>Redmond</t>
  </si>
  <si>
    <t>GSE227146</t>
  </si>
  <si>
    <t>Kotovnyuk</t>
  </si>
  <si>
    <t>PMID: 34525198</t>
  </si>
  <si>
    <t>GSE163503</t>
  </si>
  <si>
    <t xml:space="preserve">Table S1. Publications and data sets used in the current paper. Note </t>
  </si>
  <si>
    <t>Included/excluded</t>
  </si>
  <si>
    <t>Problems/ reasons</t>
  </si>
  <si>
    <t>no primaty data</t>
  </si>
  <si>
    <t>fetal liver for young cells</t>
  </si>
  <si>
    <t>single sample, no stats possible</t>
  </si>
  <si>
    <t>batch effect, DE list too big</t>
  </si>
  <si>
    <t>mid-aged for old</t>
  </si>
  <si>
    <t>All publications</t>
  </si>
  <si>
    <t>Selected for reanalysis</t>
  </si>
  <si>
    <t>New_data (revision 2023)</t>
  </si>
  <si>
    <t>first part is already published previously. The second part (revision 2023) is newly used</t>
  </si>
  <si>
    <t xml:space="preserve">only 30 mo old mice, no young </t>
  </si>
  <si>
    <t>young, mid-age, old</t>
  </si>
  <si>
    <t>young to mid-age, mild batch effect, failed in PCA test</t>
  </si>
  <si>
    <t>Selected for extra</t>
  </si>
  <si>
    <t>2mo 6mo 12 mo 21 mo</t>
  </si>
  <si>
    <t xml:space="preserve">4mo, 24mo </t>
  </si>
  <si>
    <t>Age young</t>
  </si>
  <si>
    <t>Age old</t>
  </si>
  <si>
    <t>Ages</t>
  </si>
  <si>
    <t>2,6,12,21</t>
  </si>
  <si>
    <t>Gender</t>
  </si>
  <si>
    <t>2-3 mo</t>
  </si>
  <si>
    <t>22-24 mo</t>
  </si>
  <si>
    <t>2-3, 12, 22-24</t>
  </si>
  <si>
    <t>18-24 mo</t>
  </si>
  <si>
    <t>3, 18-24</t>
  </si>
  <si>
    <t>female</t>
  </si>
  <si>
    <t>2.3-2.7, 24</t>
  </si>
  <si>
    <t>2.3 - 2.7 mo</t>
  </si>
  <si>
    <t>2, 20 mo</t>
  </si>
  <si>
    <t>e14.5</t>
  </si>
  <si>
    <t>e14.5, 25</t>
  </si>
  <si>
    <t>unknown</t>
  </si>
  <si>
    <t>4, 20</t>
  </si>
  <si>
    <t>2-3, 22</t>
  </si>
  <si>
    <t>20-25 mo</t>
  </si>
  <si>
    <t>2-3, 20-25</t>
  </si>
  <si>
    <t>1.8 - 2.7 mo</t>
  </si>
  <si>
    <t>20-24 mo</t>
  </si>
  <si>
    <t>1.8-2.7, 20-24</t>
  </si>
  <si>
    <t>1.8-2.3 mo</t>
  </si>
  <si>
    <t>4.6-5.5 mo</t>
  </si>
  <si>
    <t>1.8-2.3,4.6-5.5</t>
  </si>
  <si>
    <t>male/female</t>
  </si>
  <si>
    <t>4-5 mo</t>
  </si>
  <si>
    <t xml:space="preserve">male </t>
  </si>
  <si>
    <t>1.8</t>
  </si>
  <si>
    <t>1.8, 18</t>
  </si>
  <si>
    <t>used Cd150low lyHSC and Cd150high for MyHSC BL6 and BALB</t>
  </si>
  <si>
    <t>17-18 mo</t>
  </si>
  <si>
    <t>1.8-2.7 mo</t>
  </si>
  <si>
    <t>2-4 mo</t>
  </si>
  <si>
    <t>20-26 mo</t>
  </si>
  <si>
    <t>2,12,22</t>
  </si>
  <si>
    <t>2.3</t>
  </si>
  <si>
    <t>2.3, 20</t>
  </si>
  <si>
    <t>3.6</t>
  </si>
  <si>
    <t>3.6, 24</t>
  </si>
  <si>
    <t>young, mid-aged, numbers unknown</t>
  </si>
  <si>
    <t>3-5 mo</t>
  </si>
  <si>
    <t>22-28 mo</t>
  </si>
  <si>
    <t>2-5, 22-28</t>
  </si>
  <si>
    <t>zero samples variances, no DE. used BALB/c mice</t>
  </si>
  <si>
    <t>2.3-2.7 mo</t>
  </si>
  <si>
    <t>18+ mo</t>
  </si>
  <si>
    <t>2.3-2.7, 18+</t>
  </si>
  <si>
    <t>4 samples, 1 each type. too high mt-RNA content</t>
  </si>
  <si>
    <t>2.5</t>
  </si>
  <si>
    <t>2.5, 24</t>
  </si>
  <si>
    <t>2, 17-18</t>
  </si>
  <si>
    <t>4 samples, 2 each kind</t>
  </si>
  <si>
    <t>12-15 mo</t>
  </si>
  <si>
    <t>2-4, 12-15</t>
  </si>
  <si>
    <t>3, 18</t>
  </si>
  <si>
    <t>2 mo</t>
  </si>
  <si>
    <t>24 mo</t>
  </si>
  <si>
    <t>2, 12, 24</t>
  </si>
  <si>
    <t>young, mid, old</t>
  </si>
  <si>
    <t>1.3 - 2.7 mo</t>
  </si>
  <si>
    <t xml:space="preserve">1.3- 2.7, </t>
  </si>
  <si>
    <t>22-30 mo</t>
  </si>
  <si>
    <t>no DE, only young and old in GEO</t>
  </si>
  <si>
    <t>Kim_vonEyss</t>
  </si>
  <si>
    <t>Clca3a1 was badly annotated on arrays</t>
  </si>
  <si>
    <t>PMID: 33231616</t>
  </si>
  <si>
    <t>Kuribayashi</t>
  </si>
  <si>
    <t>fastq raw data</t>
  </si>
  <si>
    <t>DRA010901</t>
  </si>
  <si>
    <t>in https://ddbj.nig.ac.jp/search?query=%22DRA010901%22</t>
  </si>
  <si>
    <t>only old, before transplantation, after, and recipient HSC</t>
  </si>
  <si>
    <t>SanMiguel</t>
  </si>
  <si>
    <t>PMID:36169447</t>
  </si>
  <si>
    <t>GSE189406</t>
  </si>
  <si>
    <t>young HSC transplanted either in young or old mice, 4 mo post transplant an alyzed</t>
  </si>
  <si>
    <t>young, wt Dnmt3a mut</t>
  </si>
  <si>
    <t>DE update</t>
  </si>
  <si>
    <t>YES</t>
  </si>
  <si>
    <t>skip</t>
  </si>
  <si>
    <t>LSK cells!!!!</t>
  </si>
  <si>
    <t>floxed mice, not exactly WT, 10000 DE genes, likely batch effect</t>
  </si>
  <si>
    <t>could not use bioMart annotation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</si>
</sst>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5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6" borderId="0" xfId="0" applyFill="1" applyAlignment="1">
      <alignment horizontal="left"/>
    </xf>
    <xf numFmtId="16" fontId="2" fillId="0" borderId="0" xfId="0" applyNumberFormat="1" applyFont="1" applyAlignment="1">
      <alignment horizontal="left"/>
    </xf>
    <xf numFmtId="0" fontId="0" fillId="7" borderId="0" xfId="0" applyFill="1" applyAlignment="1">
      <alignment horizontal="left"/>
    </xf>
    <xf numFmtId="0" fontId="5" fillId="0" borderId="0" xfId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dbj.nig.ac.jp/search?query=%22DRA010901%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E7483-7FFA-F644-966D-C50742AC0DB1}">
  <dimension ref="A1:P48"/>
  <sheetViews>
    <sheetView tabSelected="1" topLeftCell="B9" workbookViewId="0">
      <selection activeCell="P37" sqref="P37"/>
    </sheetView>
  </sheetViews>
  <sheetFormatPr baseColWidth="10" defaultColWidth="13" defaultRowHeight="16" x14ac:dyDescent="0.2"/>
  <cols>
    <col min="1" max="1" width="7.33203125" customWidth="1"/>
    <col min="2" max="2" width="7.83203125" style="11" customWidth="1"/>
    <col min="3" max="3" width="7.33203125" style="11" customWidth="1"/>
    <col min="4" max="4" width="17.5" style="4" customWidth="1"/>
    <col min="5" max="5" width="13" style="11"/>
    <col min="6" max="6" width="14.5" style="11" bestFit="1" customWidth="1"/>
    <col min="7" max="7" width="13" style="11"/>
    <col min="8" max="8" width="33.6640625" style="4" customWidth="1"/>
    <col min="9" max="12" width="11" style="4" customWidth="1"/>
    <col min="13" max="13" width="13.33203125" style="4" customWidth="1"/>
    <col min="14" max="14" width="7.5" style="4" customWidth="1"/>
    <col min="15" max="15" width="8.1640625" style="4" customWidth="1"/>
    <col min="16" max="16" width="13" style="22"/>
  </cols>
  <sheetData>
    <row r="1" spans="1:16" x14ac:dyDescent="0.2">
      <c r="A1" t="s">
        <v>116</v>
      </c>
      <c r="F1" s="4" t="s">
        <v>127</v>
      </c>
    </row>
    <row r="2" spans="1:16" x14ac:dyDescent="0.2">
      <c r="A2" s="1" t="s">
        <v>124</v>
      </c>
      <c r="B2" s="2" t="s">
        <v>125</v>
      </c>
      <c r="C2" s="2" t="s">
        <v>131</v>
      </c>
      <c r="D2" s="3" t="s">
        <v>0</v>
      </c>
      <c r="E2" s="2" t="s">
        <v>1</v>
      </c>
      <c r="F2" s="2" t="s">
        <v>2</v>
      </c>
      <c r="G2" s="2" t="s">
        <v>3</v>
      </c>
      <c r="H2" s="3" t="s">
        <v>4</v>
      </c>
      <c r="I2" s="4" t="s">
        <v>5</v>
      </c>
      <c r="J2" s="4" t="s">
        <v>117</v>
      </c>
      <c r="K2" s="4" t="s">
        <v>134</v>
      </c>
      <c r="L2" s="4" t="s">
        <v>135</v>
      </c>
      <c r="M2" s="4" t="s">
        <v>136</v>
      </c>
      <c r="N2" s="4" t="s">
        <v>138</v>
      </c>
      <c r="O2" s="4" t="s">
        <v>118</v>
      </c>
      <c r="P2" s="23" t="s">
        <v>213</v>
      </c>
    </row>
    <row r="3" spans="1:16" s="5" customFormat="1" x14ac:dyDescent="0.2">
      <c r="A3" s="5">
        <v>1</v>
      </c>
      <c r="B3" s="6"/>
      <c r="C3" s="6"/>
      <c r="D3" s="7" t="s">
        <v>6</v>
      </c>
      <c r="E3" s="6">
        <v>2005</v>
      </c>
      <c r="F3" s="6" t="s">
        <v>7</v>
      </c>
      <c r="G3" s="6" t="s">
        <v>8</v>
      </c>
      <c r="H3" s="16" t="s">
        <v>9</v>
      </c>
      <c r="I3" s="7" t="s">
        <v>10</v>
      </c>
      <c r="J3" s="7" t="s">
        <v>11</v>
      </c>
      <c r="K3" s="19" t="s">
        <v>139</v>
      </c>
      <c r="L3" s="7" t="s">
        <v>140</v>
      </c>
      <c r="M3" s="7" t="s">
        <v>141</v>
      </c>
      <c r="N3" s="7"/>
      <c r="O3" s="4" t="s">
        <v>199</v>
      </c>
      <c r="P3" s="24" t="s">
        <v>215</v>
      </c>
    </row>
    <row r="4" spans="1:16" s="8" customFormat="1" x14ac:dyDescent="0.2">
      <c r="A4" s="8">
        <f>A3+1</f>
        <v>2</v>
      </c>
      <c r="B4" s="9">
        <v>1</v>
      </c>
      <c r="C4" s="9">
        <v>1</v>
      </c>
      <c r="D4" s="10" t="s">
        <v>12</v>
      </c>
      <c r="E4" s="9">
        <v>2007</v>
      </c>
      <c r="F4" s="9" t="s">
        <v>13</v>
      </c>
      <c r="G4" s="9" t="s">
        <v>14</v>
      </c>
      <c r="H4" s="16" t="s">
        <v>15</v>
      </c>
      <c r="I4" s="10" t="s">
        <v>10</v>
      </c>
      <c r="J4" s="10" t="s">
        <v>16</v>
      </c>
      <c r="K4" s="10">
        <v>2</v>
      </c>
      <c r="L4" s="10">
        <v>21</v>
      </c>
      <c r="M4" s="10" t="s">
        <v>137</v>
      </c>
      <c r="N4" s="10"/>
      <c r="O4" s="4" t="s">
        <v>132</v>
      </c>
      <c r="P4" s="25" t="s">
        <v>214</v>
      </c>
    </row>
    <row r="5" spans="1:16" x14ac:dyDescent="0.2">
      <c r="A5" s="5">
        <f>A4+1</f>
        <v>3</v>
      </c>
      <c r="B5" s="6"/>
      <c r="C5" s="6"/>
      <c r="D5" s="7" t="s">
        <v>17</v>
      </c>
      <c r="E5" s="6">
        <v>2009</v>
      </c>
      <c r="F5" s="6" t="s">
        <v>18</v>
      </c>
      <c r="G5" s="6"/>
      <c r="H5" s="16" t="s">
        <v>9</v>
      </c>
      <c r="I5" s="7" t="s">
        <v>10</v>
      </c>
      <c r="J5" s="7" t="s">
        <v>11</v>
      </c>
      <c r="K5" s="6">
        <v>3</v>
      </c>
      <c r="L5" s="7" t="s">
        <v>142</v>
      </c>
      <c r="M5" s="7" t="s">
        <v>143</v>
      </c>
      <c r="N5" s="7"/>
      <c r="O5" s="4" t="s">
        <v>119</v>
      </c>
      <c r="P5" s="26" t="s">
        <v>215</v>
      </c>
    </row>
    <row r="6" spans="1:16" s="8" customFormat="1" x14ac:dyDescent="0.2">
      <c r="A6" s="8">
        <f>A5+1</f>
        <v>4</v>
      </c>
      <c r="B6" s="9">
        <v>2</v>
      </c>
      <c r="C6" s="9"/>
      <c r="D6" s="10" t="s">
        <v>19</v>
      </c>
      <c r="E6" s="9">
        <v>2011</v>
      </c>
      <c r="F6" s="9" t="s">
        <v>20</v>
      </c>
      <c r="G6" s="9" t="s">
        <v>21</v>
      </c>
      <c r="H6" s="16" t="s">
        <v>9</v>
      </c>
      <c r="I6" s="10" t="s">
        <v>10</v>
      </c>
      <c r="J6" s="10" t="s">
        <v>16</v>
      </c>
      <c r="K6" s="10" t="s">
        <v>146</v>
      </c>
      <c r="L6" s="10">
        <v>24</v>
      </c>
      <c r="M6" s="10" t="s">
        <v>145</v>
      </c>
      <c r="N6" s="10" t="s">
        <v>144</v>
      </c>
      <c r="O6" s="4"/>
      <c r="P6" s="25" t="s">
        <v>214</v>
      </c>
    </row>
    <row r="7" spans="1:16" s="8" customFormat="1" x14ac:dyDescent="0.2">
      <c r="A7" s="8">
        <f>A6+1</f>
        <v>5</v>
      </c>
      <c r="B7" s="9">
        <v>3</v>
      </c>
      <c r="C7" s="9"/>
      <c r="D7" s="10" t="s">
        <v>22</v>
      </c>
      <c r="E7" s="9">
        <v>2012</v>
      </c>
      <c r="F7" s="9" t="s">
        <v>23</v>
      </c>
      <c r="G7" s="9" t="s">
        <v>24</v>
      </c>
      <c r="H7" s="20" t="s">
        <v>25</v>
      </c>
      <c r="I7" s="10" t="s">
        <v>10</v>
      </c>
      <c r="J7" s="10" t="s">
        <v>16</v>
      </c>
      <c r="K7" s="10">
        <v>2</v>
      </c>
      <c r="L7" s="10">
        <v>20</v>
      </c>
      <c r="M7" s="10" t="s">
        <v>147</v>
      </c>
      <c r="N7" s="10"/>
      <c r="O7" s="4"/>
      <c r="P7" s="25" t="s">
        <v>214</v>
      </c>
    </row>
    <row r="8" spans="1:16" x14ac:dyDescent="0.2">
      <c r="A8" s="8">
        <f>A7+1</f>
        <v>6</v>
      </c>
      <c r="B8" s="6"/>
      <c r="C8" s="6">
        <v>2</v>
      </c>
      <c r="D8" s="7" t="s">
        <v>26</v>
      </c>
      <c r="E8" s="6">
        <v>2013</v>
      </c>
      <c r="F8" s="6" t="s">
        <v>27</v>
      </c>
      <c r="G8" s="6" t="s">
        <v>28</v>
      </c>
      <c r="H8" s="16" t="s">
        <v>9</v>
      </c>
      <c r="I8" s="7" t="s">
        <v>10</v>
      </c>
      <c r="J8" s="7" t="s">
        <v>29</v>
      </c>
      <c r="K8" s="7" t="s">
        <v>148</v>
      </c>
      <c r="L8" s="7">
        <v>25</v>
      </c>
      <c r="M8" s="7" t="s">
        <v>149</v>
      </c>
      <c r="N8" s="7"/>
      <c r="O8" s="4" t="s">
        <v>120</v>
      </c>
      <c r="P8" s="25" t="s">
        <v>214</v>
      </c>
    </row>
    <row r="9" spans="1:16" s="8" customFormat="1" x14ac:dyDescent="0.2">
      <c r="A9" s="8">
        <f t="shared" ref="A9:A18" si="0">A8+1</f>
        <v>7</v>
      </c>
      <c r="B9" s="9">
        <v>4</v>
      </c>
      <c r="C9" s="9"/>
      <c r="D9" s="10" t="s">
        <v>30</v>
      </c>
      <c r="E9" s="9">
        <v>2013</v>
      </c>
      <c r="F9" s="9" t="s">
        <v>31</v>
      </c>
      <c r="G9" s="9" t="s">
        <v>32</v>
      </c>
      <c r="H9" s="16" t="s">
        <v>9</v>
      </c>
      <c r="I9" s="10" t="s">
        <v>10</v>
      </c>
      <c r="J9" s="10" t="s">
        <v>16</v>
      </c>
      <c r="K9" s="10"/>
      <c r="L9" s="10"/>
      <c r="M9" s="10" t="s">
        <v>150</v>
      </c>
      <c r="N9" s="10"/>
      <c r="O9" s="4"/>
      <c r="P9" s="25" t="s">
        <v>16</v>
      </c>
    </row>
    <row r="10" spans="1:16" s="8" customFormat="1" x14ac:dyDescent="0.2">
      <c r="A10" s="8">
        <f t="shared" si="0"/>
        <v>8</v>
      </c>
      <c r="B10" s="9">
        <v>5</v>
      </c>
      <c r="C10" s="9"/>
      <c r="D10" s="10" t="s">
        <v>33</v>
      </c>
      <c r="E10" s="9">
        <v>2014</v>
      </c>
      <c r="F10" s="9" t="s">
        <v>34</v>
      </c>
      <c r="G10" s="9" t="s">
        <v>35</v>
      </c>
      <c r="H10" s="16" t="s">
        <v>25</v>
      </c>
      <c r="I10" s="10" t="s">
        <v>10</v>
      </c>
      <c r="J10" s="10" t="s">
        <v>16</v>
      </c>
      <c r="K10" s="10" t="s">
        <v>196</v>
      </c>
      <c r="L10" s="10" t="s">
        <v>198</v>
      </c>
      <c r="M10" s="10" t="s">
        <v>197</v>
      </c>
      <c r="N10" s="10"/>
      <c r="O10" s="4"/>
      <c r="P10" s="25" t="s">
        <v>214</v>
      </c>
    </row>
    <row r="11" spans="1:16" s="5" customFormat="1" x14ac:dyDescent="0.2">
      <c r="A11" s="5">
        <f t="shared" si="0"/>
        <v>9</v>
      </c>
      <c r="B11" s="6"/>
      <c r="C11" s="6"/>
      <c r="D11" s="7" t="s">
        <v>36</v>
      </c>
      <c r="E11" s="6">
        <v>2014</v>
      </c>
      <c r="F11" s="6" t="s">
        <v>37</v>
      </c>
      <c r="G11" s="6" t="s">
        <v>38</v>
      </c>
      <c r="H11" s="4" t="s">
        <v>39</v>
      </c>
      <c r="I11" s="7" t="s">
        <v>40</v>
      </c>
      <c r="J11" s="7" t="s">
        <v>11</v>
      </c>
      <c r="K11" s="7">
        <v>4</v>
      </c>
      <c r="L11" s="7">
        <v>20</v>
      </c>
      <c r="M11" s="7" t="s">
        <v>151</v>
      </c>
      <c r="N11" s="7"/>
      <c r="O11" s="4" t="s">
        <v>121</v>
      </c>
      <c r="P11" s="24" t="s">
        <v>215</v>
      </c>
    </row>
    <row r="12" spans="1:16" s="5" customFormat="1" x14ac:dyDescent="0.2">
      <c r="A12">
        <f t="shared" si="0"/>
        <v>10</v>
      </c>
      <c r="B12" s="11">
        <v>6</v>
      </c>
      <c r="C12" s="11"/>
      <c r="D12" s="4" t="s">
        <v>41</v>
      </c>
      <c r="E12" s="11">
        <v>2014</v>
      </c>
      <c r="F12" s="11" t="s">
        <v>42</v>
      </c>
      <c r="G12" s="11" t="s">
        <v>43</v>
      </c>
      <c r="H12" s="15" t="s">
        <v>39</v>
      </c>
      <c r="I12" s="4" t="s">
        <v>40</v>
      </c>
      <c r="J12" s="4" t="s">
        <v>16</v>
      </c>
      <c r="K12" s="4">
        <v>4</v>
      </c>
      <c r="L12" s="4">
        <v>24</v>
      </c>
      <c r="M12" s="4">
        <v>4.24</v>
      </c>
      <c r="N12" s="4"/>
      <c r="O12" s="4" t="s">
        <v>133</v>
      </c>
      <c r="P12" s="25" t="s">
        <v>16</v>
      </c>
    </row>
    <row r="13" spans="1:16" x14ac:dyDescent="0.2">
      <c r="A13">
        <f t="shared" si="0"/>
        <v>11</v>
      </c>
      <c r="B13" s="11">
        <v>7</v>
      </c>
      <c r="D13" s="4" t="s">
        <v>44</v>
      </c>
      <c r="E13" s="11">
        <v>2015</v>
      </c>
      <c r="F13" s="11" t="s">
        <v>45</v>
      </c>
      <c r="G13" s="11" t="s">
        <v>46</v>
      </c>
      <c r="H13" s="17" t="s">
        <v>39</v>
      </c>
      <c r="I13" s="4" t="s">
        <v>47</v>
      </c>
      <c r="J13" s="4" t="s">
        <v>16</v>
      </c>
      <c r="K13" s="4" t="s">
        <v>139</v>
      </c>
      <c r="L13" s="4">
        <v>22</v>
      </c>
      <c r="M13" s="4" t="s">
        <v>152</v>
      </c>
      <c r="P13" s="25" t="s">
        <v>16</v>
      </c>
    </row>
    <row r="14" spans="1:16" s="5" customFormat="1" x14ac:dyDescent="0.2">
      <c r="A14">
        <f t="shared" si="0"/>
        <v>12</v>
      </c>
      <c r="B14" s="11">
        <v>8</v>
      </c>
      <c r="C14" s="11"/>
      <c r="D14" s="4" t="s">
        <v>48</v>
      </c>
      <c r="E14" s="11">
        <v>2016</v>
      </c>
      <c r="F14" s="11" t="s">
        <v>49</v>
      </c>
      <c r="G14" s="11" t="s">
        <v>50</v>
      </c>
      <c r="H14" s="17" t="s">
        <v>39</v>
      </c>
      <c r="I14" s="4" t="s">
        <v>47</v>
      </c>
      <c r="J14" s="4" t="s">
        <v>16</v>
      </c>
      <c r="K14" s="4" t="s">
        <v>139</v>
      </c>
      <c r="L14" s="4" t="s">
        <v>153</v>
      </c>
      <c r="M14" s="4" t="s">
        <v>154</v>
      </c>
      <c r="N14" s="4"/>
      <c r="O14" s="4"/>
      <c r="P14" s="25" t="s">
        <v>16</v>
      </c>
    </row>
    <row r="15" spans="1:16" s="5" customFormat="1" x14ac:dyDescent="0.2">
      <c r="A15">
        <f t="shared" si="0"/>
        <v>13</v>
      </c>
      <c r="B15" s="11">
        <v>9</v>
      </c>
      <c r="C15" s="11"/>
      <c r="D15" s="4" t="s">
        <v>51</v>
      </c>
      <c r="E15" s="11">
        <v>2017</v>
      </c>
      <c r="F15" s="11" t="s">
        <v>52</v>
      </c>
      <c r="G15" s="11" t="s">
        <v>53</v>
      </c>
      <c r="H15" s="17" t="s">
        <v>54</v>
      </c>
      <c r="I15" s="4" t="s">
        <v>47</v>
      </c>
      <c r="J15" s="4" t="s">
        <v>16</v>
      </c>
      <c r="K15" s="4"/>
      <c r="L15" s="4"/>
      <c r="M15" s="4" t="s">
        <v>150</v>
      </c>
      <c r="N15" s="4"/>
      <c r="O15" s="4"/>
      <c r="P15" s="25" t="s">
        <v>16</v>
      </c>
    </row>
    <row r="16" spans="1:16" x14ac:dyDescent="0.2">
      <c r="A16">
        <f t="shared" si="0"/>
        <v>14</v>
      </c>
      <c r="B16" s="11">
        <v>10</v>
      </c>
      <c r="D16" s="4" t="s">
        <v>55</v>
      </c>
      <c r="E16" s="11">
        <v>2018</v>
      </c>
      <c r="F16" s="11" t="s">
        <v>56</v>
      </c>
      <c r="G16" s="11" t="s">
        <v>57</v>
      </c>
      <c r="H16" s="17" t="s">
        <v>58</v>
      </c>
      <c r="I16" s="4" t="s">
        <v>47</v>
      </c>
      <c r="J16" s="4" t="s">
        <v>16</v>
      </c>
      <c r="K16" s="4" t="s">
        <v>155</v>
      </c>
      <c r="L16" s="4" t="s">
        <v>156</v>
      </c>
      <c r="M16" s="4" t="s">
        <v>157</v>
      </c>
      <c r="P16" s="25" t="s">
        <v>16</v>
      </c>
    </row>
    <row r="17" spans="1:16" x14ac:dyDescent="0.2">
      <c r="A17">
        <f t="shared" si="0"/>
        <v>15</v>
      </c>
      <c r="B17" s="11">
        <v>11</v>
      </c>
      <c r="D17" s="4" t="s">
        <v>59</v>
      </c>
      <c r="E17" s="11">
        <v>2018</v>
      </c>
      <c r="F17" s="11" t="s">
        <v>60</v>
      </c>
      <c r="G17" s="11" t="s">
        <v>61</v>
      </c>
      <c r="H17" s="15" t="s">
        <v>62</v>
      </c>
      <c r="I17" s="4" t="s">
        <v>40</v>
      </c>
      <c r="J17" s="4" t="s">
        <v>16</v>
      </c>
      <c r="K17" s="4" t="s">
        <v>158</v>
      </c>
      <c r="L17" s="4" t="s">
        <v>159</v>
      </c>
      <c r="M17" s="4" t="s">
        <v>160</v>
      </c>
      <c r="N17" s="4" t="s">
        <v>161</v>
      </c>
      <c r="P17" s="25" t="s">
        <v>16</v>
      </c>
    </row>
    <row r="18" spans="1:16" x14ac:dyDescent="0.2">
      <c r="A18">
        <f t="shared" si="0"/>
        <v>16</v>
      </c>
      <c r="B18" s="11">
        <v>12</v>
      </c>
      <c r="D18" s="4" t="s">
        <v>63</v>
      </c>
      <c r="E18" s="11">
        <v>2019</v>
      </c>
      <c r="F18" s="11" t="s">
        <v>64</v>
      </c>
      <c r="G18" s="11" t="s">
        <v>65</v>
      </c>
      <c r="H18" s="15" t="s">
        <v>54</v>
      </c>
      <c r="I18" s="4" t="s">
        <v>40</v>
      </c>
      <c r="J18" s="4" t="s">
        <v>16</v>
      </c>
      <c r="K18" s="4" t="s">
        <v>162</v>
      </c>
      <c r="L18" s="4" t="s">
        <v>156</v>
      </c>
      <c r="N18" s="4" t="s">
        <v>163</v>
      </c>
      <c r="P18" s="25" t="s">
        <v>16</v>
      </c>
    </row>
    <row r="19" spans="1:16" x14ac:dyDescent="0.2">
      <c r="A19" s="1" t="s">
        <v>126</v>
      </c>
      <c r="B19" s="2"/>
      <c r="C19" s="2"/>
      <c r="D19" s="3"/>
      <c r="E19" s="2"/>
      <c r="F19" s="2"/>
      <c r="G19" s="2"/>
      <c r="H19" s="3"/>
    </row>
    <row r="20" spans="1:16" x14ac:dyDescent="0.2">
      <c r="A20">
        <v>17</v>
      </c>
      <c r="B20" s="11">
        <v>13</v>
      </c>
      <c r="D20" s="4" t="s">
        <v>66</v>
      </c>
      <c r="E20" s="11">
        <v>2013</v>
      </c>
      <c r="G20" s="11" t="s">
        <v>43</v>
      </c>
      <c r="H20" s="15" t="s">
        <v>39</v>
      </c>
      <c r="I20" s="4" t="s">
        <v>40</v>
      </c>
      <c r="J20" s="4" t="s">
        <v>16</v>
      </c>
      <c r="K20" s="4">
        <v>4</v>
      </c>
      <c r="L20" s="4">
        <v>24</v>
      </c>
      <c r="M20" s="4">
        <v>4.24</v>
      </c>
      <c r="O20" s="4" t="s">
        <v>218</v>
      </c>
    </row>
    <row r="21" spans="1:16" x14ac:dyDescent="0.2">
      <c r="A21" s="8">
        <f>A20+1</f>
        <v>18</v>
      </c>
      <c r="B21" s="6"/>
      <c r="C21" s="6">
        <v>3</v>
      </c>
      <c r="D21" s="4" t="s">
        <v>67</v>
      </c>
      <c r="E21" s="11">
        <v>2015</v>
      </c>
      <c r="F21" s="11" t="s">
        <v>68</v>
      </c>
      <c r="G21" s="11" t="s">
        <v>69</v>
      </c>
      <c r="H21" s="16" t="s">
        <v>70</v>
      </c>
      <c r="I21" s="4" t="s">
        <v>10</v>
      </c>
      <c r="J21" s="7" t="s">
        <v>11</v>
      </c>
      <c r="K21" s="7" t="s">
        <v>164</v>
      </c>
      <c r="L21" s="7">
        <v>18</v>
      </c>
      <c r="M21" s="7" t="s">
        <v>165</v>
      </c>
      <c r="N21" s="7"/>
      <c r="O21" s="4" t="s">
        <v>217</v>
      </c>
      <c r="P21" s="24" t="s">
        <v>215</v>
      </c>
    </row>
    <row r="22" spans="1:16" x14ac:dyDescent="0.2">
      <c r="A22" s="8">
        <f t="shared" ref="A22:A39" si="1">A21+1</f>
        <v>19</v>
      </c>
      <c r="B22" s="11">
        <v>14</v>
      </c>
      <c r="C22" s="11">
        <v>4</v>
      </c>
      <c r="D22" s="4" t="s">
        <v>71</v>
      </c>
      <c r="E22" s="11">
        <v>2018</v>
      </c>
      <c r="G22" s="11" t="s">
        <v>72</v>
      </c>
      <c r="H22" s="15" t="s">
        <v>73</v>
      </c>
      <c r="I22" s="4" t="s">
        <v>40</v>
      </c>
      <c r="J22" s="4" t="s">
        <v>16</v>
      </c>
      <c r="K22" s="4" t="s">
        <v>168</v>
      </c>
      <c r="L22" s="4" t="s">
        <v>167</v>
      </c>
      <c r="O22" s="4" t="s">
        <v>166</v>
      </c>
      <c r="P22" s="23" t="s">
        <v>214</v>
      </c>
    </row>
    <row r="23" spans="1:16" s="5" customFormat="1" x14ac:dyDescent="0.2">
      <c r="A23" s="8">
        <f t="shared" si="1"/>
        <v>20</v>
      </c>
      <c r="B23" s="6"/>
      <c r="C23" s="6"/>
      <c r="D23" s="7" t="s">
        <v>74</v>
      </c>
      <c r="E23" s="6">
        <v>2018</v>
      </c>
      <c r="F23" s="6"/>
      <c r="G23" s="6" t="s">
        <v>75</v>
      </c>
      <c r="H23" s="15" t="s">
        <v>39</v>
      </c>
      <c r="I23" s="4" t="s">
        <v>40</v>
      </c>
      <c r="J23" s="7" t="s">
        <v>11</v>
      </c>
      <c r="K23" s="7" t="s">
        <v>169</v>
      </c>
      <c r="L23" s="7" t="s">
        <v>170</v>
      </c>
      <c r="M23" s="7"/>
      <c r="N23" s="7"/>
      <c r="O23" s="4" t="s">
        <v>122</v>
      </c>
      <c r="P23" s="24" t="s">
        <v>215</v>
      </c>
    </row>
    <row r="24" spans="1:16" x14ac:dyDescent="0.2">
      <c r="A24" s="8">
        <f t="shared" si="1"/>
        <v>21</v>
      </c>
      <c r="B24" s="11">
        <v>15</v>
      </c>
      <c r="C24" s="11">
        <v>5</v>
      </c>
      <c r="D24" s="4" t="s">
        <v>76</v>
      </c>
      <c r="E24" s="11">
        <v>2020</v>
      </c>
      <c r="G24" s="11" t="s">
        <v>77</v>
      </c>
      <c r="H24" s="15" t="s">
        <v>62</v>
      </c>
      <c r="I24" s="4" t="s">
        <v>40</v>
      </c>
      <c r="J24" s="12" t="s">
        <v>16</v>
      </c>
      <c r="K24" s="12">
        <v>2</v>
      </c>
      <c r="L24" s="12">
        <v>22</v>
      </c>
      <c r="M24" s="12" t="s">
        <v>171</v>
      </c>
      <c r="N24" s="12"/>
      <c r="O24" s="4" t="s">
        <v>129</v>
      </c>
    </row>
    <row r="25" spans="1:16" x14ac:dyDescent="0.2">
      <c r="A25" s="8">
        <f t="shared" si="1"/>
        <v>22</v>
      </c>
      <c r="B25" s="11">
        <v>16</v>
      </c>
      <c r="D25" s="4" t="s">
        <v>78</v>
      </c>
      <c r="E25" s="11">
        <v>2020</v>
      </c>
      <c r="G25" s="11" t="s">
        <v>79</v>
      </c>
      <c r="H25" s="15" t="s">
        <v>80</v>
      </c>
      <c r="I25" s="4" t="s">
        <v>40</v>
      </c>
      <c r="J25" s="12" t="s">
        <v>16</v>
      </c>
      <c r="K25" s="12" t="s">
        <v>172</v>
      </c>
      <c r="L25" s="12">
        <v>20</v>
      </c>
      <c r="M25" s="12" t="s">
        <v>173</v>
      </c>
      <c r="N25" s="12"/>
    </row>
    <row r="26" spans="1:16" x14ac:dyDescent="0.2">
      <c r="A26" s="8">
        <f t="shared" si="1"/>
        <v>23</v>
      </c>
      <c r="B26" s="11">
        <v>17</v>
      </c>
      <c r="D26" s="4" t="s">
        <v>81</v>
      </c>
      <c r="E26" s="11">
        <v>2020</v>
      </c>
      <c r="G26" s="11" t="s">
        <v>82</v>
      </c>
      <c r="H26" s="15" t="s">
        <v>62</v>
      </c>
      <c r="I26" s="4" t="s">
        <v>40</v>
      </c>
      <c r="J26" s="12" t="s">
        <v>16</v>
      </c>
      <c r="K26" s="12"/>
      <c r="L26" s="12"/>
      <c r="M26" s="12" t="s">
        <v>150</v>
      </c>
      <c r="N26" s="12"/>
    </row>
    <row r="27" spans="1:16" x14ac:dyDescent="0.2">
      <c r="A27" s="8"/>
      <c r="D27" s="4" t="s">
        <v>203</v>
      </c>
      <c r="E27" s="11">
        <v>2021</v>
      </c>
      <c r="F27" s="11" t="s">
        <v>202</v>
      </c>
      <c r="G27" s="21" t="s">
        <v>205</v>
      </c>
      <c r="H27" s="15"/>
      <c r="I27" s="4" t="s">
        <v>204</v>
      </c>
      <c r="J27" s="12"/>
      <c r="K27" s="12"/>
      <c r="L27" s="12">
        <v>20</v>
      </c>
      <c r="M27" s="12" t="s">
        <v>207</v>
      </c>
      <c r="N27" s="12"/>
      <c r="O27" s="4" t="s">
        <v>206</v>
      </c>
    </row>
    <row r="28" spans="1:16" x14ac:dyDescent="0.2">
      <c r="A28" s="8">
        <f>A26+1</f>
        <v>24</v>
      </c>
      <c r="B28" s="13"/>
      <c r="C28" s="13"/>
      <c r="D28" s="14" t="s">
        <v>83</v>
      </c>
      <c r="E28" s="13">
        <v>2021</v>
      </c>
      <c r="F28" s="13"/>
      <c r="G28" s="13" t="s">
        <v>84</v>
      </c>
      <c r="H28" s="4" t="s">
        <v>85</v>
      </c>
      <c r="I28" s="4" t="s">
        <v>40</v>
      </c>
      <c r="J28" s="7" t="s">
        <v>11</v>
      </c>
      <c r="K28" s="7" t="s">
        <v>174</v>
      </c>
      <c r="L28" s="7">
        <v>24</v>
      </c>
      <c r="M28" s="7" t="s">
        <v>175</v>
      </c>
      <c r="N28" s="7"/>
      <c r="O28" s="4" t="s">
        <v>122</v>
      </c>
      <c r="P28" s="24" t="s">
        <v>215</v>
      </c>
    </row>
    <row r="29" spans="1:16" x14ac:dyDescent="0.2">
      <c r="A29" s="8">
        <f t="shared" si="1"/>
        <v>25</v>
      </c>
      <c r="D29" s="4" t="s">
        <v>76</v>
      </c>
      <c r="E29" s="11">
        <v>2021</v>
      </c>
      <c r="F29" s="11" t="s">
        <v>86</v>
      </c>
      <c r="G29" s="4" t="s">
        <v>87</v>
      </c>
      <c r="H29" s="15" t="s">
        <v>62</v>
      </c>
      <c r="I29" s="4" t="s">
        <v>40</v>
      </c>
      <c r="J29" s="4" t="s">
        <v>29</v>
      </c>
      <c r="M29" s="4" t="s">
        <v>176</v>
      </c>
      <c r="O29" s="4" t="s">
        <v>123</v>
      </c>
    </row>
    <row r="30" spans="1:16" x14ac:dyDescent="0.2">
      <c r="A30" s="8">
        <f t="shared" si="1"/>
        <v>26</v>
      </c>
      <c r="B30" s="13"/>
      <c r="C30" s="13"/>
      <c r="D30" s="14" t="s">
        <v>88</v>
      </c>
      <c r="E30" s="13">
        <v>2022</v>
      </c>
      <c r="F30" s="13"/>
      <c r="G30" s="13" t="s">
        <v>89</v>
      </c>
      <c r="H30" s="17" t="s">
        <v>90</v>
      </c>
      <c r="I30" s="4" t="s">
        <v>47</v>
      </c>
      <c r="J30" s="14" t="s">
        <v>11</v>
      </c>
      <c r="K30" s="14"/>
      <c r="L30" s="14">
        <v>30</v>
      </c>
      <c r="M30" s="14"/>
      <c r="N30" s="14"/>
      <c r="O30" s="4" t="s">
        <v>128</v>
      </c>
      <c r="P30" s="24" t="s">
        <v>215</v>
      </c>
    </row>
    <row r="31" spans="1:16" s="8" customFormat="1" x14ac:dyDescent="0.2">
      <c r="A31" s="8">
        <f t="shared" si="1"/>
        <v>27</v>
      </c>
      <c r="B31" s="11">
        <v>18</v>
      </c>
      <c r="C31" s="11"/>
      <c r="D31" s="4" t="s">
        <v>91</v>
      </c>
      <c r="E31" s="11">
        <v>2022</v>
      </c>
      <c r="F31" s="11"/>
      <c r="G31" s="11" t="s">
        <v>92</v>
      </c>
      <c r="H31" s="15" t="s">
        <v>62</v>
      </c>
      <c r="I31" s="4" t="s">
        <v>40</v>
      </c>
      <c r="J31" s="4" t="s">
        <v>16</v>
      </c>
      <c r="K31" s="4">
        <v>2</v>
      </c>
      <c r="L31" s="4">
        <v>24</v>
      </c>
      <c r="M31" s="4"/>
      <c r="N31" s="4"/>
      <c r="O31" s="4"/>
      <c r="P31" s="25"/>
    </row>
    <row r="32" spans="1:16" x14ac:dyDescent="0.2">
      <c r="A32" s="8">
        <f t="shared" si="1"/>
        <v>28</v>
      </c>
      <c r="B32" s="11">
        <v>19</v>
      </c>
      <c r="D32" s="4" t="s">
        <v>200</v>
      </c>
      <c r="E32" s="11">
        <v>2022</v>
      </c>
      <c r="F32" s="11" t="s">
        <v>93</v>
      </c>
      <c r="G32" s="11" t="s">
        <v>94</v>
      </c>
      <c r="H32" s="4" t="s">
        <v>95</v>
      </c>
      <c r="I32" s="12" t="s">
        <v>40</v>
      </c>
      <c r="J32" s="12" t="s">
        <v>16</v>
      </c>
      <c r="K32" s="12" t="s">
        <v>177</v>
      </c>
      <c r="L32" s="12" t="s">
        <v>178</v>
      </c>
      <c r="M32" s="12" t="s">
        <v>179</v>
      </c>
      <c r="N32" s="12" t="s">
        <v>144</v>
      </c>
      <c r="O32" s="4" t="s">
        <v>201</v>
      </c>
    </row>
    <row r="33" spans="1:16" s="5" customFormat="1" x14ac:dyDescent="0.2">
      <c r="A33" s="8">
        <f t="shared" si="1"/>
        <v>29</v>
      </c>
      <c r="B33" s="6"/>
      <c r="C33" s="6"/>
      <c r="D33" s="7" t="s">
        <v>96</v>
      </c>
      <c r="E33" s="6">
        <v>2022</v>
      </c>
      <c r="F33" s="6" t="s">
        <v>97</v>
      </c>
      <c r="G33" s="6" t="s">
        <v>98</v>
      </c>
      <c r="H33" s="16" t="s">
        <v>9</v>
      </c>
      <c r="I33" s="7" t="s">
        <v>10</v>
      </c>
      <c r="J33" s="7" t="s">
        <v>11</v>
      </c>
      <c r="K33" s="7"/>
      <c r="L33" s="7"/>
      <c r="M33" s="7" t="s">
        <v>150</v>
      </c>
      <c r="N33" s="7"/>
      <c r="O33" s="4" t="s">
        <v>180</v>
      </c>
      <c r="P33" s="24" t="s">
        <v>215</v>
      </c>
    </row>
    <row r="34" spans="1:16" x14ac:dyDescent="0.2">
      <c r="A34" s="8">
        <f t="shared" si="1"/>
        <v>30</v>
      </c>
      <c r="B34" s="11">
        <v>20</v>
      </c>
      <c r="D34" s="4" t="s">
        <v>99</v>
      </c>
      <c r="E34" s="11">
        <v>2022</v>
      </c>
      <c r="F34" s="11" t="s">
        <v>100</v>
      </c>
      <c r="G34" s="11" t="s">
        <v>101</v>
      </c>
      <c r="H34" s="18" t="s">
        <v>90</v>
      </c>
      <c r="I34" s="14" t="s">
        <v>47</v>
      </c>
      <c r="J34" s="4" t="s">
        <v>16</v>
      </c>
      <c r="K34" s="4" t="s">
        <v>181</v>
      </c>
      <c r="L34" s="4" t="s">
        <v>182</v>
      </c>
      <c r="M34" s="4" t="s">
        <v>183</v>
      </c>
      <c r="O34" s="4" t="s">
        <v>216</v>
      </c>
      <c r="P34" s="23" t="s">
        <v>214</v>
      </c>
    </row>
    <row r="35" spans="1:16" s="5" customFormat="1" x14ac:dyDescent="0.2">
      <c r="A35" s="8">
        <f t="shared" si="1"/>
        <v>31</v>
      </c>
      <c r="B35" s="6"/>
      <c r="C35" s="6"/>
      <c r="D35" s="7" t="s">
        <v>102</v>
      </c>
      <c r="E35" s="6">
        <v>2022</v>
      </c>
      <c r="F35" s="6"/>
      <c r="G35" s="6" t="s">
        <v>103</v>
      </c>
      <c r="H35" s="17" t="s">
        <v>62</v>
      </c>
      <c r="I35" s="14" t="s">
        <v>47</v>
      </c>
      <c r="J35" s="14" t="s">
        <v>11</v>
      </c>
      <c r="K35" s="14" t="s">
        <v>185</v>
      </c>
      <c r="L35" s="14">
        <v>24</v>
      </c>
      <c r="M35" s="14" t="s">
        <v>186</v>
      </c>
      <c r="N35" s="14"/>
      <c r="O35" s="4" t="s">
        <v>184</v>
      </c>
      <c r="P35" s="24" t="s">
        <v>215</v>
      </c>
    </row>
    <row r="36" spans="1:16" x14ac:dyDescent="0.2">
      <c r="A36" s="8">
        <f t="shared" si="1"/>
        <v>32</v>
      </c>
      <c r="B36" s="11">
        <v>21</v>
      </c>
      <c r="D36" s="4" t="s">
        <v>104</v>
      </c>
      <c r="E36" s="11">
        <v>2023</v>
      </c>
      <c r="F36" s="11" t="s">
        <v>105</v>
      </c>
      <c r="G36" s="11" t="s">
        <v>106</v>
      </c>
      <c r="H36" s="17" t="s">
        <v>62</v>
      </c>
      <c r="I36" s="14" t="s">
        <v>47</v>
      </c>
      <c r="J36" s="4" t="s">
        <v>16</v>
      </c>
      <c r="K36" s="4">
        <v>2</v>
      </c>
      <c r="L36" s="4" t="s">
        <v>167</v>
      </c>
      <c r="M36" s="4" t="s">
        <v>187</v>
      </c>
      <c r="O36" s="4" t="s">
        <v>188</v>
      </c>
      <c r="P36" s="22" t="s">
        <v>214</v>
      </c>
    </row>
    <row r="37" spans="1:16" x14ac:dyDescent="0.2">
      <c r="A37" s="8">
        <f t="shared" si="1"/>
        <v>33</v>
      </c>
      <c r="D37" s="14" t="s">
        <v>107</v>
      </c>
      <c r="E37" s="13">
        <v>2023</v>
      </c>
      <c r="F37" s="13" t="s">
        <v>108</v>
      </c>
      <c r="G37" s="13" t="s">
        <v>109</v>
      </c>
      <c r="H37" s="15" t="s">
        <v>110</v>
      </c>
      <c r="I37" s="14" t="s">
        <v>40</v>
      </c>
      <c r="J37" s="14" t="s">
        <v>11</v>
      </c>
      <c r="K37" s="14" t="s">
        <v>169</v>
      </c>
      <c r="L37" s="14" t="s">
        <v>189</v>
      </c>
      <c r="M37" s="14" t="s">
        <v>190</v>
      </c>
      <c r="N37" s="14"/>
      <c r="O37" s="4" t="s">
        <v>130</v>
      </c>
      <c r="P37" s="24" t="s">
        <v>215</v>
      </c>
    </row>
    <row r="38" spans="1:16" x14ac:dyDescent="0.2">
      <c r="A38" s="8">
        <f t="shared" si="1"/>
        <v>34</v>
      </c>
      <c r="B38" s="9">
        <v>22</v>
      </c>
      <c r="C38" s="9"/>
      <c r="D38" s="10" t="s">
        <v>111</v>
      </c>
      <c r="E38" s="9">
        <v>2023</v>
      </c>
      <c r="F38" s="9"/>
      <c r="G38" s="9" t="s">
        <v>112</v>
      </c>
      <c r="H38" s="15" t="s">
        <v>110</v>
      </c>
      <c r="I38" s="4" t="s">
        <v>40</v>
      </c>
      <c r="J38" s="4" t="s">
        <v>16</v>
      </c>
      <c r="K38" s="4">
        <v>3</v>
      </c>
      <c r="L38" s="4">
        <v>18</v>
      </c>
      <c r="M38" s="4" t="s">
        <v>191</v>
      </c>
    </row>
    <row r="39" spans="1:16" x14ac:dyDescent="0.2">
      <c r="A39" s="8">
        <f t="shared" si="1"/>
        <v>35</v>
      </c>
      <c r="B39" s="11">
        <v>23</v>
      </c>
      <c r="C39" s="11">
        <v>6</v>
      </c>
      <c r="D39" s="4" t="s">
        <v>113</v>
      </c>
      <c r="E39" s="11">
        <v>2021</v>
      </c>
      <c r="F39" s="11" t="s">
        <v>114</v>
      </c>
      <c r="G39" s="11" t="s">
        <v>115</v>
      </c>
      <c r="H39" s="15" t="s">
        <v>110</v>
      </c>
      <c r="I39" s="4" t="s">
        <v>40</v>
      </c>
      <c r="J39" s="4" t="s">
        <v>16</v>
      </c>
      <c r="K39" s="4" t="s">
        <v>192</v>
      </c>
      <c r="L39" s="4" t="s">
        <v>193</v>
      </c>
      <c r="M39" s="4" t="s">
        <v>194</v>
      </c>
      <c r="O39" s="4" t="s">
        <v>195</v>
      </c>
    </row>
    <row r="40" spans="1:16" x14ac:dyDescent="0.2">
      <c r="D40" s="4" t="s">
        <v>208</v>
      </c>
      <c r="E40" s="11">
        <v>2023</v>
      </c>
      <c r="F40" s="11" t="s">
        <v>209</v>
      </c>
      <c r="G40" s="11" t="s">
        <v>210</v>
      </c>
      <c r="H40" s="17" t="s">
        <v>62</v>
      </c>
      <c r="I40" s="4" t="s">
        <v>40</v>
      </c>
      <c r="J40" s="4" t="s">
        <v>211</v>
      </c>
      <c r="O40" s="4" t="s">
        <v>212</v>
      </c>
    </row>
    <row r="41" spans="1:16" x14ac:dyDescent="0.2">
      <c r="G41"/>
      <c r="H41"/>
      <c r="I41"/>
      <c r="J41"/>
      <c r="K41"/>
      <c r="L41"/>
      <c r="M41"/>
      <c r="N41"/>
      <c r="O41"/>
    </row>
    <row r="42" spans="1:16" x14ac:dyDescent="0.2">
      <c r="G42"/>
      <c r="H42"/>
      <c r="I42"/>
      <c r="J42"/>
      <c r="K42"/>
      <c r="L42"/>
      <c r="M42"/>
      <c r="N42"/>
      <c r="O42"/>
    </row>
    <row r="43" spans="1:16" x14ac:dyDescent="0.2">
      <c r="G43"/>
      <c r="H43"/>
      <c r="I43"/>
      <c r="J43"/>
      <c r="K43"/>
      <c r="L43"/>
      <c r="M43"/>
      <c r="N43"/>
      <c r="O43"/>
    </row>
    <row r="44" spans="1:16" x14ac:dyDescent="0.2">
      <c r="G44"/>
      <c r="H44"/>
      <c r="I44"/>
      <c r="J44"/>
      <c r="K44"/>
      <c r="L44"/>
      <c r="M44"/>
      <c r="N44"/>
      <c r="O44"/>
    </row>
    <row r="45" spans="1:16" x14ac:dyDescent="0.2">
      <c r="G45"/>
      <c r="H45"/>
      <c r="I45"/>
      <c r="J45"/>
      <c r="K45"/>
      <c r="L45"/>
      <c r="M45"/>
      <c r="N45"/>
      <c r="O45"/>
    </row>
    <row r="46" spans="1:16" x14ac:dyDescent="0.2">
      <c r="G46"/>
      <c r="H46"/>
      <c r="I46"/>
      <c r="J46"/>
      <c r="K46"/>
      <c r="L46"/>
      <c r="M46"/>
      <c r="N46"/>
      <c r="O46"/>
    </row>
    <row r="47" spans="1:16" x14ac:dyDescent="0.2">
      <c r="G47"/>
      <c r="H47"/>
      <c r="I47"/>
      <c r="J47"/>
      <c r="K47"/>
      <c r="L47"/>
      <c r="M47"/>
      <c r="N47"/>
      <c r="O47"/>
    </row>
    <row r="48" spans="1:16" x14ac:dyDescent="0.2">
      <c r="G48"/>
      <c r="H48"/>
      <c r="I48"/>
      <c r="J48"/>
      <c r="K48"/>
      <c r="L48"/>
      <c r="M48"/>
      <c r="N48"/>
      <c r="O48"/>
    </row>
  </sheetData>
  <hyperlinks>
    <hyperlink ref="G27" r:id="rId1" display="https://ddbj.nig.ac.jp/search?query=%22DRA010901%22" xr:uid="{45C2F447-2BA1-4541-810E-47F0BE882A9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Bystrykh</dc:creator>
  <cp:lastModifiedBy>Leonid Bystrykh</cp:lastModifiedBy>
  <dcterms:created xsi:type="dcterms:W3CDTF">2023-06-12T08:31:05Z</dcterms:created>
  <dcterms:modified xsi:type="dcterms:W3CDTF">2023-07-13T15:07:41Z</dcterms:modified>
</cp:coreProperties>
</file>