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9720" windowHeight="7320"/>
  </bookViews>
  <sheets>
    <sheet name="с 01.01.2014г." sheetId="33" r:id="rId1"/>
  </sheets>
  <calcPr calcId="125725"/>
</workbook>
</file>

<file path=xl/calcChain.xml><?xml version="1.0" encoding="utf-8"?>
<calcChain xmlns="http://schemas.openxmlformats.org/spreadsheetml/2006/main">
  <c r="AH15" i="33"/>
  <c r="R15"/>
  <c r="G15"/>
  <c r="E15" s="1"/>
  <c r="V15" l="1"/>
  <c r="AP15"/>
  <c r="AN15"/>
  <c r="AO15" s="1"/>
  <c r="L15"/>
  <c r="AF15"/>
  <c r="AB15"/>
  <c r="Z15"/>
  <c r="X15"/>
  <c r="N15"/>
  <c r="J15"/>
</calcChain>
</file>

<file path=xl/sharedStrings.xml><?xml version="1.0" encoding="utf-8"?>
<sst xmlns="http://schemas.openxmlformats.org/spreadsheetml/2006/main" count="55" uniqueCount="43">
  <si>
    <t>№ п.п.</t>
  </si>
  <si>
    <t>Вид жилищного фонда</t>
  </si>
  <si>
    <t>Содержание МКД</t>
  </si>
  <si>
    <t xml:space="preserve">Текущий ремонт </t>
  </si>
  <si>
    <t>в том числе</t>
  </si>
  <si>
    <t>в т.ч.</t>
  </si>
  <si>
    <t>в том числе:</t>
  </si>
  <si>
    <t>вывоз ТБО, руб.коп.</t>
  </si>
  <si>
    <t>Утверждаю</t>
  </si>
  <si>
    <t>Размер платы</t>
  </si>
  <si>
    <t>в т.ч.:</t>
  </si>
  <si>
    <t>ремонт и эксплуатация лифтов, руб.коп.</t>
  </si>
  <si>
    <t>Всего, руб.коп.</t>
  </si>
  <si>
    <t>техническое обслуживание лифтов, руб.коп.</t>
  </si>
  <si>
    <t>содержание, руб.коп.</t>
  </si>
  <si>
    <t>захоронение ТБО, руб.коп.</t>
  </si>
  <si>
    <t>тех. обсл. внутридомового газового оборуд., руб.коп.</t>
  </si>
  <si>
    <t>санитарная уборка, руб.коп.</t>
  </si>
  <si>
    <t>обслуживаие мусоропроводов, руб.коп.</t>
  </si>
  <si>
    <t>тех.обсл. жилья, руб.коп.</t>
  </si>
  <si>
    <t xml:space="preserve">ИТОГО размер платы на содержание и ремонт жилья, руб.коп. </t>
  </si>
  <si>
    <t>Благоустроенный жилищный фонд высотой от 3-х до 5-ти этажей без газа</t>
  </si>
  <si>
    <t>всего</t>
  </si>
  <si>
    <t>с централиз. газоснабж.</t>
  </si>
  <si>
    <t>общая площадь, м2</t>
  </si>
  <si>
    <t>сумма расходов в мес. С НДС,руб.</t>
  </si>
  <si>
    <t>дворовой территории, руб.коп.</t>
  </si>
  <si>
    <t>л/клеток, руб.коп.</t>
  </si>
  <si>
    <t>сумма</t>
  </si>
  <si>
    <t>инвестиционная надбавка, руб.коп.</t>
  </si>
  <si>
    <t>перегрузка, транспортировка ТБО, руб.коп.</t>
  </si>
  <si>
    <t>вывоз и захоронение ТБО, руб.коп.</t>
  </si>
  <si>
    <t>за услуги и работы по управлению, руб.коп.</t>
  </si>
  <si>
    <t>было</t>
  </si>
  <si>
    <t>без ТР</t>
  </si>
  <si>
    <t>без КР</t>
  </si>
  <si>
    <t>без ТР с КР</t>
  </si>
  <si>
    <t>должно быть</t>
  </si>
  <si>
    <t>_______________ С.В. Ким</t>
  </si>
  <si>
    <t>Рентабельность 3%</t>
  </si>
  <si>
    <t>Директор ООО "УК "Юбилейная"</t>
  </si>
  <si>
    <t>"01" мая 2014 г.</t>
  </si>
  <si>
    <t>за содержание и ремонт общего имущества МКД с 01.05.2014 года для собственников жилых помещений по адресу:г.Хабаровск, ул.Горького 62а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</si>
</sst>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0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2"/>
      <name val="Arial"/>
      <family val="2"/>
      <charset val="204"/>
    </font>
    <font>
      <sz val="12"/>
      <name val="Arial Cyr"/>
      <charset val="204"/>
    </font>
    <font>
      <b/>
      <sz val="12"/>
      <name val="Arial Cyr"/>
      <charset val="204"/>
    </font>
    <font>
      <b/>
      <sz val="12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 applyBorder="1"/>
    <xf numFmtId="0" fontId="1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/>
    <xf numFmtId="0" fontId="6" fillId="0" borderId="1" xfId="0" applyFont="1" applyFill="1" applyBorder="1" applyAlignment="1">
      <alignment horizontal="right" vertical="center" wrapText="1"/>
    </xf>
    <xf numFmtId="0" fontId="4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164" fontId="0" fillId="0" borderId="1" xfId="0" applyNumberFormat="1" applyFill="1" applyBorder="1"/>
    <xf numFmtId="1" fontId="3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0" fontId="8" fillId="0" borderId="0" xfId="0" applyFont="1" applyFill="1" applyBorder="1"/>
    <xf numFmtId="2" fontId="8" fillId="0" borderId="0" xfId="0" applyNumberFormat="1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0" fillId="2" borderId="0" xfId="0" applyNumberFormat="1" applyFill="1"/>
    <xf numFmtId="0" fontId="3" fillId="2" borderId="1" xfId="0" applyFont="1" applyFill="1" applyBorder="1" applyAlignment="1">
      <alignment horizontal="center" vertical="center" wrapText="1"/>
    </xf>
    <xf numFmtId="2" fontId="6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7" fillId="0" borderId="0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indexed="10"/>
  </sheetPr>
  <dimension ref="A1:AP17"/>
  <sheetViews>
    <sheetView tabSelected="1" workbookViewId="0">
      <selection activeCell="AJ8" sqref="AJ8:AJ13"/>
    </sheetView>
  </sheetViews>
  <sheetFormatPr defaultRowHeight="15.75"/>
  <cols>
    <col min="1" max="1" width="4" style="1" customWidth="1"/>
    <col min="2" max="2" width="39.5703125" style="1" customWidth="1"/>
    <col min="3" max="3" width="9.28515625" style="1" hidden="1" customWidth="1"/>
    <col min="4" max="4" width="11.28515625" style="1" hidden="1" customWidth="1"/>
    <col min="5" max="5" width="9.28515625" style="1" customWidth="1"/>
    <col min="6" max="6" width="7.7109375" style="1" customWidth="1"/>
    <col min="7" max="7" width="6.85546875" style="1" customWidth="1"/>
    <col min="8" max="8" width="7.85546875" style="1" customWidth="1"/>
    <col min="9" max="9" width="8.42578125" style="22" hidden="1" customWidth="1"/>
    <col min="10" max="10" width="7.28515625" style="1" customWidth="1"/>
    <col min="11" max="11" width="0" style="22" hidden="1" customWidth="1"/>
    <col min="12" max="12" width="7.7109375" style="1" customWidth="1"/>
    <col min="13" max="13" width="9.7109375" style="1" hidden="1" customWidth="1"/>
    <col min="14" max="14" width="7.7109375" style="1" customWidth="1"/>
    <col min="15" max="15" width="8.5703125" style="1" hidden="1" customWidth="1"/>
    <col min="16" max="16" width="8.140625" style="1" customWidth="1"/>
    <col min="17" max="17" width="8" style="1" hidden="1" customWidth="1"/>
    <col min="18" max="18" width="7.85546875" style="1" customWidth="1"/>
    <col min="19" max="19" width="7.42578125" style="1" customWidth="1"/>
    <col min="20" max="20" width="7.85546875" style="1" customWidth="1"/>
    <col min="21" max="21" width="7.7109375" style="22" hidden="1" customWidth="1"/>
    <col min="22" max="22" width="7" style="1" hidden="1" customWidth="1"/>
    <col min="23" max="23" width="8" style="1" hidden="1" customWidth="1"/>
    <col min="24" max="27" width="7.7109375" style="1" hidden="1" customWidth="1"/>
    <col min="28" max="28" width="7" style="1" hidden="1" customWidth="1"/>
    <col min="29" max="29" width="7.7109375" style="22" hidden="1" customWidth="1"/>
    <col min="30" max="30" width="7.85546875" style="1" customWidth="1"/>
    <col min="31" max="31" width="7.7109375" style="1" customWidth="1"/>
    <col min="32" max="32" width="7.5703125" style="1" hidden="1" customWidth="1"/>
    <col min="33" max="33" width="7.5703125" style="1" customWidth="1"/>
    <col min="34" max="34" width="10" style="1" customWidth="1"/>
    <col min="35" max="35" width="9.28515625" style="1" customWidth="1"/>
    <col min="36" max="36" width="10.85546875" style="1" customWidth="1"/>
    <col min="37" max="37" width="9.140625" style="5"/>
    <col min="38" max="38" width="0" style="18" hidden="1" customWidth="1"/>
    <col min="39" max="39" width="10.7109375" style="18" hidden="1" customWidth="1"/>
    <col min="40" max="41" width="0" style="5" hidden="1" customWidth="1"/>
    <col min="42" max="42" width="8.7109375" style="18" hidden="1" customWidth="1"/>
    <col min="43" max="16384" width="9.140625" style="5"/>
  </cols>
  <sheetData>
    <row r="1" spans="1:42">
      <c r="A1" s="34"/>
      <c r="B1" s="34"/>
      <c r="C1" s="34"/>
      <c r="D1" s="34"/>
      <c r="E1" s="34"/>
      <c r="AD1" s="34" t="s">
        <v>8</v>
      </c>
      <c r="AE1" s="34"/>
      <c r="AF1" s="34"/>
      <c r="AG1" s="34"/>
      <c r="AH1" s="34"/>
      <c r="AI1" s="34"/>
      <c r="AJ1" s="34"/>
    </row>
    <row r="2" spans="1:42">
      <c r="A2" s="34"/>
      <c r="B2" s="34"/>
      <c r="C2" s="34"/>
      <c r="D2" s="34"/>
      <c r="E2" s="34"/>
      <c r="AD2" s="34" t="s">
        <v>40</v>
      </c>
      <c r="AE2" s="34"/>
      <c r="AF2" s="34"/>
      <c r="AG2" s="34"/>
      <c r="AH2" s="34"/>
      <c r="AI2" s="34"/>
      <c r="AJ2" s="34"/>
    </row>
    <row r="3" spans="1:42" ht="22.5" customHeight="1">
      <c r="A3" s="34"/>
      <c r="B3" s="34"/>
      <c r="C3" s="34"/>
      <c r="D3" s="34"/>
      <c r="E3" s="34"/>
      <c r="AD3" s="34" t="s">
        <v>38</v>
      </c>
      <c r="AE3" s="34"/>
      <c r="AF3" s="34"/>
      <c r="AG3" s="34"/>
      <c r="AH3" s="34"/>
      <c r="AI3" s="34"/>
      <c r="AJ3" s="34"/>
    </row>
    <row r="4" spans="1:42" ht="17.25" customHeight="1">
      <c r="A4" s="34"/>
      <c r="B4" s="34"/>
      <c r="C4" s="34"/>
      <c r="D4" s="34"/>
      <c r="E4" s="34"/>
      <c r="AD4" s="34" t="s">
        <v>41</v>
      </c>
      <c r="AE4" s="34"/>
      <c r="AF4" s="34"/>
      <c r="AG4" s="34"/>
      <c r="AH4" s="34"/>
      <c r="AI4" s="34"/>
      <c r="AJ4" s="34"/>
    </row>
    <row r="5" spans="1:42">
      <c r="A5" s="34" t="s">
        <v>9</v>
      </c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</row>
    <row r="6" spans="1:42">
      <c r="A6" s="34" t="s">
        <v>42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</row>
    <row r="7" spans="1:42">
      <c r="A7" s="2"/>
      <c r="B7" s="2"/>
      <c r="C7" s="2"/>
      <c r="D7" s="2"/>
      <c r="E7" s="2"/>
      <c r="F7" s="2"/>
      <c r="G7" s="2"/>
      <c r="H7" s="2"/>
      <c r="I7" s="23"/>
      <c r="J7" s="2"/>
      <c r="K7" s="23"/>
      <c r="L7" s="2"/>
      <c r="M7" s="2"/>
      <c r="N7" s="2"/>
      <c r="O7" s="2"/>
      <c r="P7" s="2"/>
      <c r="Q7" s="2"/>
      <c r="R7" s="2"/>
      <c r="S7" s="2"/>
      <c r="T7" s="2"/>
      <c r="U7" s="23"/>
      <c r="V7" s="2"/>
      <c r="W7" s="2"/>
      <c r="X7" s="2"/>
      <c r="Y7" s="2"/>
      <c r="Z7" s="2"/>
      <c r="AA7" s="2"/>
      <c r="AB7" s="2"/>
      <c r="AC7" s="23"/>
      <c r="AD7" s="2"/>
      <c r="AE7" s="2"/>
      <c r="AF7" s="2"/>
      <c r="AG7" s="2"/>
      <c r="AH7" s="2"/>
      <c r="AI7" s="2"/>
      <c r="AJ7" s="2"/>
    </row>
    <row r="8" spans="1:42" ht="21" customHeight="1">
      <c r="A8" s="35" t="s">
        <v>0</v>
      </c>
      <c r="B8" s="35" t="s">
        <v>1</v>
      </c>
      <c r="C8" s="35" t="s">
        <v>24</v>
      </c>
      <c r="D8" s="35"/>
      <c r="E8" s="35" t="s">
        <v>2</v>
      </c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 t="s">
        <v>3</v>
      </c>
      <c r="AF8" s="35"/>
      <c r="AG8" s="31" t="s">
        <v>39</v>
      </c>
      <c r="AH8" s="35" t="s">
        <v>20</v>
      </c>
      <c r="AI8" s="36"/>
      <c r="AJ8" s="36"/>
    </row>
    <row r="9" spans="1:42" ht="14.25" customHeight="1">
      <c r="A9" s="35"/>
      <c r="B9" s="35"/>
      <c r="C9" s="35"/>
      <c r="D9" s="35"/>
      <c r="E9" s="35" t="s">
        <v>12</v>
      </c>
      <c r="F9" s="35" t="s">
        <v>4</v>
      </c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 t="s">
        <v>12</v>
      </c>
      <c r="AF9" s="13" t="s">
        <v>5</v>
      </c>
      <c r="AG9" s="32"/>
      <c r="AH9" s="35"/>
      <c r="AI9" s="36"/>
      <c r="AJ9" s="36"/>
    </row>
    <row r="10" spans="1:42" ht="18" customHeight="1">
      <c r="A10" s="35"/>
      <c r="B10" s="35"/>
      <c r="C10" s="35"/>
      <c r="D10" s="35"/>
      <c r="E10" s="35"/>
      <c r="F10" s="35" t="s">
        <v>32</v>
      </c>
      <c r="G10" s="35" t="s">
        <v>14</v>
      </c>
      <c r="H10" s="35" t="s">
        <v>4</v>
      </c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 t="s">
        <v>32</v>
      </c>
      <c r="AG10" s="32"/>
      <c r="AH10" s="35"/>
      <c r="AI10" s="36"/>
      <c r="AJ10" s="36"/>
    </row>
    <row r="11" spans="1:42" ht="18" customHeight="1">
      <c r="A11" s="35"/>
      <c r="B11" s="35"/>
      <c r="C11" s="35"/>
      <c r="D11" s="35"/>
      <c r="E11" s="35"/>
      <c r="F11" s="35"/>
      <c r="G11" s="35"/>
      <c r="H11" s="35" t="s">
        <v>19</v>
      </c>
      <c r="I11" s="37" t="s">
        <v>25</v>
      </c>
      <c r="J11" s="35" t="s">
        <v>11</v>
      </c>
      <c r="K11" s="37" t="s">
        <v>25</v>
      </c>
      <c r="L11" s="13" t="s">
        <v>10</v>
      </c>
      <c r="M11" s="35" t="s">
        <v>25</v>
      </c>
      <c r="N11" s="35" t="s">
        <v>18</v>
      </c>
      <c r="O11" s="35" t="s">
        <v>25</v>
      </c>
      <c r="P11" s="35" t="s">
        <v>17</v>
      </c>
      <c r="Q11" s="38" t="s">
        <v>6</v>
      </c>
      <c r="R11" s="39"/>
      <c r="S11" s="40"/>
      <c r="T11" s="35" t="s">
        <v>31</v>
      </c>
      <c r="U11" s="38" t="s">
        <v>6</v>
      </c>
      <c r="V11" s="39"/>
      <c r="W11" s="39"/>
      <c r="X11" s="39"/>
      <c r="Y11" s="39"/>
      <c r="Z11" s="39"/>
      <c r="AA11" s="39"/>
      <c r="AB11" s="40"/>
      <c r="AC11" s="37" t="s">
        <v>25</v>
      </c>
      <c r="AD11" s="35" t="s">
        <v>16</v>
      </c>
      <c r="AE11" s="35"/>
      <c r="AF11" s="35"/>
      <c r="AG11" s="32"/>
      <c r="AH11" s="35"/>
      <c r="AI11" s="36"/>
      <c r="AJ11" s="36"/>
    </row>
    <row r="12" spans="1:42" ht="57.75" customHeight="1">
      <c r="A12" s="35"/>
      <c r="B12" s="35"/>
      <c r="C12" s="35"/>
      <c r="D12" s="35"/>
      <c r="E12" s="35"/>
      <c r="F12" s="35"/>
      <c r="G12" s="35"/>
      <c r="H12" s="35"/>
      <c r="I12" s="37"/>
      <c r="J12" s="35"/>
      <c r="K12" s="37"/>
      <c r="L12" s="35" t="s">
        <v>13</v>
      </c>
      <c r="M12" s="35"/>
      <c r="N12" s="35"/>
      <c r="O12" s="35"/>
      <c r="P12" s="35"/>
      <c r="Q12" s="31" t="s">
        <v>28</v>
      </c>
      <c r="R12" s="31" t="s">
        <v>26</v>
      </c>
      <c r="S12" s="31" t="s">
        <v>27</v>
      </c>
      <c r="T12" s="35"/>
      <c r="U12" s="37" t="s">
        <v>25</v>
      </c>
      <c r="V12" s="35" t="s">
        <v>7</v>
      </c>
      <c r="W12" s="35" t="s">
        <v>25</v>
      </c>
      <c r="X12" s="35" t="s">
        <v>15</v>
      </c>
      <c r="Y12" s="35" t="s">
        <v>25</v>
      </c>
      <c r="Z12" s="35" t="s">
        <v>30</v>
      </c>
      <c r="AA12" s="35" t="s">
        <v>25</v>
      </c>
      <c r="AB12" s="35" t="s">
        <v>29</v>
      </c>
      <c r="AC12" s="37"/>
      <c r="AD12" s="35"/>
      <c r="AE12" s="35"/>
      <c r="AF12" s="35"/>
      <c r="AG12" s="32"/>
      <c r="AH12" s="35"/>
      <c r="AI12" s="36"/>
      <c r="AJ12" s="36"/>
      <c r="AL12" s="20" t="s">
        <v>33</v>
      </c>
      <c r="AM12" s="20" t="s">
        <v>37</v>
      </c>
      <c r="AN12" s="21" t="s">
        <v>35</v>
      </c>
      <c r="AO12" s="21" t="s">
        <v>34</v>
      </c>
      <c r="AP12" s="20" t="s">
        <v>36</v>
      </c>
    </row>
    <row r="13" spans="1:42" ht="12.75" customHeight="1">
      <c r="A13" s="35"/>
      <c r="B13" s="35"/>
      <c r="C13" s="13" t="s">
        <v>22</v>
      </c>
      <c r="D13" s="13" t="s">
        <v>23</v>
      </c>
      <c r="E13" s="35"/>
      <c r="F13" s="35"/>
      <c r="G13" s="35"/>
      <c r="H13" s="35"/>
      <c r="I13" s="37"/>
      <c r="J13" s="35"/>
      <c r="K13" s="37"/>
      <c r="L13" s="35"/>
      <c r="M13" s="35"/>
      <c r="N13" s="35"/>
      <c r="O13" s="35"/>
      <c r="P13" s="35"/>
      <c r="Q13" s="33"/>
      <c r="R13" s="33"/>
      <c r="S13" s="33"/>
      <c r="T13" s="35"/>
      <c r="U13" s="37"/>
      <c r="V13" s="35"/>
      <c r="W13" s="35"/>
      <c r="X13" s="35"/>
      <c r="Y13" s="35"/>
      <c r="Z13" s="35"/>
      <c r="AA13" s="35"/>
      <c r="AB13" s="35"/>
      <c r="AC13" s="37"/>
      <c r="AD13" s="35"/>
      <c r="AE13" s="35"/>
      <c r="AF13" s="35"/>
      <c r="AG13" s="33"/>
      <c r="AH13" s="35"/>
      <c r="AI13" s="36"/>
      <c r="AJ13" s="36"/>
    </row>
    <row r="14" spans="1:42" s="12" customFormat="1">
      <c r="A14" s="6">
        <v>1</v>
      </c>
      <c r="B14" s="6">
        <v>2</v>
      </c>
      <c r="C14" s="6"/>
      <c r="D14" s="6"/>
      <c r="E14" s="6">
        <v>3</v>
      </c>
      <c r="F14" s="6">
        <v>4</v>
      </c>
      <c r="G14" s="6">
        <v>5</v>
      </c>
      <c r="H14" s="3">
        <v>6</v>
      </c>
      <c r="I14" s="27"/>
      <c r="J14" s="6">
        <v>7</v>
      </c>
      <c r="K14" s="24"/>
      <c r="L14" s="6">
        <v>8</v>
      </c>
      <c r="M14" s="6"/>
      <c r="N14" s="6">
        <v>9</v>
      </c>
      <c r="O14" s="6"/>
      <c r="P14" s="6">
        <v>10</v>
      </c>
      <c r="Q14" s="6"/>
      <c r="R14" s="6">
        <v>11</v>
      </c>
      <c r="S14" s="6">
        <v>12</v>
      </c>
      <c r="T14" s="6">
        <v>13</v>
      </c>
      <c r="U14" s="24"/>
      <c r="V14" s="6">
        <v>14</v>
      </c>
      <c r="W14" s="6"/>
      <c r="X14" s="6">
        <v>15</v>
      </c>
      <c r="Y14" s="6"/>
      <c r="Z14" s="6">
        <v>16</v>
      </c>
      <c r="AA14" s="6"/>
      <c r="AB14" s="6">
        <v>17</v>
      </c>
      <c r="AC14" s="24"/>
      <c r="AD14" s="6">
        <v>14</v>
      </c>
      <c r="AE14" s="6">
        <v>15</v>
      </c>
      <c r="AF14" s="6">
        <v>18</v>
      </c>
      <c r="AG14" s="6">
        <v>16</v>
      </c>
      <c r="AH14" s="6">
        <v>16</v>
      </c>
      <c r="AI14" s="29"/>
      <c r="AJ14" s="29"/>
      <c r="AL14" s="18"/>
      <c r="AM14" s="18"/>
      <c r="AP14" s="18"/>
    </row>
    <row r="15" spans="1:42" ht="33" customHeight="1">
      <c r="A15" s="3">
        <v>6</v>
      </c>
      <c r="B15" s="4" t="s">
        <v>21</v>
      </c>
      <c r="C15" s="14">
        <v>4062.7999877929687</v>
      </c>
      <c r="D15" s="14">
        <v>0</v>
      </c>
      <c r="E15" s="8">
        <f>F15+G15</f>
        <v>24.05</v>
      </c>
      <c r="F15" s="7">
        <v>3.71</v>
      </c>
      <c r="G15" s="7">
        <f>H15+P15+T15</f>
        <v>20.34</v>
      </c>
      <c r="H15" s="7">
        <v>9.7799999999999994</v>
      </c>
      <c r="I15" s="28"/>
      <c r="J15" s="7">
        <f>I15/C15</f>
        <v>0</v>
      </c>
      <c r="K15" s="28"/>
      <c r="L15" s="7">
        <f>K15/C15</f>
        <v>0</v>
      </c>
      <c r="M15" s="11">
        <v>0</v>
      </c>
      <c r="N15" s="7">
        <f>M15/C15</f>
        <v>0</v>
      </c>
      <c r="O15" s="10">
        <v>23951.681474902565</v>
      </c>
      <c r="P15" s="7">
        <v>6.45</v>
      </c>
      <c r="Q15" s="10">
        <v>18465.322643680476</v>
      </c>
      <c r="R15" s="7">
        <f>P15-S15</f>
        <v>3.97</v>
      </c>
      <c r="S15" s="7">
        <v>2.48</v>
      </c>
      <c r="T15" s="7">
        <v>4.1100000000000003</v>
      </c>
      <c r="U15" s="25">
        <v>11885</v>
      </c>
      <c r="V15" s="7">
        <f>U15/C15</f>
        <v>2.925322446517058</v>
      </c>
      <c r="W15" s="10"/>
      <c r="X15" s="7">
        <f>W15/C15</f>
        <v>0</v>
      </c>
      <c r="Y15" s="15"/>
      <c r="Z15" s="7">
        <f>Y15/C15</f>
        <v>0</v>
      </c>
      <c r="AA15" s="15"/>
      <c r="AB15" s="7">
        <f>AA15/C15</f>
        <v>0</v>
      </c>
      <c r="AC15" s="25">
        <v>0</v>
      </c>
      <c r="AD15" s="7">
        <v>0</v>
      </c>
      <c r="AE15" s="9">
        <v>4.95</v>
      </c>
      <c r="AF15" s="16">
        <f>AE15*0.098</f>
        <v>0.48510000000000003</v>
      </c>
      <c r="AG15" s="16">
        <v>0.87</v>
      </c>
      <c r="AH15" s="8">
        <f>E15+AE15+AG15</f>
        <v>29.87</v>
      </c>
      <c r="AI15" s="30"/>
      <c r="AJ15" s="30"/>
      <c r="AL15" s="18">
        <v>35.700000000000003</v>
      </c>
      <c r="AM15" s="19">
        <v>37.49</v>
      </c>
      <c r="AN15" s="17">
        <f>AM15-AI15</f>
        <v>37.49</v>
      </c>
      <c r="AO15" s="17">
        <f>AN15-AE15</f>
        <v>32.54</v>
      </c>
      <c r="AP15" s="19">
        <f>AM15-AE15</f>
        <v>32.54</v>
      </c>
    </row>
    <row r="17" spans="21:21">
      <c r="U17" s="26"/>
    </row>
  </sheetData>
  <mergeCells count="51">
    <mergeCell ref="AF10:AF13"/>
    <mergeCell ref="Q11:S11"/>
    <mergeCell ref="Y12:Y13"/>
    <mergeCell ref="Z12:Z13"/>
    <mergeCell ref="AA12:AA13"/>
    <mergeCell ref="AB12:AB13"/>
    <mergeCell ref="U12:U13"/>
    <mergeCell ref="V12:V13"/>
    <mergeCell ref="W12:W13"/>
    <mergeCell ref="X12:X13"/>
    <mergeCell ref="Q12:Q13"/>
    <mergeCell ref="R12:R13"/>
    <mergeCell ref="S12:S13"/>
    <mergeCell ref="T11:T13"/>
    <mergeCell ref="U11:AB11"/>
    <mergeCell ref="AC11:AC13"/>
    <mergeCell ref="AE9:AE13"/>
    <mergeCell ref="F10:F13"/>
    <mergeCell ref="G10:G13"/>
    <mergeCell ref="H10:AD10"/>
    <mergeCell ref="AD11:AD13"/>
    <mergeCell ref="H11:H13"/>
    <mergeCell ref="I11:I13"/>
    <mergeCell ref="J11:J13"/>
    <mergeCell ref="K11:K13"/>
    <mergeCell ref="M11:M13"/>
    <mergeCell ref="N11:N13"/>
    <mergeCell ref="L12:L13"/>
    <mergeCell ref="O11:O13"/>
    <mergeCell ref="P11:P13"/>
    <mergeCell ref="A1:E1"/>
    <mergeCell ref="AD1:AJ1"/>
    <mergeCell ref="A2:E2"/>
    <mergeCell ref="AD2:AJ2"/>
    <mergeCell ref="A5:AJ5"/>
    <mergeCell ref="AG8:AG13"/>
    <mergeCell ref="A3:E3"/>
    <mergeCell ref="AD3:AJ3"/>
    <mergeCell ref="A4:E4"/>
    <mergeCell ref="AD4:AJ4"/>
    <mergeCell ref="A6:AJ6"/>
    <mergeCell ref="A8:A13"/>
    <mergeCell ref="B8:B13"/>
    <mergeCell ref="C8:D12"/>
    <mergeCell ref="E8:AD8"/>
    <mergeCell ref="AE8:AF8"/>
    <mergeCell ref="AH8:AH13"/>
    <mergeCell ref="AI8:AI13"/>
    <mergeCell ref="AJ8:AJ13"/>
    <mergeCell ref="E9:E13"/>
    <mergeCell ref="F9:AD9"/>
  </mergeCells>
  <phoneticPr fontId="2" type="noConversion"/>
  <pageMargins left="0.19685039370078741" right="0.19685039370078741" top="0.39370078740157483" bottom="0.19685039370078741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 01.01.2014г.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Пользователь</cp:lastModifiedBy>
  <cp:lastPrinted>2014-02-11T23:38:13Z</cp:lastPrinted>
  <dcterms:created xsi:type="dcterms:W3CDTF">1996-10-08T23:32:33Z</dcterms:created>
  <dcterms:modified xsi:type="dcterms:W3CDTF">2015-03-16T23:39:51Z</dcterms:modified>
</cp:coreProperties>
</file>