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09"/>
  <workbookPr/>
  <mc:AlternateContent xmlns:mc="http://schemas.openxmlformats.org/markup-compatibility/2006">
    <mc:Choice Requires="x15">
      <x15ac:absPath xmlns:x15ac="http://schemas.microsoft.com/office/spreadsheetml/2010/11/ac" url="/Users/leo/研究生/资产评估/汕头合作/线下交流/"/>
    </mc:Choice>
  </mc:AlternateContent>
  <xr:revisionPtr revIDLastSave="0" documentId="13_ncr:1_{58BD2B36-802E-C74D-828D-942B772825FD}" xr6:coauthVersionLast="47" xr6:coauthVersionMax="47" xr10:uidLastSave="{00000000-0000-0000-0000-000000000000}"/>
  <bookViews>
    <workbookView xWindow="4440" yWindow="760" windowWidth="25800" windowHeight="17760" xr2:uid="{00000000-000D-0000-FFFF-FFFF00000000}"/>
  </bookViews>
  <sheets>
    <sheet name="Sheet1" sheetId="1" r:id="rId1"/>
  </sheets>
  <definedNames>
    <definedName name="_xlnm._FilterDatabase" localSheetId="0" hidden="1">Sheet1!$A$1:$BY$1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O5" i="1" l="1"/>
  <c r="AL5" i="1"/>
  <c r="AK5" i="1"/>
  <c r="AO4" i="1"/>
  <c r="AL4" i="1"/>
  <c r="AK4" i="1"/>
  <c r="AO3" i="1"/>
  <c r="AL3" i="1"/>
  <c r="AK3" i="1"/>
  <c r="AO2" i="1"/>
  <c r="AL2" i="1"/>
  <c r="AK2" i="1"/>
</calcChain>
</file>

<file path=xl/sharedStrings.xml><?xml version="1.0" encoding="utf-8"?>
<sst xmlns="http://schemas.openxmlformats.org/spreadsheetml/2006/main" count="141" uniqueCount="123">
  <si>
    <t>项目编号</t>
  </si>
  <si>
    <t>企业名称</t>
  </si>
  <si>
    <t>项目经理A</t>
  </si>
  <si>
    <t>申请金额</t>
  </si>
  <si>
    <t>申请期限</t>
  </si>
  <si>
    <t>申请还款方案还款方式（月还本息之和。单位：万元）</t>
  </si>
  <si>
    <t>实控人性别</t>
  </si>
  <si>
    <t>实控人文化程度</t>
  </si>
  <si>
    <t>婚姻状态</t>
  </si>
  <si>
    <t>居住场所类型</t>
  </si>
  <si>
    <t>本地居住时间（年）</t>
  </si>
  <si>
    <t>主营业务（填写文字信息）</t>
  </si>
  <si>
    <t>所属行业（大类）</t>
  </si>
  <si>
    <t>借款人从业限（包括和当前从事行业相关的学习、打工期间）</t>
  </si>
  <si>
    <t>是否外贸型</t>
  </si>
  <si>
    <t>是否属于谨慎介入行业</t>
  </si>
  <si>
    <t>企业雇佣人数（不含借款人家庭成员）</t>
  </si>
  <si>
    <t>经营场所类型</t>
  </si>
  <si>
    <t>场地月租金（万元）</t>
  </si>
  <si>
    <t>月均余额（万元）</t>
  </si>
  <si>
    <t>日均余额（万元）</t>
  </si>
  <si>
    <t>上会时点货币资金（万元）</t>
  </si>
  <si>
    <t>上会时点应收账款（万元）</t>
  </si>
  <si>
    <t>上会时点存货（万元）</t>
  </si>
  <si>
    <t>上会时点应付帐款（万元）</t>
  </si>
  <si>
    <t>总资产（万元）</t>
  </si>
  <si>
    <t>总负债（万元）</t>
  </si>
  <si>
    <t>净资产（万元）</t>
  </si>
  <si>
    <t>年销售收入（万元）</t>
  </si>
  <si>
    <t>年净收益（万元）</t>
  </si>
  <si>
    <t>月净收益（万元）</t>
  </si>
  <si>
    <t>近三年利润去向描述</t>
  </si>
  <si>
    <t>核心资产（固定资产表+货币资金）（万元）</t>
  </si>
  <si>
    <t>硬性负债（总借款）（万元）</t>
  </si>
  <si>
    <t>经营性负债（不含按揭）（万元）</t>
  </si>
  <si>
    <t>销售负债率（%）</t>
  </si>
  <si>
    <t>资产负债率（%）</t>
  </si>
  <si>
    <t>原贷款的月还款本息（万元）</t>
  </si>
  <si>
    <t>加上本笔贷款的月还本息（万元）</t>
  </si>
  <si>
    <t>月净收益/月还本息比值</t>
  </si>
  <si>
    <t>客户平均账期（天）</t>
  </si>
  <si>
    <t>家庭关系是否和睦</t>
  </si>
  <si>
    <t>孩子（未成年）人数</t>
  </si>
  <si>
    <t>家庭成年人数</t>
  </si>
  <si>
    <t>家庭参与劳动的人数</t>
  </si>
  <si>
    <t>不良嗜好描述</t>
  </si>
  <si>
    <t>其他软信息描述</t>
  </si>
  <si>
    <t>征信查询次数（贷款审批类）</t>
  </si>
  <si>
    <t>逾期次数</t>
  </si>
  <si>
    <t>最高逾期金额</t>
  </si>
  <si>
    <t>对外担保情况描述</t>
  </si>
  <si>
    <t>学习及工作经历</t>
  </si>
  <si>
    <t>家庭成员及情况</t>
  </si>
  <si>
    <t>商业模式</t>
  </si>
  <si>
    <t>反担保措施</t>
  </si>
  <si>
    <t>银行流水的流入总额（对应销售统计期间）（万元）</t>
  </si>
  <si>
    <t>银行流水的流出总额（对应销售统计期间）（万元）</t>
  </si>
  <si>
    <t>流水最高月份</t>
  </si>
  <si>
    <t>流水最低月份</t>
  </si>
  <si>
    <t>贷款用途描述</t>
  </si>
  <si>
    <t>项目结论</t>
  </si>
  <si>
    <t>过会金额（万元）</t>
  </si>
  <si>
    <t>过会期限（年）</t>
  </si>
  <si>
    <t>过会还款方式（月还本息之和。单位：万元）</t>
  </si>
  <si>
    <t>企业保证</t>
  </si>
  <si>
    <t>个人保证</t>
  </si>
  <si>
    <t>是否增加了有效担保人（兄弟姐妹、上下游、合作伙伴、其他）</t>
  </si>
  <si>
    <t>应收账款质押</t>
  </si>
  <si>
    <t>股权质押</t>
  </si>
  <si>
    <t>动产抵押</t>
  </si>
  <si>
    <t>其他反担保措施补充说明</t>
  </si>
  <si>
    <t>是否处于经营快速发展期，资金需求旺盛合理的阶段</t>
  </si>
  <si>
    <t>是否使用了优贷宝产品替换了高息贷款</t>
  </si>
  <si>
    <t>038932401</t>
  </si>
  <si>
    <t>马金狮、陈燕娜</t>
  </si>
  <si>
    <t>肖子驹</t>
  </si>
  <si>
    <t>初中</t>
  </si>
  <si>
    <t>塑料制品制作销售</t>
  </si>
  <si>
    <t>制造业</t>
  </si>
  <si>
    <t>购买土地140万元、自建房400万元、增加存货458万元、更换设备20万元、购买叉车8万元、购买汽车100万元、其他投资160万元、亲戚借款100万元</t>
  </si>
  <si>
    <t>1.马金狮一家未分家，一家13口均同吃同住，本次调研共接触了马金狮夫妇、马礼辉夫妇及马选嘉，五人性格均较为老实，虽学历不高，但交谈中能感觉素质较高，家庭关系和睦，能够感受到家庭成员的团结；
2.马金狮兄弟俩接班父亲的生意后共同经营，目前马金狮负责生产和出货，马选嘉负责对接上下游，两人分工明确，合作默契。</t>
  </si>
  <si>
    <t>马金狮父亲经营塑料制品厂加工贸易多年，注册有汕头市潮阳区贵屿仙马马礼辉塑料店，现合并在汕头市潮阳区贵屿金嘉诚塑料制品厂经营；
初中毕业后，马金狮接受父亲塑料制品厂生意，开始与弟弟共同经营；
2021年，马金狮购买了468平土地带一层板，合计316万元，2023年底开始建设5自建房，目前主体已完成；
2023年，马金狮购买了400平土地，价值140万元。</t>
  </si>
  <si>
    <t>马金狮夫妇共育有3子、马选嘉（马金狮弟弟）夫妇共育有4子、马礼辉（马金狮父亲）夫妇，家庭成员共13人。其中第三代最大的上小学二年级，一年学费3.2万元，4个上幼儿园，2个刚满月。</t>
  </si>
  <si>
    <t>企业加工销售塑料二料，采购废塑料，分类、切割、粉碎后销售。
上游供应商多为废品回收商，现结交易，因此企业无应付；
下游客户为二料抽粒厂，一般为二次提货时结清一次货款。</t>
  </si>
  <si>
    <t>1、企业保证：汕头市潮阳区贵屿金嘉诚塑料制品厂
个人保证：陈燕娜、马选嘉夫妇、马礼辉夫妇</t>
  </si>
  <si>
    <t>补充流动资金用于生意周转</t>
  </si>
  <si>
    <t>汕头市潮阳区贵屿金嘉诚塑料制品厂</t>
  </si>
  <si>
    <t>陈燕娜、马选嘉夫妇、马礼辉夫妇</t>
  </si>
  <si>
    <t>038492401</t>
  </si>
  <si>
    <t>汕头市阿拉管家网络科技有限公司</t>
  </si>
  <si>
    <t>信息技术服务业</t>
  </si>
  <si>
    <t>服务业</t>
  </si>
  <si>
    <t>1.库存232万元；
2.平台押金87万元；
3.截止8月31日账上留存121万元；
4.新办公场所装修20万元；
5.家庭开支：2023年1月至今家庭总开支102万元。
综上合计460万元，与2023年1月-2024年8月总利润485万基本相符。</t>
  </si>
  <si>
    <t>陈博苗为离异，但前夫考虑到其与两个女儿的生活，因资产大多在前夫弟弟名下，本次由前夫的弟弟做担保。</t>
  </si>
  <si>
    <t>1.陈博苗从事互联网行业多年，为汕头早期从事多媒体领域的行业先锋，原与前夫共同创立“蓝色河畔”品牌，一度成为汕头年轻人主要的互联网交流平台，逐渐形成潮汕人民城市生活互动服务的新媒体平台，为潮汕文化对外宣传、外界全面了解潮汕提供了窗口，是潮汕本地有影响力的社会化网络媒体之一；
2.2015年，注册汕头市龙湖区美丽走起化妆品商行，现已结业；
3.2016年注册汕头市阿拉管家网络科技有限公司，哥哥陈海森代持股份，主要业务为承接商家线上推广业务，前期利用自有微信商城进行线上销售，由于微商用户量较少且销售产品多为旅游门票，受疫情影响较大，因此销售体量一直偏小；
4.2021年，随着直播平台逐渐取代旧的互联网销售模式，企业果断转战抖音平台，将自有资源与抖音流量有机结合，并在2022年4月成功升级为抖音服务号，使业务的推广更全面，实现销售额的迅速增长，为企业创造了不错的收益；
5.2024年，注册汕头市阿拉丁神灯科技有限公司，用于替换哥哥陈海森持股汕头市阿拉管家网络科技有限公司；
6.2024年，注册阿拉（汕头）信息技术有限公司，用于为客户提供线上商城的信息技术上支持，赚取服务费，该板块目前刚起步；
2024年，原场地超声大厦A座因物业翻新，企业搬迁新的办公场地：超声大厦B座</t>
  </si>
  <si>
    <t>陈博苗育有两个女儿，分别为13岁和9岁，均在潮阳实验就读，一年合计8万元学费。</t>
  </si>
  <si>
    <t>经营线上商城，主营产品为景区门票、住宿及餐饮的线上营销活动。
目前主要通过抖音平台进行销售，为抖音平台汕头龙湖区总代理，可独家经营龙湖区域内商户及潮汕地区头部商户的抖音推广，后续计划将金平区并入服务范围。
企业与商家的合作模式有2种：
（一）价差，企业与商家批量购买景点、酒店、餐饮券、票，按照协议价在自有平台或抖音平台销售，获得差价
（二）佣金，企业策划各类活动，通过自有平台或抖音平台销售，按照销售额获取佣金
结算有三种模式：
（一）抖音平台：企业与商家签订合作协议后，绑定抖音平台，在平台上按照成交量自动结算佣金，平台结算时间T+5。（目前大体采用该模式结算）
（二）企业自有的抖音号或平台“潮汕”商城销售，直接收款至企业账户。
（三）在抖音平台或自有平台销售的业务需要结算差价的，线下结算差价。商家收取后一般为3天或一周结算，最长为月结；企业应收账款不多。
企业下游客户大部分为抖音平台消费者，以消费者使用票券核销时点作为销售收入的依据，该部分销售无应收；
企业与抖音平台和商家的结算均在当月完成，所以该部分结算基本无应收。</t>
  </si>
  <si>
    <t>1、企业保证：汕头市阿拉丁神灯科技有限公司、阿拉（汕头）信息技术有限公司
个人保证：肖少钟（前夫弟弟，目前单身，名下资产后附）</t>
  </si>
  <si>
    <t>补充中海度假村门票预付款</t>
  </si>
  <si>
    <t>汕头市阿拉丁神灯科技有限公司、阿拉（汕头）信息技术有限公司</t>
  </si>
  <si>
    <t>肖少钟</t>
  </si>
  <si>
    <t>038892401</t>
  </si>
  <si>
    <t>郭文伟</t>
  </si>
  <si>
    <t>王健勋</t>
  </si>
  <si>
    <t>小学</t>
  </si>
  <si>
    <t>注塑加工</t>
  </si>
  <si>
    <t>1.2023年开始原材料贸易，账上抽取30万元用于ABS屯料（流水核实），60万元用于亚洲象投资（口述与流水核实）。
2024年
1.8月份购买154㎡自留地，地价76.6万元，中介费用2万元。</t>
  </si>
  <si>
    <t>1.郭文伟长期在大厂上班，对于注塑厂的管理与发展有自己独特的想法。
2.注塑机厂的收付款与对账均为郭文伟，账上资金留存于李绮欢的账户。
3.注塑厂主要客户为健丰源，由郭文伟负责安排加工款，收款较为稳定。
4.亚洲象玩具厂14年-19年为盈亏平衡，疫情时外贸行情差，20年-22年为亏损状态，一年亏损额为30万元左右，2019年开始郭文伟把房子给杜素莹做抵押经营贷款，支付员工工资与水电还有囤货，23年开始亚洲象玩具车扭亏为盈，利润为十几万元，2024年销售量持续上涨。</t>
  </si>
  <si>
    <t>2004年-至今郭文伟与健丰源老板王创宏为同村人，2004年开始进入健丰源打杂，目前为健丰源财务负责人，负责健丰源财务收付款与厂里日常管理
2014年-至今成立汕头市澄海区亚洲象玩具厂（郭文伟配偶杜素莹为法人），主要做玩具外贸（与亲戚合伙）
2014年郭文伟与李绮欢成立注塑机厂
2021年注册成立汕头市澄海区三象塑胶制品厂（郭文伟任法人）</t>
  </si>
  <si>
    <t>父母在家养老、配偶杜素莹在外贸公司当文员、两个女儿一个小学一年级一个五年级，家庭关系温馨和睦，没有其他不良爱好，家人知道该笔贷款及用途。</t>
  </si>
  <si>
    <t>1.注塑加工，主要加工玩具车车轮、车壳等塑胶件。目前主要为包工包料，能赚部分材料差价。2.原料销售
ABS原材料的买卖，赚钱差价，一吨差价为1500-2000元，毛利15%部分为直接销售，包工包料部分已经把料差加上。</t>
  </si>
  <si>
    <t>1、企业保证：汕头市澄海区三象塑胶制品厂、汕头市澄海区亚洲象玩具厂
2、个人保证：杜素莹（郭文伟配偶），李绮欢
3、抵押：增加设备抵押</t>
  </si>
  <si>
    <t>年底囤货原料（ABS、TPR）</t>
  </si>
  <si>
    <t>优势：
1.注塑机厂经营时间较久，目前加工规模稳定。
2.机器设备全部抵押，16台注塑机，折旧后价值106万元。
3.2023年平均月末余额12万元，2023年平均月末余额5万元。
劣势：
1.今年购买的主要资产为自留地，变现能力较弱。
今年抽取资金购买土地后，账上资金变少，难以满足屯料的资金需求。</t>
  </si>
  <si>
    <t>汕头市澄海区三象塑胶制品厂、汕头市澄海区亚洲象玩具厂</t>
  </si>
  <si>
    <t>杜素莹（郭文伟配偶），李绮欢</t>
  </si>
  <si>
    <t>小学</t>
    <phoneticPr fontId="8" type="noConversion"/>
  </si>
  <si>
    <r>
      <t>用电量</t>
    </r>
    <r>
      <rPr>
        <b/>
        <sz val="11"/>
        <color rgb="FFFF0000"/>
        <rFont val="宋体"/>
        <family val="3"/>
        <charset val="134"/>
      </rPr>
      <t>（/）</t>
    </r>
    <phoneticPr fontId="8" type="noConversion"/>
  </si>
  <si>
    <t>房产抵押 如有，填写房产评估值（万元）</t>
    <phoneticPr fontId="10" type="noConversion"/>
  </si>
  <si>
    <t>房产二押 如有，请填写房产余值（万元）</t>
    <phoneticPr fontId="10" type="noConversion"/>
  </si>
  <si>
    <t>设备抵押  如有，请填写设备净值（万元）</t>
    <phoneticPr fontId="10" type="noConversion"/>
  </si>
  <si>
    <t>无</t>
    <phoneticPr fontId="8" type="noConversion"/>
  </si>
  <si>
    <t>优势：
1.企业销售稳步增长，2024年净利润同比上涨24%；
2.企业经营线上推广多年，且为龙湖区抖音独家代理，在业内及客户中的认可度均较高，客户黏度较强；
3.与大客户中海的合作逐步加深，2024年8月签订了后续一年的合作计划，合作关系牢固；
4.近两年利润去向明确，除家庭开支外，均投入到生意中；
5.企业与实控人名下均无贷款；
6.本次贷款用途明确，为支付中海采购款项；
7.担保人无负债，名下资产较充足。
劣势：
1.陈博苗婚姻状况为离异，且带有两个小孩，家庭开支较大；
2.陈博苗及企业名下均无可变现资产（但本次有增加有资产担保人）；
账上资金淡旺季波动较大，因此本次设置部分月还，余额届期一次性结清。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</si>
</sst>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_ * #,##0.00_ ;_ * \-#,##0.00_ ;_ * &quot;-&quot;??_ ;_ @_ "/>
    <numFmt numFmtId="177" formatCode="0.00_ "/>
  </numFmts>
  <fonts count="12">
    <font>
      <sz val="12"/>
      <color theme="1"/>
      <name val="等线"/>
      <charset val="134"/>
      <scheme val="minor"/>
    </font>
    <font>
      <b/>
      <sz val="11"/>
      <name val="宋体"/>
      <family val="3"/>
      <charset val="134"/>
    </font>
    <font>
      <sz val="11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rgb="FF7030A0"/>
      <name val="宋体"/>
      <family val="3"/>
      <charset val="134"/>
    </font>
    <font>
      <b/>
      <sz val="11"/>
      <color rgb="FF7030A0"/>
      <name val="宋体"/>
      <family val="3"/>
      <charset val="134"/>
    </font>
    <font>
      <b/>
      <sz val="11"/>
      <color rgb="FF1F0FEF"/>
      <name val="宋体"/>
      <family val="3"/>
      <charset val="134"/>
    </font>
    <font>
      <b/>
      <sz val="11"/>
      <color rgb="FFFF0000"/>
      <name val="宋体"/>
      <family val="3"/>
      <charset val="134"/>
    </font>
    <font>
      <sz val="9"/>
      <name val="等线"/>
      <family val="4"/>
      <charset val="134"/>
      <scheme val="minor"/>
    </font>
    <font>
      <b/>
      <sz val="11"/>
      <name val="宋体"/>
      <family val="3"/>
      <charset val="134"/>
    </font>
    <font>
      <sz val="9"/>
      <name val="等线"/>
      <family val="4"/>
      <charset val="134"/>
      <scheme val="minor"/>
    </font>
    <font>
      <sz val="1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40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2" fillId="0" borderId="1" xfId="0" applyFont="1" applyBorder="1">
      <alignment vertical="center"/>
    </xf>
    <xf numFmtId="0" fontId="2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76" fontId="3" fillId="0" borderId="2" xfId="0" applyNumberFormat="1" applyFont="1" applyBorder="1">
      <alignment vertical="center"/>
    </xf>
    <xf numFmtId="0" fontId="3" fillId="0" borderId="2" xfId="0" applyFont="1" applyBorder="1" applyAlignment="1">
      <alignment horizontal="left" vertical="center"/>
    </xf>
    <xf numFmtId="0" fontId="3" fillId="0" borderId="0" xfId="0" applyFont="1" applyAlignment="1">
      <alignment horizontal="right" vertical="center"/>
    </xf>
    <xf numFmtId="10" fontId="3" fillId="0" borderId="0" xfId="0" applyNumberFormat="1" applyFont="1" applyAlignment="1">
      <alignment horizontal="right" vertical="center"/>
    </xf>
    <xf numFmtId="177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fill" vertical="center"/>
    </xf>
    <xf numFmtId="0" fontId="4" fillId="0" borderId="2" xfId="0" applyFont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3" fillId="0" borderId="0" xfId="0" applyFont="1">
      <alignment vertical="center"/>
    </xf>
    <xf numFmtId="0" fontId="1" fillId="0" borderId="1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176" fontId="6" fillId="0" borderId="2" xfId="0" applyNumberFormat="1" applyFont="1" applyBorder="1" applyAlignment="1">
      <alignment horizontal="center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0" xfId="0" applyFont="1" applyAlignment="1">
      <alignment horizontal="right" vertical="center" wrapText="1"/>
    </xf>
    <xf numFmtId="10" fontId="6" fillId="0" borderId="0" xfId="0" applyNumberFormat="1" applyFont="1" applyAlignment="1">
      <alignment horizontal="right" vertical="center" wrapText="1"/>
    </xf>
    <xf numFmtId="0" fontId="3" fillId="0" borderId="2" xfId="0" applyFont="1" applyBorder="1" applyAlignment="1">
      <alignment horizontal="fill" vertical="center" wrapText="1"/>
    </xf>
    <xf numFmtId="177" fontId="6" fillId="2" borderId="0" xfId="0" applyNumberFormat="1" applyFont="1" applyFill="1" applyAlignment="1">
      <alignment horizontal="center" vertical="center" wrapText="1"/>
    </xf>
    <xf numFmtId="0" fontId="1" fillId="3" borderId="0" xfId="0" applyFont="1" applyFill="1" applyAlignment="1">
      <alignment horizontal="left" vertical="center" wrapText="1"/>
    </xf>
    <xf numFmtId="0" fontId="3" fillId="0" borderId="0" xfId="0" applyFont="1" applyAlignment="1">
      <alignment horizontal="fill" vertical="center" wrapText="1"/>
    </xf>
    <xf numFmtId="0" fontId="1" fillId="0" borderId="0" xfId="0" applyFont="1" applyAlignment="1">
      <alignment horizontal="left" vertical="center" wrapText="1"/>
    </xf>
    <xf numFmtId="0" fontId="1" fillId="0" borderId="2" xfId="0" applyFont="1" applyBorder="1" applyAlignment="1">
      <alignment horizontal="fill" vertical="center" wrapText="1"/>
    </xf>
    <xf numFmtId="0" fontId="5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0" fontId="2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2" fillId="0" borderId="1" xfId="0" quotePrefix="1" applyFont="1" applyBorder="1">
      <alignment vertical="center"/>
    </xf>
    <xf numFmtId="0" fontId="9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1F0F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Y5"/>
  <sheetViews>
    <sheetView tabSelected="1" zoomScaleNormal="85" workbookViewId="0">
      <pane xSplit="3" ySplit="1" topLeftCell="BO2" activePane="bottomRight" state="frozen"/>
      <selection pane="topRight"/>
      <selection pane="bottomLeft"/>
      <selection pane="bottomRight" activeCell="BP5" sqref="BP5"/>
    </sheetView>
  </sheetViews>
  <sheetFormatPr baseColWidth="10" defaultColWidth="11" defaultRowHeight="14"/>
  <cols>
    <col min="1" max="1" width="11" style="2"/>
    <col min="2" max="2" width="15" style="3" customWidth="1"/>
    <col min="3" max="3" width="11" style="3"/>
    <col min="4" max="5" width="11" style="4" customWidth="1"/>
    <col min="6" max="6" width="17.5" style="4" customWidth="1"/>
    <col min="7" max="10" width="10.6640625" style="4" customWidth="1"/>
    <col min="11" max="11" width="12" style="5" customWidth="1"/>
    <col min="12" max="12" width="19.6640625" style="4" customWidth="1"/>
    <col min="13" max="13" width="13" style="4" customWidth="1"/>
    <col min="14" max="14" width="28" style="4" customWidth="1"/>
    <col min="15" max="15" width="12.1640625" style="4" customWidth="1"/>
    <col min="16" max="18" width="15.6640625" style="4" customWidth="1"/>
    <col min="19" max="19" width="15.6640625" style="5" customWidth="1"/>
    <col min="20" max="21" width="11" style="4" customWidth="1"/>
    <col min="22" max="22" width="13" style="5" customWidth="1"/>
    <col min="23" max="26" width="13.1640625" style="4" customWidth="1"/>
    <col min="27" max="29" width="11" style="4" customWidth="1"/>
    <col min="30" max="30" width="13" style="4" customWidth="1"/>
    <col min="31" max="31" width="15" style="4" customWidth="1"/>
    <col min="32" max="32" width="12.5" style="6" customWidth="1"/>
    <col min="33" max="33" width="22.6640625" style="7" customWidth="1"/>
    <col min="34" max="34" width="19.5" style="8" customWidth="1"/>
    <col min="35" max="35" width="12.1640625" style="8" customWidth="1"/>
    <col min="36" max="36" width="13.6640625" style="8" customWidth="1"/>
    <col min="37" max="38" width="10.1640625" style="9" customWidth="1"/>
    <col min="39" max="40" width="10.1640625" style="4" customWidth="1"/>
    <col min="41" max="41" width="14" style="10" customWidth="1"/>
    <col min="42" max="42" width="15.83203125" style="5" customWidth="1"/>
    <col min="43" max="46" width="14.6640625" style="4" customWidth="1"/>
    <col min="47" max="47" width="12.1640625" style="4" customWidth="1"/>
    <col min="48" max="48" width="14.33203125" style="7" customWidth="1"/>
    <col min="49" max="50" width="16.6640625" style="4" customWidth="1"/>
    <col min="51" max="51" width="14.1640625" style="4" customWidth="1"/>
    <col min="52" max="52" width="23.5" style="5" customWidth="1"/>
    <col min="53" max="53" width="45.33203125" style="11" customWidth="1"/>
    <col min="54" max="54" width="43.6640625" style="11" customWidth="1"/>
    <col min="55" max="55" width="49.5" style="11" customWidth="1"/>
    <col min="56" max="56" width="47" style="11" customWidth="1"/>
    <col min="57" max="57" width="22.1640625" style="12" customWidth="1"/>
    <col min="58" max="58" width="23.33203125" style="4" customWidth="1"/>
    <col min="59" max="59" width="17.33203125" style="4" customWidth="1"/>
    <col min="60" max="60" width="17.33203125" style="5" customWidth="1"/>
    <col min="61" max="61" width="17.33203125" style="11" customWidth="1"/>
    <col min="62" max="62" width="20.6640625" style="13" customWidth="1"/>
    <col min="63" max="64" width="11" style="4" customWidth="1"/>
    <col min="65" max="65" width="23.1640625" style="5" customWidth="1"/>
    <col min="66" max="66" width="23.5" style="11" customWidth="1"/>
    <col min="67" max="67" width="23.6640625" style="14" customWidth="1"/>
    <col min="68" max="68" width="17.6640625" style="15" customWidth="1"/>
    <col min="69" max="69" width="14.6640625" style="4" customWidth="1"/>
    <col min="70" max="70" width="12.33203125" style="4" customWidth="1"/>
    <col min="71" max="71" width="22.6640625" style="4" customWidth="1"/>
    <col min="72" max="74" width="14.5" style="15" customWidth="1"/>
    <col min="75" max="75" width="14.5" style="16" customWidth="1"/>
    <col min="76" max="76" width="14.5" style="15" customWidth="1"/>
    <col min="77" max="77" width="14.5" style="17" customWidth="1"/>
    <col min="78" max="16384" width="11" style="18"/>
  </cols>
  <sheetData>
    <row r="1" spans="1:77" s="1" customFormat="1" ht="71.25" customHeight="1">
      <c r="A1" s="19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0" t="s">
        <v>6</v>
      </c>
      <c r="H1" s="20" t="s">
        <v>7</v>
      </c>
      <c r="I1" s="20" t="s">
        <v>8</v>
      </c>
      <c r="J1" s="20" t="s">
        <v>9</v>
      </c>
      <c r="K1" s="21" t="s">
        <v>10</v>
      </c>
      <c r="L1" s="1" t="s">
        <v>11</v>
      </c>
      <c r="M1" s="1" t="s">
        <v>12</v>
      </c>
      <c r="N1" s="1" t="s">
        <v>13</v>
      </c>
      <c r="O1" s="20" t="s">
        <v>14</v>
      </c>
      <c r="P1" s="20" t="s">
        <v>15</v>
      </c>
      <c r="Q1" s="1" t="s">
        <v>16</v>
      </c>
      <c r="R1" s="20" t="s">
        <v>17</v>
      </c>
      <c r="S1" s="21" t="s">
        <v>18</v>
      </c>
      <c r="T1" s="1" t="s">
        <v>19</v>
      </c>
      <c r="U1" s="1" t="s">
        <v>20</v>
      </c>
      <c r="V1" s="21" t="s">
        <v>117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22" t="s">
        <v>27</v>
      </c>
      <c r="AD1" s="1" t="s">
        <v>28</v>
      </c>
      <c r="AE1" s="1" t="s">
        <v>29</v>
      </c>
      <c r="AF1" s="23" t="s">
        <v>30</v>
      </c>
      <c r="AG1" s="24" t="s">
        <v>31</v>
      </c>
      <c r="AH1" s="25" t="s">
        <v>32</v>
      </c>
      <c r="AI1" s="25" t="s">
        <v>33</v>
      </c>
      <c r="AJ1" s="25" t="s">
        <v>34</v>
      </c>
      <c r="AK1" s="26" t="s">
        <v>35</v>
      </c>
      <c r="AL1" s="26" t="s">
        <v>36</v>
      </c>
      <c r="AM1" s="1" t="s">
        <v>37</v>
      </c>
      <c r="AN1" s="22" t="s">
        <v>38</v>
      </c>
      <c r="AO1" s="28" t="s">
        <v>39</v>
      </c>
      <c r="AP1" s="21" t="s">
        <v>40</v>
      </c>
      <c r="AQ1" s="20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24" t="s">
        <v>46</v>
      </c>
      <c r="AW1" s="1" t="s">
        <v>47</v>
      </c>
      <c r="AX1" s="1" t="s">
        <v>48</v>
      </c>
      <c r="AY1" s="1" t="s">
        <v>49</v>
      </c>
      <c r="AZ1" s="21" t="s">
        <v>50</v>
      </c>
      <c r="BA1" s="29" t="s">
        <v>51</v>
      </c>
      <c r="BB1" s="29" t="s">
        <v>52</v>
      </c>
      <c r="BC1" s="29" t="s">
        <v>53</v>
      </c>
      <c r="BD1" s="29" t="s">
        <v>54</v>
      </c>
      <c r="BE1" s="19" t="s">
        <v>55</v>
      </c>
      <c r="BF1" s="1" t="s">
        <v>56</v>
      </c>
      <c r="BG1" s="1" t="s">
        <v>57</v>
      </c>
      <c r="BH1" s="21" t="s">
        <v>58</v>
      </c>
      <c r="BI1" s="31" t="s">
        <v>59</v>
      </c>
      <c r="BJ1" s="32" t="s">
        <v>60</v>
      </c>
      <c r="BK1" s="1" t="s">
        <v>61</v>
      </c>
      <c r="BL1" s="1" t="s">
        <v>62</v>
      </c>
      <c r="BM1" s="21" t="s">
        <v>63</v>
      </c>
      <c r="BN1" s="33" t="s">
        <v>64</v>
      </c>
      <c r="BO1" s="34" t="s">
        <v>65</v>
      </c>
      <c r="BP1" s="20" t="s">
        <v>66</v>
      </c>
      <c r="BQ1" s="38" t="s">
        <v>118</v>
      </c>
      <c r="BR1" s="38" t="s">
        <v>119</v>
      </c>
      <c r="BS1" s="38" t="s">
        <v>120</v>
      </c>
      <c r="BT1" s="20" t="s">
        <v>67</v>
      </c>
      <c r="BU1" s="20" t="s">
        <v>68</v>
      </c>
      <c r="BV1" s="20" t="s">
        <v>69</v>
      </c>
      <c r="BW1" s="21" t="s">
        <v>70</v>
      </c>
      <c r="BX1" s="20" t="s">
        <v>71</v>
      </c>
      <c r="BY1" s="36" t="s">
        <v>72</v>
      </c>
    </row>
    <row r="2" spans="1:77">
      <c r="A2" s="37" t="s">
        <v>73</v>
      </c>
      <c r="B2" s="3" t="s">
        <v>74</v>
      </c>
      <c r="C2" s="3" t="s">
        <v>75</v>
      </c>
      <c r="D2" s="4">
        <v>100</v>
      </c>
      <c r="E2" s="4">
        <v>3</v>
      </c>
      <c r="F2" s="4">
        <v>3</v>
      </c>
      <c r="G2" s="5">
        <v>1</v>
      </c>
      <c r="H2" s="4" t="s">
        <v>76</v>
      </c>
      <c r="I2" s="5">
        <v>1</v>
      </c>
      <c r="J2" s="5">
        <v>0</v>
      </c>
      <c r="K2" s="5">
        <v>32</v>
      </c>
      <c r="L2" s="4" t="s">
        <v>77</v>
      </c>
      <c r="M2" s="39" t="s">
        <v>78</v>
      </c>
      <c r="N2" s="4">
        <v>17</v>
      </c>
      <c r="O2" s="35">
        <v>0</v>
      </c>
      <c r="P2" s="35">
        <v>0</v>
      </c>
      <c r="Q2" s="4">
        <v>11</v>
      </c>
      <c r="R2" s="5">
        <v>1</v>
      </c>
      <c r="S2" s="5">
        <v>2</v>
      </c>
      <c r="T2" s="4">
        <v>46</v>
      </c>
      <c r="U2" s="4">
        <v>36</v>
      </c>
      <c r="V2" s="5">
        <v>136535</v>
      </c>
      <c r="W2" s="4">
        <v>38</v>
      </c>
      <c r="X2" s="4">
        <v>273</v>
      </c>
      <c r="Y2" s="4">
        <v>1076</v>
      </c>
      <c r="Z2" s="4">
        <v>0</v>
      </c>
      <c r="AA2" s="4">
        <v>3288</v>
      </c>
      <c r="AB2" s="4">
        <v>407</v>
      </c>
      <c r="AC2" s="4">
        <v>2931</v>
      </c>
      <c r="AD2" s="4">
        <v>6786</v>
      </c>
      <c r="AE2" s="4">
        <v>244</v>
      </c>
      <c r="AF2" s="6">
        <v>20</v>
      </c>
      <c r="AG2" s="7" t="s">
        <v>79</v>
      </c>
      <c r="AH2" s="8">
        <v>1962</v>
      </c>
      <c r="AI2" s="8">
        <v>407</v>
      </c>
      <c r="AJ2" s="8">
        <v>407</v>
      </c>
      <c r="AK2" s="9">
        <f>AI2/AD2</f>
        <v>5.9976422045387563E-2</v>
      </c>
      <c r="AL2" s="9">
        <f>AI2/AA2</f>
        <v>0.12378345498783455</v>
      </c>
      <c r="AM2" s="4">
        <v>17</v>
      </c>
      <c r="AN2" s="4">
        <v>20</v>
      </c>
      <c r="AO2" s="10">
        <f>AF2/AN2</f>
        <v>1</v>
      </c>
      <c r="AP2" s="5">
        <v>30</v>
      </c>
      <c r="AQ2" s="4">
        <v>1</v>
      </c>
      <c r="AR2" s="4">
        <v>7</v>
      </c>
      <c r="AS2" s="4">
        <v>6</v>
      </c>
      <c r="AT2" s="4">
        <v>6</v>
      </c>
      <c r="AU2" s="4">
        <v>0</v>
      </c>
      <c r="AV2" s="27" t="s">
        <v>80</v>
      </c>
      <c r="AW2" s="4">
        <v>7</v>
      </c>
      <c r="AX2" s="4">
        <v>0</v>
      </c>
      <c r="AY2" s="4">
        <v>0</v>
      </c>
      <c r="AZ2" s="5">
        <v>0</v>
      </c>
      <c r="BA2" s="30" t="s">
        <v>81</v>
      </c>
      <c r="BB2" s="11" t="s">
        <v>82</v>
      </c>
      <c r="BC2" s="30" t="s">
        <v>83</v>
      </c>
      <c r="BD2" s="30" t="s">
        <v>84</v>
      </c>
      <c r="BE2" s="12">
        <v>0</v>
      </c>
      <c r="BF2" s="4">
        <v>0</v>
      </c>
      <c r="BG2" s="4">
        <v>0</v>
      </c>
      <c r="BH2" s="5">
        <v>0</v>
      </c>
      <c r="BI2" s="11" t="s">
        <v>85</v>
      </c>
      <c r="BJ2" s="13" t="s">
        <v>121</v>
      </c>
      <c r="BN2" s="11" t="s">
        <v>86</v>
      </c>
      <c r="BO2" s="11" t="s">
        <v>87</v>
      </c>
      <c r="BP2" s="35">
        <v>0</v>
      </c>
      <c r="BQ2" s="35">
        <v>0</v>
      </c>
      <c r="BR2" s="35">
        <v>0</v>
      </c>
      <c r="BS2" s="35">
        <v>0</v>
      </c>
      <c r="BT2" s="35">
        <v>0</v>
      </c>
      <c r="BU2" s="35">
        <v>0</v>
      </c>
      <c r="BV2" s="35">
        <v>0</v>
      </c>
      <c r="BW2" s="35">
        <v>0</v>
      </c>
      <c r="BX2" s="35">
        <v>0</v>
      </c>
      <c r="BY2" s="35">
        <v>0</v>
      </c>
    </row>
    <row r="3" spans="1:77">
      <c r="A3" s="37" t="s">
        <v>88</v>
      </c>
      <c r="B3" s="3" t="s">
        <v>89</v>
      </c>
      <c r="C3" s="3" t="s">
        <v>75</v>
      </c>
      <c r="D3" s="4">
        <v>100</v>
      </c>
      <c r="E3" s="4">
        <v>2</v>
      </c>
      <c r="F3" s="4">
        <v>3.2</v>
      </c>
      <c r="G3" s="5">
        <v>0</v>
      </c>
      <c r="H3" s="4" t="s">
        <v>116</v>
      </c>
      <c r="I3" s="5">
        <v>0</v>
      </c>
      <c r="J3" s="5">
        <v>0</v>
      </c>
      <c r="K3" s="5">
        <v>36</v>
      </c>
      <c r="L3" s="4" t="s">
        <v>90</v>
      </c>
      <c r="M3" s="39" t="s">
        <v>91</v>
      </c>
      <c r="N3" s="4">
        <v>10</v>
      </c>
      <c r="O3" s="35">
        <v>0</v>
      </c>
      <c r="P3" s="35">
        <v>0</v>
      </c>
      <c r="Q3" s="4">
        <v>25</v>
      </c>
      <c r="R3" s="5">
        <v>1</v>
      </c>
      <c r="S3" s="5">
        <v>1.6</v>
      </c>
      <c r="T3" s="4">
        <v>29</v>
      </c>
      <c r="U3" s="4">
        <v>33</v>
      </c>
      <c r="V3" s="5">
        <v>0</v>
      </c>
      <c r="W3" s="4">
        <v>121</v>
      </c>
      <c r="X3" s="4">
        <v>86</v>
      </c>
      <c r="Y3" s="4">
        <v>0</v>
      </c>
      <c r="Z3" s="4">
        <v>8</v>
      </c>
      <c r="AA3" s="4">
        <v>546</v>
      </c>
      <c r="AB3" s="4">
        <v>10</v>
      </c>
      <c r="AC3" s="4">
        <v>536</v>
      </c>
      <c r="AD3" s="4">
        <v>9926</v>
      </c>
      <c r="AE3" s="4">
        <v>219</v>
      </c>
      <c r="AF3" s="6">
        <v>18</v>
      </c>
      <c r="AG3" s="27" t="s">
        <v>92</v>
      </c>
      <c r="AH3" s="8">
        <v>121</v>
      </c>
      <c r="AI3" s="8">
        <v>2</v>
      </c>
      <c r="AJ3" s="8">
        <v>2</v>
      </c>
      <c r="AK3" s="9">
        <f>AI3/AD3</f>
        <v>2.0149103364900262E-4</v>
      </c>
      <c r="AL3" s="9">
        <f>AI3/AA3</f>
        <v>3.663003663003663E-3</v>
      </c>
      <c r="AM3" s="4">
        <v>0</v>
      </c>
      <c r="AN3" s="4">
        <v>3.2</v>
      </c>
      <c r="AO3" s="10">
        <f>AF3/AN3</f>
        <v>5.625</v>
      </c>
      <c r="AP3" s="5">
        <v>5</v>
      </c>
      <c r="AQ3" s="4">
        <v>1</v>
      </c>
      <c r="AR3" s="4">
        <v>2</v>
      </c>
      <c r="AS3" s="4">
        <v>1</v>
      </c>
      <c r="AT3" s="4">
        <v>1</v>
      </c>
      <c r="AU3" s="4">
        <v>0</v>
      </c>
      <c r="AV3" s="27" t="s">
        <v>93</v>
      </c>
      <c r="AW3" s="4">
        <v>10</v>
      </c>
      <c r="AX3" s="4">
        <v>0</v>
      </c>
      <c r="AY3" s="4">
        <v>0</v>
      </c>
      <c r="AZ3" s="5">
        <v>0</v>
      </c>
      <c r="BA3" s="27" t="s">
        <v>94</v>
      </c>
      <c r="BB3" s="11" t="s">
        <v>95</v>
      </c>
      <c r="BC3" s="30" t="s">
        <v>96</v>
      </c>
      <c r="BD3" s="30" t="s">
        <v>97</v>
      </c>
      <c r="BE3" s="12">
        <v>0</v>
      </c>
      <c r="BF3" s="4">
        <v>0</v>
      </c>
      <c r="BG3" s="4">
        <v>0</v>
      </c>
      <c r="BH3" s="5">
        <v>0</v>
      </c>
      <c r="BI3" s="11" t="s">
        <v>98</v>
      </c>
      <c r="BJ3" s="27" t="s">
        <v>122</v>
      </c>
      <c r="BN3" s="11" t="s">
        <v>99</v>
      </c>
      <c r="BO3" s="11" t="s">
        <v>100</v>
      </c>
      <c r="BP3" s="4">
        <v>1</v>
      </c>
      <c r="BQ3" s="35">
        <v>0</v>
      </c>
      <c r="BR3" s="35">
        <v>0</v>
      </c>
      <c r="BS3" s="35">
        <v>0</v>
      </c>
      <c r="BT3" s="35">
        <v>0</v>
      </c>
      <c r="BU3" s="35">
        <v>0</v>
      </c>
      <c r="BV3" s="35">
        <v>0</v>
      </c>
      <c r="BW3" s="35">
        <v>0</v>
      </c>
      <c r="BX3" s="35">
        <v>0</v>
      </c>
      <c r="BY3" s="35">
        <v>0</v>
      </c>
    </row>
    <row r="4" spans="1:77">
      <c r="A4" s="37" t="s">
        <v>101</v>
      </c>
      <c r="B4" s="3" t="s">
        <v>102</v>
      </c>
      <c r="C4" s="3" t="s">
        <v>103</v>
      </c>
      <c r="D4" s="4">
        <v>50</v>
      </c>
      <c r="E4" s="4">
        <v>3</v>
      </c>
      <c r="F4" s="4">
        <v>1.5</v>
      </c>
      <c r="G4" s="5">
        <v>1</v>
      </c>
      <c r="H4" s="4" t="s">
        <v>104</v>
      </c>
      <c r="I4" s="5">
        <v>1</v>
      </c>
      <c r="J4" s="5">
        <v>0</v>
      </c>
      <c r="K4" s="5">
        <v>40</v>
      </c>
      <c r="L4" s="4" t="s">
        <v>105</v>
      </c>
      <c r="M4" s="39" t="s">
        <v>78</v>
      </c>
      <c r="N4" s="4">
        <v>20</v>
      </c>
      <c r="O4" s="35">
        <v>0</v>
      </c>
      <c r="P4" s="35">
        <v>0</v>
      </c>
      <c r="Q4" s="4">
        <v>19</v>
      </c>
      <c r="R4" s="5">
        <v>1</v>
      </c>
      <c r="S4" s="5">
        <v>2.2999999999999998</v>
      </c>
      <c r="T4" s="4">
        <v>5</v>
      </c>
      <c r="U4" s="4">
        <v>3</v>
      </c>
      <c r="V4" s="5">
        <v>221134</v>
      </c>
      <c r="W4" s="4">
        <v>1</v>
      </c>
      <c r="X4" s="4">
        <v>256</v>
      </c>
      <c r="Y4" s="4">
        <v>33</v>
      </c>
      <c r="Z4" s="4">
        <v>0</v>
      </c>
      <c r="AA4" s="4">
        <v>586</v>
      </c>
      <c r="AB4" s="4">
        <v>148</v>
      </c>
      <c r="AC4" s="4">
        <v>438</v>
      </c>
      <c r="AD4" s="4">
        <v>395</v>
      </c>
      <c r="AE4" s="4">
        <v>95</v>
      </c>
      <c r="AF4" s="6">
        <v>8</v>
      </c>
      <c r="AG4" s="27" t="s">
        <v>106</v>
      </c>
      <c r="AH4" s="8">
        <v>297</v>
      </c>
      <c r="AI4" s="8">
        <v>148</v>
      </c>
      <c r="AJ4" s="8">
        <v>148</v>
      </c>
      <c r="AK4" s="9">
        <f>AI4/AD4</f>
        <v>0.37468354430379747</v>
      </c>
      <c r="AL4" s="9">
        <f>AI4/AA4</f>
        <v>0.25255972696245732</v>
      </c>
      <c r="AM4" s="4">
        <v>3.2</v>
      </c>
      <c r="AN4" s="4">
        <v>4.7</v>
      </c>
      <c r="AO4" s="10">
        <f>AF4/AN4</f>
        <v>1.7021276595744681</v>
      </c>
      <c r="AP4" s="5">
        <v>180</v>
      </c>
      <c r="AQ4" s="4">
        <v>1</v>
      </c>
      <c r="AR4" s="4">
        <v>2</v>
      </c>
      <c r="AS4" s="4">
        <v>2</v>
      </c>
      <c r="AT4" s="4">
        <v>2</v>
      </c>
      <c r="AU4" s="4">
        <v>0</v>
      </c>
      <c r="AV4" s="27" t="s">
        <v>107</v>
      </c>
      <c r="AW4" s="4">
        <v>23</v>
      </c>
      <c r="AX4" s="4">
        <v>0</v>
      </c>
      <c r="AY4" s="4">
        <v>0</v>
      </c>
      <c r="AZ4" s="5">
        <v>0</v>
      </c>
      <c r="BA4" s="27" t="s">
        <v>108</v>
      </c>
      <c r="BB4" s="11" t="s">
        <v>109</v>
      </c>
      <c r="BC4" s="30" t="s">
        <v>110</v>
      </c>
      <c r="BD4" s="30" t="s">
        <v>111</v>
      </c>
      <c r="BE4" s="12">
        <v>0</v>
      </c>
      <c r="BF4" s="4">
        <v>0</v>
      </c>
      <c r="BG4" s="4">
        <v>0</v>
      </c>
      <c r="BH4" s="5">
        <v>0</v>
      </c>
      <c r="BI4" s="11" t="s">
        <v>112</v>
      </c>
      <c r="BJ4" s="27" t="s">
        <v>113</v>
      </c>
      <c r="BN4" s="11" t="s">
        <v>114</v>
      </c>
      <c r="BO4" s="11" t="s">
        <v>115</v>
      </c>
      <c r="BP4" s="4">
        <v>1</v>
      </c>
      <c r="BQ4" s="35">
        <v>0</v>
      </c>
      <c r="BR4" s="35">
        <v>0</v>
      </c>
      <c r="BS4" s="4">
        <v>106</v>
      </c>
      <c r="BT4" s="35">
        <v>0</v>
      </c>
      <c r="BU4" s="35">
        <v>0</v>
      </c>
      <c r="BV4" s="35">
        <v>0</v>
      </c>
      <c r="BW4" s="35">
        <v>0</v>
      </c>
      <c r="BX4" s="35">
        <v>0</v>
      </c>
      <c r="BY4" s="35">
        <v>0</v>
      </c>
    </row>
    <row r="5" spans="1:77">
      <c r="A5" s="37" t="s">
        <v>101</v>
      </c>
      <c r="B5" s="3" t="s">
        <v>102</v>
      </c>
      <c r="C5" s="3" t="s">
        <v>103</v>
      </c>
      <c r="D5" s="4">
        <v>100</v>
      </c>
      <c r="E5" s="4">
        <v>3</v>
      </c>
      <c r="F5" s="4">
        <v>1.5</v>
      </c>
      <c r="G5" s="5">
        <v>1</v>
      </c>
      <c r="H5" s="4" t="s">
        <v>104</v>
      </c>
      <c r="I5" s="5">
        <v>1</v>
      </c>
      <c r="J5" s="5">
        <v>0</v>
      </c>
      <c r="K5" s="5">
        <v>40</v>
      </c>
      <c r="L5" s="4" t="s">
        <v>105</v>
      </c>
      <c r="M5" s="39" t="s">
        <v>78</v>
      </c>
      <c r="N5" s="4">
        <v>20</v>
      </c>
      <c r="O5" s="35">
        <v>0</v>
      </c>
      <c r="P5" s="35">
        <v>0</v>
      </c>
      <c r="Q5" s="4">
        <v>19</v>
      </c>
      <c r="R5" s="5">
        <v>1</v>
      </c>
      <c r="S5" s="5">
        <v>2.2999999999999998</v>
      </c>
      <c r="T5" s="4">
        <v>5</v>
      </c>
      <c r="U5" s="4">
        <v>3</v>
      </c>
      <c r="V5" s="5">
        <v>221134</v>
      </c>
      <c r="W5" s="4">
        <v>1</v>
      </c>
      <c r="X5" s="4">
        <v>256</v>
      </c>
      <c r="Y5" s="4">
        <v>33</v>
      </c>
      <c r="Z5" s="4">
        <v>0</v>
      </c>
      <c r="AA5" s="4">
        <v>586</v>
      </c>
      <c r="AB5" s="4">
        <v>148</v>
      </c>
      <c r="AC5" s="4">
        <v>438</v>
      </c>
      <c r="AD5" s="4">
        <v>20</v>
      </c>
      <c r="AE5" s="4">
        <v>20</v>
      </c>
      <c r="AF5" s="6">
        <v>8</v>
      </c>
      <c r="AG5" s="27" t="s">
        <v>106</v>
      </c>
      <c r="AH5" s="8">
        <v>20</v>
      </c>
      <c r="AI5" s="8">
        <v>20</v>
      </c>
      <c r="AJ5" s="8">
        <v>20</v>
      </c>
      <c r="AK5" s="9">
        <f>AI5/AD5</f>
        <v>1</v>
      </c>
      <c r="AL5" s="9">
        <f>AI5/AA5</f>
        <v>3.4129692832764506E-2</v>
      </c>
      <c r="AM5" s="4">
        <v>3.2</v>
      </c>
      <c r="AN5" s="4">
        <v>4.7</v>
      </c>
      <c r="AO5" s="10">
        <f>AF5/AN5</f>
        <v>1.7021276595744681</v>
      </c>
      <c r="AP5" s="5">
        <v>180</v>
      </c>
      <c r="AQ5" s="4">
        <v>1</v>
      </c>
      <c r="AR5" s="4">
        <v>2</v>
      </c>
      <c r="AS5" s="4">
        <v>2</v>
      </c>
      <c r="AT5" s="4">
        <v>2</v>
      </c>
      <c r="AU5" s="4">
        <v>0</v>
      </c>
      <c r="AV5" s="27" t="s">
        <v>107</v>
      </c>
      <c r="AW5" s="4">
        <v>23</v>
      </c>
      <c r="AX5" s="4">
        <v>9</v>
      </c>
      <c r="AY5" s="4">
        <v>0</v>
      </c>
      <c r="AZ5" s="5">
        <v>0</v>
      </c>
      <c r="BA5" s="27" t="s">
        <v>108</v>
      </c>
      <c r="BB5" s="11" t="s">
        <v>109</v>
      </c>
      <c r="BC5" s="30" t="s">
        <v>110</v>
      </c>
      <c r="BD5" s="30" t="s">
        <v>111</v>
      </c>
      <c r="BE5" s="12">
        <v>0</v>
      </c>
      <c r="BF5" s="4">
        <v>0</v>
      </c>
      <c r="BG5" s="4">
        <v>0</v>
      </c>
      <c r="BH5" s="5">
        <v>0</v>
      </c>
      <c r="BI5" s="11" t="s">
        <v>112</v>
      </c>
      <c r="BJ5" s="27" t="s">
        <v>113</v>
      </c>
      <c r="BN5" s="11" t="s">
        <v>114</v>
      </c>
      <c r="BO5" s="11" t="s">
        <v>115</v>
      </c>
      <c r="BP5" s="4">
        <v>0</v>
      </c>
      <c r="BQ5" s="35">
        <v>0</v>
      </c>
      <c r="BR5" s="35">
        <v>0</v>
      </c>
      <c r="BS5" s="4">
        <v>0</v>
      </c>
      <c r="BT5" s="35">
        <v>0</v>
      </c>
      <c r="BU5" s="35">
        <v>0</v>
      </c>
      <c r="BV5" s="35">
        <v>0</v>
      </c>
      <c r="BW5" s="35">
        <v>0</v>
      </c>
      <c r="BX5" s="35">
        <v>0</v>
      </c>
      <c r="BY5" s="35">
        <v>0</v>
      </c>
    </row>
  </sheetData>
  <autoFilter ref="A1:BY1" xr:uid="{00000000-0009-0000-0000-000000000000}"/>
  <phoneticPr fontId="8" type="noConversion"/>
  <dataValidations count="7">
    <dataValidation type="list" allowBlank="1" showInputMessage="1" showErrorMessage="1" sqref="BP2 BR2:BS3 BW2:BY5 BR4:BR5 BQ2:BQ5 BT2:BV1048576 BN6:BN1048576" xr:uid="{00000000-0002-0000-0000-000000000000}">
      <formula1>"有,无"</formula1>
    </dataValidation>
    <dataValidation type="list" allowBlank="1" showInputMessage="1" showErrorMessage="1" sqref="BX6:BY1048576 O6:P1048576 AQ2:AQ1048576" xr:uid="{00000000-0002-0000-0000-000001000000}">
      <formula1>"是,否"</formula1>
    </dataValidation>
    <dataValidation type="list" allowBlank="1" showInputMessage="1" showErrorMessage="1" sqref="G6:G1048576" xr:uid="{00000000-0002-0000-0000-000002000000}">
      <formula1>"男,女"</formula1>
    </dataValidation>
    <dataValidation type="list" allowBlank="1" showInputMessage="1" showErrorMessage="1" sqref="H2:H1048576" xr:uid="{00000000-0002-0000-0000-000003000000}">
      <formula1>"本科,专科,大专,中专,高中,职高,初中,小学"</formula1>
    </dataValidation>
    <dataValidation type="list" allowBlank="1" showInputMessage="1" showErrorMessage="1" sqref="I6:I1048576" xr:uid="{00000000-0002-0000-0000-000004000000}">
      <formula1>"已婚,离异,单身"</formula1>
    </dataValidation>
    <dataValidation type="list" allowBlank="1" showInputMessage="1" showErrorMessage="1" sqref="J6:J1048576 R6:R1048576" xr:uid="{00000000-0002-0000-0000-000005000000}">
      <formula1>"租赁,自有住宅"</formula1>
    </dataValidation>
    <dataValidation type="list" allowBlank="1" showInputMessage="1" showErrorMessage="1" sqref="BP6:BP1048576" xr:uid="{00000000-0002-0000-0000-000006000000}">
      <formula1>"兄弟姐妹,上下游,合作伙伴,其他"</formula1>
    </dataValidation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fenghao Cui</dc:creator>
  <cp:lastModifiedBy>fenghao Cui</cp:lastModifiedBy>
  <dcterms:created xsi:type="dcterms:W3CDTF">2024-08-01T13:07:00Z</dcterms:created>
  <dcterms:modified xsi:type="dcterms:W3CDTF">2025-02-20T08:09:23Z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E6E52BBC51334E54951A2EA488DB7907_13</vt:lpwstr>
  </property>
  <property fmtid="{D5CDD505-2E9C-101B-9397-08002B2CF9AE}" pid="3" name="KSOProductBuildVer">
    <vt:lpwstr>2052-12.1.0.19770</vt:lpwstr>
  </property>
</Properties>
</file>