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Phap\tai lieu hoc tap\University\Project of Robot &amp; AI and Final project\Xe_dap\CyclingAIFirmware\Transmit realtime data\MCU_Slave_3\"/>
    </mc:Choice>
  </mc:AlternateContent>
  <xr:revisionPtr revIDLastSave="0" documentId="13_ncr:1_{8E100DCD-FB9D-4C13-ABEE-77D335B726C7}" xr6:coauthVersionLast="47" xr6:coauthVersionMax="47" xr10:uidLastSave="{00000000-0000-0000-0000-000000000000}"/>
  <bookViews>
    <workbookView xWindow="-108" yWindow="-108" windowWidth="23256" windowHeight="12456" xr2:uid="{8F0EF7D3-047D-4AE6-9310-3FE38DE6001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7" i="1"/>
  <c r="F28" i="1"/>
  <c r="B25" i="1"/>
  <c r="C25" i="1" s="1"/>
  <c r="D25" i="1" s="1"/>
  <c r="B24" i="1"/>
  <c r="C24" i="1"/>
  <c r="D24" i="1" s="1"/>
  <c r="B23" i="1"/>
  <c r="C23" i="1" s="1"/>
  <c r="D23" i="1" s="1"/>
  <c r="G12" i="1"/>
  <c r="D9" i="1"/>
  <c r="B8" i="1"/>
  <c r="C8" i="1" s="1"/>
  <c r="D8" i="1" s="1"/>
  <c r="B7" i="1"/>
  <c r="C7" i="1" s="1"/>
  <c r="D7" i="1" s="1"/>
  <c r="B6" i="1"/>
  <c r="C6" i="1" s="1"/>
  <c r="D6" i="1" s="1"/>
  <c r="D26" i="1" l="1"/>
</calcChain>
</file>

<file path=xl/sharedStrings.xml><?xml version="1.0" encoding="utf-8"?>
<sst xmlns="http://schemas.openxmlformats.org/spreadsheetml/2006/main" count="10" uniqueCount="6">
  <si>
    <t>Real mass</t>
  </si>
  <si>
    <t>Sensor value</t>
  </si>
  <si>
    <t>Different</t>
  </si>
  <si>
    <t>Ratio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</si>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</sst>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Sheet1!$A$5:$A$8</c:f>
              <c:numCache>
                <c:formatCode>General</c:formatCode>
                <c:ptCount val="4"/>
                <c:pt idx="0">
                  <c:v>0</c:v>
                </c:pt>
                <c:pt idx="1">
                  <c:v>0.33</c:v>
                </c:pt>
                <c:pt idx="2">
                  <c:v>0.45</c:v>
                </c:pt>
                <c:pt idx="3">
                  <c:v>1.5</c:v>
                </c:pt>
              </c:numCache>
            </c:numRef>
          </c:xVal>
          <c:yVal>
            <c:numRef>
              <c:f>Sheet1!$C$5:$C$8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0.87666666666666515</c:v>
                </c:pt>
                <c:pt idx="2">
                  <c:v>1.0933333333333337</c:v>
                </c:pt>
                <c:pt idx="3">
                  <c:v>3.6599999999999984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C-479B-8924-26510ACD0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80320"/>
        <c:axId val="2102177920"/>
      </c:scatterChart>
      <c:valAx>
        <c:axId val="210218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177920"/>
        <c:crosses val="autoZero"/>
        <c:crossBetween val="midCat"/>
      </c:valAx>
      <c:valAx>
        <c:axId val="21021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18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3449300087489069"/>
          <c:y val="0.29166666666666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Sheet1!$A$22:$A$25</c:f>
              <c:numCache>
                <c:formatCode>General</c:formatCode>
                <c:ptCount val="4"/>
                <c:pt idx="0">
                  <c:v>0</c:v>
                </c:pt>
                <c:pt idx="1">
                  <c:v>0.33</c:v>
                </c:pt>
                <c:pt idx="2">
                  <c:v>0.45</c:v>
                </c:pt>
                <c:pt idx="3">
                  <c:v>1.5</c:v>
                </c:pt>
              </c:numCache>
            </c:numRef>
          </c:xVal>
          <c:yVal>
            <c:numRef>
              <c:f>Sheet1!$C$22:$C$25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0.64999999999999858</c:v>
                </c:pt>
                <c:pt idx="2">
                  <c:v>0.73333333333332718</c:v>
                </c:pt>
                <c:pt idx="3">
                  <c:v>2.5666666666666664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0-46E2-9B98-31BDC79B9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763584"/>
        <c:axId val="2102916464"/>
      </c:scatterChart>
      <c:valAx>
        <c:axId val="210276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916464"/>
        <c:crosses val="autoZero"/>
        <c:crossBetween val="midCat"/>
      </c:valAx>
      <c:valAx>
        <c:axId val="21029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76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175260</xdr:colOff>
      <xdr:row>1</xdr:row>
      <xdr:rowOff>140970</xdr:rowOff>
    </xdr:from>
    <xdr:to>
      <xdr:col>15</xdr:col>
      <xdr:colOff>480060</xdr:colOff>
      <xdr:row>16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560762-772D-DD2C-A6A8-508CF45E4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18</xdr:row>
      <xdr:rowOff>179070</xdr:rowOff>
    </xdr:from>
    <xdr:to>
      <xdr:col>16</xdr:col>
      <xdr:colOff>0</xdr:colOff>
      <xdr:row>33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C19232-D085-EE35-A5BA-92752727F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A5EAC-21C1-419A-9B9E-E2F6829E529F}">
  <dimension ref="A2:G28"/>
  <sheetViews>
    <sheetView tabSelected="1" topLeftCell="A10" workbookViewId="0">
      <selection activeCell="G18" sqref="G18"/>
    </sheetView>
  </sheetViews>
  <sheetFormatPr defaultRowHeight="14.4" x14ac:dyDescent="0.3"/>
  <cols>
    <col min="2" max="2" width="12.109375" customWidth="1"/>
    <col min="3" max="3" width="9.5546875" bestFit="1" customWidth="1"/>
    <col min="4" max="4" width="10.5546875" bestFit="1" customWidth="1"/>
  </cols>
  <sheetData>
    <row r="2" spans="1:7" x14ac:dyDescent="0.3">
      <c r="C2" s="1"/>
      <c r="D2" s="1"/>
    </row>
    <row r="3" spans="1:7" x14ac:dyDescent="0.3">
      <c r="C3" s="1"/>
      <c r="D3" s="1"/>
    </row>
    <row r="4" spans="1:7" x14ac:dyDescent="0.3">
      <c r="A4" t="s">
        <v>0</v>
      </c>
      <c r="B4" t="s">
        <v>1</v>
      </c>
      <c r="C4" t="s">
        <v>2</v>
      </c>
      <c r="D4" t="s">
        <v>3</v>
      </c>
    </row>
    <row r="5" spans="1:7" x14ac:dyDescent="0.3">
      <c r="A5">
        <v>0</v>
      </c>
      <c r="B5">
        <v>18.2</v>
      </c>
      <c r="C5">
        <v>0</v>
      </c>
    </row>
    <row r="6" spans="1:7" x14ac:dyDescent="0.3">
      <c r="A6">
        <v>0.33</v>
      </c>
      <c r="B6" s="1">
        <f>AVERAGE(17.31,17.33,17.33)</f>
        <v>17.323333333333334</v>
      </c>
      <c r="C6" s="1">
        <f>B5-B6</f>
        <v>0.87666666666666515</v>
      </c>
      <c r="D6" s="1">
        <f>C6/A6</f>
        <v>2.6565656565656517</v>
      </c>
    </row>
    <row r="7" spans="1:7" x14ac:dyDescent="0.3">
      <c r="A7">
        <v>0.45</v>
      </c>
      <c r="B7" s="1">
        <f>AVERAGE(17.11,17.1,17.11)</f>
        <v>17.106666666666666</v>
      </c>
      <c r="C7" s="1">
        <f>B5-B7</f>
        <v>1.0933333333333337</v>
      </c>
      <c r="D7" s="1">
        <f t="shared" ref="D7:D8" si="0">C7/A7</f>
        <v>2.4296296296296305</v>
      </c>
    </row>
    <row r="8" spans="1:7" x14ac:dyDescent="0.3">
      <c r="A8">
        <v>1.5</v>
      </c>
      <c r="B8">
        <f>AVERAGE(14.54,14.56,14.52)</f>
        <v>14.540000000000001</v>
      </c>
      <c r="C8" s="1">
        <f>B5-B8</f>
        <v>3.6599999999999984</v>
      </c>
      <c r="D8" s="1">
        <f t="shared" si="0"/>
        <v>2.4399999999999991</v>
      </c>
    </row>
    <row r="9" spans="1:7" x14ac:dyDescent="0.3">
      <c r="D9" s="1">
        <f>AVERAGE(D6:D8)</f>
        <v>2.5087317620650942</v>
      </c>
    </row>
    <row r="11" spans="1:7" x14ac:dyDescent="0.3">
      <c r="F11" t="s">
        <v>4</v>
      </c>
      <c r="G11" t="s">
        <v>5</v>
      </c>
    </row>
    <row r="12" spans="1:7" x14ac:dyDescent="0.3">
      <c r="F12">
        <v>1</v>
      </c>
      <c r="G12">
        <f>F12/D9</f>
        <v>0.39860778068072028</v>
      </c>
    </row>
    <row r="17" spans="1:6" x14ac:dyDescent="0.3">
      <c r="B17">
        <f>B5-16.74</f>
        <v>1.4600000000000009</v>
      </c>
    </row>
    <row r="18" spans="1:6" x14ac:dyDescent="0.3">
      <c r="B18">
        <f>B17+29.33</f>
        <v>30.79</v>
      </c>
    </row>
    <row r="21" spans="1:6" x14ac:dyDescent="0.3">
      <c r="A21" t="s">
        <v>0</v>
      </c>
      <c r="B21" t="s">
        <v>1</v>
      </c>
      <c r="C21" t="s">
        <v>2</v>
      </c>
      <c r="D21" t="s">
        <v>3</v>
      </c>
    </row>
    <row r="22" spans="1:6" x14ac:dyDescent="0.3">
      <c r="A22">
        <v>0</v>
      </c>
      <c r="B22">
        <v>33.5</v>
      </c>
      <c r="C22">
        <v>0</v>
      </c>
    </row>
    <row r="23" spans="1:6" x14ac:dyDescent="0.3">
      <c r="A23">
        <v>0.33</v>
      </c>
      <c r="B23" s="1">
        <f>AVERAGE(32.84,32.85,32.86)</f>
        <v>32.85</v>
      </c>
      <c r="C23" s="1">
        <f>B22-B23</f>
        <v>0.64999999999999858</v>
      </c>
      <c r="D23" s="1">
        <f>C23/A23</f>
        <v>1.9696969696969653</v>
      </c>
    </row>
    <row r="24" spans="1:6" x14ac:dyDescent="0.3">
      <c r="A24">
        <v>0.45</v>
      </c>
      <c r="B24" s="1">
        <f>AVERAGE(32.75,32.77,32.78)</f>
        <v>32.766666666666673</v>
      </c>
      <c r="C24" s="1">
        <f>B22-B24</f>
        <v>0.73333333333332718</v>
      </c>
      <c r="D24" s="1">
        <f t="shared" ref="D24:D25" si="1">C24/A24</f>
        <v>1.629629629629616</v>
      </c>
    </row>
    <row r="25" spans="1:6" x14ac:dyDescent="0.3">
      <c r="A25">
        <v>1.5</v>
      </c>
      <c r="B25" s="1">
        <f>AVERAGE(30.91,30.94,30.95)</f>
        <v>30.933333333333334</v>
      </c>
      <c r="C25" s="1">
        <f>B22-B25</f>
        <v>2.5666666666666664</v>
      </c>
      <c r="D25" s="1">
        <f t="shared" si="1"/>
        <v>1.711111111111111</v>
      </c>
    </row>
    <row r="26" spans="1:6" x14ac:dyDescent="0.3">
      <c r="D26" s="1">
        <f>AVERAGE(D23:D25)</f>
        <v>1.7701459034792306</v>
      </c>
    </row>
    <row r="28" spans="1:6" x14ac:dyDescent="0.3">
      <c r="E28">
        <v>1</v>
      </c>
      <c r="F28">
        <f>E28/D26</f>
        <v>0.56492518387015156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 aaa</dc:creator>
  <cp:lastModifiedBy>aaa aaa</cp:lastModifiedBy>
  <dcterms:created xsi:type="dcterms:W3CDTF">2025-03-25T04:11:47Z</dcterms:created>
  <dcterms:modified xsi:type="dcterms:W3CDTF">2025-04-08T02:36:35Z</dcterms:modified>
</cp:coreProperties>
</file>