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ilumcnpem-my.sharepoint.com/personal/vitor220072_ilum_cnpem_br/Documents/Documentos/IC/"/>
    </mc:Choice>
  </mc:AlternateContent>
  <xr:revisionPtr revIDLastSave="76" documentId="13_ncr:1_{805686F9-67CD-465F-BAA8-C724491DF1F7}" xr6:coauthVersionLast="47" xr6:coauthVersionMax="47" xr10:uidLastSave="{25612D6A-694D-4CD2-B405-1A1D355D8D7B}"/>
  <bookViews>
    <workbookView xWindow="-108" yWindow="-108" windowWidth="23256" windowHeight="12456" xr2:uid="{00000000-000D-0000-FFFF-FFFF00000000}"/>
  </bookViews>
  <sheets>
    <sheet name="Dados de Dengue BRASIL2014-2023" sheetId="3" r:id="rId1"/>
    <sheet name="Dados de Dengue SP2014-2023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4" l="1"/>
  <c r="N15" i="4"/>
  <c r="AB24" i="4"/>
  <c r="N24" i="4"/>
  <c r="AB23" i="4"/>
  <c r="N23" i="4"/>
  <c r="AB22" i="4"/>
  <c r="N22" i="4"/>
  <c r="AB21" i="4"/>
  <c r="N21" i="4"/>
  <c r="AB20" i="4"/>
  <c r="N20" i="4"/>
  <c r="AB19" i="4"/>
  <c r="N19" i="4"/>
  <c r="AB18" i="4"/>
  <c r="N18" i="4"/>
  <c r="AB17" i="4"/>
  <c r="N17" i="4"/>
  <c r="AB16" i="4"/>
  <c r="N16" i="4"/>
  <c r="AB15" i="4"/>
  <c r="AB12" i="4"/>
  <c r="M12" i="4"/>
  <c r="L12" i="4"/>
  <c r="K12" i="4"/>
  <c r="J12" i="4"/>
  <c r="I12" i="4"/>
  <c r="H12" i="4"/>
  <c r="G12" i="4"/>
  <c r="F12" i="4"/>
  <c r="E12" i="4"/>
  <c r="D12" i="4"/>
  <c r="C12" i="4"/>
  <c r="B12" i="4"/>
  <c r="AB11" i="4"/>
  <c r="M11" i="4"/>
  <c r="L11" i="4"/>
  <c r="K11" i="4"/>
  <c r="I11" i="4"/>
  <c r="H11" i="4"/>
  <c r="G11" i="4"/>
  <c r="F11" i="4"/>
  <c r="E11" i="4"/>
  <c r="D11" i="4"/>
  <c r="C11" i="4"/>
  <c r="B11" i="4"/>
  <c r="AB10" i="4"/>
  <c r="M10" i="4"/>
  <c r="L10" i="4"/>
  <c r="K10" i="4"/>
  <c r="J10" i="4"/>
  <c r="I10" i="4"/>
  <c r="H10" i="4"/>
  <c r="G10" i="4"/>
  <c r="F10" i="4"/>
  <c r="E10" i="4"/>
  <c r="D10" i="4"/>
  <c r="C10" i="4"/>
  <c r="B10" i="4"/>
  <c r="AB9" i="4"/>
  <c r="M9" i="4"/>
  <c r="L9" i="4"/>
  <c r="K9" i="4"/>
  <c r="J9" i="4"/>
  <c r="I9" i="4"/>
  <c r="H9" i="4"/>
  <c r="G9" i="4"/>
  <c r="F9" i="4"/>
  <c r="E9" i="4"/>
  <c r="D9" i="4"/>
  <c r="C9" i="4"/>
  <c r="B9" i="4"/>
  <c r="AB8" i="4"/>
  <c r="M8" i="4"/>
  <c r="L8" i="4"/>
  <c r="K8" i="4"/>
  <c r="J8" i="4"/>
  <c r="I8" i="4"/>
  <c r="H8" i="4"/>
  <c r="G8" i="4"/>
  <c r="F8" i="4"/>
  <c r="E8" i="4"/>
  <c r="D8" i="4"/>
  <c r="C8" i="4"/>
  <c r="B8" i="4"/>
  <c r="AB7" i="4"/>
  <c r="M7" i="4"/>
  <c r="L7" i="4"/>
  <c r="K7" i="4"/>
  <c r="J7" i="4"/>
  <c r="I7" i="4"/>
  <c r="H7" i="4"/>
  <c r="G7" i="4"/>
  <c r="F7" i="4"/>
  <c r="E7" i="4"/>
  <c r="D7" i="4"/>
  <c r="C7" i="4"/>
  <c r="B7" i="4"/>
  <c r="AB6" i="4"/>
  <c r="M6" i="4"/>
  <c r="L6" i="4"/>
  <c r="K6" i="4"/>
  <c r="J6" i="4"/>
  <c r="I6" i="4"/>
  <c r="H6" i="4"/>
  <c r="G6" i="4"/>
  <c r="F6" i="4"/>
  <c r="E6" i="4"/>
  <c r="D6" i="4"/>
  <c r="C6" i="4"/>
  <c r="B6" i="4"/>
  <c r="AB5" i="4"/>
  <c r="M5" i="4"/>
  <c r="L5" i="4"/>
  <c r="K5" i="4"/>
  <c r="J5" i="4"/>
  <c r="I5" i="4"/>
  <c r="H5" i="4"/>
  <c r="G5" i="4"/>
  <c r="F5" i="4"/>
  <c r="E5" i="4"/>
  <c r="D5" i="4"/>
  <c r="C5" i="4"/>
  <c r="B5" i="4"/>
  <c r="AB4" i="4"/>
  <c r="M4" i="4"/>
  <c r="L4" i="4"/>
  <c r="K4" i="4"/>
  <c r="J4" i="4"/>
  <c r="I4" i="4"/>
  <c r="H4" i="4"/>
  <c r="G4" i="4"/>
  <c r="F4" i="4"/>
  <c r="E4" i="4"/>
  <c r="D4" i="4"/>
  <c r="C4" i="4"/>
  <c r="B4" i="4"/>
  <c r="AB3" i="4"/>
  <c r="M3" i="4"/>
  <c r="L3" i="4"/>
  <c r="K3" i="4"/>
  <c r="J3" i="4"/>
  <c r="I3" i="4"/>
  <c r="H3" i="4"/>
  <c r="G3" i="4"/>
  <c r="F3" i="4"/>
  <c r="E3" i="4"/>
  <c r="D3" i="4"/>
  <c r="C3" i="4"/>
  <c r="B3" i="4"/>
  <c r="N17" i="3"/>
  <c r="M12" i="3"/>
  <c r="L12" i="3"/>
  <c r="K12" i="3"/>
  <c r="J12" i="3"/>
  <c r="I12" i="3"/>
  <c r="H12" i="3"/>
  <c r="G12" i="3"/>
  <c r="F12" i="3"/>
  <c r="E12" i="3"/>
  <c r="D12" i="3"/>
  <c r="C12" i="3"/>
  <c r="B12" i="3"/>
  <c r="M11" i="3"/>
  <c r="L11" i="3"/>
  <c r="K11" i="3"/>
  <c r="J11" i="3"/>
  <c r="I11" i="3"/>
  <c r="H11" i="3"/>
  <c r="G11" i="3"/>
  <c r="F11" i="3"/>
  <c r="E11" i="3"/>
  <c r="D11" i="3"/>
  <c r="C11" i="3"/>
  <c r="B11" i="3"/>
  <c r="M10" i="3"/>
  <c r="L10" i="3"/>
  <c r="K10" i="3"/>
  <c r="J10" i="3"/>
  <c r="I10" i="3"/>
  <c r="H10" i="3"/>
  <c r="G10" i="3"/>
  <c r="F10" i="3"/>
  <c r="E10" i="3"/>
  <c r="D10" i="3"/>
  <c r="C10" i="3"/>
  <c r="B10" i="3"/>
  <c r="M9" i="3"/>
  <c r="L9" i="3"/>
  <c r="K9" i="3"/>
  <c r="J9" i="3"/>
  <c r="I9" i="3"/>
  <c r="H9" i="3"/>
  <c r="G9" i="3"/>
  <c r="F9" i="3"/>
  <c r="E9" i="3"/>
  <c r="D9" i="3"/>
  <c r="C9" i="3"/>
  <c r="B9" i="3"/>
  <c r="M8" i="3"/>
  <c r="L8" i="3"/>
  <c r="K8" i="3"/>
  <c r="J8" i="3"/>
  <c r="I8" i="3"/>
  <c r="H8" i="3"/>
  <c r="G8" i="3"/>
  <c r="F8" i="3"/>
  <c r="E8" i="3"/>
  <c r="D8" i="3"/>
  <c r="C8" i="3"/>
  <c r="B8" i="3"/>
  <c r="M7" i="3"/>
  <c r="L7" i="3"/>
  <c r="K7" i="3"/>
  <c r="J7" i="3"/>
  <c r="I7" i="3"/>
  <c r="H7" i="3"/>
  <c r="G7" i="3"/>
  <c r="F7" i="3"/>
  <c r="E7" i="3"/>
  <c r="D7" i="3"/>
  <c r="C7" i="3"/>
  <c r="B7" i="3"/>
  <c r="M6" i="3"/>
  <c r="L6" i="3"/>
  <c r="K6" i="3"/>
  <c r="J6" i="3"/>
  <c r="I6" i="3"/>
  <c r="H6" i="3"/>
  <c r="G6" i="3"/>
  <c r="F6" i="3"/>
  <c r="E6" i="3"/>
  <c r="D6" i="3"/>
  <c r="C6" i="3"/>
  <c r="B6" i="3"/>
  <c r="M5" i="3"/>
  <c r="L5" i="3"/>
  <c r="K5" i="3"/>
  <c r="J5" i="3"/>
  <c r="I5" i="3"/>
  <c r="H5" i="3"/>
  <c r="G5" i="3"/>
  <c r="F5" i="3"/>
  <c r="E5" i="3"/>
  <c r="D5" i="3"/>
  <c r="C5" i="3"/>
  <c r="B5" i="3"/>
  <c r="M4" i="3"/>
  <c r="L4" i="3"/>
  <c r="K4" i="3"/>
  <c r="J4" i="3"/>
  <c r="I4" i="3"/>
  <c r="H4" i="3"/>
  <c r="G4" i="3"/>
  <c r="F4" i="3"/>
  <c r="E4" i="3"/>
  <c r="D4" i="3"/>
  <c r="C4" i="3"/>
  <c r="B4" i="3"/>
  <c r="M3" i="3"/>
  <c r="L3" i="3"/>
  <c r="K3" i="3"/>
  <c r="J3" i="3"/>
  <c r="I3" i="3"/>
  <c r="H3" i="3"/>
  <c r="G3" i="3"/>
  <c r="F3" i="3"/>
  <c r="E3" i="3"/>
  <c r="D3" i="3"/>
  <c r="C3" i="3"/>
  <c r="B3" i="3"/>
  <c r="AB12" i="3"/>
  <c r="AB11" i="3"/>
  <c r="AB10" i="3"/>
  <c r="AB9" i="3"/>
  <c r="AB8" i="3"/>
  <c r="AB7" i="3"/>
  <c r="AB6" i="3"/>
  <c r="AB5" i="3"/>
  <c r="AB4" i="3"/>
  <c r="AB3" i="3"/>
  <c r="AB24" i="3"/>
  <c r="AB23" i="3"/>
  <c r="AB22" i="3"/>
  <c r="AB21" i="3"/>
  <c r="AB20" i="3"/>
  <c r="AB19" i="3"/>
  <c r="AB18" i="3"/>
  <c r="AB17" i="3"/>
  <c r="AB16" i="3"/>
  <c r="AB15" i="3"/>
  <c r="N24" i="3"/>
  <c r="N23" i="3"/>
  <c r="N22" i="3"/>
  <c r="N21" i="3"/>
  <c r="N20" i="3"/>
  <c r="N19" i="3"/>
  <c r="N18" i="3"/>
  <c r="N16" i="3"/>
  <c r="N15" i="3"/>
  <c r="N7" i="4" l="1"/>
  <c r="N8" i="4"/>
  <c r="N9" i="4"/>
  <c r="N12" i="4"/>
  <c r="N6" i="4"/>
  <c r="N4" i="4"/>
  <c r="N5" i="4"/>
  <c r="N11" i="4"/>
  <c r="N10" i="4"/>
  <c r="N3" i="4"/>
  <c r="N4" i="3"/>
  <c r="N9" i="3"/>
  <c r="N12" i="3"/>
  <c r="N11" i="3"/>
  <c r="N7" i="3"/>
  <c r="N10" i="3"/>
  <c r="N8" i="3"/>
  <c r="N6" i="3"/>
  <c r="N5" i="3"/>
  <c r="N3" i="3"/>
</calcChain>
</file>

<file path=xl/sharedStrings.xml><?xml version="1.0" encoding="utf-8"?>
<sst xmlns="http://schemas.openxmlformats.org/spreadsheetml/2006/main" count="120" uniqueCount="14">
  <si>
    <t>Ano</t>
  </si>
  <si>
    <t>J</t>
  </si>
  <si>
    <t>F</t>
  </si>
  <si>
    <t>M</t>
  </si>
  <si>
    <t>A</t>
  </si>
  <si>
    <t>S</t>
  </si>
  <si>
    <t>O</t>
  </si>
  <si>
    <t>N</t>
  </si>
  <si>
    <t>D</t>
  </si>
  <si>
    <t>Total</t>
  </si>
  <si>
    <t>DENGUE - NOTIFICAÇÕES REGISTRADAS NO SISTEMA DE INFORMAÇÃO DE AGRAVOS DE NOTIFICAÇÃO - CURA</t>
  </si>
  <si>
    <t>DENGUE - NOTIFICAÇÕES REGISTRADAS NO SISTEMA DE INFORMAÇÃO DE AGRAVOS DE NOTIFICAÇÃO - BRANCO</t>
  </si>
  <si>
    <t>DENGUE - NOTIFICAÇÕES REGISTRADAS NO SISTEMA DE INFORMAÇÃO DE AGRAVOS DE NOTIFICAÇÃO - TOTAL CONF</t>
  </si>
  <si>
    <t>DENGUE - NOTIFICAÇÕES REGISTRADAS NO SISTEMA DE INFORMAÇÃO DE AGRAVOS DE NOTIFICAÇÃO  - ÓBITOS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</si>
</sst>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3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DENGUE - NOTIFICAÇÕES REGISTRADAS NO SISTEMA DE INFORMAÇÃO DE AGRAVOS DE NOTIFICAÇÃO - TOTAL CONF 3D</a:t>
            </a:r>
          </a:p>
        </c:rich>
      </c:tx>
      <c:layout>
        <c:manualLayout>
          <c:xMode val="edge"/>
          <c:yMode val="edge"/>
          <c:x val="0.13228571447889853"/>
          <c:y val="3.436426116838487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252627329910688E-2"/>
          <c:y val="9.0549019607843159E-2"/>
          <c:w val="0.86939518165646035"/>
          <c:h val="0.76014358499305246"/>
        </c:manualLayout>
      </c:layout>
      <c:line3DChart>
        <c:grouping val="standard"/>
        <c:varyColors val="0"/>
        <c:ser>
          <c:idx val="0"/>
          <c:order val="0"/>
          <c:tx>
            <c:strRef>
              <c:f>'Dados de Dengue BRASIL2014-2023'!$A$3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'Dados de Dengue BRASIL2014-2023'!$B$2:$M$2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'Dados de Dengue BRASIL2014-2023'!$B$3:$M$3</c:f>
              <c:numCache>
                <c:formatCode>General</c:formatCode>
                <c:ptCount val="12"/>
                <c:pt idx="0">
                  <c:v>24791</c:v>
                </c:pt>
                <c:pt idx="1">
                  <c:v>40320</c:v>
                </c:pt>
                <c:pt idx="2">
                  <c:v>68659</c:v>
                </c:pt>
                <c:pt idx="3">
                  <c:v>119357</c:v>
                </c:pt>
                <c:pt idx="4">
                  <c:v>89750</c:v>
                </c:pt>
                <c:pt idx="5">
                  <c:v>33974</c:v>
                </c:pt>
                <c:pt idx="6">
                  <c:v>16817</c:v>
                </c:pt>
                <c:pt idx="7">
                  <c:v>11449</c:v>
                </c:pt>
                <c:pt idx="8">
                  <c:v>14534</c:v>
                </c:pt>
                <c:pt idx="9">
                  <c:v>14828</c:v>
                </c:pt>
                <c:pt idx="10">
                  <c:v>14187</c:v>
                </c:pt>
                <c:pt idx="11">
                  <c:v>15412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1B-4E69-91C8-5AE84EE53226}"/>
            </c:ext>
          </c:extLst>
        </c:ser>
        <c:ser>
          <c:idx val="1"/>
          <c:order val="1"/>
          <c:tx>
            <c:strRef>
              <c:f>'Dados de Dengue BRASIL2014-2023'!$A$4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'Dados de Dengue BRASIL2014-2023'!$B$2:$M$2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'Dados de Dengue BRASIL2014-2023'!$B$4:$M$4</c:f>
              <c:numCache>
                <c:formatCode>General</c:formatCode>
                <c:ptCount val="12"/>
                <c:pt idx="0">
                  <c:v>73420</c:v>
                </c:pt>
                <c:pt idx="1">
                  <c:v>155456</c:v>
                </c:pt>
                <c:pt idx="2">
                  <c:v>311386</c:v>
                </c:pt>
                <c:pt idx="3">
                  <c:v>315412</c:v>
                </c:pt>
                <c:pt idx="4">
                  <c:v>196324</c:v>
                </c:pt>
                <c:pt idx="5">
                  <c:v>69520</c:v>
                </c:pt>
                <c:pt idx="6">
                  <c:v>26936</c:v>
                </c:pt>
                <c:pt idx="7">
                  <c:v>17419</c:v>
                </c:pt>
                <c:pt idx="8">
                  <c:v>14935</c:v>
                </c:pt>
                <c:pt idx="9">
                  <c:v>17212</c:v>
                </c:pt>
                <c:pt idx="10">
                  <c:v>33810</c:v>
                </c:pt>
                <c:pt idx="11">
                  <c:v>63213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1B-4E69-91C8-5AE84EE53226}"/>
            </c:ext>
          </c:extLst>
        </c:ser>
        <c:ser>
          <c:idx val="2"/>
          <c:order val="2"/>
          <c:tx>
            <c:strRef>
              <c:f>'Dados de Dengue BRASIL2014-2023'!$A$5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'Dados de Dengue BRASIL2014-2023'!$B$2:$M$2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'Dados de Dengue BRASIL2014-2023'!$B$5:$M$5</c:f>
              <c:numCache>
                <c:formatCode>General</c:formatCode>
                <c:ptCount val="12"/>
                <c:pt idx="0">
                  <c:v>161539</c:v>
                </c:pt>
                <c:pt idx="1">
                  <c:v>252173</c:v>
                </c:pt>
                <c:pt idx="2">
                  <c:v>254659</c:v>
                </c:pt>
                <c:pt idx="3">
                  <c:v>192577</c:v>
                </c:pt>
                <c:pt idx="4">
                  <c:v>71063</c:v>
                </c:pt>
                <c:pt idx="5">
                  <c:v>20930</c:v>
                </c:pt>
                <c:pt idx="6">
                  <c:v>10542</c:v>
                </c:pt>
                <c:pt idx="7">
                  <c:v>6567</c:v>
                </c:pt>
                <c:pt idx="8">
                  <c:v>4883</c:v>
                </c:pt>
                <c:pt idx="9">
                  <c:v>5223</c:v>
                </c:pt>
                <c:pt idx="10">
                  <c:v>7293</c:v>
                </c:pt>
                <c:pt idx="11">
                  <c:v>8574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1B-4E69-91C8-5AE84EE53226}"/>
            </c:ext>
          </c:extLst>
        </c:ser>
        <c:ser>
          <c:idx val="3"/>
          <c:order val="3"/>
          <c:tx>
            <c:strRef>
              <c:f>'Dados de Dengue BRASIL2014-2023'!$A$6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'Dados de Dengue BRASIL2014-2023'!$B$2:$M$2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'Dados de Dengue BRASIL2014-2023'!$B$6:$M$6</c:f>
              <c:numCache>
                <c:formatCode>General</c:formatCode>
                <c:ptCount val="12"/>
                <c:pt idx="0">
                  <c:v>17774</c:v>
                </c:pt>
                <c:pt idx="1">
                  <c:v>20311</c:v>
                </c:pt>
                <c:pt idx="2">
                  <c:v>26732</c:v>
                </c:pt>
                <c:pt idx="3">
                  <c:v>25961</c:v>
                </c:pt>
                <c:pt idx="4">
                  <c:v>22451</c:v>
                </c:pt>
                <c:pt idx="5">
                  <c:v>12409</c:v>
                </c:pt>
                <c:pt idx="6">
                  <c:v>6258</c:v>
                </c:pt>
                <c:pt idx="7">
                  <c:v>4939</c:v>
                </c:pt>
                <c:pt idx="8">
                  <c:v>4196</c:v>
                </c:pt>
                <c:pt idx="9">
                  <c:v>4677</c:v>
                </c:pt>
                <c:pt idx="10">
                  <c:v>4925</c:v>
                </c:pt>
                <c:pt idx="11">
                  <c:v>5765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1B-4E69-91C8-5AE84EE53226}"/>
            </c:ext>
          </c:extLst>
        </c:ser>
        <c:ser>
          <c:idx val="4"/>
          <c:order val="4"/>
          <c:tx>
            <c:strRef>
              <c:f>'Dados de Dengue BRASIL2014-2023'!$A$7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strRef>
              <c:f>'Dados de Dengue BRASIL2014-2023'!$B$2:$M$2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'Dados de Dengue BRASIL2014-2023'!$B$7:$M$7</c:f>
              <c:numCache>
                <c:formatCode>General</c:formatCode>
                <c:ptCount val="12"/>
                <c:pt idx="0">
                  <c:v>14162</c:v>
                </c:pt>
                <c:pt idx="1">
                  <c:v>16731</c:v>
                </c:pt>
                <c:pt idx="2">
                  <c:v>25961</c:v>
                </c:pt>
                <c:pt idx="3">
                  <c:v>32253</c:v>
                </c:pt>
                <c:pt idx="4">
                  <c:v>26059</c:v>
                </c:pt>
                <c:pt idx="5">
                  <c:v>13165</c:v>
                </c:pt>
                <c:pt idx="6">
                  <c:v>8301</c:v>
                </c:pt>
                <c:pt idx="7">
                  <c:v>6231</c:v>
                </c:pt>
                <c:pt idx="8">
                  <c:v>4857</c:v>
                </c:pt>
                <c:pt idx="9">
                  <c:v>6301</c:v>
                </c:pt>
                <c:pt idx="10">
                  <c:v>10291</c:v>
                </c:pt>
                <c:pt idx="11">
                  <c:v>19259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1B-4E69-91C8-5AE84EE53226}"/>
            </c:ext>
          </c:extLst>
        </c:ser>
        <c:ser>
          <c:idx val="5"/>
          <c:order val="5"/>
          <c:tx>
            <c:strRef>
              <c:f>'Dados de Dengue BRASIL2014-2023'!$A$8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cat>
            <c:strRef>
              <c:f>'Dados de Dengue BRASIL2014-2023'!$B$2:$M$2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'Dados de Dengue BRASIL2014-2023'!$B$8:$M$8</c:f>
              <c:numCache>
                <c:formatCode>General</c:formatCode>
                <c:ptCount val="12"/>
                <c:pt idx="0">
                  <c:v>58197</c:v>
                </c:pt>
                <c:pt idx="1">
                  <c:v>105663</c:v>
                </c:pt>
                <c:pt idx="2">
                  <c:v>191979</c:v>
                </c:pt>
                <c:pt idx="3">
                  <c:v>297958</c:v>
                </c:pt>
                <c:pt idx="4">
                  <c:v>320361</c:v>
                </c:pt>
                <c:pt idx="5">
                  <c:v>121561</c:v>
                </c:pt>
                <c:pt idx="6">
                  <c:v>41094</c:v>
                </c:pt>
                <c:pt idx="7">
                  <c:v>19749</c:v>
                </c:pt>
                <c:pt idx="8">
                  <c:v>13660</c:v>
                </c:pt>
                <c:pt idx="9">
                  <c:v>12964</c:v>
                </c:pt>
                <c:pt idx="10">
                  <c:v>18507</c:v>
                </c:pt>
                <c:pt idx="11">
                  <c:v>29108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1B-4E69-91C8-5AE84EE53226}"/>
            </c:ext>
          </c:extLst>
        </c:ser>
        <c:ser>
          <c:idx val="6"/>
          <c:order val="6"/>
          <c:tx>
            <c:strRef>
              <c:f>'Dados de Dengue BRASIL2014-2023'!$A$9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cat>
            <c:strRef>
              <c:f>'Dados de Dengue BRASIL2014-2023'!$B$2:$M$2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'Dados de Dengue BRASIL2014-2023'!$B$9:$M$9</c:f>
              <c:numCache>
                <c:formatCode>General</c:formatCode>
                <c:ptCount val="12"/>
                <c:pt idx="0">
                  <c:v>100363</c:v>
                </c:pt>
                <c:pt idx="1">
                  <c:v>179286</c:v>
                </c:pt>
                <c:pt idx="2">
                  <c:v>169979</c:v>
                </c:pt>
                <c:pt idx="3">
                  <c:v>117985</c:v>
                </c:pt>
                <c:pt idx="4">
                  <c:v>72547</c:v>
                </c:pt>
                <c:pt idx="5">
                  <c:v>33036</c:v>
                </c:pt>
                <c:pt idx="6">
                  <c:v>18006</c:v>
                </c:pt>
                <c:pt idx="7">
                  <c:v>9168</c:v>
                </c:pt>
                <c:pt idx="8">
                  <c:v>6311</c:v>
                </c:pt>
                <c:pt idx="9">
                  <c:v>5333</c:v>
                </c:pt>
                <c:pt idx="10">
                  <c:v>6276</c:v>
                </c:pt>
                <c:pt idx="11">
                  <c:v>7136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1B-4E69-91C8-5AE84EE53226}"/>
            </c:ext>
          </c:extLst>
        </c:ser>
        <c:ser>
          <c:idx val="7"/>
          <c:order val="7"/>
          <c:tx>
            <c:strRef>
              <c:f>'Dados de Dengue BRASIL2014-2023'!$A$10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cat>
            <c:strRef>
              <c:f>'Dados de Dengue BRASIL2014-2023'!$B$2:$M$2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'Dados de Dengue BRASIL2014-2023'!$B$10:$M$10</c:f>
              <c:numCache>
                <c:formatCode>General</c:formatCode>
                <c:ptCount val="12"/>
                <c:pt idx="0">
                  <c:v>22336</c:v>
                </c:pt>
                <c:pt idx="1">
                  <c:v>41157</c:v>
                </c:pt>
                <c:pt idx="2">
                  <c:v>64630</c:v>
                </c:pt>
                <c:pt idx="3">
                  <c:v>91701</c:v>
                </c:pt>
                <c:pt idx="4">
                  <c:v>64645</c:v>
                </c:pt>
                <c:pt idx="5">
                  <c:v>36369</c:v>
                </c:pt>
                <c:pt idx="6">
                  <c:v>20748</c:v>
                </c:pt>
                <c:pt idx="7">
                  <c:v>12496</c:v>
                </c:pt>
                <c:pt idx="8">
                  <c:v>8828</c:v>
                </c:pt>
                <c:pt idx="9">
                  <c:v>8031</c:v>
                </c:pt>
                <c:pt idx="10">
                  <c:v>13669</c:v>
                </c:pt>
                <c:pt idx="11">
                  <c:v>27489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1B-4E69-91C8-5AE84EE53226}"/>
            </c:ext>
          </c:extLst>
        </c:ser>
        <c:ser>
          <c:idx val="8"/>
          <c:order val="8"/>
          <c:tx>
            <c:strRef>
              <c:f>'Dados de Dengue BRASIL2014-2023'!$A$11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cat>
            <c:strRef>
              <c:f>'Dados de Dengue BRASIL2014-2023'!$B$2:$M$2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'Dados de Dengue BRASIL2014-2023'!$B$11:$M$11</c:f>
              <c:numCache>
                <c:formatCode>General</c:formatCode>
                <c:ptCount val="12"/>
                <c:pt idx="0">
                  <c:v>44255</c:v>
                </c:pt>
                <c:pt idx="1">
                  <c:v>67093</c:v>
                </c:pt>
                <c:pt idx="2">
                  <c:v>211708</c:v>
                </c:pt>
                <c:pt idx="3">
                  <c:v>338370</c:v>
                </c:pt>
                <c:pt idx="4">
                  <c:v>258588</c:v>
                </c:pt>
                <c:pt idx="5">
                  <c:v>88792</c:v>
                </c:pt>
                <c:pt idx="6">
                  <c:v>42015</c:v>
                </c:pt>
                <c:pt idx="7">
                  <c:v>23498</c:v>
                </c:pt>
                <c:pt idx="8">
                  <c:v>15503</c:v>
                </c:pt>
                <c:pt idx="9">
                  <c:v>14504</c:v>
                </c:pt>
                <c:pt idx="10">
                  <c:v>17751</c:v>
                </c:pt>
                <c:pt idx="11">
                  <c:v>20020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A1B-4E69-91C8-5AE84EE53226}"/>
            </c:ext>
          </c:extLst>
        </c:ser>
        <c:ser>
          <c:idx val="9"/>
          <c:order val="9"/>
          <c:tx>
            <c:strRef>
              <c:f>'Dados de Dengue BRASIL2014-2023'!$A$12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cat>
            <c:strRef>
              <c:f>'Dados de Dengue BRASIL2014-2023'!$B$2:$M$2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'Dados de Dengue BRASIL2014-2023'!$B$12:$M$12</c:f>
              <c:numCache>
                <c:formatCode>General</c:formatCode>
                <c:ptCount val="12"/>
                <c:pt idx="0">
                  <c:v>56250</c:v>
                </c:pt>
                <c:pt idx="1">
                  <c:v>111341</c:v>
                </c:pt>
                <c:pt idx="2">
                  <c:v>260549</c:v>
                </c:pt>
                <c:pt idx="3">
                  <c:v>318423</c:v>
                </c:pt>
                <c:pt idx="4">
                  <c:v>219744</c:v>
                </c:pt>
                <c:pt idx="5">
                  <c:v>70782</c:v>
                </c:pt>
                <c:pt idx="6">
                  <c:v>27501</c:v>
                </c:pt>
                <c:pt idx="7">
                  <c:v>16925</c:v>
                </c:pt>
                <c:pt idx="8">
                  <c:v>14166</c:v>
                </c:pt>
                <c:pt idx="9">
                  <c:v>16442</c:v>
                </c:pt>
                <c:pt idx="10">
                  <c:v>27692</c:v>
                </c:pt>
                <c:pt idx="11">
                  <c:v>49003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A1B-4E69-91C8-5AE84EE53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33951"/>
        <c:axId val="128456863"/>
        <c:axId val="206026911"/>
      </c:line3DChart>
      <c:catAx>
        <c:axId val="1258339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456863"/>
        <c:crosses val="autoZero"/>
        <c:auto val="1"/>
        <c:lblAlgn val="ctr"/>
        <c:lblOffset val="100"/>
        <c:noMultiLvlLbl val="0"/>
      </c:catAx>
      <c:valAx>
        <c:axId val="12845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833951"/>
        <c:crosses val="autoZero"/>
        <c:crossBetween val="between"/>
      </c:valAx>
      <c:serAx>
        <c:axId val="20602691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45686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DENGUE - NOTIFICAÇÕES REGISTRADAS NO SISTEMA DE INFORMAÇÃO DE AGRAVOS DE NOTIFICAÇÃO - TOTAL CONF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de Dengue BRASIL2014-2023'!$A$3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'Dados de Dengue BRASIL2014-2023'!$B$2:$M$2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'Dados de Dengue BRASIL2014-2023'!$B$3:$M$3</c:f>
              <c:numCache>
                <c:formatCode>General</c:formatCode>
                <c:ptCount val="12"/>
                <c:pt idx="0">
                  <c:v>24791</c:v>
                </c:pt>
                <c:pt idx="1">
                  <c:v>40320</c:v>
                </c:pt>
                <c:pt idx="2">
                  <c:v>68659</c:v>
                </c:pt>
                <c:pt idx="3">
                  <c:v>119357</c:v>
                </c:pt>
                <c:pt idx="4">
                  <c:v>89750</c:v>
                </c:pt>
                <c:pt idx="5">
                  <c:v>33974</c:v>
                </c:pt>
                <c:pt idx="6">
                  <c:v>16817</c:v>
                </c:pt>
                <c:pt idx="7">
                  <c:v>11449</c:v>
                </c:pt>
                <c:pt idx="8">
                  <c:v>14534</c:v>
                </c:pt>
                <c:pt idx="9">
                  <c:v>14828</c:v>
                </c:pt>
                <c:pt idx="10">
                  <c:v>14187</c:v>
                </c:pt>
                <c:pt idx="11">
                  <c:v>15412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D0-4E9F-9506-25943B0C550D}"/>
            </c:ext>
          </c:extLst>
        </c:ser>
        <c:ser>
          <c:idx val="1"/>
          <c:order val="1"/>
          <c:tx>
            <c:strRef>
              <c:f>'Dados de Dengue BRASIL2014-2023'!$A$4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'Dados de Dengue BRASIL2014-2023'!$B$2:$M$2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'Dados de Dengue BRASIL2014-2023'!$B$4:$M$4</c:f>
              <c:numCache>
                <c:formatCode>General</c:formatCode>
                <c:ptCount val="12"/>
                <c:pt idx="0">
                  <c:v>73420</c:v>
                </c:pt>
                <c:pt idx="1">
                  <c:v>155456</c:v>
                </c:pt>
                <c:pt idx="2">
                  <c:v>311386</c:v>
                </c:pt>
                <c:pt idx="3">
                  <c:v>315412</c:v>
                </c:pt>
                <c:pt idx="4">
                  <c:v>196324</c:v>
                </c:pt>
                <c:pt idx="5">
                  <c:v>69520</c:v>
                </c:pt>
                <c:pt idx="6">
                  <c:v>26936</c:v>
                </c:pt>
                <c:pt idx="7">
                  <c:v>17419</c:v>
                </c:pt>
                <c:pt idx="8">
                  <c:v>14935</c:v>
                </c:pt>
                <c:pt idx="9">
                  <c:v>17212</c:v>
                </c:pt>
                <c:pt idx="10">
                  <c:v>33810</c:v>
                </c:pt>
                <c:pt idx="11">
                  <c:v>63213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D0-4E9F-9506-25943B0C550D}"/>
            </c:ext>
          </c:extLst>
        </c:ser>
        <c:ser>
          <c:idx val="2"/>
          <c:order val="2"/>
          <c:tx>
            <c:strRef>
              <c:f>'Dados de Dengue BRASIL2014-2023'!$A$5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'Dados de Dengue BRASIL2014-2023'!$B$2:$M$2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'Dados de Dengue BRASIL2014-2023'!$B$5:$M$5</c:f>
              <c:numCache>
                <c:formatCode>General</c:formatCode>
                <c:ptCount val="12"/>
                <c:pt idx="0">
                  <c:v>161539</c:v>
                </c:pt>
                <c:pt idx="1">
                  <c:v>252173</c:v>
                </c:pt>
                <c:pt idx="2">
                  <c:v>254659</c:v>
                </c:pt>
                <c:pt idx="3">
                  <c:v>192577</c:v>
                </c:pt>
                <c:pt idx="4">
                  <c:v>71063</c:v>
                </c:pt>
                <c:pt idx="5">
                  <c:v>20930</c:v>
                </c:pt>
                <c:pt idx="6">
                  <c:v>10542</c:v>
                </c:pt>
                <c:pt idx="7">
                  <c:v>6567</c:v>
                </c:pt>
                <c:pt idx="8">
                  <c:v>4883</c:v>
                </c:pt>
                <c:pt idx="9">
                  <c:v>5223</c:v>
                </c:pt>
                <c:pt idx="10">
                  <c:v>7293</c:v>
                </c:pt>
                <c:pt idx="11">
                  <c:v>8574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D0-4E9F-9506-25943B0C550D}"/>
            </c:ext>
          </c:extLst>
        </c:ser>
        <c:ser>
          <c:idx val="3"/>
          <c:order val="3"/>
          <c:tx>
            <c:strRef>
              <c:f>'Dados de Dengue BRASIL2014-2023'!$A$6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'Dados de Dengue BRASIL2014-2023'!$B$2:$M$2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'Dados de Dengue BRASIL2014-2023'!$B$6:$M$6</c:f>
              <c:numCache>
                <c:formatCode>General</c:formatCode>
                <c:ptCount val="12"/>
                <c:pt idx="0">
                  <c:v>17774</c:v>
                </c:pt>
                <c:pt idx="1">
                  <c:v>20311</c:v>
                </c:pt>
                <c:pt idx="2">
                  <c:v>26732</c:v>
                </c:pt>
                <c:pt idx="3">
                  <c:v>25961</c:v>
                </c:pt>
                <c:pt idx="4">
                  <c:v>22451</c:v>
                </c:pt>
                <c:pt idx="5">
                  <c:v>12409</c:v>
                </c:pt>
                <c:pt idx="6">
                  <c:v>6258</c:v>
                </c:pt>
                <c:pt idx="7">
                  <c:v>4939</c:v>
                </c:pt>
                <c:pt idx="8">
                  <c:v>4196</c:v>
                </c:pt>
                <c:pt idx="9">
                  <c:v>4677</c:v>
                </c:pt>
                <c:pt idx="10">
                  <c:v>4925</c:v>
                </c:pt>
                <c:pt idx="11">
                  <c:v>5765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D0-4E9F-9506-25943B0C550D}"/>
            </c:ext>
          </c:extLst>
        </c:ser>
        <c:ser>
          <c:idx val="4"/>
          <c:order val="4"/>
          <c:tx>
            <c:strRef>
              <c:f>'Dados de Dengue BRASIL2014-2023'!$A$7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'Dados de Dengue BRASIL2014-2023'!$B$2:$M$2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'Dados de Dengue BRASIL2014-2023'!$B$7:$M$7</c:f>
              <c:numCache>
                <c:formatCode>General</c:formatCode>
                <c:ptCount val="12"/>
                <c:pt idx="0">
                  <c:v>14162</c:v>
                </c:pt>
                <c:pt idx="1">
                  <c:v>16731</c:v>
                </c:pt>
                <c:pt idx="2">
                  <c:v>25961</c:v>
                </c:pt>
                <c:pt idx="3">
                  <c:v>32253</c:v>
                </c:pt>
                <c:pt idx="4">
                  <c:v>26059</c:v>
                </c:pt>
                <c:pt idx="5">
                  <c:v>13165</c:v>
                </c:pt>
                <c:pt idx="6">
                  <c:v>8301</c:v>
                </c:pt>
                <c:pt idx="7">
                  <c:v>6231</c:v>
                </c:pt>
                <c:pt idx="8">
                  <c:v>4857</c:v>
                </c:pt>
                <c:pt idx="9">
                  <c:v>6301</c:v>
                </c:pt>
                <c:pt idx="10">
                  <c:v>10291</c:v>
                </c:pt>
                <c:pt idx="11">
                  <c:v>19259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D0-4E9F-9506-25943B0C550D}"/>
            </c:ext>
          </c:extLst>
        </c:ser>
        <c:ser>
          <c:idx val="5"/>
          <c:order val="5"/>
          <c:tx>
            <c:strRef>
              <c:f>'Dados de Dengue BRASIL2014-2023'!$A$8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'Dados de Dengue BRASIL2014-2023'!$B$2:$M$2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'Dados de Dengue BRASIL2014-2023'!$B$8:$M$8</c:f>
              <c:numCache>
                <c:formatCode>General</c:formatCode>
                <c:ptCount val="12"/>
                <c:pt idx="0">
                  <c:v>58197</c:v>
                </c:pt>
                <c:pt idx="1">
                  <c:v>105663</c:v>
                </c:pt>
                <c:pt idx="2">
                  <c:v>191979</c:v>
                </c:pt>
                <c:pt idx="3">
                  <c:v>297958</c:v>
                </c:pt>
                <c:pt idx="4">
                  <c:v>320361</c:v>
                </c:pt>
                <c:pt idx="5">
                  <c:v>121561</c:v>
                </c:pt>
                <c:pt idx="6">
                  <c:v>41094</c:v>
                </c:pt>
                <c:pt idx="7">
                  <c:v>19749</c:v>
                </c:pt>
                <c:pt idx="8">
                  <c:v>13660</c:v>
                </c:pt>
                <c:pt idx="9">
                  <c:v>12964</c:v>
                </c:pt>
                <c:pt idx="10">
                  <c:v>18507</c:v>
                </c:pt>
                <c:pt idx="11">
                  <c:v>29108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D0-4E9F-9506-25943B0C550D}"/>
            </c:ext>
          </c:extLst>
        </c:ser>
        <c:ser>
          <c:idx val="6"/>
          <c:order val="6"/>
          <c:tx>
            <c:strRef>
              <c:f>'Dados de Dengue BRASIL2014-2023'!$A$9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'Dados de Dengue BRASIL2014-2023'!$B$2:$M$2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'Dados de Dengue BRASIL2014-2023'!$B$9:$M$9</c:f>
              <c:numCache>
                <c:formatCode>General</c:formatCode>
                <c:ptCount val="12"/>
                <c:pt idx="0">
                  <c:v>100363</c:v>
                </c:pt>
                <c:pt idx="1">
                  <c:v>179286</c:v>
                </c:pt>
                <c:pt idx="2">
                  <c:v>169979</c:v>
                </c:pt>
                <c:pt idx="3">
                  <c:v>117985</c:v>
                </c:pt>
                <c:pt idx="4">
                  <c:v>72547</c:v>
                </c:pt>
                <c:pt idx="5">
                  <c:v>33036</c:v>
                </c:pt>
                <c:pt idx="6">
                  <c:v>18006</c:v>
                </c:pt>
                <c:pt idx="7">
                  <c:v>9168</c:v>
                </c:pt>
                <c:pt idx="8">
                  <c:v>6311</c:v>
                </c:pt>
                <c:pt idx="9">
                  <c:v>5333</c:v>
                </c:pt>
                <c:pt idx="10">
                  <c:v>6276</c:v>
                </c:pt>
                <c:pt idx="11">
                  <c:v>7136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ED0-4E9F-9506-25943B0C550D}"/>
            </c:ext>
          </c:extLst>
        </c:ser>
        <c:ser>
          <c:idx val="7"/>
          <c:order val="7"/>
          <c:tx>
            <c:strRef>
              <c:f>'Dados de Dengue BRASIL2014-2023'!$A$10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'Dados de Dengue BRASIL2014-2023'!$B$2:$M$2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'Dados de Dengue BRASIL2014-2023'!$B$10:$M$10</c:f>
              <c:numCache>
                <c:formatCode>General</c:formatCode>
                <c:ptCount val="12"/>
                <c:pt idx="0">
                  <c:v>22336</c:v>
                </c:pt>
                <c:pt idx="1">
                  <c:v>41157</c:v>
                </c:pt>
                <c:pt idx="2">
                  <c:v>64630</c:v>
                </c:pt>
                <c:pt idx="3">
                  <c:v>91701</c:v>
                </c:pt>
                <c:pt idx="4">
                  <c:v>64645</c:v>
                </c:pt>
                <c:pt idx="5">
                  <c:v>36369</c:v>
                </c:pt>
                <c:pt idx="6">
                  <c:v>20748</c:v>
                </c:pt>
                <c:pt idx="7">
                  <c:v>12496</c:v>
                </c:pt>
                <c:pt idx="8">
                  <c:v>8828</c:v>
                </c:pt>
                <c:pt idx="9">
                  <c:v>8031</c:v>
                </c:pt>
                <c:pt idx="10">
                  <c:v>13669</c:v>
                </c:pt>
                <c:pt idx="11">
                  <c:v>27489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ED0-4E9F-9506-25943B0C550D}"/>
            </c:ext>
          </c:extLst>
        </c:ser>
        <c:ser>
          <c:idx val="8"/>
          <c:order val="8"/>
          <c:tx>
            <c:strRef>
              <c:f>'Dados de Dengue BRASIL2014-2023'!$A$11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'Dados de Dengue BRASIL2014-2023'!$B$2:$M$2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'Dados de Dengue BRASIL2014-2023'!$B$11:$M$11</c:f>
              <c:numCache>
                <c:formatCode>General</c:formatCode>
                <c:ptCount val="12"/>
                <c:pt idx="0">
                  <c:v>44255</c:v>
                </c:pt>
                <c:pt idx="1">
                  <c:v>67093</c:v>
                </c:pt>
                <c:pt idx="2">
                  <c:v>211708</c:v>
                </c:pt>
                <c:pt idx="3">
                  <c:v>338370</c:v>
                </c:pt>
                <c:pt idx="4">
                  <c:v>258588</c:v>
                </c:pt>
                <c:pt idx="5">
                  <c:v>88792</c:v>
                </c:pt>
                <c:pt idx="6">
                  <c:v>42015</c:v>
                </c:pt>
                <c:pt idx="7">
                  <c:v>23498</c:v>
                </c:pt>
                <c:pt idx="8">
                  <c:v>15503</c:v>
                </c:pt>
                <c:pt idx="9">
                  <c:v>14504</c:v>
                </c:pt>
                <c:pt idx="10">
                  <c:v>17751</c:v>
                </c:pt>
                <c:pt idx="11">
                  <c:v>20020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ED0-4E9F-9506-25943B0C550D}"/>
            </c:ext>
          </c:extLst>
        </c:ser>
        <c:ser>
          <c:idx val="9"/>
          <c:order val="9"/>
          <c:tx>
            <c:strRef>
              <c:f>'Dados de Dengue BRASIL2014-2023'!$A$12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'Dados de Dengue BRASIL2014-2023'!$B$2:$M$2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'Dados de Dengue BRASIL2014-2023'!$B$12:$M$12</c:f>
              <c:numCache>
                <c:formatCode>General</c:formatCode>
                <c:ptCount val="12"/>
                <c:pt idx="0">
                  <c:v>56250</c:v>
                </c:pt>
                <c:pt idx="1">
                  <c:v>111341</c:v>
                </c:pt>
                <c:pt idx="2">
                  <c:v>260549</c:v>
                </c:pt>
                <c:pt idx="3">
                  <c:v>318423</c:v>
                </c:pt>
                <c:pt idx="4">
                  <c:v>219744</c:v>
                </c:pt>
                <c:pt idx="5">
                  <c:v>70782</c:v>
                </c:pt>
                <c:pt idx="6">
                  <c:v>27501</c:v>
                </c:pt>
                <c:pt idx="7">
                  <c:v>16925</c:v>
                </c:pt>
                <c:pt idx="8">
                  <c:v>14166</c:v>
                </c:pt>
                <c:pt idx="9">
                  <c:v>16442</c:v>
                </c:pt>
                <c:pt idx="10">
                  <c:v>27692</c:v>
                </c:pt>
                <c:pt idx="11">
                  <c:v>49003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ED0-4E9F-9506-25943B0C5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8431"/>
        <c:axId val="125462415"/>
      </c:lineChart>
      <c:catAx>
        <c:axId val="507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462415"/>
        <c:crosses val="autoZero"/>
        <c:auto val="1"/>
        <c:lblAlgn val="ctr"/>
        <c:lblOffset val="100"/>
        <c:noMultiLvlLbl val="0"/>
      </c:catAx>
      <c:valAx>
        <c:axId val="12546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7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DENGUE - NOTIFICAÇÕES REGISTRADAS NO SISTEMA DE INFORMAÇÃO DE AGRAVOS DE NOTIFICAÇÃO - TOTAL CONF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de Dengue SP2014-2023'!$A$3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'Dados de Dengue SP2014-2023'!$B$2:$M$2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'Dados de Dengue SP2014-2023'!$B$3:$M$3</c:f>
              <c:numCache>
                <c:formatCode>General</c:formatCode>
                <c:ptCount val="12"/>
                <c:pt idx="0">
                  <c:v>2657</c:v>
                </c:pt>
                <c:pt idx="1">
                  <c:v>10480</c:v>
                </c:pt>
                <c:pt idx="2">
                  <c:v>31178</c:v>
                </c:pt>
                <c:pt idx="3">
                  <c:v>73013</c:v>
                </c:pt>
                <c:pt idx="4">
                  <c:v>45514</c:v>
                </c:pt>
                <c:pt idx="5">
                  <c:v>10820</c:v>
                </c:pt>
                <c:pt idx="6">
                  <c:v>3032</c:v>
                </c:pt>
                <c:pt idx="7">
                  <c:v>994</c:v>
                </c:pt>
                <c:pt idx="8">
                  <c:v>943</c:v>
                </c:pt>
                <c:pt idx="9">
                  <c:v>1298</c:v>
                </c:pt>
                <c:pt idx="10">
                  <c:v>2129</c:v>
                </c:pt>
                <c:pt idx="11">
                  <c:v>4872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7F-4AD5-94E5-70B7EA507A1D}"/>
            </c:ext>
          </c:extLst>
        </c:ser>
        <c:ser>
          <c:idx val="1"/>
          <c:order val="1"/>
          <c:tx>
            <c:strRef>
              <c:f>'Dados de Dengue SP2014-2023'!$A$4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'Dados de Dengue SP2014-2023'!$B$2:$M$2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'Dados de Dengue SP2014-2023'!$B$4:$M$4</c:f>
              <c:numCache>
                <c:formatCode>General</c:formatCode>
                <c:ptCount val="12"/>
                <c:pt idx="0">
                  <c:v>42711</c:v>
                </c:pt>
                <c:pt idx="1">
                  <c:v>110793</c:v>
                </c:pt>
                <c:pt idx="2">
                  <c:v>212572</c:v>
                </c:pt>
                <c:pt idx="3">
                  <c:v>171197</c:v>
                </c:pt>
                <c:pt idx="4">
                  <c:v>72110</c:v>
                </c:pt>
                <c:pt idx="5">
                  <c:v>15615</c:v>
                </c:pt>
                <c:pt idx="6">
                  <c:v>3125</c:v>
                </c:pt>
                <c:pt idx="7">
                  <c:v>1661</c:v>
                </c:pt>
                <c:pt idx="8">
                  <c:v>1132</c:v>
                </c:pt>
                <c:pt idx="9">
                  <c:v>1458</c:v>
                </c:pt>
                <c:pt idx="10">
                  <c:v>2830</c:v>
                </c:pt>
                <c:pt idx="11">
                  <c:v>7966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7F-4AD5-94E5-70B7EA507A1D}"/>
            </c:ext>
          </c:extLst>
        </c:ser>
        <c:ser>
          <c:idx val="2"/>
          <c:order val="2"/>
          <c:tx>
            <c:strRef>
              <c:f>'Dados de Dengue SP2014-2023'!$A$5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'Dados de Dengue SP2014-2023'!$B$2:$M$2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'Dados de Dengue SP2014-2023'!$B$5:$M$5</c:f>
              <c:numCache>
                <c:formatCode>General</c:formatCode>
                <c:ptCount val="12"/>
                <c:pt idx="0">
                  <c:v>29182</c:v>
                </c:pt>
                <c:pt idx="1">
                  <c:v>45181</c:v>
                </c:pt>
                <c:pt idx="2">
                  <c:v>45864</c:v>
                </c:pt>
                <c:pt idx="3">
                  <c:v>31769</c:v>
                </c:pt>
                <c:pt idx="4">
                  <c:v>8967</c:v>
                </c:pt>
                <c:pt idx="5">
                  <c:v>1448</c:v>
                </c:pt>
                <c:pt idx="6">
                  <c:v>512</c:v>
                </c:pt>
                <c:pt idx="7">
                  <c:v>328</c:v>
                </c:pt>
                <c:pt idx="8">
                  <c:v>247</c:v>
                </c:pt>
                <c:pt idx="9">
                  <c:v>391</c:v>
                </c:pt>
                <c:pt idx="10">
                  <c:v>497</c:v>
                </c:pt>
                <c:pt idx="11">
                  <c:v>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7F-4AD5-94E5-70B7EA507A1D}"/>
            </c:ext>
          </c:extLst>
        </c:ser>
        <c:ser>
          <c:idx val="3"/>
          <c:order val="3"/>
          <c:tx>
            <c:strRef>
              <c:f>'Dados de Dengue SP2014-2023'!$A$6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'Dados de Dengue SP2014-2023'!$B$2:$M$2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'Dados de Dengue SP2014-2023'!$B$6:$M$6</c:f>
              <c:numCache>
                <c:formatCode>General</c:formatCode>
                <c:ptCount val="12"/>
                <c:pt idx="0">
                  <c:v>586</c:v>
                </c:pt>
                <c:pt idx="1">
                  <c:v>699</c:v>
                </c:pt>
                <c:pt idx="2">
                  <c:v>722</c:v>
                </c:pt>
                <c:pt idx="3">
                  <c:v>620</c:v>
                </c:pt>
                <c:pt idx="4">
                  <c:v>396</c:v>
                </c:pt>
                <c:pt idx="5">
                  <c:v>227</c:v>
                </c:pt>
                <c:pt idx="6">
                  <c:v>196</c:v>
                </c:pt>
                <c:pt idx="7">
                  <c:v>246</c:v>
                </c:pt>
                <c:pt idx="8">
                  <c:v>452</c:v>
                </c:pt>
                <c:pt idx="9">
                  <c:v>584</c:v>
                </c:pt>
                <c:pt idx="10">
                  <c:v>529</c:v>
                </c:pt>
                <c:pt idx="11">
                  <c:v>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7F-4AD5-94E5-70B7EA507A1D}"/>
            </c:ext>
          </c:extLst>
        </c:ser>
        <c:ser>
          <c:idx val="4"/>
          <c:order val="4"/>
          <c:tx>
            <c:strRef>
              <c:f>'Dados de Dengue SP2014-2023'!$A$7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'Dados de Dengue SP2014-2023'!$B$2:$M$2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'Dados de Dengue SP2014-2023'!$B$7:$M$7</c:f>
              <c:numCache>
                <c:formatCode>General</c:formatCode>
                <c:ptCount val="12"/>
                <c:pt idx="0">
                  <c:v>820</c:v>
                </c:pt>
                <c:pt idx="1">
                  <c:v>1006</c:v>
                </c:pt>
                <c:pt idx="2">
                  <c:v>1594</c:v>
                </c:pt>
                <c:pt idx="3">
                  <c:v>1960</c:v>
                </c:pt>
                <c:pt idx="4">
                  <c:v>1780</c:v>
                </c:pt>
                <c:pt idx="5">
                  <c:v>857</c:v>
                </c:pt>
                <c:pt idx="6">
                  <c:v>563</c:v>
                </c:pt>
                <c:pt idx="7">
                  <c:v>366</c:v>
                </c:pt>
                <c:pt idx="8">
                  <c:v>275</c:v>
                </c:pt>
                <c:pt idx="9">
                  <c:v>522</c:v>
                </c:pt>
                <c:pt idx="10">
                  <c:v>1264</c:v>
                </c:pt>
                <c:pt idx="11">
                  <c:v>4197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7F-4AD5-94E5-70B7EA507A1D}"/>
            </c:ext>
          </c:extLst>
        </c:ser>
        <c:ser>
          <c:idx val="5"/>
          <c:order val="5"/>
          <c:tx>
            <c:strRef>
              <c:f>'Dados de Dengue SP2014-2023'!$A$8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'Dados de Dengue SP2014-2023'!$B$2:$M$2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'Dados de Dengue SP2014-2023'!$B$8:$M$8</c:f>
              <c:numCache>
                <c:formatCode>General</c:formatCode>
                <c:ptCount val="12"/>
                <c:pt idx="0">
                  <c:v>20741</c:v>
                </c:pt>
                <c:pt idx="1">
                  <c:v>43146</c:v>
                </c:pt>
                <c:pt idx="2">
                  <c:v>66387</c:v>
                </c:pt>
                <c:pt idx="3">
                  <c:v>102232</c:v>
                </c:pt>
                <c:pt idx="4">
                  <c:v>101231</c:v>
                </c:pt>
                <c:pt idx="5">
                  <c:v>32985</c:v>
                </c:pt>
                <c:pt idx="6">
                  <c:v>7735</c:v>
                </c:pt>
                <c:pt idx="7">
                  <c:v>2480</c:v>
                </c:pt>
                <c:pt idx="8">
                  <c:v>1543</c:v>
                </c:pt>
                <c:pt idx="9">
                  <c:v>1881</c:v>
                </c:pt>
                <c:pt idx="10">
                  <c:v>3492</c:v>
                </c:pt>
                <c:pt idx="11">
                  <c:v>7060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7F-4AD5-94E5-70B7EA507A1D}"/>
            </c:ext>
          </c:extLst>
        </c:ser>
        <c:ser>
          <c:idx val="6"/>
          <c:order val="6"/>
          <c:tx>
            <c:strRef>
              <c:f>'Dados de Dengue SP2014-2023'!$A$9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'Dados de Dengue SP2014-2023'!$B$2:$M$2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'Dados de Dengue SP2014-2023'!$B$9:$M$9</c:f>
              <c:numCache>
                <c:formatCode>General</c:formatCode>
                <c:ptCount val="12"/>
                <c:pt idx="0">
                  <c:v>33718</c:v>
                </c:pt>
                <c:pt idx="1">
                  <c:v>55430</c:v>
                </c:pt>
                <c:pt idx="2">
                  <c:v>43389</c:v>
                </c:pt>
                <c:pt idx="3">
                  <c:v>27642</c:v>
                </c:pt>
                <c:pt idx="4">
                  <c:v>14402</c:v>
                </c:pt>
                <c:pt idx="5">
                  <c:v>5183</c:v>
                </c:pt>
                <c:pt idx="6">
                  <c:v>2471</c:v>
                </c:pt>
                <c:pt idx="7">
                  <c:v>1225</c:v>
                </c:pt>
                <c:pt idx="8">
                  <c:v>1100</c:v>
                </c:pt>
                <c:pt idx="9">
                  <c:v>955</c:v>
                </c:pt>
                <c:pt idx="10">
                  <c:v>974</c:v>
                </c:pt>
                <c:pt idx="11">
                  <c:v>1192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F7F-4AD5-94E5-70B7EA507A1D}"/>
            </c:ext>
          </c:extLst>
        </c:ser>
        <c:ser>
          <c:idx val="7"/>
          <c:order val="7"/>
          <c:tx>
            <c:strRef>
              <c:f>'Dados de Dengue SP2014-2023'!$A$10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'Dados de Dengue SP2014-2023'!$B$2:$M$2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'Dados de Dengue SP2014-2023'!$B$10:$M$10</c:f>
              <c:numCache>
                <c:formatCode>General</c:formatCode>
                <c:ptCount val="12"/>
                <c:pt idx="0">
                  <c:v>5613</c:v>
                </c:pt>
                <c:pt idx="1">
                  <c:v>16728</c:v>
                </c:pt>
                <c:pt idx="2">
                  <c:v>30230</c:v>
                </c:pt>
                <c:pt idx="3">
                  <c:v>42518</c:v>
                </c:pt>
                <c:pt idx="4">
                  <c:v>21692</c:v>
                </c:pt>
                <c:pt idx="5">
                  <c:v>7221</c:v>
                </c:pt>
                <c:pt idx="6">
                  <c:v>2110</c:v>
                </c:pt>
                <c:pt idx="7">
                  <c:v>1101</c:v>
                </c:pt>
                <c:pt idx="8">
                  <c:v>914</c:v>
                </c:pt>
                <c:pt idx="9">
                  <c:v>932</c:v>
                </c:pt>
                <c:pt idx="10">
                  <c:v>1673</c:v>
                </c:pt>
                <c:pt idx="11">
                  <c:v>3756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F7F-4AD5-94E5-70B7EA507A1D}"/>
            </c:ext>
          </c:extLst>
        </c:ser>
        <c:ser>
          <c:idx val="8"/>
          <c:order val="8"/>
          <c:tx>
            <c:strRef>
              <c:f>'Dados de Dengue SP2014-2023'!$A$11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'Dados de Dengue SP2014-2023'!$B$2:$M$2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'Dados de Dengue SP2014-2023'!$B$11:$M$11</c:f>
              <c:numCache>
                <c:formatCode>General</c:formatCode>
                <c:ptCount val="12"/>
                <c:pt idx="0">
                  <c:v>7410</c:v>
                </c:pt>
                <c:pt idx="1">
                  <c:v>15123</c:v>
                </c:pt>
                <c:pt idx="2">
                  <c:v>61419</c:v>
                </c:pt>
                <c:pt idx="3">
                  <c:v>104134</c:v>
                </c:pt>
                <c:pt idx="4">
                  <c:v>79724</c:v>
                </c:pt>
                <c:pt idx="5">
                  <c:v>20399</c:v>
                </c:pt>
                <c:pt idx="6">
                  <c:v>7773</c:v>
                </c:pt>
                <c:pt idx="7">
                  <c:v>3604</c:v>
                </c:pt>
                <c:pt idx="8">
                  <c:v>2195</c:v>
                </c:pt>
                <c:pt idx="9">
                  <c:v>2326</c:v>
                </c:pt>
                <c:pt idx="10">
                  <c:v>2807</c:v>
                </c:pt>
                <c:pt idx="11">
                  <c:v>3577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F7F-4AD5-94E5-70B7EA507A1D}"/>
            </c:ext>
          </c:extLst>
        </c:ser>
        <c:ser>
          <c:idx val="9"/>
          <c:order val="9"/>
          <c:tx>
            <c:strRef>
              <c:f>'Dados de Dengue SP2014-2023'!$A$12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'Dados de Dengue SP2014-2023'!$B$2:$M$2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'Dados de Dengue SP2014-2023'!$B$12:$M$12</c:f>
              <c:numCache>
                <c:formatCode>General</c:formatCode>
                <c:ptCount val="12"/>
                <c:pt idx="0">
                  <c:v>15053</c:v>
                </c:pt>
                <c:pt idx="1">
                  <c:v>35048</c:v>
                </c:pt>
                <c:pt idx="2">
                  <c:v>84430</c:v>
                </c:pt>
                <c:pt idx="3">
                  <c:v>91893</c:v>
                </c:pt>
                <c:pt idx="4">
                  <c:v>52518</c:v>
                </c:pt>
                <c:pt idx="5">
                  <c:v>12106</c:v>
                </c:pt>
                <c:pt idx="6">
                  <c:v>3386</c:v>
                </c:pt>
                <c:pt idx="7">
                  <c:v>2419</c:v>
                </c:pt>
                <c:pt idx="8">
                  <c:v>2268</c:v>
                </c:pt>
                <c:pt idx="9">
                  <c:v>2820</c:v>
                </c:pt>
                <c:pt idx="10">
                  <c:v>4270</c:v>
                </c:pt>
                <c:pt idx="11">
                  <c:v>7514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F7F-4AD5-94E5-70B7EA507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107759"/>
        <c:axId val="1655265871"/>
      </c:lineChart>
      <c:catAx>
        <c:axId val="166107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5265871"/>
        <c:crosses val="autoZero"/>
        <c:auto val="1"/>
        <c:lblAlgn val="ctr"/>
        <c:lblOffset val="100"/>
        <c:noMultiLvlLbl val="0"/>
      </c:catAx>
      <c:valAx>
        <c:axId val="165526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10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DENGUE - NOTIFICAÇÕES REGISTRADAS NO SISTEMA DE INFORMAÇÃO DE AGRAVOS DE NOTIFICAÇÃO - TOTAL CONF 3D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'Dados de Dengue SP2014-2023'!$A$3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'Dados de Dengue SP2014-2023'!$B$2:$M$2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'Dados de Dengue SP2014-2023'!$B$3:$M$3</c:f>
              <c:numCache>
                <c:formatCode>General</c:formatCode>
                <c:ptCount val="12"/>
                <c:pt idx="0">
                  <c:v>2657</c:v>
                </c:pt>
                <c:pt idx="1">
                  <c:v>10480</c:v>
                </c:pt>
                <c:pt idx="2">
                  <c:v>31178</c:v>
                </c:pt>
                <c:pt idx="3">
                  <c:v>73013</c:v>
                </c:pt>
                <c:pt idx="4">
                  <c:v>45514</c:v>
                </c:pt>
                <c:pt idx="5">
                  <c:v>10820</c:v>
                </c:pt>
                <c:pt idx="6">
                  <c:v>3032</c:v>
                </c:pt>
                <c:pt idx="7">
                  <c:v>994</c:v>
                </c:pt>
                <c:pt idx="8">
                  <c:v>943</c:v>
                </c:pt>
                <c:pt idx="9">
                  <c:v>1298</c:v>
                </c:pt>
                <c:pt idx="10">
                  <c:v>2129</c:v>
                </c:pt>
                <c:pt idx="11">
                  <c:v>4872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17-4A54-9186-9D5A33F22CD1}"/>
            </c:ext>
          </c:extLst>
        </c:ser>
        <c:ser>
          <c:idx val="1"/>
          <c:order val="1"/>
          <c:tx>
            <c:strRef>
              <c:f>'Dados de Dengue SP2014-2023'!$A$4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'Dados de Dengue SP2014-2023'!$B$2:$M$2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'Dados de Dengue SP2014-2023'!$B$4:$M$4</c:f>
              <c:numCache>
                <c:formatCode>General</c:formatCode>
                <c:ptCount val="12"/>
                <c:pt idx="0">
                  <c:v>42711</c:v>
                </c:pt>
                <c:pt idx="1">
                  <c:v>110793</c:v>
                </c:pt>
                <c:pt idx="2">
                  <c:v>212572</c:v>
                </c:pt>
                <c:pt idx="3">
                  <c:v>171197</c:v>
                </c:pt>
                <c:pt idx="4">
                  <c:v>72110</c:v>
                </c:pt>
                <c:pt idx="5">
                  <c:v>15615</c:v>
                </c:pt>
                <c:pt idx="6">
                  <c:v>3125</c:v>
                </c:pt>
                <c:pt idx="7">
                  <c:v>1661</c:v>
                </c:pt>
                <c:pt idx="8">
                  <c:v>1132</c:v>
                </c:pt>
                <c:pt idx="9">
                  <c:v>1458</c:v>
                </c:pt>
                <c:pt idx="10">
                  <c:v>2830</c:v>
                </c:pt>
                <c:pt idx="11">
                  <c:v>7966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17-4A54-9186-9D5A33F22CD1}"/>
            </c:ext>
          </c:extLst>
        </c:ser>
        <c:ser>
          <c:idx val="2"/>
          <c:order val="2"/>
          <c:tx>
            <c:strRef>
              <c:f>'Dados de Dengue SP2014-2023'!$A$5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'Dados de Dengue SP2014-2023'!$B$2:$M$2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'Dados de Dengue SP2014-2023'!$B$5:$M$5</c:f>
              <c:numCache>
                <c:formatCode>General</c:formatCode>
                <c:ptCount val="12"/>
                <c:pt idx="0">
                  <c:v>29182</c:v>
                </c:pt>
                <c:pt idx="1">
                  <c:v>45181</c:v>
                </c:pt>
                <c:pt idx="2">
                  <c:v>45864</c:v>
                </c:pt>
                <c:pt idx="3">
                  <c:v>31769</c:v>
                </c:pt>
                <c:pt idx="4">
                  <c:v>8967</c:v>
                </c:pt>
                <c:pt idx="5">
                  <c:v>1448</c:v>
                </c:pt>
                <c:pt idx="6">
                  <c:v>512</c:v>
                </c:pt>
                <c:pt idx="7">
                  <c:v>328</c:v>
                </c:pt>
                <c:pt idx="8">
                  <c:v>247</c:v>
                </c:pt>
                <c:pt idx="9">
                  <c:v>391</c:v>
                </c:pt>
                <c:pt idx="10">
                  <c:v>497</c:v>
                </c:pt>
                <c:pt idx="11">
                  <c:v>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17-4A54-9186-9D5A33F22CD1}"/>
            </c:ext>
          </c:extLst>
        </c:ser>
        <c:ser>
          <c:idx val="3"/>
          <c:order val="3"/>
          <c:tx>
            <c:strRef>
              <c:f>'Dados de Dengue SP2014-2023'!$A$6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'Dados de Dengue SP2014-2023'!$B$2:$M$2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'Dados de Dengue SP2014-2023'!$B$6:$M$6</c:f>
              <c:numCache>
                <c:formatCode>General</c:formatCode>
                <c:ptCount val="12"/>
                <c:pt idx="0">
                  <c:v>586</c:v>
                </c:pt>
                <c:pt idx="1">
                  <c:v>699</c:v>
                </c:pt>
                <c:pt idx="2">
                  <c:v>722</c:v>
                </c:pt>
                <c:pt idx="3">
                  <c:v>620</c:v>
                </c:pt>
                <c:pt idx="4">
                  <c:v>396</c:v>
                </c:pt>
                <c:pt idx="5">
                  <c:v>227</c:v>
                </c:pt>
                <c:pt idx="6">
                  <c:v>196</c:v>
                </c:pt>
                <c:pt idx="7">
                  <c:v>246</c:v>
                </c:pt>
                <c:pt idx="8">
                  <c:v>452</c:v>
                </c:pt>
                <c:pt idx="9">
                  <c:v>584</c:v>
                </c:pt>
                <c:pt idx="10">
                  <c:v>529</c:v>
                </c:pt>
                <c:pt idx="11">
                  <c:v>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17-4A54-9186-9D5A33F22CD1}"/>
            </c:ext>
          </c:extLst>
        </c:ser>
        <c:ser>
          <c:idx val="4"/>
          <c:order val="4"/>
          <c:tx>
            <c:strRef>
              <c:f>'Dados de Dengue SP2014-2023'!$A$7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strRef>
              <c:f>'Dados de Dengue SP2014-2023'!$B$2:$M$2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'Dados de Dengue SP2014-2023'!$B$7:$M$7</c:f>
              <c:numCache>
                <c:formatCode>General</c:formatCode>
                <c:ptCount val="12"/>
                <c:pt idx="0">
                  <c:v>820</c:v>
                </c:pt>
                <c:pt idx="1">
                  <c:v>1006</c:v>
                </c:pt>
                <c:pt idx="2">
                  <c:v>1594</c:v>
                </c:pt>
                <c:pt idx="3">
                  <c:v>1960</c:v>
                </c:pt>
                <c:pt idx="4">
                  <c:v>1780</c:v>
                </c:pt>
                <c:pt idx="5">
                  <c:v>857</c:v>
                </c:pt>
                <c:pt idx="6">
                  <c:v>563</c:v>
                </c:pt>
                <c:pt idx="7">
                  <c:v>366</c:v>
                </c:pt>
                <c:pt idx="8">
                  <c:v>275</c:v>
                </c:pt>
                <c:pt idx="9">
                  <c:v>522</c:v>
                </c:pt>
                <c:pt idx="10">
                  <c:v>1264</c:v>
                </c:pt>
                <c:pt idx="11">
                  <c:v>4197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17-4A54-9186-9D5A33F22CD1}"/>
            </c:ext>
          </c:extLst>
        </c:ser>
        <c:ser>
          <c:idx val="5"/>
          <c:order val="5"/>
          <c:tx>
            <c:strRef>
              <c:f>'Dados de Dengue SP2014-2023'!$A$8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cat>
            <c:strRef>
              <c:f>'Dados de Dengue SP2014-2023'!$B$2:$M$2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'Dados de Dengue SP2014-2023'!$B$8:$M$8</c:f>
              <c:numCache>
                <c:formatCode>General</c:formatCode>
                <c:ptCount val="12"/>
                <c:pt idx="0">
                  <c:v>20741</c:v>
                </c:pt>
                <c:pt idx="1">
                  <c:v>43146</c:v>
                </c:pt>
                <c:pt idx="2">
                  <c:v>66387</c:v>
                </c:pt>
                <c:pt idx="3">
                  <c:v>102232</c:v>
                </c:pt>
                <c:pt idx="4">
                  <c:v>101231</c:v>
                </c:pt>
                <c:pt idx="5">
                  <c:v>32985</c:v>
                </c:pt>
                <c:pt idx="6">
                  <c:v>7735</c:v>
                </c:pt>
                <c:pt idx="7">
                  <c:v>2480</c:v>
                </c:pt>
                <c:pt idx="8">
                  <c:v>1543</c:v>
                </c:pt>
                <c:pt idx="9">
                  <c:v>1881</c:v>
                </c:pt>
                <c:pt idx="10">
                  <c:v>3492</c:v>
                </c:pt>
                <c:pt idx="11">
                  <c:v>7060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17-4A54-9186-9D5A33F22CD1}"/>
            </c:ext>
          </c:extLst>
        </c:ser>
        <c:ser>
          <c:idx val="6"/>
          <c:order val="6"/>
          <c:tx>
            <c:strRef>
              <c:f>'Dados de Dengue SP2014-2023'!$A$9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cat>
            <c:strRef>
              <c:f>'Dados de Dengue SP2014-2023'!$B$2:$M$2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'Dados de Dengue SP2014-2023'!$B$9:$M$9</c:f>
              <c:numCache>
                <c:formatCode>General</c:formatCode>
                <c:ptCount val="12"/>
                <c:pt idx="0">
                  <c:v>33718</c:v>
                </c:pt>
                <c:pt idx="1">
                  <c:v>55430</c:v>
                </c:pt>
                <c:pt idx="2">
                  <c:v>43389</c:v>
                </c:pt>
                <c:pt idx="3">
                  <c:v>27642</c:v>
                </c:pt>
                <c:pt idx="4">
                  <c:v>14402</c:v>
                </c:pt>
                <c:pt idx="5">
                  <c:v>5183</c:v>
                </c:pt>
                <c:pt idx="6">
                  <c:v>2471</c:v>
                </c:pt>
                <c:pt idx="7">
                  <c:v>1225</c:v>
                </c:pt>
                <c:pt idx="8">
                  <c:v>1100</c:v>
                </c:pt>
                <c:pt idx="9">
                  <c:v>955</c:v>
                </c:pt>
                <c:pt idx="10">
                  <c:v>974</c:v>
                </c:pt>
                <c:pt idx="11">
                  <c:v>1192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17-4A54-9186-9D5A33F22CD1}"/>
            </c:ext>
          </c:extLst>
        </c:ser>
        <c:ser>
          <c:idx val="7"/>
          <c:order val="7"/>
          <c:tx>
            <c:strRef>
              <c:f>'Dados de Dengue SP2014-2023'!$A$10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cat>
            <c:strRef>
              <c:f>'Dados de Dengue SP2014-2023'!$B$2:$M$2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'Dados de Dengue SP2014-2023'!$B$10:$M$10</c:f>
              <c:numCache>
                <c:formatCode>General</c:formatCode>
                <c:ptCount val="12"/>
                <c:pt idx="0">
                  <c:v>5613</c:v>
                </c:pt>
                <c:pt idx="1">
                  <c:v>16728</c:v>
                </c:pt>
                <c:pt idx="2">
                  <c:v>30230</c:v>
                </c:pt>
                <c:pt idx="3">
                  <c:v>42518</c:v>
                </c:pt>
                <c:pt idx="4">
                  <c:v>21692</c:v>
                </c:pt>
                <c:pt idx="5">
                  <c:v>7221</c:v>
                </c:pt>
                <c:pt idx="6">
                  <c:v>2110</c:v>
                </c:pt>
                <c:pt idx="7">
                  <c:v>1101</c:v>
                </c:pt>
                <c:pt idx="8">
                  <c:v>914</c:v>
                </c:pt>
                <c:pt idx="9">
                  <c:v>932</c:v>
                </c:pt>
                <c:pt idx="10">
                  <c:v>1673</c:v>
                </c:pt>
                <c:pt idx="11">
                  <c:v>3756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17-4A54-9186-9D5A33F22CD1}"/>
            </c:ext>
          </c:extLst>
        </c:ser>
        <c:ser>
          <c:idx val="8"/>
          <c:order val="8"/>
          <c:tx>
            <c:strRef>
              <c:f>'Dados de Dengue SP2014-2023'!$A$11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cat>
            <c:strRef>
              <c:f>'Dados de Dengue SP2014-2023'!$B$2:$M$2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'Dados de Dengue SP2014-2023'!$B$11:$M$11</c:f>
              <c:numCache>
                <c:formatCode>General</c:formatCode>
                <c:ptCount val="12"/>
                <c:pt idx="0">
                  <c:v>7410</c:v>
                </c:pt>
                <c:pt idx="1">
                  <c:v>15123</c:v>
                </c:pt>
                <c:pt idx="2">
                  <c:v>61419</c:v>
                </c:pt>
                <c:pt idx="3">
                  <c:v>104134</c:v>
                </c:pt>
                <c:pt idx="4">
                  <c:v>79724</c:v>
                </c:pt>
                <c:pt idx="5">
                  <c:v>20399</c:v>
                </c:pt>
                <c:pt idx="6">
                  <c:v>7773</c:v>
                </c:pt>
                <c:pt idx="7">
                  <c:v>3604</c:v>
                </c:pt>
                <c:pt idx="8">
                  <c:v>2195</c:v>
                </c:pt>
                <c:pt idx="9">
                  <c:v>2326</c:v>
                </c:pt>
                <c:pt idx="10">
                  <c:v>2807</c:v>
                </c:pt>
                <c:pt idx="11">
                  <c:v>3577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17-4A54-9186-9D5A33F22CD1}"/>
            </c:ext>
          </c:extLst>
        </c:ser>
        <c:ser>
          <c:idx val="9"/>
          <c:order val="9"/>
          <c:tx>
            <c:strRef>
              <c:f>'Dados de Dengue SP2014-2023'!$A$12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cat>
            <c:strRef>
              <c:f>'Dados de Dengue SP2014-2023'!$B$2:$M$2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'Dados de Dengue SP2014-2023'!$B$12:$M$12</c:f>
              <c:numCache>
                <c:formatCode>General</c:formatCode>
                <c:ptCount val="12"/>
                <c:pt idx="0">
                  <c:v>15053</c:v>
                </c:pt>
                <c:pt idx="1">
                  <c:v>35048</c:v>
                </c:pt>
                <c:pt idx="2">
                  <c:v>84430</c:v>
                </c:pt>
                <c:pt idx="3">
                  <c:v>91893</c:v>
                </c:pt>
                <c:pt idx="4">
                  <c:v>52518</c:v>
                </c:pt>
                <c:pt idx="5">
                  <c:v>12106</c:v>
                </c:pt>
                <c:pt idx="6">
                  <c:v>3386</c:v>
                </c:pt>
                <c:pt idx="7">
                  <c:v>2419</c:v>
                </c:pt>
                <c:pt idx="8">
                  <c:v>2268</c:v>
                </c:pt>
                <c:pt idx="9">
                  <c:v>2820</c:v>
                </c:pt>
                <c:pt idx="10">
                  <c:v>4270</c:v>
                </c:pt>
                <c:pt idx="11">
                  <c:v>7514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17-4A54-9186-9D5A33F22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849711"/>
        <c:axId val="1661084623"/>
        <c:axId val="1122185535"/>
      </c:line3DChart>
      <c:catAx>
        <c:axId val="11248497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1084623"/>
        <c:crosses val="autoZero"/>
        <c:auto val="1"/>
        <c:lblAlgn val="ctr"/>
        <c:lblOffset val="100"/>
        <c:noMultiLvlLbl val="0"/>
      </c:catAx>
      <c:valAx>
        <c:axId val="166108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4849711"/>
        <c:crosses val="autoZero"/>
        <c:crossBetween val="between"/>
      </c:valAx>
      <c:serAx>
        <c:axId val="112218553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108462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24</xdr:row>
      <xdr:rowOff>38100</xdr:rowOff>
    </xdr:from>
    <xdr:to>
      <xdr:col>13</xdr:col>
      <xdr:colOff>110837</xdr:colOff>
      <xdr:row>45</xdr:row>
      <xdr:rowOff>96982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F1D80F2-C4A8-2C47-E479-538122872A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516082</xdr:colOff>
      <xdr:row>24</xdr:row>
      <xdr:rowOff>38100</xdr:rowOff>
    </xdr:from>
    <xdr:to>
      <xdr:col>22</xdr:col>
      <xdr:colOff>249382</xdr:colOff>
      <xdr:row>45</xdr:row>
      <xdr:rowOff>76199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FE0B607-2040-67C6-742E-A84E53793C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57150</xdr:rowOff>
    </xdr:from>
    <xdr:to>
      <xdr:col>10</xdr:col>
      <xdr:colOff>487680</xdr:colOff>
      <xdr:row>42</xdr:row>
      <xdr:rowOff>137160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0B9C526-2D55-4B71-0005-E956C86B02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487680</xdr:colOff>
      <xdr:row>24</xdr:row>
      <xdr:rowOff>49530</xdr:rowOff>
    </xdr:from>
    <xdr:to>
      <xdr:col>22</xdr:col>
      <xdr:colOff>205740</xdr:colOff>
      <xdr:row>46</xdr:row>
      <xdr:rowOff>45720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D930191-FE77-CC1B-9CC1-67FD695F6A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16D0F-577B-4F7B-97A5-8F53197CC143}">
  <dimension ref="A1:AB24"/>
  <sheetViews>
    <sheetView tabSelected="1" zoomScale="33" workbookViewId="0">
      <selection activeCell="V60" sqref="V60"/>
    </sheetView>
  </sheetViews>
  <sheetFormatPr defaultRowHeight="13.8" x14ac:dyDescent="0.25"/>
  <cols>
    <col min="1" max="28" width="8.33203125" style="1" customWidth="1"/>
    <col min="29" max="16384" width="8.88671875" style="1"/>
  </cols>
  <sheetData>
    <row r="1" spans="1:28" x14ac:dyDescent="0.25">
      <c r="A1" s="7" t="s">
        <v>12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 t="s">
        <v>13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 spans="1:28" x14ac:dyDescent="0.2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3</v>
      </c>
      <c r="G2" s="5" t="s">
        <v>1</v>
      </c>
      <c r="H2" s="5" t="s">
        <v>1</v>
      </c>
      <c r="I2" s="5" t="s">
        <v>4</v>
      </c>
      <c r="J2" s="5" t="s">
        <v>5</v>
      </c>
      <c r="K2" s="5" t="s">
        <v>6</v>
      </c>
      <c r="L2" s="5" t="s">
        <v>7</v>
      </c>
      <c r="M2" s="5" t="s">
        <v>8</v>
      </c>
      <c r="N2" s="5" t="s">
        <v>9</v>
      </c>
      <c r="O2" s="3" t="s">
        <v>0</v>
      </c>
      <c r="P2" s="3" t="s">
        <v>1</v>
      </c>
      <c r="Q2" s="3" t="s">
        <v>2</v>
      </c>
      <c r="R2" s="3" t="s">
        <v>3</v>
      </c>
      <c r="S2" s="3" t="s">
        <v>4</v>
      </c>
      <c r="T2" s="3" t="s">
        <v>3</v>
      </c>
      <c r="U2" s="3" t="s">
        <v>1</v>
      </c>
      <c r="V2" s="3" t="s">
        <v>1</v>
      </c>
      <c r="W2" s="3" t="s">
        <v>4</v>
      </c>
      <c r="X2" s="3" t="s">
        <v>5</v>
      </c>
      <c r="Y2" s="3" t="s">
        <v>6</v>
      </c>
      <c r="Z2" s="3" t="s">
        <v>7</v>
      </c>
      <c r="AA2" s="3" t="s">
        <v>8</v>
      </c>
      <c r="AB2" s="3" t="s">
        <v>9</v>
      </c>
    </row>
    <row r="3" spans="1:28" x14ac:dyDescent="0.25">
      <c r="A3" s="5">
        <v>2014</v>
      </c>
      <c r="B3" s="5">
        <f t="shared" ref="B3:B12" si="0">SUM(B15+P3)</f>
        <v>24791</v>
      </c>
      <c r="C3" s="5">
        <f t="shared" ref="C3:C12" si="1">SUM(C15+Q3)</f>
        <v>40320</v>
      </c>
      <c r="D3" s="5">
        <f t="shared" ref="D3:D12" si="2">SUM(D15+R3)</f>
        <v>68659</v>
      </c>
      <c r="E3" s="5">
        <f t="shared" ref="E3:E12" si="3">SUM(E15+S3)</f>
        <v>119357</v>
      </c>
      <c r="F3" s="5">
        <f t="shared" ref="F3:F12" si="4">SUM(F15+T3)</f>
        <v>89750</v>
      </c>
      <c r="G3" s="5">
        <f t="shared" ref="G3:G12" si="5">SUM(G15+U3)</f>
        <v>33974</v>
      </c>
      <c r="H3" s="5">
        <f t="shared" ref="H3:H12" si="6">SUM(H15+V3)</f>
        <v>16817</v>
      </c>
      <c r="I3" s="5">
        <f t="shared" ref="I3:I12" si="7">SUM(I15+W3)</f>
        <v>11449</v>
      </c>
      <c r="J3" s="5">
        <f t="shared" ref="J3:J12" si="8">SUM(J15+X3)</f>
        <v>14534</v>
      </c>
      <c r="K3" s="5">
        <f t="shared" ref="K3:K12" si="9">SUM(K15+Y3)</f>
        <v>14828</v>
      </c>
      <c r="L3" s="5">
        <f t="shared" ref="L3:L12" si="10">SUM(L15+Z3)</f>
        <v>14187</v>
      </c>
      <c r="M3" s="5">
        <f t="shared" ref="M3:M12" si="11">SUM(M15+AA3)</f>
        <v>15412</v>
      </c>
      <c r="N3" s="5">
        <f t="shared" ref="N3:N12" si="12">SUM(B3:M3)</f>
        <v>464078</v>
      </c>
      <c r="O3" s="3">
        <v>2014</v>
      </c>
      <c r="P3" s="3">
        <v>36</v>
      </c>
      <c r="Q3" s="3">
        <v>37</v>
      </c>
      <c r="R3" s="3">
        <v>59</v>
      </c>
      <c r="S3" s="3">
        <v>104</v>
      </c>
      <c r="T3" s="3">
        <v>76</v>
      </c>
      <c r="U3" s="3">
        <v>49</v>
      </c>
      <c r="V3" s="3">
        <v>35</v>
      </c>
      <c r="W3" s="3">
        <v>17</v>
      </c>
      <c r="X3" s="3">
        <v>19</v>
      </c>
      <c r="Y3" s="3">
        <v>24</v>
      </c>
      <c r="Z3" s="3">
        <v>13</v>
      </c>
      <c r="AA3" s="3">
        <v>14</v>
      </c>
      <c r="AB3" s="3">
        <f t="shared" ref="AB3:AB12" si="13">SUM(P3:AA3)</f>
        <v>483</v>
      </c>
    </row>
    <row r="4" spans="1:28" x14ac:dyDescent="0.25">
      <c r="A4" s="5">
        <v>2015</v>
      </c>
      <c r="B4" s="5">
        <f t="shared" si="0"/>
        <v>73420</v>
      </c>
      <c r="C4" s="5">
        <f t="shared" si="1"/>
        <v>155456</v>
      </c>
      <c r="D4" s="5">
        <f t="shared" si="2"/>
        <v>311386</v>
      </c>
      <c r="E4" s="5">
        <f t="shared" si="3"/>
        <v>315412</v>
      </c>
      <c r="F4" s="5">
        <f t="shared" si="4"/>
        <v>196324</v>
      </c>
      <c r="G4" s="5">
        <f t="shared" si="5"/>
        <v>69520</v>
      </c>
      <c r="H4" s="5">
        <f t="shared" si="6"/>
        <v>26936</v>
      </c>
      <c r="I4" s="5">
        <f t="shared" si="7"/>
        <v>17419</v>
      </c>
      <c r="J4" s="5">
        <f t="shared" si="8"/>
        <v>14935</v>
      </c>
      <c r="K4" s="5">
        <f t="shared" si="9"/>
        <v>17212</v>
      </c>
      <c r="L4" s="5">
        <f t="shared" si="10"/>
        <v>33810</v>
      </c>
      <c r="M4" s="5">
        <f t="shared" si="11"/>
        <v>63213</v>
      </c>
      <c r="N4" s="5">
        <f t="shared" si="12"/>
        <v>1295043</v>
      </c>
      <c r="O4" s="3">
        <v>2015</v>
      </c>
      <c r="P4" s="3">
        <v>83</v>
      </c>
      <c r="Q4" s="3">
        <v>131</v>
      </c>
      <c r="R4" s="3">
        <v>215</v>
      </c>
      <c r="S4" s="3">
        <v>225</v>
      </c>
      <c r="T4" s="3">
        <v>143</v>
      </c>
      <c r="U4" s="3">
        <v>56</v>
      </c>
      <c r="V4" s="3">
        <v>37</v>
      </c>
      <c r="W4" s="3">
        <v>18</v>
      </c>
      <c r="X4" s="3">
        <v>27</v>
      </c>
      <c r="Y4" s="3">
        <v>16</v>
      </c>
      <c r="Z4" s="3">
        <v>30</v>
      </c>
      <c r="AA4" s="3">
        <v>34</v>
      </c>
      <c r="AB4" s="3">
        <f>SUM(P4:AA4)</f>
        <v>1015</v>
      </c>
    </row>
    <row r="5" spans="1:28" x14ac:dyDescent="0.25">
      <c r="A5" s="5">
        <v>2016</v>
      </c>
      <c r="B5" s="5">
        <f t="shared" si="0"/>
        <v>161539</v>
      </c>
      <c r="C5" s="5">
        <f t="shared" si="1"/>
        <v>252173</v>
      </c>
      <c r="D5" s="5">
        <f t="shared" si="2"/>
        <v>254659</v>
      </c>
      <c r="E5" s="5">
        <f t="shared" si="3"/>
        <v>192577</v>
      </c>
      <c r="F5" s="5">
        <f t="shared" si="4"/>
        <v>71063</v>
      </c>
      <c r="G5" s="5">
        <f t="shared" si="5"/>
        <v>20930</v>
      </c>
      <c r="H5" s="5">
        <f t="shared" si="6"/>
        <v>10542</v>
      </c>
      <c r="I5" s="5">
        <f t="shared" si="7"/>
        <v>6567</v>
      </c>
      <c r="J5" s="5">
        <f t="shared" si="8"/>
        <v>4883</v>
      </c>
      <c r="K5" s="5">
        <f t="shared" si="9"/>
        <v>5223</v>
      </c>
      <c r="L5" s="5">
        <f t="shared" si="10"/>
        <v>7293</v>
      </c>
      <c r="M5" s="5">
        <f t="shared" si="11"/>
        <v>8574</v>
      </c>
      <c r="N5" s="5">
        <f t="shared" si="12"/>
        <v>996023</v>
      </c>
      <c r="O5" s="3">
        <v>2016</v>
      </c>
      <c r="P5" s="3">
        <v>102</v>
      </c>
      <c r="Q5" s="3">
        <v>187</v>
      </c>
      <c r="R5" s="3">
        <v>187</v>
      </c>
      <c r="S5" s="3">
        <v>141</v>
      </c>
      <c r="T5" s="3">
        <v>53</v>
      </c>
      <c r="U5" s="3">
        <v>7</v>
      </c>
      <c r="V5" s="3">
        <v>8</v>
      </c>
      <c r="W5" s="3">
        <v>12</v>
      </c>
      <c r="X5" s="3">
        <v>10</v>
      </c>
      <c r="Y5" s="3">
        <v>4</v>
      </c>
      <c r="Z5" s="3">
        <v>10</v>
      </c>
      <c r="AA5" s="3">
        <v>13</v>
      </c>
      <c r="AB5" s="3">
        <f t="shared" si="13"/>
        <v>734</v>
      </c>
    </row>
    <row r="6" spans="1:28" x14ac:dyDescent="0.25">
      <c r="A6" s="5">
        <v>2017</v>
      </c>
      <c r="B6" s="5">
        <f t="shared" si="0"/>
        <v>17774</v>
      </c>
      <c r="C6" s="5">
        <f t="shared" si="1"/>
        <v>20311</v>
      </c>
      <c r="D6" s="5">
        <f t="shared" si="2"/>
        <v>26732</v>
      </c>
      <c r="E6" s="5">
        <f t="shared" si="3"/>
        <v>25961</v>
      </c>
      <c r="F6" s="5">
        <f t="shared" si="4"/>
        <v>22451</v>
      </c>
      <c r="G6" s="5">
        <f t="shared" si="5"/>
        <v>12409</v>
      </c>
      <c r="H6" s="5">
        <f t="shared" si="6"/>
        <v>6258</v>
      </c>
      <c r="I6" s="5">
        <f t="shared" si="7"/>
        <v>4939</v>
      </c>
      <c r="J6" s="5">
        <f t="shared" si="8"/>
        <v>4196</v>
      </c>
      <c r="K6" s="5">
        <f t="shared" si="9"/>
        <v>4677</v>
      </c>
      <c r="L6" s="5">
        <f t="shared" si="10"/>
        <v>4925</v>
      </c>
      <c r="M6" s="5">
        <f t="shared" si="11"/>
        <v>5765</v>
      </c>
      <c r="N6" s="5">
        <f t="shared" si="12"/>
        <v>156398</v>
      </c>
      <c r="O6" s="3">
        <v>2017</v>
      </c>
      <c r="P6" s="3">
        <v>19</v>
      </c>
      <c r="Q6" s="3">
        <v>18</v>
      </c>
      <c r="R6" s="3">
        <v>24</v>
      </c>
      <c r="S6" s="3">
        <v>34</v>
      </c>
      <c r="T6" s="3">
        <v>33</v>
      </c>
      <c r="U6" s="3">
        <v>14</v>
      </c>
      <c r="V6" s="3">
        <v>13</v>
      </c>
      <c r="W6" s="3">
        <v>13</v>
      </c>
      <c r="X6" s="3">
        <v>6</v>
      </c>
      <c r="Y6" s="3">
        <v>7</v>
      </c>
      <c r="Z6" s="3">
        <v>8</v>
      </c>
      <c r="AA6" s="3">
        <v>9</v>
      </c>
      <c r="AB6" s="3">
        <f t="shared" si="13"/>
        <v>198</v>
      </c>
    </row>
    <row r="7" spans="1:28" x14ac:dyDescent="0.25">
      <c r="A7" s="5">
        <v>2018</v>
      </c>
      <c r="B7" s="5">
        <f t="shared" si="0"/>
        <v>14162</v>
      </c>
      <c r="C7" s="5">
        <f t="shared" si="1"/>
        <v>16731</v>
      </c>
      <c r="D7" s="5">
        <f t="shared" si="2"/>
        <v>25961</v>
      </c>
      <c r="E7" s="5">
        <f t="shared" si="3"/>
        <v>32253</v>
      </c>
      <c r="F7" s="5">
        <f t="shared" si="4"/>
        <v>26059</v>
      </c>
      <c r="G7" s="5">
        <f t="shared" si="5"/>
        <v>13165</v>
      </c>
      <c r="H7" s="5">
        <f t="shared" si="6"/>
        <v>8301</v>
      </c>
      <c r="I7" s="5">
        <f t="shared" si="7"/>
        <v>6231</v>
      </c>
      <c r="J7" s="5">
        <f t="shared" si="8"/>
        <v>4857</v>
      </c>
      <c r="K7" s="5">
        <f t="shared" si="9"/>
        <v>6301</v>
      </c>
      <c r="L7" s="5">
        <f t="shared" si="10"/>
        <v>10291</v>
      </c>
      <c r="M7" s="5">
        <f t="shared" si="11"/>
        <v>19259</v>
      </c>
      <c r="N7" s="5">
        <f t="shared" si="12"/>
        <v>183571</v>
      </c>
      <c r="O7" s="3">
        <v>2018</v>
      </c>
      <c r="P7" s="3">
        <v>17</v>
      </c>
      <c r="Q7" s="3">
        <v>19</v>
      </c>
      <c r="R7" s="3">
        <v>23</v>
      </c>
      <c r="S7" s="3">
        <v>34</v>
      </c>
      <c r="T7" s="3">
        <v>37</v>
      </c>
      <c r="U7" s="3">
        <v>23</v>
      </c>
      <c r="V7" s="3">
        <v>7</v>
      </c>
      <c r="W7" s="3">
        <v>8</v>
      </c>
      <c r="X7" s="3">
        <v>3</v>
      </c>
      <c r="Y7" s="3">
        <v>10</v>
      </c>
      <c r="Z7" s="3">
        <v>5</v>
      </c>
      <c r="AA7" s="3">
        <v>26</v>
      </c>
      <c r="AB7" s="3">
        <f t="shared" si="13"/>
        <v>212</v>
      </c>
    </row>
    <row r="8" spans="1:28" x14ac:dyDescent="0.25">
      <c r="A8" s="5">
        <v>2019</v>
      </c>
      <c r="B8" s="5">
        <f t="shared" si="0"/>
        <v>58197</v>
      </c>
      <c r="C8" s="5">
        <f t="shared" si="1"/>
        <v>105663</v>
      </c>
      <c r="D8" s="5">
        <f t="shared" si="2"/>
        <v>191979</v>
      </c>
      <c r="E8" s="5">
        <f t="shared" si="3"/>
        <v>297958</v>
      </c>
      <c r="F8" s="5">
        <f t="shared" si="4"/>
        <v>320361</v>
      </c>
      <c r="G8" s="5">
        <f t="shared" si="5"/>
        <v>121561</v>
      </c>
      <c r="H8" s="5">
        <f t="shared" si="6"/>
        <v>41094</v>
      </c>
      <c r="I8" s="5">
        <f t="shared" si="7"/>
        <v>19749</v>
      </c>
      <c r="J8" s="5">
        <f t="shared" si="8"/>
        <v>13660</v>
      </c>
      <c r="K8" s="5">
        <f t="shared" si="9"/>
        <v>12964</v>
      </c>
      <c r="L8" s="5">
        <f t="shared" si="10"/>
        <v>18507</v>
      </c>
      <c r="M8" s="5">
        <f t="shared" si="11"/>
        <v>29108</v>
      </c>
      <c r="N8" s="5">
        <f t="shared" si="12"/>
        <v>1230801</v>
      </c>
      <c r="O8" s="3">
        <v>2019</v>
      </c>
      <c r="P8" s="3">
        <v>47</v>
      </c>
      <c r="Q8" s="3">
        <v>85</v>
      </c>
      <c r="R8" s="3">
        <v>126</v>
      </c>
      <c r="S8" s="3">
        <v>210</v>
      </c>
      <c r="T8" s="3">
        <v>185</v>
      </c>
      <c r="U8" s="3">
        <v>75</v>
      </c>
      <c r="V8" s="3">
        <v>29</v>
      </c>
      <c r="W8" s="3">
        <v>21</v>
      </c>
      <c r="X8" s="3">
        <v>20</v>
      </c>
      <c r="Y8" s="3">
        <v>14</v>
      </c>
      <c r="Z8" s="3">
        <v>14</v>
      </c>
      <c r="AA8" s="3">
        <v>23</v>
      </c>
      <c r="AB8" s="3">
        <f t="shared" si="13"/>
        <v>849</v>
      </c>
    </row>
    <row r="9" spans="1:28" x14ac:dyDescent="0.25">
      <c r="A9" s="5">
        <v>2020</v>
      </c>
      <c r="B9" s="5">
        <f t="shared" si="0"/>
        <v>100363</v>
      </c>
      <c r="C9" s="5">
        <f t="shared" si="1"/>
        <v>179286</v>
      </c>
      <c r="D9" s="5">
        <f t="shared" si="2"/>
        <v>169979</v>
      </c>
      <c r="E9" s="5">
        <f t="shared" si="3"/>
        <v>117985</v>
      </c>
      <c r="F9" s="5">
        <f t="shared" si="4"/>
        <v>72547</v>
      </c>
      <c r="G9" s="5">
        <f t="shared" si="5"/>
        <v>33036</v>
      </c>
      <c r="H9" s="5">
        <f t="shared" si="6"/>
        <v>18006</v>
      </c>
      <c r="I9" s="5">
        <f t="shared" si="7"/>
        <v>9168</v>
      </c>
      <c r="J9" s="5">
        <f t="shared" si="8"/>
        <v>6311</v>
      </c>
      <c r="K9" s="5">
        <f t="shared" si="9"/>
        <v>5333</v>
      </c>
      <c r="L9" s="5">
        <f t="shared" si="10"/>
        <v>6276</v>
      </c>
      <c r="M9" s="5">
        <f t="shared" si="11"/>
        <v>7136</v>
      </c>
      <c r="N9" s="5">
        <f t="shared" si="12"/>
        <v>725426</v>
      </c>
      <c r="O9" s="3">
        <v>2020</v>
      </c>
      <c r="P9" s="3">
        <v>89</v>
      </c>
      <c r="Q9" s="3">
        <v>133</v>
      </c>
      <c r="R9" s="3">
        <v>141</v>
      </c>
      <c r="S9" s="3">
        <v>77</v>
      </c>
      <c r="T9" s="3">
        <v>56</v>
      </c>
      <c r="U9" s="3">
        <v>17</v>
      </c>
      <c r="V9" s="3">
        <v>18</v>
      </c>
      <c r="W9" s="3">
        <v>12</v>
      </c>
      <c r="X9" s="3">
        <v>7</v>
      </c>
      <c r="Y9" s="3">
        <v>10</v>
      </c>
      <c r="Z9" s="3">
        <v>5</v>
      </c>
      <c r="AA9" s="3">
        <v>7</v>
      </c>
      <c r="AB9" s="3">
        <f t="shared" si="13"/>
        <v>572</v>
      </c>
    </row>
    <row r="10" spans="1:28" x14ac:dyDescent="0.25">
      <c r="A10" s="5">
        <v>2021</v>
      </c>
      <c r="B10" s="5">
        <f t="shared" si="0"/>
        <v>22336</v>
      </c>
      <c r="C10" s="5">
        <f t="shared" si="1"/>
        <v>41157</v>
      </c>
      <c r="D10" s="5">
        <f t="shared" si="2"/>
        <v>64630</v>
      </c>
      <c r="E10" s="5">
        <f t="shared" si="3"/>
        <v>91701</v>
      </c>
      <c r="F10" s="5">
        <f t="shared" si="4"/>
        <v>64645</v>
      </c>
      <c r="G10" s="5">
        <f t="shared" si="5"/>
        <v>36369</v>
      </c>
      <c r="H10" s="5">
        <f t="shared" si="6"/>
        <v>20748</v>
      </c>
      <c r="I10" s="5">
        <f t="shared" si="7"/>
        <v>12496</v>
      </c>
      <c r="J10" s="5">
        <f t="shared" si="8"/>
        <v>8828</v>
      </c>
      <c r="K10" s="5">
        <f t="shared" si="9"/>
        <v>8031</v>
      </c>
      <c r="L10" s="5">
        <f t="shared" si="10"/>
        <v>13669</v>
      </c>
      <c r="M10" s="5">
        <f t="shared" si="11"/>
        <v>27489</v>
      </c>
      <c r="N10" s="5">
        <f t="shared" si="12"/>
        <v>412099</v>
      </c>
      <c r="O10" s="3">
        <v>2021</v>
      </c>
      <c r="P10" s="3">
        <v>17</v>
      </c>
      <c r="Q10" s="3">
        <v>24</v>
      </c>
      <c r="R10" s="3">
        <v>41</v>
      </c>
      <c r="S10" s="3">
        <v>55</v>
      </c>
      <c r="T10" s="3">
        <v>37</v>
      </c>
      <c r="U10" s="3">
        <v>29</v>
      </c>
      <c r="V10" s="3">
        <v>15</v>
      </c>
      <c r="W10" s="3">
        <v>15</v>
      </c>
      <c r="X10" s="3">
        <v>7</v>
      </c>
      <c r="Y10" s="3">
        <v>6</v>
      </c>
      <c r="Z10" s="3">
        <v>9</v>
      </c>
      <c r="AA10" s="3">
        <v>22</v>
      </c>
      <c r="AB10" s="3">
        <f t="shared" si="13"/>
        <v>277</v>
      </c>
    </row>
    <row r="11" spans="1:28" x14ac:dyDescent="0.25">
      <c r="A11" s="5">
        <v>2022</v>
      </c>
      <c r="B11" s="5">
        <f t="shared" si="0"/>
        <v>44255</v>
      </c>
      <c r="C11" s="5">
        <f t="shared" si="1"/>
        <v>67093</v>
      </c>
      <c r="D11" s="5">
        <f t="shared" si="2"/>
        <v>211708</v>
      </c>
      <c r="E11" s="5">
        <f t="shared" si="3"/>
        <v>338370</v>
      </c>
      <c r="F11" s="5">
        <f t="shared" si="4"/>
        <v>258588</v>
      </c>
      <c r="G11" s="5">
        <f t="shared" si="5"/>
        <v>88792</v>
      </c>
      <c r="H11" s="5">
        <f t="shared" si="6"/>
        <v>42015</v>
      </c>
      <c r="I11" s="5">
        <f t="shared" si="7"/>
        <v>23498</v>
      </c>
      <c r="J11" s="5">
        <f t="shared" si="8"/>
        <v>15503</v>
      </c>
      <c r="K11" s="5">
        <f t="shared" si="9"/>
        <v>14504</v>
      </c>
      <c r="L11" s="5">
        <f t="shared" si="10"/>
        <v>17751</v>
      </c>
      <c r="M11" s="5">
        <f t="shared" si="11"/>
        <v>20020</v>
      </c>
      <c r="N11" s="5">
        <f t="shared" si="12"/>
        <v>1142097</v>
      </c>
      <c r="O11" s="3">
        <v>2022</v>
      </c>
      <c r="P11" s="3">
        <v>35</v>
      </c>
      <c r="Q11" s="3">
        <v>81</v>
      </c>
      <c r="R11" s="3">
        <v>212</v>
      </c>
      <c r="S11" s="3">
        <v>328</v>
      </c>
      <c r="T11" s="3">
        <v>217</v>
      </c>
      <c r="U11" s="3">
        <v>74</v>
      </c>
      <c r="V11" s="3">
        <v>24</v>
      </c>
      <c r="W11" s="3">
        <v>15</v>
      </c>
      <c r="X11" s="3">
        <v>21</v>
      </c>
      <c r="Y11" s="3">
        <v>16</v>
      </c>
      <c r="Z11" s="3">
        <v>13</v>
      </c>
      <c r="AA11" s="3">
        <v>15</v>
      </c>
      <c r="AB11" s="3">
        <f t="shared" si="13"/>
        <v>1051</v>
      </c>
    </row>
    <row r="12" spans="1:28" x14ac:dyDescent="0.25">
      <c r="A12" s="5">
        <v>2023</v>
      </c>
      <c r="B12" s="5">
        <f t="shared" si="0"/>
        <v>56250</v>
      </c>
      <c r="C12" s="5">
        <f t="shared" si="1"/>
        <v>111341</v>
      </c>
      <c r="D12" s="5">
        <f t="shared" si="2"/>
        <v>260549</v>
      </c>
      <c r="E12" s="5">
        <f t="shared" si="3"/>
        <v>318423</v>
      </c>
      <c r="F12" s="5">
        <f t="shared" si="4"/>
        <v>219744</v>
      </c>
      <c r="G12" s="5">
        <f t="shared" si="5"/>
        <v>70782</v>
      </c>
      <c r="H12" s="5">
        <f t="shared" si="6"/>
        <v>27501</v>
      </c>
      <c r="I12" s="5">
        <f t="shared" si="7"/>
        <v>16925</v>
      </c>
      <c r="J12" s="5">
        <f t="shared" si="8"/>
        <v>14166</v>
      </c>
      <c r="K12" s="5">
        <f t="shared" si="9"/>
        <v>16442</v>
      </c>
      <c r="L12" s="5">
        <f t="shared" si="10"/>
        <v>27692</v>
      </c>
      <c r="M12" s="5">
        <f t="shared" si="11"/>
        <v>49003</v>
      </c>
      <c r="N12" s="5">
        <f t="shared" si="12"/>
        <v>1188818</v>
      </c>
      <c r="O12" s="3">
        <v>2023</v>
      </c>
      <c r="P12" s="3">
        <v>45</v>
      </c>
      <c r="Q12" s="3">
        <v>97</v>
      </c>
      <c r="R12" s="3">
        <v>221</v>
      </c>
      <c r="S12" s="3">
        <v>295</v>
      </c>
      <c r="T12" s="3">
        <v>177</v>
      </c>
      <c r="U12" s="3">
        <v>78</v>
      </c>
      <c r="V12" s="3">
        <v>49</v>
      </c>
      <c r="W12" s="3">
        <v>17</v>
      </c>
      <c r="X12" s="3">
        <v>20</v>
      </c>
      <c r="Y12" s="3">
        <v>14</v>
      </c>
      <c r="Z12" s="3">
        <v>27</v>
      </c>
      <c r="AA12" s="3">
        <v>32</v>
      </c>
      <c r="AB12" s="3">
        <f t="shared" si="13"/>
        <v>1072</v>
      </c>
    </row>
    <row r="13" spans="1:28" x14ac:dyDescent="0.25">
      <c r="A13" s="7" t="s">
        <v>10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 t="s">
        <v>11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 spans="1:28" x14ac:dyDescent="0.25">
      <c r="A14" s="2" t="s">
        <v>0</v>
      </c>
      <c r="B14" s="2" t="s">
        <v>1</v>
      </c>
      <c r="C14" s="2" t="s">
        <v>2</v>
      </c>
      <c r="D14" s="2" t="s">
        <v>3</v>
      </c>
      <c r="E14" s="2" t="s">
        <v>4</v>
      </c>
      <c r="F14" s="2" t="s">
        <v>3</v>
      </c>
      <c r="G14" s="2" t="s">
        <v>1</v>
      </c>
      <c r="H14" s="2" t="s">
        <v>1</v>
      </c>
      <c r="I14" s="2" t="s">
        <v>4</v>
      </c>
      <c r="J14" s="2" t="s">
        <v>5</v>
      </c>
      <c r="K14" s="2" t="s">
        <v>6</v>
      </c>
      <c r="L14" s="2" t="s">
        <v>7</v>
      </c>
      <c r="M14" s="2" t="s">
        <v>8</v>
      </c>
      <c r="N14" s="2" t="s">
        <v>9</v>
      </c>
      <c r="O14" s="4" t="s">
        <v>0</v>
      </c>
      <c r="P14" s="4" t="s">
        <v>1</v>
      </c>
      <c r="Q14" s="4" t="s">
        <v>2</v>
      </c>
      <c r="R14" s="4" t="s">
        <v>3</v>
      </c>
      <c r="S14" s="4" t="s">
        <v>4</v>
      </c>
      <c r="T14" s="4" t="s">
        <v>3</v>
      </c>
      <c r="U14" s="4" t="s">
        <v>1</v>
      </c>
      <c r="V14" s="4" t="s">
        <v>1</v>
      </c>
      <c r="W14" s="4" t="s">
        <v>4</v>
      </c>
      <c r="X14" s="4" t="s">
        <v>5</v>
      </c>
      <c r="Y14" s="4" t="s">
        <v>6</v>
      </c>
      <c r="Z14" s="4" t="s">
        <v>7</v>
      </c>
      <c r="AA14" s="4" t="s">
        <v>8</v>
      </c>
      <c r="AB14" s="4" t="s">
        <v>9</v>
      </c>
    </row>
    <row r="15" spans="1:28" x14ac:dyDescent="0.25">
      <c r="A15" s="2">
        <v>2014</v>
      </c>
      <c r="B15" s="2">
        <v>24755</v>
      </c>
      <c r="C15" s="2">
        <v>40283</v>
      </c>
      <c r="D15" s="2">
        <v>68600</v>
      </c>
      <c r="E15" s="2">
        <v>119253</v>
      </c>
      <c r="F15" s="2">
        <v>89674</v>
      </c>
      <c r="G15" s="2">
        <v>33925</v>
      </c>
      <c r="H15" s="2">
        <v>16782</v>
      </c>
      <c r="I15" s="2">
        <v>11432</v>
      </c>
      <c r="J15" s="2">
        <v>14515</v>
      </c>
      <c r="K15" s="2">
        <v>14804</v>
      </c>
      <c r="L15" s="2">
        <v>14174</v>
      </c>
      <c r="M15" s="2">
        <v>15398</v>
      </c>
      <c r="N15" s="2">
        <f t="shared" ref="N15:N24" si="14">SUM(B15:M15)</f>
        <v>463595</v>
      </c>
      <c r="O15" s="4">
        <v>2014</v>
      </c>
      <c r="P15" s="6">
        <v>7865</v>
      </c>
      <c r="Q15" s="6">
        <v>8897</v>
      </c>
      <c r="R15" s="6">
        <v>15395</v>
      </c>
      <c r="S15" s="6">
        <v>29434</v>
      </c>
      <c r="T15" s="6">
        <v>23608</v>
      </c>
      <c r="U15" s="6">
        <v>10893</v>
      </c>
      <c r="V15" s="6">
        <v>6311</v>
      </c>
      <c r="W15" s="6">
        <v>4680</v>
      </c>
      <c r="X15" s="6">
        <v>4112</v>
      </c>
      <c r="Y15" s="6">
        <v>4796</v>
      </c>
      <c r="Z15" s="6">
        <v>5267</v>
      </c>
      <c r="AA15" s="6">
        <v>5985</v>
      </c>
      <c r="AB15" s="4">
        <f t="shared" ref="AB15:AB24" si="15">SUM(P15:AA15)</f>
        <v>127243</v>
      </c>
    </row>
    <row r="16" spans="1:28" x14ac:dyDescent="0.25">
      <c r="A16" s="2">
        <v>2015</v>
      </c>
      <c r="B16" s="2">
        <v>73337</v>
      </c>
      <c r="C16" s="2">
        <v>155325</v>
      </c>
      <c r="D16" s="2">
        <v>311171</v>
      </c>
      <c r="E16" s="2">
        <v>315187</v>
      </c>
      <c r="F16" s="2">
        <v>196181</v>
      </c>
      <c r="G16" s="2">
        <v>69464</v>
      </c>
      <c r="H16" s="2">
        <v>26899</v>
      </c>
      <c r="I16" s="2">
        <v>17401</v>
      </c>
      <c r="J16" s="2">
        <v>14908</v>
      </c>
      <c r="K16" s="2">
        <v>17196</v>
      </c>
      <c r="L16" s="2">
        <v>33780</v>
      </c>
      <c r="M16" s="2">
        <v>63179</v>
      </c>
      <c r="N16" s="2">
        <f t="shared" si="14"/>
        <v>1294028</v>
      </c>
      <c r="O16" s="4">
        <v>2015</v>
      </c>
      <c r="P16" s="6">
        <v>12914</v>
      </c>
      <c r="Q16" s="6">
        <v>30078</v>
      </c>
      <c r="R16" s="6">
        <v>87276</v>
      </c>
      <c r="S16" s="6">
        <v>89591</v>
      </c>
      <c r="T16" s="6">
        <v>69531</v>
      </c>
      <c r="U16" s="6">
        <v>29068</v>
      </c>
      <c r="V16" s="6">
        <v>13639</v>
      </c>
      <c r="W16" s="6">
        <v>9141</v>
      </c>
      <c r="X16" s="6">
        <v>7421</v>
      </c>
      <c r="Y16" s="6">
        <v>9339</v>
      </c>
      <c r="Z16" s="6">
        <v>20222</v>
      </c>
      <c r="AA16" s="6">
        <v>35511</v>
      </c>
      <c r="AB16" s="4">
        <f t="shared" si="15"/>
        <v>413731</v>
      </c>
    </row>
    <row r="17" spans="1:28" x14ac:dyDescent="0.25">
      <c r="A17" s="2">
        <v>2016</v>
      </c>
      <c r="B17" s="2">
        <v>161437</v>
      </c>
      <c r="C17" s="2">
        <v>251986</v>
      </c>
      <c r="D17" s="2">
        <v>254472</v>
      </c>
      <c r="E17" s="2">
        <v>192436</v>
      </c>
      <c r="F17" s="2">
        <v>71010</v>
      </c>
      <c r="G17" s="2">
        <v>20923</v>
      </c>
      <c r="H17" s="2">
        <v>10534</v>
      </c>
      <c r="I17" s="2">
        <v>6555</v>
      </c>
      <c r="J17" s="2">
        <v>4873</v>
      </c>
      <c r="K17" s="2">
        <v>5219</v>
      </c>
      <c r="L17" s="2">
        <v>7283</v>
      </c>
      <c r="M17" s="2">
        <v>8561</v>
      </c>
      <c r="N17" s="2">
        <f t="shared" si="14"/>
        <v>995289</v>
      </c>
      <c r="O17" s="4">
        <v>2016</v>
      </c>
      <c r="P17" s="6">
        <v>67812</v>
      </c>
      <c r="Q17" s="6">
        <v>132518</v>
      </c>
      <c r="R17" s="6">
        <v>136712</v>
      </c>
      <c r="S17" s="6">
        <v>89224</v>
      </c>
      <c r="T17" s="6">
        <v>33540</v>
      </c>
      <c r="U17" s="6">
        <v>11888</v>
      </c>
      <c r="V17" s="6">
        <v>6326</v>
      </c>
      <c r="W17" s="6">
        <v>4542</v>
      </c>
      <c r="X17" s="6">
        <v>3398</v>
      </c>
      <c r="Y17" s="6">
        <v>3946</v>
      </c>
      <c r="Z17" s="6">
        <v>4922</v>
      </c>
      <c r="AA17" s="6">
        <v>6435</v>
      </c>
      <c r="AB17" s="4">
        <f t="shared" si="15"/>
        <v>501263</v>
      </c>
    </row>
    <row r="18" spans="1:28" x14ac:dyDescent="0.25">
      <c r="A18" s="2">
        <v>2017</v>
      </c>
      <c r="B18" s="2">
        <v>17755</v>
      </c>
      <c r="C18" s="2">
        <v>20293</v>
      </c>
      <c r="D18" s="2">
        <v>26708</v>
      </c>
      <c r="E18" s="2">
        <v>25927</v>
      </c>
      <c r="F18" s="2">
        <v>22418</v>
      </c>
      <c r="G18" s="2">
        <v>12395</v>
      </c>
      <c r="H18" s="2">
        <v>6245</v>
      </c>
      <c r="I18" s="2">
        <v>4926</v>
      </c>
      <c r="J18" s="2">
        <v>4190</v>
      </c>
      <c r="K18" s="2">
        <v>4670</v>
      </c>
      <c r="L18" s="2">
        <v>4917</v>
      </c>
      <c r="M18" s="2">
        <v>5756</v>
      </c>
      <c r="N18" s="2">
        <f t="shared" si="14"/>
        <v>156200</v>
      </c>
      <c r="O18" s="4">
        <v>2017</v>
      </c>
      <c r="P18" s="6">
        <v>9190</v>
      </c>
      <c r="Q18" s="6">
        <v>9454</v>
      </c>
      <c r="R18" s="6">
        <v>13036</v>
      </c>
      <c r="S18" s="6">
        <v>14600</v>
      </c>
      <c r="T18" s="6">
        <v>11846</v>
      </c>
      <c r="U18" s="6">
        <v>7647</v>
      </c>
      <c r="V18" s="6">
        <v>3884</v>
      </c>
      <c r="W18" s="6">
        <v>3084</v>
      </c>
      <c r="X18" s="6">
        <v>2689</v>
      </c>
      <c r="Y18" s="6">
        <v>3063</v>
      </c>
      <c r="Z18" s="6">
        <v>3185</v>
      </c>
      <c r="AA18" s="6">
        <v>3631</v>
      </c>
      <c r="AB18" s="4">
        <f>SUM(P18:AA18)</f>
        <v>85309</v>
      </c>
    </row>
    <row r="19" spans="1:28" x14ac:dyDescent="0.25">
      <c r="A19" s="2">
        <v>2018</v>
      </c>
      <c r="B19" s="2">
        <v>14145</v>
      </c>
      <c r="C19" s="2">
        <v>16712</v>
      </c>
      <c r="D19" s="2">
        <v>25938</v>
      </c>
      <c r="E19" s="2">
        <v>32219</v>
      </c>
      <c r="F19" s="2">
        <v>26022</v>
      </c>
      <c r="G19" s="2">
        <v>13142</v>
      </c>
      <c r="H19" s="2">
        <v>8294</v>
      </c>
      <c r="I19" s="2">
        <v>6223</v>
      </c>
      <c r="J19" s="2">
        <v>4854</v>
      </c>
      <c r="K19" s="2">
        <v>6291</v>
      </c>
      <c r="L19" s="2">
        <v>10286</v>
      </c>
      <c r="M19" s="2">
        <v>19233</v>
      </c>
      <c r="N19" s="2">
        <f t="shared" si="14"/>
        <v>183359</v>
      </c>
      <c r="O19" s="4">
        <v>2018</v>
      </c>
      <c r="P19" s="6">
        <v>5738</v>
      </c>
      <c r="Q19" s="6">
        <v>7315</v>
      </c>
      <c r="R19" s="6">
        <v>12464</v>
      </c>
      <c r="S19" s="6">
        <v>14160</v>
      </c>
      <c r="T19" s="6">
        <v>12059</v>
      </c>
      <c r="U19" s="6">
        <v>7658</v>
      </c>
      <c r="V19" s="6">
        <v>4918</v>
      </c>
      <c r="W19" s="6">
        <v>3879</v>
      </c>
      <c r="X19" s="6">
        <v>2886</v>
      </c>
      <c r="Y19" s="6">
        <v>3729</v>
      </c>
      <c r="Z19" s="6">
        <v>4569</v>
      </c>
      <c r="AA19" s="6">
        <v>6214</v>
      </c>
      <c r="AB19" s="4">
        <f>SUM(P19:AA19)</f>
        <v>85589</v>
      </c>
    </row>
    <row r="20" spans="1:28" x14ac:dyDescent="0.25">
      <c r="A20" s="2">
        <v>2019</v>
      </c>
      <c r="B20" s="2">
        <v>58150</v>
      </c>
      <c r="C20" s="2">
        <v>105578</v>
      </c>
      <c r="D20" s="2">
        <v>191853</v>
      </c>
      <c r="E20" s="2">
        <v>297748</v>
      </c>
      <c r="F20" s="2">
        <v>320176</v>
      </c>
      <c r="G20" s="2">
        <v>121486</v>
      </c>
      <c r="H20" s="2">
        <v>41065</v>
      </c>
      <c r="I20" s="2">
        <v>19728</v>
      </c>
      <c r="J20" s="2">
        <v>13640</v>
      </c>
      <c r="K20" s="2">
        <v>12950</v>
      </c>
      <c r="L20" s="2">
        <v>18493</v>
      </c>
      <c r="M20" s="2">
        <v>29085</v>
      </c>
      <c r="N20" s="2">
        <f t="shared" si="14"/>
        <v>1229952</v>
      </c>
      <c r="O20" s="4">
        <v>2019</v>
      </c>
      <c r="P20" s="6">
        <v>11399</v>
      </c>
      <c r="Q20" s="6">
        <v>20174</v>
      </c>
      <c r="R20" s="6">
        <v>38288</v>
      </c>
      <c r="S20" s="6">
        <v>68927</v>
      </c>
      <c r="T20" s="6">
        <v>82401</v>
      </c>
      <c r="U20" s="6">
        <v>40575</v>
      </c>
      <c r="V20" s="6">
        <v>19365</v>
      </c>
      <c r="W20" s="6">
        <v>11150</v>
      </c>
      <c r="X20" s="6">
        <v>8133</v>
      </c>
      <c r="Y20" s="6">
        <v>7086</v>
      </c>
      <c r="Z20" s="6">
        <v>6881</v>
      </c>
      <c r="AA20" s="6">
        <v>8015</v>
      </c>
      <c r="AB20" s="4">
        <f t="shared" si="15"/>
        <v>322394</v>
      </c>
    </row>
    <row r="21" spans="1:28" x14ac:dyDescent="0.25">
      <c r="A21" s="2">
        <v>2020</v>
      </c>
      <c r="B21" s="2">
        <v>100274</v>
      </c>
      <c r="C21" s="2">
        <v>179153</v>
      </c>
      <c r="D21" s="2">
        <v>169838</v>
      </c>
      <c r="E21" s="2">
        <v>117908</v>
      </c>
      <c r="F21" s="2">
        <v>72491</v>
      </c>
      <c r="G21" s="2">
        <v>33019</v>
      </c>
      <c r="H21" s="2">
        <v>17988</v>
      </c>
      <c r="I21" s="2">
        <v>9156</v>
      </c>
      <c r="J21" s="2">
        <v>6304</v>
      </c>
      <c r="K21" s="2">
        <v>5323</v>
      </c>
      <c r="L21" s="2">
        <v>6271</v>
      </c>
      <c r="M21" s="2">
        <v>7129</v>
      </c>
      <c r="N21" s="2">
        <f t="shared" si="14"/>
        <v>724854</v>
      </c>
      <c r="O21" s="4">
        <v>2020</v>
      </c>
      <c r="P21" s="6">
        <v>17484</v>
      </c>
      <c r="Q21" s="6">
        <v>31447</v>
      </c>
      <c r="R21" s="6">
        <v>41880</v>
      </c>
      <c r="S21" s="6">
        <v>41150</v>
      </c>
      <c r="T21" s="6">
        <v>32954</v>
      </c>
      <c r="U21" s="6">
        <v>18728</v>
      </c>
      <c r="V21" s="6">
        <v>11239</v>
      </c>
      <c r="W21" s="6">
        <v>5692</v>
      </c>
      <c r="X21" s="6">
        <v>4303</v>
      </c>
      <c r="Y21" s="6">
        <v>3665</v>
      </c>
      <c r="Z21" s="6">
        <v>4958</v>
      </c>
      <c r="AA21" s="6">
        <v>5242</v>
      </c>
      <c r="AB21" s="4">
        <f t="shared" si="15"/>
        <v>218742</v>
      </c>
    </row>
    <row r="22" spans="1:28" x14ac:dyDescent="0.25">
      <c r="A22" s="2">
        <v>2021</v>
      </c>
      <c r="B22" s="2">
        <v>22319</v>
      </c>
      <c r="C22" s="2">
        <v>41133</v>
      </c>
      <c r="D22" s="2">
        <v>64589</v>
      </c>
      <c r="E22" s="2">
        <v>91646</v>
      </c>
      <c r="F22" s="2">
        <v>64608</v>
      </c>
      <c r="G22" s="2">
        <v>36340</v>
      </c>
      <c r="H22" s="2">
        <v>20733</v>
      </c>
      <c r="I22" s="2">
        <v>12481</v>
      </c>
      <c r="J22" s="2">
        <v>8821</v>
      </c>
      <c r="K22" s="2">
        <v>8025</v>
      </c>
      <c r="L22" s="2">
        <v>13660</v>
      </c>
      <c r="M22" s="2">
        <v>27467</v>
      </c>
      <c r="N22" s="2">
        <f t="shared" si="14"/>
        <v>411822</v>
      </c>
      <c r="O22" s="4">
        <v>2021</v>
      </c>
      <c r="P22" s="6">
        <v>5160</v>
      </c>
      <c r="Q22" s="6">
        <v>9852</v>
      </c>
      <c r="R22" s="6">
        <v>15705</v>
      </c>
      <c r="S22" s="6">
        <v>18431</v>
      </c>
      <c r="T22" s="6">
        <v>18276</v>
      </c>
      <c r="U22" s="6">
        <v>12408</v>
      </c>
      <c r="V22" s="6">
        <v>8654</v>
      </c>
      <c r="W22" s="6">
        <v>5928</v>
      </c>
      <c r="X22" s="6">
        <v>4793</v>
      </c>
      <c r="Y22" s="6">
        <v>3737</v>
      </c>
      <c r="Z22" s="6">
        <v>5467</v>
      </c>
      <c r="AA22" s="6">
        <v>11214</v>
      </c>
      <c r="AB22" s="4">
        <f t="shared" si="15"/>
        <v>119625</v>
      </c>
    </row>
    <row r="23" spans="1:28" x14ac:dyDescent="0.25">
      <c r="A23" s="2">
        <v>2022</v>
      </c>
      <c r="B23" s="2">
        <v>44220</v>
      </c>
      <c r="C23" s="2">
        <v>67012</v>
      </c>
      <c r="D23" s="2">
        <v>211496</v>
      </c>
      <c r="E23" s="2">
        <v>338042</v>
      </c>
      <c r="F23" s="2">
        <v>258371</v>
      </c>
      <c r="G23" s="2">
        <v>88718</v>
      </c>
      <c r="H23" s="2">
        <v>41991</v>
      </c>
      <c r="I23" s="2">
        <v>23483</v>
      </c>
      <c r="J23" s="2">
        <v>15482</v>
      </c>
      <c r="K23" s="2">
        <v>14488</v>
      </c>
      <c r="L23" s="2">
        <v>17738</v>
      </c>
      <c r="M23" s="2">
        <v>20005</v>
      </c>
      <c r="N23" s="2">
        <f>SUM(B23:M23)</f>
        <v>1141046</v>
      </c>
      <c r="O23" s="4">
        <v>2022</v>
      </c>
      <c r="P23" s="6">
        <v>10140</v>
      </c>
      <c r="Q23" s="6">
        <v>14827</v>
      </c>
      <c r="R23" s="6">
        <v>37561</v>
      </c>
      <c r="S23" s="6">
        <v>59243</v>
      </c>
      <c r="T23" s="6">
        <v>54044</v>
      </c>
      <c r="U23" s="6">
        <v>25876</v>
      </c>
      <c r="V23" s="6">
        <v>14244</v>
      </c>
      <c r="W23" s="6">
        <v>9544</v>
      </c>
      <c r="X23" s="6">
        <v>6108</v>
      </c>
      <c r="Y23" s="6">
        <v>5686</v>
      </c>
      <c r="Z23" s="6">
        <v>6758</v>
      </c>
      <c r="AA23" s="6">
        <v>7412</v>
      </c>
      <c r="AB23" s="4">
        <f t="shared" si="15"/>
        <v>251443</v>
      </c>
    </row>
    <row r="24" spans="1:28" x14ac:dyDescent="0.25">
      <c r="A24" s="2">
        <v>2023</v>
      </c>
      <c r="B24" s="2">
        <v>56205</v>
      </c>
      <c r="C24" s="2">
        <v>111244</v>
      </c>
      <c r="D24" s="2">
        <v>260328</v>
      </c>
      <c r="E24" s="2">
        <v>318128</v>
      </c>
      <c r="F24" s="2">
        <v>219567</v>
      </c>
      <c r="G24" s="2">
        <v>70704</v>
      </c>
      <c r="H24" s="2">
        <v>27452</v>
      </c>
      <c r="I24" s="2">
        <v>16908</v>
      </c>
      <c r="J24" s="2">
        <v>14146</v>
      </c>
      <c r="K24" s="2">
        <v>16428</v>
      </c>
      <c r="L24" s="2">
        <v>27665</v>
      </c>
      <c r="M24" s="2">
        <v>48971</v>
      </c>
      <c r="N24" s="2">
        <f t="shared" si="14"/>
        <v>1187746</v>
      </c>
      <c r="O24" s="4">
        <v>2023</v>
      </c>
      <c r="P24" s="6">
        <v>11464</v>
      </c>
      <c r="Q24" s="6">
        <v>22296</v>
      </c>
      <c r="R24" s="6">
        <v>52684</v>
      </c>
      <c r="S24" s="6">
        <v>82374</v>
      </c>
      <c r="T24" s="6">
        <v>58497</v>
      </c>
      <c r="U24" s="6">
        <v>21440</v>
      </c>
      <c r="V24" s="6">
        <v>10907</v>
      </c>
      <c r="W24" s="6">
        <v>7883</v>
      </c>
      <c r="X24" s="6">
        <v>7159</v>
      </c>
      <c r="Y24" s="6">
        <v>8227</v>
      </c>
      <c r="Z24" s="6">
        <v>14718</v>
      </c>
      <c r="AA24" s="6">
        <v>30610</v>
      </c>
      <c r="AB24" s="4">
        <f t="shared" si="15"/>
        <v>328259</v>
      </c>
    </row>
  </sheetData>
  <mergeCells count="4">
    <mergeCell ref="A1:N1"/>
    <mergeCell ref="A13:N13"/>
    <mergeCell ref="O1:AB1"/>
    <mergeCell ref="O13:AB1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3BE4F-5EC7-45B8-B81F-E8150B13AF6A}">
  <dimension ref="A1:AB24"/>
  <sheetViews>
    <sheetView zoomScale="51" workbookViewId="0">
      <selection activeCell="M51" sqref="M51"/>
    </sheetView>
  </sheetViews>
  <sheetFormatPr defaultRowHeight="14.4" x14ac:dyDescent="0.3"/>
  <sheetData>
    <row r="1" spans="1:28" x14ac:dyDescent="0.3">
      <c r="A1" s="7" t="s">
        <v>12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 t="s">
        <v>13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 spans="1:28" x14ac:dyDescent="0.3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3</v>
      </c>
      <c r="G2" s="5" t="s">
        <v>1</v>
      </c>
      <c r="H2" s="5" t="s">
        <v>1</v>
      </c>
      <c r="I2" s="5" t="s">
        <v>4</v>
      </c>
      <c r="J2" s="5" t="s">
        <v>5</v>
      </c>
      <c r="K2" s="5" t="s">
        <v>6</v>
      </c>
      <c r="L2" s="5" t="s">
        <v>7</v>
      </c>
      <c r="M2" s="5" t="s">
        <v>8</v>
      </c>
      <c r="N2" s="5" t="s">
        <v>9</v>
      </c>
      <c r="O2" s="3" t="s">
        <v>0</v>
      </c>
      <c r="P2" s="3" t="s">
        <v>1</v>
      </c>
      <c r="Q2" s="3" t="s">
        <v>2</v>
      </c>
      <c r="R2" s="3" t="s">
        <v>3</v>
      </c>
      <c r="S2" s="3" t="s">
        <v>4</v>
      </c>
      <c r="T2" s="3" t="s">
        <v>3</v>
      </c>
      <c r="U2" s="3" t="s">
        <v>1</v>
      </c>
      <c r="V2" s="3" t="s">
        <v>1</v>
      </c>
      <c r="W2" s="3" t="s">
        <v>4</v>
      </c>
      <c r="X2" s="3" t="s">
        <v>5</v>
      </c>
      <c r="Y2" s="3" t="s">
        <v>6</v>
      </c>
      <c r="Z2" s="3" t="s">
        <v>7</v>
      </c>
      <c r="AA2" s="3" t="s">
        <v>8</v>
      </c>
      <c r="AB2" s="3" t="s">
        <v>9</v>
      </c>
    </row>
    <row r="3" spans="1:28" x14ac:dyDescent="0.3">
      <c r="A3" s="5">
        <v>2014</v>
      </c>
      <c r="B3" s="5">
        <f t="shared" ref="B3:M12" si="0">SUM(B15+P3)</f>
        <v>2657</v>
      </c>
      <c r="C3" s="5">
        <f t="shared" si="0"/>
        <v>10480</v>
      </c>
      <c r="D3" s="5">
        <f t="shared" si="0"/>
        <v>31178</v>
      </c>
      <c r="E3" s="5">
        <f t="shared" si="0"/>
        <v>73013</v>
      </c>
      <c r="F3" s="5">
        <f t="shared" si="0"/>
        <v>45514</v>
      </c>
      <c r="G3" s="5">
        <f t="shared" si="0"/>
        <v>10820</v>
      </c>
      <c r="H3" s="5">
        <f t="shared" si="0"/>
        <v>3032</v>
      </c>
      <c r="I3" s="5">
        <f t="shared" si="0"/>
        <v>994</v>
      </c>
      <c r="J3" s="5">
        <f t="shared" si="0"/>
        <v>943</v>
      </c>
      <c r="K3" s="5">
        <f t="shared" si="0"/>
        <v>1298</v>
      </c>
      <c r="L3" s="5">
        <f t="shared" si="0"/>
        <v>2129</v>
      </c>
      <c r="M3" s="5">
        <f t="shared" si="0"/>
        <v>4872</v>
      </c>
      <c r="N3" s="5">
        <f t="shared" ref="N3:N12" si="1">SUM(B3:M3)</f>
        <v>186930</v>
      </c>
      <c r="O3" s="3">
        <v>2014</v>
      </c>
      <c r="P3" s="3"/>
      <c r="Q3" s="3">
        <v>8</v>
      </c>
      <c r="R3" s="3">
        <v>13</v>
      </c>
      <c r="S3" s="3">
        <v>37</v>
      </c>
      <c r="T3" s="3">
        <v>19</v>
      </c>
      <c r="U3" s="3">
        <v>7</v>
      </c>
      <c r="V3" s="3">
        <v>1</v>
      </c>
      <c r="W3" s="3">
        <v>1</v>
      </c>
      <c r="X3" s="3">
        <v>1</v>
      </c>
      <c r="Y3" s="3">
        <v>2</v>
      </c>
      <c r="Z3" s="3">
        <v>2</v>
      </c>
      <c r="AA3" s="3">
        <v>3</v>
      </c>
      <c r="AB3" s="3">
        <f t="shared" ref="AB3:AB12" si="2">SUM(P3:AA3)</f>
        <v>94</v>
      </c>
    </row>
    <row r="4" spans="1:28" x14ac:dyDescent="0.3">
      <c r="A4" s="5">
        <v>2015</v>
      </c>
      <c r="B4" s="5">
        <f t="shared" si="0"/>
        <v>42711</v>
      </c>
      <c r="C4" s="5">
        <f t="shared" si="0"/>
        <v>110793</v>
      </c>
      <c r="D4" s="5">
        <f t="shared" si="0"/>
        <v>212572</v>
      </c>
      <c r="E4" s="5">
        <f t="shared" si="0"/>
        <v>171197</v>
      </c>
      <c r="F4" s="5">
        <f t="shared" si="0"/>
        <v>72110</v>
      </c>
      <c r="G4" s="5">
        <f t="shared" si="0"/>
        <v>15615</v>
      </c>
      <c r="H4" s="5">
        <f t="shared" si="0"/>
        <v>3125</v>
      </c>
      <c r="I4" s="5">
        <f t="shared" si="0"/>
        <v>1661</v>
      </c>
      <c r="J4" s="5">
        <f t="shared" si="0"/>
        <v>1132</v>
      </c>
      <c r="K4" s="5">
        <f t="shared" si="0"/>
        <v>1458</v>
      </c>
      <c r="L4" s="5">
        <f t="shared" si="0"/>
        <v>2830</v>
      </c>
      <c r="M4" s="5">
        <f t="shared" si="0"/>
        <v>7966</v>
      </c>
      <c r="N4" s="5">
        <f t="shared" si="1"/>
        <v>643170</v>
      </c>
      <c r="O4" s="3">
        <v>2015</v>
      </c>
      <c r="P4" s="3">
        <v>47</v>
      </c>
      <c r="Q4" s="3">
        <v>99</v>
      </c>
      <c r="R4" s="3">
        <v>147</v>
      </c>
      <c r="S4" s="3">
        <v>136</v>
      </c>
      <c r="T4" s="3">
        <v>54</v>
      </c>
      <c r="U4" s="3">
        <v>13</v>
      </c>
      <c r="V4" s="3">
        <v>5</v>
      </c>
      <c r="W4" s="3">
        <v>1</v>
      </c>
      <c r="X4" s="3">
        <v>1</v>
      </c>
      <c r="Y4" s="3"/>
      <c r="Z4" s="3">
        <v>4</v>
      </c>
      <c r="AA4" s="3">
        <v>2</v>
      </c>
      <c r="AB4" s="3">
        <f>SUM(P4:AA4)</f>
        <v>509</v>
      </c>
    </row>
    <row r="5" spans="1:28" x14ac:dyDescent="0.3">
      <c r="A5" s="5">
        <v>2016</v>
      </c>
      <c r="B5" s="5">
        <f t="shared" si="0"/>
        <v>29182</v>
      </c>
      <c r="C5" s="5">
        <f t="shared" si="0"/>
        <v>45181</v>
      </c>
      <c r="D5" s="5">
        <f t="shared" si="0"/>
        <v>45864</v>
      </c>
      <c r="E5" s="5">
        <f t="shared" si="0"/>
        <v>31769</v>
      </c>
      <c r="F5" s="5">
        <f t="shared" si="0"/>
        <v>8967</v>
      </c>
      <c r="G5" s="5">
        <f t="shared" si="0"/>
        <v>1448</v>
      </c>
      <c r="H5" s="5">
        <f t="shared" si="0"/>
        <v>512</v>
      </c>
      <c r="I5" s="5">
        <f t="shared" si="0"/>
        <v>328</v>
      </c>
      <c r="J5" s="5">
        <f t="shared" si="0"/>
        <v>247</v>
      </c>
      <c r="K5" s="5">
        <f t="shared" si="0"/>
        <v>391</v>
      </c>
      <c r="L5" s="5">
        <f t="shared" si="0"/>
        <v>497</v>
      </c>
      <c r="M5" s="5">
        <f t="shared" si="0"/>
        <v>470</v>
      </c>
      <c r="N5" s="5">
        <f t="shared" si="1"/>
        <v>164856</v>
      </c>
      <c r="O5" s="3">
        <v>2016</v>
      </c>
      <c r="P5" s="3">
        <v>21</v>
      </c>
      <c r="Q5" s="3">
        <v>29</v>
      </c>
      <c r="R5" s="3">
        <v>32</v>
      </c>
      <c r="S5" s="3">
        <v>25</v>
      </c>
      <c r="T5" s="3">
        <v>3</v>
      </c>
      <c r="U5" s="3">
        <v>1</v>
      </c>
      <c r="V5" s="3"/>
      <c r="W5" s="3"/>
      <c r="X5" s="3">
        <v>3</v>
      </c>
      <c r="Y5" s="3">
        <v>1</v>
      </c>
      <c r="Z5" s="3"/>
      <c r="AA5" s="3">
        <v>1</v>
      </c>
      <c r="AB5" s="3">
        <f t="shared" si="2"/>
        <v>116</v>
      </c>
    </row>
    <row r="6" spans="1:28" x14ac:dyDescent="0.3">
      <c r="A6" s="5">
        <v>2017</v>
      </c>
      <c r="B6" s="5">
        <f t="shared" si="0"/>
        <v>586</v>
      </c>
      <c r="C6" s="5">
        <f t="shared" si="0"/>
        <v>699</v>
      </c>
      <c r="D6" s="5">
        <f t="shared" si="0"/>
        <v>722</v>
      </c>
      <c r="E6" s="5">
        <f t="shared" si="0"/>
        <v>620</v>
      </c>
      <c r="F6" s="5">
        <f t="shared" si="0"/>
        <v>396</v>
      </c>
      <c r="G6" s="5">
        <f t="shared" si="0"/>
        <v>227</v>
      </c>
      <c r="H6" s="5">
        <f t="shared" si="0"/>
        <v>196</v>
      </c>
      <c r="I6" s="5">
        <f t="shared" si="0"/>
        <v>246</v>
      </c>
      <c r="J6" s="5">
        <f t="shared" si="0"/>
        <v>452</v>
      </c>
      <c r="K6" s="5">
        <f t="shared" si="0"/>
        <v>584</v>
      </c>
      <c r="L6" s="5">
        <f t="shared" si="0"/>
        <v>529</v>
      </c>
      <c r="M6" s="5">
        <f t="shared" si="0"/>
        <v>510</v>
      </c>
      <c r="N6" s="5">
        <f t="shared" si="1"/>
        <v>5767</v>
      </c>
      <c r="O6" s="3">
        <v>2017</v>
      </c>
      <c r="P6" s="3">
        <v>3</v>
      </c>
      <c r="Q6" s="3">
        <v>1</v>
      </c>
      <c r="R6" s="3">
        <v>1</v>
      </c>
      <c r="S6" s="3"/>
      <c r="T6" s="3"/>
      <c r="U6" s="3"/>
      <c r="V6" s="3"/>
      <c r="W6" s="3"/>
      <c r="X6" s="3"/>
      <c r="Y6" s="3"/>
      <c r="Z6" s="3"/>
      <c r="AA6" s="3"/>
      <c r="AB6" s="3">
        <f t="shared" si="2"/>
        <v>5</v>
      </c>
    </row>
    <row r="7" spans="1:28" x14ac:dyDescent="0.3">
      <c r="A7" s="5">
        <v>2018</v>
      </c>
      <c r="B7" s="5">
        <f t="shared" si="0"/>
        <v>820</v>
      </c>
      <c r="C7" s="5">
        <f t="shared" si="0"/>
        <v>1006</v>
      </c>
      <c r="D7" s="5">
        <f t="shared" si="0"/>
        <v>1594</v>
      </c>
      <c r="E7" s="5">
        <f t="shared" si="0"/>
        <v>1960</v>
      </c>
      <c r="F7" s="5">
        <f t="shared" si="0"/>
        <v>1780</v>
      </c>
      <c r="G7" s="5">
        <f t="shared" si="0"/>
        <v>857</v>
      </c>
      <c r="H7" s="5">
        <f t="shared" si="0"/>
        <v>563</v>
      </c>
      <c r="I7" s="5">
        <f t="shared" si="0"/>
        <v>366</v>
      </c>
      <c r="J7" s="5">
        <f t="shared" si="0"/>
        <v>275</v>
      </c>
      <c r="K7" s="5">
        <f t="shared" si="0"/>
        <v>522</v>
      </c>
      <c r="L7" s="5">
        <f t="shared" si="0"/>
        <v>1264</v>
      </c>
      <c r="M7" s="5">
        <f t="shared" si="0"/>
        <v>4197</v>
      </c>
      <c r="N7" s="5">
        <f t="shared" si="1"/>
        <v>15204</v>
      </c>
      <c r="O7" s="3">
        <v>2018</v>
      </c>
      <c r="P7" s="3">
        <v>1</v>
      </c>
      <c r="Q7" s="3">
        <v>1</v>
      </c>
      <c r="R7" s="3">
        <v>1</v>
      </c>
      <c r="S7" s="3">
        <v>1</v>
      </c>
      <c r="T7" s="3">
        <v>3</v>
      </c>
      <c r="U7" s="3">
        <v>1</v>
      </c>
      <c r="V7" s="3"/>
      <c r="W7" s="3"/>
      <c r="X7" s="3"/>
      <c r="Y7" s="3"/>
      <c r="Z7" s="3"/>
      <c r="AA7" s="3">
        <v>7</v>
      </c>
      <c r="AB7" s="3">
        <f t="shared" si="2"/>
        <v>15</v>
      </c>
    </row>
    <row r="8" spans="1:28" x14ac:dyDescent="0.3">
      <c r="A8" s="5">
        <v>2019</v>
      </c>
      <c r="B8" s="5">
        <f t="shared" si="0"/>
        <v>20741</v>
      </c>
      <c r="C8" s="5">
        <f t="shared" si="0"/>
        <v>43146</v>
      </c>
      <c r="D8" s="5">
        <f t="shared" si="0"/>
        <v>66387</v>
      </c>
      <c r="E8" s="5">
        <f t="shared" si="0"/>
        <v>102232</v>
      </c>
      <c r="F8" s="5">
        <f t="shared" si="0"/>
        <v>101231</v>
      </c>
      <c r="G8" s="5">
        <f t="shared" si="0"/>
        <v>32985</v>
      </c>
      <c r="H8" s="5">
        <f t="shared" si="0"/>
        <v>7735</v>
      </c>
      <c r="I8" s="5">
        <f t="shared" si="0"/>
        <v>2480</v>
      </c>
      <c r="J8" s="5">
        <f t="shared" si="0"/>
        <v>1543</v>
      </c>
      <c r="K8" s="5">
        <f t="shared" si="0"/>
        <v>1881</v>
      </c>
      <c r="L8" s="5">
        <f t="shared" si="0"/>
        <v>3492</v>
      </c>
      <c r="M8" s="5">
        <f t="shared" si="0"/>
        <v>7060</v>
      </c>
      <c r="N8" s="5">
        <f t="shared" si="1"/>
        <v>390913</v>
      </c>
      <c r="O8" s="3">
        <v>2019</v>
      </c>
      <c r="P8" s="3">
        <v>17</v>
      </c>
      <c r="Q8" s="3">
        <v>41</v>
      </c>
      <c r="R8" s="3">
        <v>41</v>
      </c>
      <c r="S8" s="3">
        <v>71</v>
      </c>
      <c r="T8" s="3">
        <v>69</v>
      </c>
      <c r="U8" s="3">
        <v>14</v>
      </c>
      <c r="V8" s="3">
        <v>4</v>
      </c>
      <c r="W8" s="3">
        <v>3</v>
      </c>
      <c r="X8" s="3">
        <v>3</v>
      </c>
      <c r="Y8" s="3">
        <v>1</v>
      </c>
      <c r="Z8" s="3">
        <v>3</v>
      </c>
      <c r="AA8" s="3">
        <v>6</v>
      </c>
      <c r="AB8" s="3">
        <f t="shared" si="2"/>
        <v>273</v>
      </c>
    </row>
    <row r="9" spans="1:28" x14ac:dyDescent="0.3">
      <c r="A9" s="5">
        <v>2020</v>
      </c>
      <c r="B9" s="5">
        <f t="shared" si="0"/>
        <v>33718</v>
      </c>
      <c r="C9" s="5">
        <f t="shared" si="0"/>
        <v>55430</v>
      </c>
      <c r="D9" s="5">
        <f t="shared" si="0"/>
        <v>43389</v>
      </c>
      <c r="E9" s="5">
        <f t="shared" si="0"/>
        <v>27642</v>
      </c>
      <c r="F9" s="5">
        <f t="shared" si="0"/>
        <v>14402</v>
      </c>
      <c r="G9" s="5">
        <f t="shared" si="0"/>
        <v>5183</v>
      </c>
      <c r="H9" s="5">
        <f t="shared" si="0"/>
        <v>2471</v>
      </c>
      <c r="I9" s="5">
        <f t="shared" si="0"/>
        <v>1225</v>
      </c>
      <c r="J9" s="5">
        <f t="shared" si="0"/>
        <v>1100</v>
      </c>
      <c r="K9" s="5">
        <f t="shared" si="0"/>
        <v>955</v>
      </c>
      <c r="L9" s="5">
        <f t="shared" si="0"/>
        <v>974</v>
      </c>
      <c r="M9" s="5">
        <f t="shared" si="0"/>
        <v>1192</v>
      </c>
      <c r="N9" s="5">
        <f t="shared" si="1"/>
        <v>187681</v>
      </c>
      <c r="O9" s="3">
        <v>2020</v>
      </c>
      <c r="P9" s="3">
        <v>27</v>
      </c>
      <c r="Q9" s="3">
        <v>35</v>
      </c>
      <c r="R9" s="3">
        <v>42</v>
      </c>
      <c r="S9" s="3">
        <v>20</v>
      </c>
      <c r="T9" s="3">
        <v>3</v>
      </c>
      <c r="U9" s="3">
        <v>1</v>
      </c>
      <c r="V9" s="3">
        <v>3</v>
      </c>
      <c r="W9" s="3">
        <v>3</v>
      </c>
      <c r="X9" s="3">
        <v>1</v>
      </c>
      <c r="Y9" s="3">
        <v>6</v>
      </c>
      <c r="Z9" s="3">
        <v>1</v>
      </c>
      <c r="AA9" s="3">
        <v>2</v>
      </c>
      <c r="AB9" s="3">
        <f t="shared" si="2"/>
        <v>144</v>
      </c>
    </row>
    <row r="10" spans="1:28" x14ac:dyDescent="0.3">
      <c r="A10" s="5">
        <v>2021</v>
      </c>
      <c r="B10" s="5">
        <f t="shared" si="0"/>
        <v>5613</v>
      </c>
      <c r="C10" s="5">
        <f t="shared" si="0"/>
        <v>16728</v>
      </c>
      <c r="D10" s="5">
        <f t="shared" si="0"/>
        <v>30230</v>
      </c>
      <c r="E10" s="5">
        <f t="shared" si="0"/>
        <v>42518</v>
      </c>
      <c r="F10" s="5">
        <f t="shared" si="0"/>
        <v>21692</v>
      </c>
      <c r="G10" s="5">
        <f t="shared" si="0"/>
        <v>7221</v>
      </c>
      <c r="H10" s="5">
        <f t="shared" si="0"/>
        <v>2110</v>
      </c>
      <c r="I10" s="5">
        <f t="shared" si="0"/>
        <v>1101</v>
      </c>
      <c r="J10" s="5">
        <f t="shared" si="0"/>
        <v>914</v>
      </c>
      <c r="K10" s="5">
        <f t="shared" si="0"/>
        <v>932</v>
      </c>
      <c r="L10" s="5">
        <f t="shared" si="0"/>
        <v>1673</v>
      </c>
      <c r="M10" s="5">
        <f t="shared" si="0"/>
        <v>3756</v>
      </c>
      <c r="N10" s="5">
        <f t="shared" si="1"/>
        <v>134488</v>
      </c>
      <c r="O10" s="3">
        <v>2021</v>
      </c>
      <c r="P10" s="3">
        <v>3</v>
      </c>
      <c r="Q10" s="3">
        <v>7</v>
      </c>
      <c r="R10" s="3">
        <v>14</v>
      </c>
      <c r="S10" s="3">
        <v>16</v>
      </c>
      <c r="T10" s="3">
        <v>10</v>
      </c>
      <c r="U10" s="3">
        <v>5</v>
      </c>
      <c r="V10" s="3"/>
      <c r="W10" s="3">
        <v>3</v>
      </c>
      <c r="X10" s="3">
        <v>3</v>
      </c>
      <c r="Y10" s="3">
        <v>1</v>
      </c>
      <c r="Z10" s="3">
        <v>3</v>
      </c>
      <c r="AA10" s="3">
        <v>4</v>
      </c>
      <c r="AB10" s="3">
        <f t="shared" si="2"/>
        <v>69</v>
      </c>
    </row>
    <row r="11" spans="1:28" x14ac:dyDescent="0.3">
      <c r="A11" s="5">
        <v>2022</v>
      </c>
      <c r="B11" s="5">
        <f t="shared" si="0"/>
        <v>7410</v>
      </c>
      <c r="C11" s="5">
        <f t="shared" si="0"/>
        <v>15123</v>
      </c>
      <c r="D11" s="5">
        <f t="shared" si="0"/>
        <v>61419</v>
      </c>
      <c r="E11" s="5">
        <f t="shared" si="0"/>
        <v>104134</v>
      </c>
      <c r="F11" s="5">
        <f t="shared" si="0"/>
        <v>79724</v>
      </c>
      <c r="G11" s="5">
        <f t="shared" si="0"/>
        <v>20399</v>
      </c>
      <c r="H11" s="5">
        <f t="shared" si="0"/>
        <v>7773</v>
      </c>
      <c r="I11" s="5">
        <f t="shared" si="0"/>
        <v>3604</v>
      </c>
      <c r="J11" s="5">
        <f>SUM(J23+X11)</f>
        <v>2195</v>
      </c>
      <c r="K11" s="5">
        <f t="shared" si="0"/>
        <v>2326</v>
      </c>
      <c r="L11" s="5">
        <f t="shared" si="0"/>
        <v>2807</v>
      </c>
      <c r="M11" s="5">
        <f t="shared" si="0"/>
        <v>3577</v>
      </c>
      <c r="N11" s="5">
        <f t="shared" si="1"/>
        <v>310491</v>
      </c>
      <c r="O11" s="3">
        <v>2022</v>
      </c>
      <c r="P11" s="3">
        <v>2</v>
      </c>
      <c r="Q11" s="3">
        <v>20</v>
      </c>
      <c r="R11" s="3">
        <v>55</v>
      </c>
      <c r="S11" s="3">
        <v>105</v>
      </c>
      <c r="T11" s="3">
        <v>69</v>
      </c>
      <c r="U11" s="3">
        <v>19</v>
      </c>
      <c r="V11" s="3">
        <v>3</v>
      </c>
      <c r="W11" s="3">
        <v>5</v>
      </c>
      <c r="X11" s="3">
        <v>3</v>
      </c>
      <c r="Y11" s="3">
        <v>3</v>
      </c>
      <c r="Z11" s="3"/>
      <c r="AA11" s="3">
        <v>7</v>
      </c>
      <c r="AB11" s="3">
        <f t="shared" si="2"/>
        <v>291</v>
      </c>
    </row>
    <row r="12" spans="1:28" x14ac:dyDescent="0.3">
      <c r="A12" s="5">
        <v>2023</v>
      </c>
      <c r="B12" s="5">
        <f t="shared" si="0"/>
        <v>15053</v>
      </c>
      <c r="C12" s="5">
        <f t="shared" si="0"/>
        <v>35048</v>
      </c>
      <c r="D12" s="5">
        <f t="shared" si="0"/>
        <v>84430</v>
      </c>
      <c r="E12" s="5">
        <f t="shared" si="0"/>
        <v>91893</v>
      </c>
      <c r="F12" s="5">
        <f t="shared" si="0"/>
        <v>52518</v>
      </c>
      <c r="G12" s="5">
        <f t="shared" si="0"/>
        <v>12106</v>
      </c>
      <c r="H12" s="5">
        <f t="shared" si="0"/>
        <v>3386</v>
      </c>
      <c r="I12" s="5">
        <f t="shared" si="0"/>
        <v>2419</v>
      </c>
      <c r="J12" s="5">
        <f t="shared" si="0"/>
        <v>2268</v>
      </c>
      <c r="K12" s="5">
        <f t="shared" si="0"/>
        <v>2820</v>
      </c>
      <c r="L12" s="5">
        <f t="shared" si="0"/>
        <v>4270</v>
      </c>
      <c r="M12" s="5">
        <f t="shared" si="0"/>
        <v>7514</v>
      </c>
      <c r="N12" s="5">
        <f t="shared" si="1"/>
        <v>313725</v>
      </c>
      <c r="O12" s="3">
        <v>2023</v>
      </c>
      <c r="P12" s="3">
        <v>16</v>
      </c>
      <c r="Q12" s="3">
        <v>46</v>
      </c>
      <c r="R12" s="3">
        <v>74</v>
      </c>
      <c r="S12" s="3">
        <v>89</v>
      </c>
      <c r="T12" s="3">
        <v>37</v>
      </c>
      <c r="U12" s="3">
        <v>12</v>
      </c>
      <c r="V12" s="3">
        <v>2</v>
      </c>
      <c r="W12" s="3">
        <v>3</v>
      </c>
      <c r="X12" s="3">
        <v>4</v>
      </c>
      <c r="Y12" s="3">
        <v>2</v>
      </c>
      <c r="Z12" s="3">
        <v>3</v>
      </c>
      <c r="AA12" s="3">
        <v>4</v>
      </c>
      <c r="AB12" s="3">
        <f t="shared" si="2"/>
        <v>292</v>
      </c>
    </row>
    <row r="13" spans="1:28" x14ac:dyDescent="0.3">
      <c r="A13" s="7" t="s">
        <v>10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 t="s">
        <v>11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 spans="1:28" x14ac:dyDescent="0.3">
      <c r="A14" s="2" t="s">
        <v>0</v>
      </c>
      <c r="B14" s="2" t="s">
        <v>1</v>
      </c>
      <c r="C14" s="2" t="s">
        <v>2</v>
      </c>
      <c r="D14" s="2" t="s">
        <v>3</v>
      </c>
      <c r="E14" s="2" t="s">
        <v>4</v>
      </c>
      <c r="F14" s="2" t="s">
        <v>3</v>
      </c>
      <c r="G14" s="2" t="s">
        <v>1</v>
      </c>
      <c r="H14" s="2" t="s">
        <v>1</v>
      </c>
      <c r="I14" s="2" t="s">
        <v>4</v>
      </c>
      <c r="J14" s="2" t="s">
        <v>5</v>
      </c>
      <c r="K14" s="2" t="s">
        <v>6</v>
      </c>
      <c r="L14" s="2" t="s">
        <v>7</v>
      </c>
      <c r="M14" s="2" t="s">
        <v>8</v>
      </c>
      <c r="N14" s="2" t="s">
        <v>9</v>
      </c>
      <c r="O14" s="4" t="s">
        <v>0</v>
      </c>
      <c r="P14" s="4" t="s">
        <v>1</v>
      </c>
      <c r="Q14" s="4" t="s">
        <v>2</v>
      </c>
      <c r="R14" s="4" t="s">
        <v>3</v>
      </c>
      <c r="S14" s="4" t="s">
        <v>4</v>
      </c>
      <c r="T14" s="4" t="s">
        <v>3</v>
      </c>
      <c r="U14" s="4" t="s">
        <v>1</v>
      </c>
      <c r="V14" s="4" t="s">
        <v>1</v>
      </c>
      <c r="W14" s="4" t="s">
        <v>4</v>
      </c>
      <c r="X14" s="4" t="s">
        <v>5</v>
      </c>
      <c r="Y14" s="4" t="s">
        <v>6</v>
      </c>
      <c r="Z14" s="4" t="s">
        <v>7</v>
      </c>
      <c r="AA14" s="4" t="s">
        <v>8</v>
      </c>
      <c r="AB14" s="4" t="s">
        <v>9</v>
      </c>
    </row>
    <row r="15" spans="1:28" x14ac:dyDescent="0.3">
      <c r="A15" s="2">
        <v>2014</v>
      </c>
      <c r="B15" s="2">
        <v>2657</v>
      </c>
      <c r="C15" s="2">
        <v>10472</v>
      </c>
      <c r="D15" s="2">
        <v>31165</v>
      </c>
      <c r="E15" s="2">
        <v>72976</v>
      </c>
      <c r="F15" s="2">
        <v>45495</v>
      </c>
      <c r="G15" s="2">
        <v>10813</v>
      </c>
      <c r="H15" s="2">
        <v>3031</v>
      </c>
      <c r="I15" s="2">
        <v>993</v>
      </c>
      <c r="J15" s="2">
        <v>942</v>
      </c>
      <c r="K15" s="2">
        <v>1296</v>
      </c>
      <c r="L15" s="2">
        <v>2127</v>
      </c>
      <c r="M15" s="2">
        <v>4869</v>
      </c>
      <c r="N15" s="2">
        <f t="shared" ref="N15:N24" si="3">SUM(B15:M15)</f>
        <v>186836</v>
      </c>
      <c r="O15" s="4">
        <v>2014</v>
      </c>
      <c r="P15" s="4">
        <v>487</v>
      </c>
      <c r="Q15" s="4">
        <v>1257</v>
      </c>
      <c r="R15" s="4">
        <v>5734</v>
      </c>
      <c r="S15" s="4">
        <v>16607</v>
      </c>
      <c r="T15" s="4">
        <v>10187</v>
      </c>
      <c r="U15" s="4">
        <v>2727</v>
      </c>
      <c r="V15" s="4">
        <v>1001</v>
      </c>
      <c r="W15" s="4">
        <v>555</v>
      </c>
      <c r="X15" s="4">
        <v>533</v>
      </c>
      <c r="Y15" s="4">
        <v>503</v>
      </c>
      <c r="Z15" s="4">
        <v>667</v>
      </c>
      <c r="AA15" s="4">
        <v>909</v>
      </c>
      <c r="AB15" s="4">
        <f t="shared" ref="AB15:AB24" si="4">SUM(P15:AA15)</f>
        <v>41167</v>
      </c>
    </row>
    <row r="16" spans="1:28" x14ac:dyDescent="0.3">
      <c r="A16" s="2">
        <v>2015</v>
      </c>
      <c r="B16" s="2">
        <v>42664</v>
      </c>
      <c r="C16" s="2">
        <v>110694</v>
      </c>
      <c r="D16" s="2">
        <v>212425</v>
      </c>
      <c r="E16" s="2">
        <v>171061</v>
      </c>
      <c r="F16" s="2">
        <v>72056</v>
      </c>
      <c r="G16" s="2">
        <v>15602</v>
      </c>
      <c r="H16" s="2">
        <v>3120</v>
      </c>
      <c r="I16" s="2">
        <v>1660</v>
      </c>
      <c r="J16" s="2">
        <v>1131</v>
      </c>
      <c r="K16" s="2">
        <v>1458</v>
      </c>
      <c r="L16" s="2">
        <v>2826</v>
      </c>
      <c r="M16" s="2">
        <v>7964</v>
      </c>
      <c r="N16" s="2">
        <f t="shared" si="3"/>
        <v>642661</v>
      </c>
      <c r="O16" s="4">
        <v>2015</v>
      </c>
      <c r="P16" s="4">
        <v>3209</v>
      </c>
      <c r="Q16" s="4">
        <v>12870</v>
      </c>
      <c r="R16" s="4">
        <v>38924</v>
      </c>
      <c r="S16" s="4">
        <v>30499</v>
      </c>
      <c r="T16" s="4">
        <v>11993</v>
      </c>
      <c r="U16" s="4">
        <v>2100</v>
      </c>
      <c r="V16" s="4">
        <v>662</v>
      </c>
      <c r="W16" s="4">
        <v>423</v>
      </c>
      <c r="X16" s="4">
        <v>396</v>
      </c>
      <c r="Y16" s="4">
        <v>598</v>
      </c>
      <c r="Z16" s="4">
        <v>1317</v>
      </c>
      <c r="AA16" s="4">
        <v>3301</v>
      </c>
      <c r="AB16" s="4">
        <f t="shared" si="4"/>
        <v>106292</v>
      </c>
    </row>
    <row r="17" spans="1:28" x14ac:dyDescent="0.3">
      <c r="A17" s="2">
        <v>2016</v>
      </c>
      <c r="B17" s="2">
        <v>29161</v>
      </c>
      <c r="C17" s="2">
        <v>45152</v>
      </c>
      <c r="D17" s="2">
        <v>45832</v>
      </c>
      <c r="E17" s="2">
        <v>31744</v>
      </c>
      <c r="F17" s="2">
        <v>8964</v>
      </c>
      <c r="G17" s="2">
        <v>1447</v>
      </c>
      <c r="H17" s="2">
        <v>512</v>
      </c>
      <c r="I17" s="2">
        <v>328</v>
      </c>
      <c r="J17" s="2">
        <v>244</v>
      </c>
      <c r="K17" s="2">
        <v>390</v>
      </c>
      <c r="L17" s="2">
        <v>497</v>
      </c>
      <c r="M17" s="2">
        <v>469</v>
      </c>
      <c r="N17" s="2">
        <f t="shared" si="3"/>
        <v>164740</v>
      </c>
      <c r="O17" s="4">
        <v>2016</v>
      </c>
      <c r="P17" s="4">
        <v>6733</v>
      </c>
      <c r="Q17" s="4">
        <v>8742</v>
      </c>
      <c r="R17" s="4">
        <v>8678</v>
      </c>
      <c r="S17" s="4">
        <v>6024</v>
      </c>
      <c r="T17" s="4">
        <v>2099</v>
      </c>
      <c r="U17" s="4">
        <v>477</v>
      </c>
      <c r="V17" s="4">
        <v>265</v>
      </c>
      <c r="W17" s="4">
        <v>239</v>
      </c>
      <c r="X17" s="4">
        <v>286</v>
      </c>
      <c r="Y17" s="4">
        <v>455</v>
      </c>
      <c r="Z17" s="4">
        <v>624</v>
      </c>
      <c r="AA17" s="4">
        <v>614</v>
      </c>
      <c r="AB17" s="4">
        <f t="shared" si="4"/>
        <v>35236</v>
      </c>
    </row>
    <row r="18" spans="1:28" x14ac:dyDescent="0.3">
      <c r="A18" s="2">
        <v>2017</v>
      </c>
      <c r="B18" s="2">
        <v>583</v>
      </c>
      <c r="C18" s="2">
        <v>698</v>
      </c>
      <c r="D18" s="2">
        <v>721</v>
      </c>
      <c r="E18" s="2">
        <v>620</v>
      </c>
      <c r="F18" s="2">
        <v>396</v>
      </c>
      <c r="G18" s="2">
        <v>227</v>
      </c>
      <c r="H18" s="2">
        <v>196</v>
      </c>
      <c r="I18" s="2">
        <v>246</v>
      </c>
      <c r="J18" s="2">
        <v>452</v>
      </c>
      <c r="K18" s="2">
        <v>584</v>
      </c>
      <c r="L18" s="2">
        <v>529</v>
      </c>
      <c r="M18" s="2">
        <v>510</v>
      </c>
      <c r="N18" s="2">
        <f t="shared" si="3"/>
        <v>5762</v>
      </c>
      <c r="O18" s="4">
        <v>2017</v>
      </c>
      <c r="P18" s="4">
        <v>397</v>
      </c>
      <c r="Q18" s="4">
        <v>395</v>
      </c>
      <c r="R18" s="4">
        <v>412</v>
      </c>
      <c r="S18" s="4">
        <v>294</v>
      </c>
      <c r="T18" s="4">
        <v>239</v>
      </c>
      <c r="U18" s="4">
        <v>173</v>
      </c>
      <c r="V18" s="4">
        <v>101</v>
      </c>
      <c r="W18" s="4">
        <v>156</v>
      </c>
      <c r="X18" s="4">
        <v>233</v>
      </c>
      <c r="Y18" s="4">
        <v>385</v>
      </c>
      <c r="Z18" s="4">
        <v>414</v>
      </c>
      <c r="AA18" s="4">
        <v>433</v>
      </c>
      <c r="AB18" s="4">
        <f>SUM(P18:AA18)</f>
        <v>3632</v>
      </c>
    </row>
    <row r="19" spans="1:28" x14ac:dyDescent="0.3">
      <c r="A19" s="2">
        <v>2018</v>
      </c>
      <c r="B19" s="2">
        <v>819</v>
      </c>
      <c r="C19" s="2">
        <v>1005</v>
      </c>
      <c r="D19" s="2">
        <v>1593</v>
      </c>
      <c r="E19" s="2">
        <v>1959</v>
      </c>
      <c r="F19" s="2">
        <v>1777</v>
      </c>
      <c r="G19" s="2">
        <v>856</v>
      </c>
      <c r="H19" s="2">
        <v>563</v>
      </c>
      <c r="I19" s="2">
        <v>366</v>
      </c>
      <c r="J19" s="2">
        <v>275</v>
      </c>
      <c r="K19" s="2">
        <v>522</v>
      </c>
      <c r="L19" s="2">
        <v>1264</v>
      </c>
      <c r="M19" s="2">
        <v>4190</v>
      </c>
      <c r="N19" s="2">
        <f t="shared" si="3"/>
        <v>15189</v>
      </c>
      <c r="O19" s="4">
        <v>2018</v>
      </c>
      <c r="P19" s="4">
        <v>462</v>
      </c>
      <c r="Q19" s="4">
        <v>370</v>
      </c>
      <c r="R19" s="4">
        <v>460</v>
      </c>
      <c r="S19" s="4">
        <v>476</v>
      </c>
      <c r="T19" s="4">
        <v>386</v>
      </c>
      <c r="U19" s="4">
        <v>227</v>
      </c>
      <c r="V19" s="4">
        <v>180</v>
      </c>
      <c r="W19" s="4">
        <v>151</v>
      </c>
      <c r="X19" s="4">
        <v>212</v>
      </c>
      <c r="Y19" s="4">
        <v>269</v>
      </c>
      <c r="Z19" s="4">
        <v>528</v>
      </c>
      <c r="AA19" s="4">
        <v>746</v>
      </c>
      <c r="AB19" s="4">
        <f>SUM(P19:AA19)</f>
        <v>4467</v>
      </c>
    </row>
    <row r="20" spans="1:28" x14ac:dyDescent="0.3">
      <c r="A20" s="2">
        <v>2019</v>
      </c>
      <c r="B20" s="2">
        <v>20724</v>
      </c>
      <c r="C20" s="2">
        <v>43105</v>
      </c>
      <c r="D20" s="2">
        <v>66346</v>
      </c>
      <c r="E20" s="2">
        <v>102161</v>
      </c>
      <c r="F20" s="2">
        <v>101162</v>
      </c>
      <c r="G20" s="2">
        <v>32971</v>
      </c>
      <c r="H20" s="2">
        <v>7731</v>
      </c>
      <c r="I20" s="2">
        <v>2477</v>
      </c>
      <c r="J20" s="2">
        <v>1540</v>
      </c>
      <c r="K20" s="2">
        <v>1880</v>
      </c>
      <c r="L20" s="2">
        <v>3489</v>
      </c>
      <c r="M20" s="2">
        <v>7054</v>
      </c>
      <c r="N20" s="2">
        <f t="shared" si="3"/>
        <v>390640</v>
      </c>
      <c r="O20" s="4">
        <v>2019</v>
      </c>
      <c r="P20" s="4">
        <v>2730</v>
      </c>
      <c r="Q20" s="4">
        <v>5153</v>
      </c>
      <c r="R20" s="4">
        <v>7297</v>
      </c>
      <c r="S20" s="4">
        <v>12720</v>
      </c>
      <c r="T20" s="4">
        <v>13921</v>
      </c>
      <c r="U20" s="4">
        <v>5261</v>
      </c>
      <c r="V20" s="4">
        <v>1519</v>
      </c>
      <c r="W20" s="4">
        <v>613</v>
      </c>
      <c r="X20" s="4">
        <v>569</v>
      </c>
      <c r="Y20" s="4">
        <v>695</v>
      </c>
      <c r="Z20" s="4">
        <v>881</v>
      </c>
      <c r="AA20" s="4">
        <v>1258</v>
      </c>
      <c r="AB20" s="4">
        <f t="shared" si="4"/>
        <v>52617</v>
      </c>
    </row>
    <row r="21" spans="1:28" x14ac:dyDescent="0.3">
      <c r="A21" s="2">
        <v>2020</v>
      </c>
      <c r="B21" s="2">
        <v>33691</v>
      </c>
      <c r="C21" s="2">
        <v>55395</v>
      </c>
      <c r="D21" s="2">
        <v>43347</v>
      </c>
      <c r="E21" s="2">
        <v>27622</v>
      </c>
      <c r="F21" s="2">
        <v>14399</v>
      </c>
      <c r="G21" s="2">
        <v>5182</v>
      </c>
      <c r="H21" s="2">
        <v>2468</v>
      </c>
      <c r="I21" s="2">
        <v>1222</v>
      </c>
      <c r="J21" s="2">
        <v>1099</v>
      </c>
      <c r="K21" s="2">
        <v>949</v>
      </c>
      <c r="L21" s="2">
        <v>973</v>
      </c>
      <c r="M21" s="2">
        <v>1190</v>
      </c>
      <c r="N21" s="2">
        <f t="shared" si="3"/>
        <v>187537</v>
      </c>
      <c r="O21" s="4">
        <v>2020</v>
      </c>
      <c r="P21" s="4">
        <v>2948</v>
      </c>
      <c r="Q21" s="4">
        <v>4550</v>
      </c>
      <c r="R21" s="4">
        <v>3302</v>
      </c>
      <c r="S21" s="4">
        <v>2045</v>
      </c>
      <c r="T21" s="4">
        <v>1281</v>
      </c>
      <c r="U21" s="4">
        <v>707</v>
      </c>
      <c r="V21" s="4">
        <v>403</v>
      </c>
      <c r="W21" s="4">
        <v>288</v>
      </c>
      <c r="X21" s="4">
        <v>281</v>
      </c>
      <c r="Y21" s="4">
        <v>260</v>
      </c>
      <c r="Z21" s="4">
        <v>271</v>
      </c>
      <c r="AA21" s="4">
        <v>367</v>
      </c>
      <c r="AB21" s="4">
        <f t="shared" si="4"/>
        <v>16703</v>
      </c>
    </row>
    <row r="22" spans="1:28" x14ac:dyDescent="0.3">
      <c r="A22" s="2">
        <v>2021</v>
      </c>
      <c r="B22" s="2">
        <v>5610</v>
      </c>
      <c r="C22" s="2">
        <v>16721</v>
      </c>
      <c r="D22" s="2">
        <v>30216</v>
      </c>
      <c r="E22" s="2">
        <v>42502</v>
      </c>
      <c r="F22" s="2">
        <v>21682</v>
      </c>
      <c r="G22" s="2">
        <v>7216</v>
      </c>
      <c r="H22" s="2">
        <v>2110</v>
      </c>
      <c r="I22" s="2">
        <v>1098</v>
      </c>
      <c r="J22" s="2">
        <v>911</v>
      </c>
      <c r="K22" s="2">
        <v>931</v>
      </c>
      <c r="L22" s="2">
        <v>1670</v>
      </c>
      <c r="M22" s="2">
        <v>3752</v>
      </c>
      <c r="N22" s="2">
        <f t="shared" si="3"/>
        <v>134419</v>
      </c>
      <c r="O22" s="4">
        <v>2021</v>
      </c>
      <c r="P22" s="4">
        <v>847</v>
      </c>
      <c r="Q22" s="4">
        <v>2856</v>
      </c>
      <c r="R22" s="4">
        <v>6045</v>
      </c>
      <c r="S22" s="4">
        <v>5981</v>
      </c>
      <c r="T22" s="4">
        <v>3408</v>
      </c>
      <c r="U22" s="4">
        <v>1267</v>
      </c>
      <c r="V22" s="4">
        <v>455</v>
      </c>
      <c r="W22" s="4">
        <v>372</v>
      </c>
      <c r="X22" s="4">
        <v>399</v>
      </c>
      <c r="Y22" s="4">
        <v>318</v>
      </c>
      <c r="Z22" s="4">
        <v>461</v>
      </c>
      <c r="AA22" s="4">
        <v>950</v>
      </c>
      <c r="AB22" s="4">
        <f t="shared" si="4"/>
        <v>23359</v>
      </c>
    </row>
    <row r="23" spans="1:28" x14ac:dyDescent="0.3">
      <c r="A23" s="2">
        <v>2022</v>
      </c>
      <c r="B23" s="2">
        <v>7408</v>
      </c>
      <c r="C23" s="2">
        <v>15103</v>
      </c>
      <c r="D23" s="2">
        <v>61364</v>
      </c>
      <c r="E23" s="2">
        <v>104029</v>
      </c>
      <c r="F23" s="2">
        <v>79655</v>
      </c>
      <c r="G23" s="2">
        <v>20380</v>
      </c>
      <c r="H23" s="2">
        <v>7770</v>
      </c>
      <c r="I23" s="2">
        <v>3599</v>
      </c>
      <c r="J23" s="2">
        <v>2192</v>
      </c>
      <c r="K23" s="2">
        <v>2323</v>
      </c>
      <c r="L23" s="2">
        <v>2807</v>
      </c>
      <c r="M23" s="2">
        <v>3570</v>
      </c>
      <c r="N23" s="2">
        <f>SUM(B23:M23)</f>
        <v>310200</v>
      </c>
      <c r="O23" s="4">
        <v>2022</v>
      </c>
      <c r="P23" s="4">
        <v>658</v>
      </c>
      <c r="Q23" s="4">
        <v>1280</v>
      </c>
      <c r="R23" s="4">
        <v>5277</v>
      </c>
      <c r="S23" s="4">
        <v>13833</v>
      </c>
      <c r="T23" s="4">
        <v>11104</v>
      </c>
      <c r="U23" s="4">
        <v>2802</v>
      </c>
      <c r="V23" s="4">
        <v>1466</v>
      </c>
      <c r="W23" s="4">
        <v>784</v>
      </c>
      <c r="X23" s="4">
        <v>596</v>
      </c>
      <c r="Y23" s="4">
        <v>710</v>
      </c>
      <c r="Z23" s="4">
        <v>667</v>
      </c>
      <c r="AA23" s="4">
        <v>673</v>
      </c>
      <c r="AB23" s="4">
        <f t="shared" si="4"/>
        <v>39850</v>
      </c>
    </row>
    <row r="24" spans="1:28" x14ac:dyDescent="0.3">
      <c r="A24" s="2">
        <v>2023</v>
      </c>
      <c r="B24" s="8">
        <v>15037</v>
      </c>
      <c r="C24" s="8">
        <v>35002</v>
      </c>
      <c r="D24" s="2">
        <v>84356</v>
      </c>
      <c r="E24" s="2">
        <v>91804</v>
      </c>
      <c r="F24" s="2">
        <v>52481</v>
      </c>
      <c r="G24" s="2">
        <v>12094</v>
      </c>
      <c r="H24" s="2">
        <v>3384</v>
      </c>
      <c r="I24" s="2">
        <v>2416</v>
      </c>
      <c r="J24" s="2">
        <v>2264</v>
      </c>
      <c r="K24" s="2">
        <v>2818</v>
      </c>
      <c r="L24" s="2">
        <v>4267</v>
      </c>
      <c r="M24" s="2">
        <v>7510</v>
      </c>
      <c r="N24" s="2">
        <f t="shared" si="3"/>
        <v>313433</v>
      </c>
      <c r="O24" s="4">
        <v>2023</v>
      </c>
      <c r="P24" s="4">
        <v>829</v>
      </c>
      <c r="Q24" s="4">
        <v>1731</v>
      </c>
      <c r="R24" s="4">
        <v>4110</v>
      </c>
      <c r="S24" s="4">
        <v>5112</v>
      </c>
      <c r="T24" s="4">
        <v>3846</v>
      </c>
      <c r="U24" s="4">
        <v>1516</v>
      </c>
      <c r="V24" s="4">
        <v>790</v>
      </c>
      <c r="W24" s="4">
        <v>571</v>
      </c>
      <c r="X24" s="4">
        <v>759</v>
      </c>
      <c r="Y24" s="4">
        <v>989</v>
      </c>
      <c r="Z24" s="4">
        <v>1425</v>
      </c>
      <c r="AA24" s="4">
        <v>2733</v>
      </c>
      <c r="AB24" s="4">
        <f t="shared" si="4"/>
        <v>24411</v>
      </c>
    </row>
  </sheetData>
  <mergeCells count="4">
    <mergeCell ref="A1:N1"/>
    <mergeCell ref="O1:AB1"/>
    <mergeCell ref="A13:N13"/>
    <mergeCell ref="O13:AB13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 de Dengue BRASIL2014-2023</vt:lpstr>
      <vt:lpstr>Dados de Dengue SP2014-2023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Eduardo Girotto Barelli</dc:creator>
  <cp:lastModifiedBy>Vitor Eduardo Girotto Barelli</cp:lastModifiedBy>
  <dcterms:created xsi:type="dcterms:W3CDTF">2015-06-05T18:19:34Z</dcterms:created>
  <dcterms:modified xsi:type="dcterms:W3CDTF">2024-03-18T12:24:04Z</dcterms:modified>
</cp:coreProperties>
</file>