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8_{0F2255F1-BE8B-45BF-9B8A-70EAF43C832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imulation Validatio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 s="1"/>
  <c r="C12" i="1"/>
  <c r="C13" i="1"/>
</calcChain>
</file>

<file path=xl/sharedStrings.xml><?xml version="1.0" encoding="utf-8"?>
<sst xmlns="http://schemas.openxmlformats.org/spreadsheetml/2006/main" count="43" uniqueCount="38">
  <si>
    <t>Parameter</t>
  </si>
  <si>
    <t>Units</t>
  </si>
  <si>
    <t>Value</t>
  </si>
  <si>
    <t>Description</t>
  </si>
  <si>
    <t>Production Rate</t>
  </si>
  <si>
    <t>kg/hr</t>
  </si>
  <si>
    <t>Rate of production in kilograms per hour</t>
  </si>
  <si>
    <t>Actual Demand</t>
  </si>
  <si>
    <t>kg</t>
  </si>
  <si>
    <t>Total PVC demand in kilograms</t>
  </si>
  <si>
    <t>Number of Lines</t>
  </si>
  <si>
    <t>Number of production lines</t>
  </si>
  <si>
    <t>Maintenance Time</t>
  </si>
  <si>
    <t>hrs</t>
  </si>
  <si>
    <t>Time sheduled in production time for machine maintenance in hrs</t>
  </si>
  <si>
    <t>Operators Productivity</t>
  </si>
  <si>
    <t>0.9, 0.8, 0.7</t>
  </si>
  <si>
    <t>Productivity for each shift (comma-separated)</t>
  </si>
  <si>
    <t>Breakdown Probability</t>
  </si>
  <si>
    <t>Probability of machine breakdown in a shift</t>
  </si>
  <si>
    <t>Breakdown Repair Time</t>
  </si>
  <si>
    <t>min</t>
  </si>
  <si>
    <t>60-120</t>
  </si>
  <si>
    <t>Range of time for breakdown repairs in minutes</t>
  </si>
  <si>
    <t>Setup Time</t>
  </si>
  <si>
    <t>Time required for machine setup in minutes</t>
  </si>
  <si>
    <t>Shift Duration</t>
  </si>
  <si>
    <t>Duration of each shift in hours</t>
  </si>
  <si>
    <t>Shifts per Day</t>
  </si>
  <si>
    <t>Number of shifts per day</t>
  </si>
  <si>
    <t>Daily Demand Fulfillment</t>
  </si>
  <si>
    <t>Total demand expected to be fulfilled daily</t>
  </si>
  <si>
    <t>Total Downtime</t>
  </si>
  <si>
    <t>Downtime expected in a day in minutes</t>
  </si>
  <si>
    <t>Expected Production Time</t>
  </si>
  <si>
    <t>Time required to meet the demand (in hours)</t>
  </si>
  <si>
    <t>Expected Completion Days</t>
  </si>
  <si>
    <t>Total number of days required to meet the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</si>
</sst>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5" sqref="D5"/>
    </sheetView>
  </sheetViews>
  <sheetFormatPr defaultRowHeight="15"/>
  <cols>
    <col min="1" max="1" width="29.140625" bestFit="1" customWidth="1"/>
    <col min="2" max="2" width="29.140625" style="3" customWidth="1"/>
    <col min="3" max="3" width="18.7109375" customWidth="1"/>
    <col min="4" max="4" width="47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5</v>
      </c>
      <c r="C2">
        <v>100</v>
      </c>
      <c r="D2" t="s">
        <v>6</v>
      </c>
    </row>
    <row r="3" spans="1:4">
      <c r="A3" t="s">
        <v>7</v>
      </c>
      <c r="B3" s="3" t="s">
        <v>8</v>
      </c>
      <c r="C3">
        <v>5000</v>
      </c>
      <c r="D3" t="s">
        <v>9</v>
      </c>
    </row>
    <row r="4" spans="1:4">
      <c r="A4" t="s">
        <v>10</v>
      </c>
      <c r="C4">
        <v>1</v>
      </c>
      <c r="D4" t="s">
        <v>11</v>
      </c>
    </row>
    <row r="5" spans="1:4">
      <c r="A5" t="s">
        <v>12</v>
      </c>
      <c r="B5" s="3" t="s">
        <v>13</v>
      </c>
      <c r="C5">
        <v>4</v>
      </c>
      <c r="D5" t="s">
        <v>14</v>
      </c>
    </row>
    <row r="6" spans="1:4">
      <c r="A6" t="s">
        <v>15</v>
      </c>
      <c r="C6" s="2" t="s">
        <v>16</v>
      </c>
      <c r="D6" t="s">
        <v>17</v>
      </c>
    </row>
    <row r="7" spans="1:4">
      <c r="A7" t="s">
        <v>18</v>
      </c>
      <c r="C7">
        <v>0.01</v>
      </c>
      <c r="D7" t="s">
        <v>19</v>
      </c>
    </row>
    <row r="8" spans="1:4">
      <c r="A8" t="s">
        <v>20</v>
      </c>
      <c r="B8" s="3" t="s">
        <v>21</v>
      </c>
      <c r="C8" s="2" t="s">
        <v>22</v>
      </c>
      <c r="D8" t="s">
        <v>23</v>
      </c>
    </row>
    <row r="9" spans="1:4">
      <c r="A9" t="s">
        <v>24</v>
      </c>
      <c r="B9" s="3" t="s">
        <v>21</v>
      </c>
      <c r="C9">
        <v>60</v>
      </c>
      <c r="D9" t="s">
        <v>25</v>
      </c>
    </row>
    <row r="10" spans="1:4">
      <c r="A10" t="s">
        <v>26</v>
      </c>
      <c r="B10" s="3" t="s">
        <v>13</v>
      </c>
      <c r="C10">
        <v>8</v>
      </c>
      <c r="D10" t="s">
        <v>27</v>
      </c>
    </row>
    <row r="11" spans="1:4">
      <c r="A11" t="s">
        <v>28</v>
      </c>
      <c r="C11">
        <v>3</v>
      </c>
      <c r="D11" t="s">
        <v>29</v>
      </c>
    </row>
    <row r="12" spans="1:4">
      <c r="A12" t="s">
        <v>30</v>
      </c>
      <c r="B12" s="3" t="s">
        <v>8</v>
      </c>
      <c r="C12">
        <f>C2*C10</f>
        <v>800</v>
      </c>
      <c r="D12" t="s">
        <v>31</v>
      </c>
    </row>
    <row r="13" spans="1:4">
      <c r="A13" t="s">
        <v>32</v>
      </c>
      <c r="B13" s="3" t="s">
        <v>21</v>
      </c>
      <c r="C13">
        <f ca="1">C12*C13</f>
        <v>0</v>
      </c>
      <c r="D13" t="s">
        <v>33</v>
      </c>
    </row>
    <row r="14" spans="1:4">
      <c r="A14" t="s">
        <v>34</v>
      </c>
      <c r="B14" s="3" t="s">
        <v>13</v>
      </c>
      <c r="C14">
        <f>C3/(C2*AVERAGE({0.9,0.8,0.7}))</f>
        <v>62.499999999999986</v>
      </c>
      <c r="D14" t="s">
        <v>35</v>
      </c>
    </row>
    <row r="15" spans="1:4">
      <c r="A15" t="s">
        <v>36</v>
      </c>
      <c r="C15">
        <f>C14/24</f>
        <v>2.6041666666666661</v>
      </c>
      <c r="D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2024-12-26T08:58:02Z</dcterms:created>
  <dcterms:modified xsi:type="dcterms:W3CDTF">2024-12-26T09:11:41Z</dcterms:modified>
  <cp:category/>
  <cp:contentStatus/>
</cp:coreProperties>
</file>