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70" yWindow="180" windowWidth="31875" windowHeight="7215" activeTab="1"/>
  </bookViews>
  <sheets>
    <sheet name="11 14 17 22" sheetId="1" r:id="rId1"/>
    <sheet name="SP" sheetId="2" r:id="rId2"/>
    <sheet name="Sheet1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/>
  <c r="J5"/>
  <c r="J10"/>
  <c r="J9"/>
  <c r="J8"/>
  <c r="J7"/>
  <c r="J4"/>
  <c r="J3"/>
  <c r="J2"/>
  <c r="F10"/>
  <c r="F9"/>
  <c r="F8"/>
  <c r="F7"/>
  <c r="F6"/>
  <c r="F5"/>
  <c r="F4"/>
  <c r="F3"/>
  <c r="F2"/>
  <c r="K10"/>
  <c r="K9"/>
  <c r="K8"/>
  <c r="K7"/>
  <c r="K6"/>
  <c r="K5"/>
  <c r="K4"/>
  <c r="K3"/>
  <c r="K2"/>
  <c r="I10"/>
  <c r="I9"/>
  <c r="I8"/>
  <c r="I7"/>
  <c r="I6"/>
  <c r="I5"/>
  <c r="I4"/>
  <c r="I3"/>
  <c r="I2"/>
  <c r="H10" i="2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<sst xmlns="http://schemas.openxmlformats.org/spreadsheetml/2006/main" count="48" uniqueCount="26">
  <si>
    <t>Ink</t>
  </si>
  <si>
    <t xml:space="preserve">Make ready </t>
  </si>
  <si>
    <t>documents per pound</t>
  </si>
  <si>
    <t>Cost per pound</t>
  </si>
  <si>
    <t xml:space="preserve">Quantity divided by put "docs per lb" goes into Press Materials </t>
  </si>
  <si>
    <t>Use (Make-ready times cost per pound ) + (cost per pound divided by docs per pound)</t>
  </si>
  <si>
    <t>Cost per document</t>
  </si>
  <si>
    <t>Cost per inch</t>
  </si>
  <si>
    <t>When any of the parameters at the top of the Ink screen change,</t>
  </si>
  <si>
    <t xml:space="preserve">Read in the Cost Per Inch in the Ink Features screen and multiply it by the value of the corresponding parameter, </t>
  </si>
  <si>
    <t>add them up and store the sum in Press_Material.</t>
  </si>
  <si>
    <t>4 CLR PRO</t>
  </si>
  <si>
    <t>ART WATERMARK</t>
  </si>
  <si>
    <t>STD</t>
  </si>
  <si>
    <t>SPLIT FTN</t>
  </si>
  <si>
    <t>DESENSITIZED</t>
  </si>
  <si>
    <t>THERMO</t>
  </si>
  <si>
    <t>PMS</t>
  </si>
  <si>
    <t>FLUOR SEL</t>
  </si>
  <si>
    <t>BLK &amp; STD</t>
  </si>
  <si>
    <t>SP</t>
  </si>
  <si>
    <t>Make-ready cost</t>
  </si>
  <si>
    <t>Doc Size</t>
  </si>
  <si>
    <t>Total in./lb</t>
  </si>
  <si>
    <t>docs/lb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</si>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</sst>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0.000000"/>
    <numFmt numFmtId="165" formatCode="0.0000"/>
    <numFmt numFmtId="166" formatCode="0.000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0"/>
  <sheetViews>
    <sheetView zoomScale="175" zoomScaleNormal="175" workbookViewId="0">
      <selection activeCell="J2" sqref="J2"/>
    </sheetView>
  </sheetViews>
  <sheetFormatPr defaultRowHeight="15"/>
  <cols>
    <col min="1" max="1" width="17.5703125" customWidth="1"/>
    <col min="2" max="2" width="16.85546875" customWidth="1"/>
    <col min="3" max="3" width="4.28515625" customWidth="1"/>
    <col min="4" max="6" width="11.42578125" customWidth="1"/>
    <col min="7" max="7" width="8" customWidth="1"/>
    <col min="8" max="8" width="15" customWidth="1"/>
    <col min="9" max="9" width="17.42578125" customWidth="1"/>
    <col min="10" max="10" width="13.140625" customWidth="1"/>
    <col min="11" max="11" width="15" customWidth="1"/>
  </cols>
  <sheetData>
    <row r="1" spans="2:11">
      <c r="B1" t="s">
        <v>0</v>
      </c>
      <c r="D1" t="s">
        <v>1</v>
      </c>
      <c r="E1" t="s">
        <v>22</v>
      </c>
      <c r="F1" t="s">
        <v>23</v>
      </c>
      <c r="G1" t="s">
        <v>24</v>
      </c>
      <c r="H1" t="s">
        <v>3</v>
      </c>
      <c r="I1" t="s">
        <v>6</v>
      </c>
      <c r="J1" t="s">
        <v>7</v>
      </c>
      <c r="K1" t="s">
        <v>21</v>
      </c>
    </row>
    <row r="2" spans="2:11">
      <c r="B2" t="s">
        <v>13</v>
      </c>
      <c r="D2">
        <v>0.125</v>
      </c>
      <c r="E2">
        <v>8.5</v>
      </c>
      <c r="F2">
        <f>+E2*G2</f>
        <v>340000</v>
      </c>
      <c r="G2">
        <v>40000</v>
      </c>
      <c r="H2" s="3">
        <v>7.25</v>
      </c>
      <c r="I2" s="1">
        <f>(+D2*H2) + (H2/G2)</f>
        <v>0.90643125000000002</v>
      </c>
      <c r="J2" s="5">
        <f>+H2/F2</f>
        <v>2.1323529411764707E-5</v>
      </c>
      <c r="K2" s="4">
        <f>+H2 / (1/D2)</f>
        <v>0.90625</v>
      </c>
    </row>
    <row r="3" spans="2:11">
      <c r="B3" t="s">
        <v>19</v>
      </c>
      <c r="D3">
        <v>0.125</v>
      </c>
      <c r="E3">
        <v>8.5</v>
      </c>
      <c r="F3">
        <f t="shared" ref="F3:F10" si="0">+E3*G3</f>
        <v>340000</v>
      </c>
      <c r="G3">
        <v>40000</v>
      </c>
      <c r="H3" s="3">
        <v>6.34</v>
      </c>
      <c r="I3" s="1">
        <f t="shared" ref="I3:I10" si="1">(+D3*H3) + (H3/G3)</f>
        <v>0.79265849999999993</v>
      </c>
      <c r="J3" s="5">
        <f t="shared" ref="J3:J10" si="2">+H3/F3</f>
        <v>1.8647058823529411E-5</v>
      </c>
      <c r="K3" s="4">
        <f t="shared" ref="K3:K10" si="3">+H3 / (1/D3)</f>
        <v>0.79249999999999998</v>
      </c>
    </row>
    <row r="4" spans="2:11">
      <c r="B4" t="s">
        <v>17</v>
      </c>
      <c r="D4">
        <v>0.125</v>
      </c>
      <c r="E4">
        <v>8.5</v>
      </c>
      <c r="F4">
        <f t="shared" si="0"/>
        <v>340000</v>
      </c>
      <c r="G4">
        <v>40000</v>
      </c>
      <c r="H4" s="3">
        <v>9</v>
      </c>
      <c r="I4" s="1">
        <f t="shared" si="1"/>
        <v>1.1252249999999999</v>
      </c>
      <c r="J4" s="5">
        <f t="shared" si="2"/>
        <v>2.6470588235294119E-5</v>
      </c>
      <c r="K4" s="4">
        <f t="shared" si="3"/>
        <v>1.125</v>
      </c>
    </row>
    <row r="5" spans="2:11">
      <c r="B5" t="s">
        <v>16</v>
      </c>
      <c r="D5">
        <v>0.25</v>
      </c>
      <c r="E5">
        <v>8.5</v>
      </c>
      <c r="F5">
        <f t="shared" si="0"/>
        <v>170000</v>
      </c>
      <c r="G5">
        <v>20000</v>
      </c>
      <c r="H5" s="3">
        <v>15</v>
      </c>
      <c r="I5" s="1">
        <f t="shared" si="1"/>
        <v>3.75075</v>
      </c>
      <c r="J5" s="5">
        <f>+H5/F5</f>
        <v>8.8235294117647065E-5</v>
      </c>
      <c r="K5" s="4">
        <f t="shared" si="3"/>
        <v>3.75</v>
      </c>
    </row>
    <row r="6" spans="2:11">
      <c r="B6" t="s">
        <v>14</v>
      </c>
      <c r="D6">
        <v>0.25</v>
      </c>
      <c r="E6">
        <v>8.5</v>
      </c>
      <c r="F6">
        <f t="shared" si="0"/>
        <v>170000</v>
      </c>
      <c r="G6">
        <v>20000</v>
      </c>
      <c r="H6" s="3">
        <v>9</v>
      </c>
      <c r="I6" s="1">
        <f t="shared" si="1"/>
        <v>2.2504499999999998</v>
      </c>
      <c r="J6" s="5">
        <f>+H6/F6</f>
        <v>5.2941176470588237E-5</v>
      </c>
      <c r="K6" s="4">
        <f t="shared" si="3"/>
        <v>2.25</v>
      </c>
    </row>
    <row r="7" spans="2:11">
      <c r="B7" t="s">
        <v>12</v>
      </c>
      <c r="D7">
        <v>0.25</v>
      </c>
      <c r="E7">
        <v>8.5</v>
      </c>
      <c r="F7">
        <f t="shared" si="0"/>
        <v>170000</v>
      </c>
      <c r="G7">
        <v>20000</v>
      </c>
      <c r="H7" s="3">
        <v>5</v>
      </c>
      <c r="I7" s="1">
        <f t="shared" si="1"/>
        <v>1.2502500000000001</v>
      </c>
      <c r="J7" s="5">
        <f t="shared" si="2"/>
        <v>2.9411764705882354E-5</v>
      </c>
      <c r="K7" s="4">
        <f t="shared" si="3"/>
        <v>1.25</v>
      </c>
    </row>
    <row r="8" spans="2:11">
      <c r="B8" t="s">
        <v>15</v>
      </c>
      <c r="D8">
        <v>0.25</v>
      </c>
      <c r="E8">
        <v>8.5</v>
      </c>
      <c r="F8">
        <f t="shared" si="0"/>
        <v>170000</v>
      </c>
      <c r="G8">
        <v>20000</v>
      </c>
      <c r="H8" s="3">
        <v>30</v>
      </c>
      <c r="I8" s="1">
        <f t="shared" si="1"/>
        <v>7.5015000000000001</v>
      </c>
      <c r="J8" s="5">
        <f t="shared" si="2"/>
        <v>1.7647058823529413E-4</v>
      </c>
      <c r="K8" s="4">
        <f t="shared" si="3"/>
        <v>7.5</v>
      </c>
    </row>
    <row r="9" spans="2:11">
      <c r="B9" t="s">
        <v>11</v>
      </c>
      <c r="D9">
        <v>0.5</v>
      </c>
      <c r="E9">
        <v>8.5</v>
      </c>
      <c r="F9">
        <f t="shared" si="0"/>
        <v>340000</v>
      </c>
      <c r="G9">
        <v>40000</v>
      </c>
      <c r="H9" s="3">
        <v>7.5</v>
      </c>
      <c r="I9" s="1">
        <f t="shared" si="1"/>
        <v>3.7501875</v>
      </c>
      <c r="J9" s="5">
        <f t="shared" si="2"/>
        <v>2.2058823529411766E-5</v>
      </c>
      <c r="K9" s="4">
        <f t="shared" si="3"/>
        <v>3.75</v>
      </c>
    </row>
    <row r="10" spans="2:11">
      <c r="B10" t="s">
        <v>18</v>
      </c>
      <c r="D10">
        <v>0.25</v>
      </c>
      <c r="E10">
        <v>8.5</v>
      </c>
      <c r="F10">
        <f t="shared" si="0"/>
        <v>170000</v>
      </c>
      <c r="G10">
        <v>20000</v>
      </c>
      <c r="H10" s="3">
        <v>15</v>
      </c>
      <c r="I10" s="1">
        <f t="shared" si="1"/>
        <v>3.75075</v>
      </c>
      <c r="J10" s="5">
        <f t="shared" si="2"/>
        <v>8.8235294117647065E-5</v>
      </c>
      <c r="K10" s="4">
        <f t="shared" si="3"/>
        <v>3.75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8"/>
  <sheetViews>
    <sheetView tabSelected="1" zoomScale="160" zoomScaleNormal="160" workbookViewId="0">
      <selection activeCell="H11" sqref="H11"/>
    </sheetView>
  </sheetViews>
  <sheetFormatPr defaultRowHeight="15"/>
  <cols>
    <col min="2" max="2" width="8.42578125" customWidth="1"/>
    <col min="3" max="3" width="17" customWidth="1"/>
    <col min="4" max="4" width="4.140625" customWidth="1"/>
    <col min="5" max="5" width="11.42578125" customWidth="1"/>
    <col min="6" max="6" width="20.85546875" customWidth="1"/>
    <col min="7" max="7" width="15.140625" customWidth="1"/>
    <col min="8" max="8" width="17.5703125" customWidth="1"/>
    <col min="9" max="9" width="24.85546875" customWidth="1"/>
    <col min="10" max="10" width="24.140625" customWidth="1"/>
  </cols>
  <sheetData>
    <row r="1" spans="2:10">
      <c r="C1" t="s">
        <v>0</v>
      </c>
      <c r="E1" t="s">
        <v>1</v>
      </c>
      <c r="F1" t="s">
        <v>2</v>
      </c>
      <c r="G1" t="s">
        <v>3</v>
      </c>
      <c r="H1" t="s">
        <v>6</v>
      </c>
      <c r="I1" t="s">
        <v>7</v>
      </c>
    </row>
    <row r="2" spans="2:10">
      <c r="B2" t="s">
        <v>20</v>
      </c>
      <c r="C2" t="s">
        <v>13</v>
      </c>
      <c r="E2">
        <v>0.125</v>
      </c>
      <c r="F2">
        <v>40000</v>
      </c>
      <c r="G2" s="2">
        <v>10</v>
      </c>
      <c r="H2" s="1">
        <f>(+E2*G2) + (G2/F2)</f>
        <v>1.2502500000000001</v>
      </c>
      <c r="I2">
        <v>2.9410000000000001E-5</v>
      </c>
      <c r="J2" t="s">
        <v>25</v>
      </c>
    </row>
    <row r="3" spans="2:10">
      <c r="B3" t="s">
        <v>20</v>
      </c>
      <c r="C3" t="s">
        <v>19</v>
      </c>
      <c r="E3">
        <v>0.125</v>
      </c>
      <c r="F3">
        <v>40000</v>
      </c>
      <c r="G3" s="2">
        <v>10</v>
      </c>
      <c r="H3" s="1">
        <f t="shared" ref="H3:H10" si="0">(+E3*G3) + (G3/F3)</f>
        <v>1.2502500000000001</v>
      </c>
      <c r="I3">
        <v>2.9410000000000001E-5</v>
      </c>
    </row>
    <row r="4" spans="2:10">
      <c r="B4" t="s">
        <v>20</v>
      </c>
      <c r="C4" t="s">
        <v>17</v>
      </c>
      <c r="E4">
        <v>0.125</v>
      </c>
      <c r="F4">
        <v>40000</v>
      </c>
      <c r="G4" s="2">
        <v>12</v>
      </c>
      <c r="H4" s="1">
        <f t="shared" si="0"/>
        <v>1.5003</v>
      </c>
      <c r="I4" s="5">
        <v>3.5290000000000003E-5</v>
      </c>
    </row>
    <row r="5" spans="2:10">
      <c r="B5" t="s">
        <v>20</v>
      </c>
      <c r="C5" t="s">
        <v>16</v>
      </c>
      <c r="E5">
        <v>0.25</v>
      </c>
      <c r="F5">
        <v>20000</v>
      </c>
      <c r="G5" s="2">
        <v>15</v>
      </c>
      <c r="H5" s="1">
        <f t="shared" si="0"/>
        <v>3.75075</v>
      </c>
      <c r="I5" s="5">
        <v>8.8239999999999995E-5</v>
      </c>
    </row>
    <row r="6" spans="2:10">
      <c r="B6" t="s">
        <v>20</v>
      </c>
      <c r="C6" t="s">
        <v>14</v>
      </c>
      <c r="E6">
        <v>0.25</v>
      </c>
      <c r="F6">
        <v>20000</v>
      </c>
      <c r="G6" s="2">
        <v>12</v>
      </c>
      <c r="H6" s="1">
        <f t="shared" si="0"/>
        <v>3.0005999999999999</v>
      </c>
      <c r="I6" s="5">
        <v>7.059E-5</v>
      </c>
    </row>
    <row r="7" spans="2:10">
      <c r="B7" t="s">
        <v>20</v>
      </c>
      <c r="C7" t="s">
        <v>12</v>
      </c>
      <c r="E7">
        <v>0.25</v>
      </c>
      <c r="F7">
        <v>20000</v>
      </c>
      <c r="G7" s="2">
        <v>9.2200000000000006</v>
      </c>
      <c r="H7" s="1">
        <f t="shared" si="0"/>
        <v>2.3054610000000002</v>
      </c>
      <c r="I7" s="5">
        <v>5.4240000000000002E-5</v>
      </c>
    </row>
    <row r="8" spans="2:10">
      <c r="B8" t="s">
        <v>20</v>
      </c>
      <c r="C8" t="s">
        <v>15</v>
      </c>
      <c r="E8">
        <v>0.25</v>
      </c>
      <c r="F8">
        <v>20000</v>
      </c>
      <c r="G8" s="2">
        <v>30</v>
      </c>
      <c r="H8" s="1">
        <f t="shared" si="0"/>
        <v>7.5015000000000001</v>
      </c>
      <c r="I8" s="5">
        <v>1.7647E-4</v>
      </c>
    </row>
    <row r="9" spans="2:10">
      <c r="B9" t="s">
        <v>20</v>
      </c>
      <c r="C9" t="s">
        <v>11</v>
      </c>
      <c r="E9">
        <v>0.5</v>
      </c>
      <c r="F9">
        <v>40000</v>
      </c>
      <c r="G9" s="2">
        <v>36</v>
      </c>
      <c r="H9" s="1">
        <f t="shared" si="0"/>
        <v>18.000900000000001</v>
      </c>
      <c r="I9" s="5">
        <v>1.0588E-4</v>
      </c>
    </row>
    <row r="10" spans="2:10">
      <c r="B10" t="s">
        <v>20</v>
      </c>
      <c r="C10" t="s">
        <v>18</v>
      </c>
      <c r="E10">
        <v>0.25</v>
      </c>
      <c r="F10">
        <v>20000</v>
      </c>
      <c r="G10" s="2">
        <v>20</v>
      </c>
      <c r="H10" s="1">
        <f t="shared" si="0"/>
        <v>5.0010000000000003</v>
      </c>
      <c r="I10" s="5">
        <v>1.1765E-4</v>
      </c>
    </row>
    <row r="23" spans="7:7">
      <c r="G23" t="s">
        <v>4</v>
      </c>
    </row>
    <row r="24" spans="7:7">
      <c r="G24" t="s">
        <v>5</v>
      </c>
    </row>
    <row r="26" spans="7:7">
      <c r="G26" t="s">
        <v>8</v>
      </c>
    </row>
    <row r="27" spans="7:7">
      <c r="G27" t="s">
        <v>9</v>
      </c>
    </row>
    <row r="28" spans="7:7">
      <c r="G2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11 14 17 22</vt:lpstr>
      <vt:lpstr>SP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Marvin</dc:creator>
  <cp:lastModifiedBy>Les</cp:lastModifiedBy>
  <dcterms:created xsi:type="dcterms:W3CDTF">2023-10-02T14:43:41Z</dcterms:created>
  <dcterms:modified xsi:type="dcterms:W3CDTF">2023-10-05T18:19:36Z</dcterms:modified>
</cp:coreProperties>
</file>