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\Desktop\Finance PROJECT\LockheedMartin\"/>
    </mc:Choice>
  </mc:AlternateContent>
  <xr:revisionPtr revIDLastSave="0" documentId="13_ncr:1_{7EC2066F-0436-40E2-A94F-4CBCA97CD9CB}" xr6:coauthVersionLast="47" xr6:coauthVersionMax="47" xr10:uidLastSave="{00000000-0000-0000-0000-000000000000}"/>
  <bookViews>
    <workbookView xWindow="-110" yWindow="-110" windowWidth="25820" windowHeight="13900" xr2:uid="{DFF8219B-FEB4-46C0-A8C9-191FD8903C57}"/>
  </bookViews>
  <sheets>
    <sheet name="Income Statement" sheetId="3" r:id="rId1"/>
    <sheet name="Balance Sheets" sheetId="8" r:id="rId2"/>
    <sheet name="Cash Flows" sheetId="9" r:id="rId3"/>
    <sheet name="Market Value of Debt" sheetId="10" r:id="rId4"/>
    <sheet name="2022 - 10K" sheetId="5" r:id="rId5"/>
    <sheet name="2023 - 10Q1" sheetId="6" r:id="rId6"/>
    <sheet name="2023 - 10Q2" sheetId="7" r:id="rId7"/>
  </sheets>
  <calcPr calcId="191029" iterate="1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10" l="1"/>
  <c r="N26" i="8"/>
  <c r="D22" i="10"/>
  <c r="D21" i="10"/>
  <c r="D20" i="10"/>
  <c r="C25" i="10"/>
  <c r="D25" i="10" s="1"/>
  <c r="O11" i="8"/>
  <c r="I14" i="8"/>
  <c r="I13" i="8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3" i="10"/>
  <c r="D24" i="10"/>
  <c r="D3" i="10"/>
  <c r="D26" i="10" l="1"/>
  <c r="D27" i="10" s="1"/>
  <c r="G34" i="3"/>
  <c r="G35" i="3"/>
  <c r="G6" i="9" l="1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5" i="9"/>
  <c r="G11" i="3"/>
  <c r="G14" i="3"/>
  <c r="G5" i="3"/>
  <c r="G6" i="3"/>
  <c r="G8" i="3"/>
  <c r="G9" i="3"/>
  <c r="G10" i="3"/>
  <c r="G12" i="3"/>
  <c r="G13" i="3"/>
  <c r="G15" i="3"/>
  <c r="G16" i="3"/>
  <c r="G17" i="3"/>
  <c r="G18" i="3"/>
  <c r="G19" i="3"/>
  <c r="G20" i="3"/>
  <c r="G23" i="3"/>
  <c r="G27" i="3"/>
  <c r="G29" i="3"/>
  <c r="G31" i="3"/>
  <c r="G33" i="3"/>
  <c r="G4" i="3"/>
</calcChain>
</file>

<file path=xl/sharedStrings.xml><?xml version="1.0" encoding="utf-8"?>
<sst xmlns="http://schemas.openxmlformats.org/spreadsheetml/2006/main" count="927" uniqueCount="440">
  <si>
    <t>Products</t>
  </si>
  <si>
    <t>Services</t>
  </si>
  <si>
    <t>Other unallocated, net</t>
  </si>
  <si>
    <t>Quarters Ended</t>
  </si>
  <si>
    <t>March 26,</t>
  </si>
  <si>
    <t>March 27,</t>
  </si>
  <si>
    <t>Net sales</t>
  </si>
  <si>
    <t>$</t>
  </si>
  <si>
    <r>
      <t>12,526</t>
    </r>
    <r>
      <rPr>
        <sz val="10"/>
        <color rgb="FF000000"/>
        <rFont val="Arial"/>
        <family val="2"/>
      </rPr>
      <t> </t>
    </r>
  </si>
  <si>
    <t>12,494 </t>
  </si>
  <si>
    <r>
      <t>2,600</t>
    </r>
    <r>
      <rPr>
        <sz val="10"/>
        <color rgb="FF000000"/>
        <rFont val="Arial"/>
        <family val="2"/>
      </rPr>
      <t> </t>
    </r>
  </si>
  <si>
    <t>2,470 </t>
  </si>
  <si>
    <t>Total net sales</t>
  </si>
  <si>
    <r>
      <t>15,126</t>
    </r>
    <r>
      <rPr>
        <sz val="10"/>
        <color rgb="FF000000"/>
        <rFont val="Arial"/>
        <family val="2"/>
      </rPr>
      <t> </t>
    </r>
  </si>
  <si>
    <t>14,964 </t>
  </si>
  <si>
    <t>Cost of sales</t>
  </si>
  <si>
    <r>
      <t>355</t>
    </r>
    <r>
      <rPr>
        <sz val="10"/>
        <color rgb="FF000000"/>
        <rFont val="Arial"/>
        <family val="2"/>
      </rPr>
      <t> </t>
    </r>
  </si>
  <si>
    <t>219 </t>
  </si>
  <si>
    <t>Total cost of sales</t>
  </si>
  <si>
    <t>Gross profit</t>
  </si>
  <si>
    <r>
      <t>2,046</t>
    </r>
    <r>
      <rPr>
        <sz val="10"/>
        <color rgb="FF000000"/>
        <rFont val="Arial"/>
        <family val="2"/>
      </rPr>
      <t> </t>
    </r>
  </si>
  <si>
    <t>1,909 </t>
  </si>
  <si>
    <t>Other (expense) income, net</t>
  </si>
  <si>
    <t>24 </t>
  </si>
  <si>
    <t>Operating profit</t>
  </si>
  <si>
    <r>
      <t>2,037</t>
    </r>
    <r>
      <rPr>
        <sz val="10"/>
        <color rgb="FF000000"/>
        <rFont val="Arial"/>
        <family val="2"/>
      </rPr>
      <t> </t>
    </r>
  </si>
  <si>
    <t>1,933 </t>
  </si>
  <si>
    <t>Interest expense</t>
  </si>
  <si>
    <t>Non-service FAS pension income</t>
  </si>
  <si>
    <r>
      <t>110</t>
    </r>
    <r>
      <rPr>
        <sz val="10"/>
        <color rgb="FF000000"/>
        <rFont val="Arial"/>
        <family val="2"/>
      </rPr>
      <t> </t>
    </r>
  </si>
  <si>
    <t>140 </t>
  </si>
  <si>
    <t>Other non-operating income, net</t>
  </si>
  <si>
    <r>
      <t>49</t>
    </r>
    <r>
      <rPr>
        <sz val="10"/>
        <color rgb="FF000000"/>
        <rFont val="Arial"/>
        <family val="2"/>
      </rPr>
      <t> </t>
    </r>
  </si>
  <si>
    <t>123 </t>
  </si>
  <si>
    <t>Earnings before income taxes</t>
  </si>
  <si>
    <r>
      <t>1,994</t>
    </r>
    <r>
      <rPr>
        <sz val="10"/>
        <color rgb="FF000000"/>
        <rFont val="Arial"/>
        <family val="2"/>
      </rPr>
      <t> </t>
    </r>
  </si>
  <si>
    <t>2,061 </t>
  </si>
  <si>
    <t>Income tax expense</t>
  </si>
  <si>
    <t>Net earnings</t>
  </si>
  <si>
    <r>
      <t>1,689</t>
    </r>
    <r>
      <rPr>
        <sz val="10"/>
        <color rgb="FF000000"/>
        <rFont val="Arial"/>
        <family val="2"/>
      </rPr>
      <t> </t>
    </r>
  </si>
  <si>
    <t>1,733 </t>
  </si>
  <si>
    <t>Earnings per common share</t>
  </si>
  <si>
    <t>Basic</t>
  </si>
  <si>
    <r>
      <t>6.63</t>
    </r>
    <r>
      <rPr>
        <sz val="10"/>
        <color rgb="FF000000"/>
        <rFont val="Arial"/>
        <family val="2"/>
      </rPr>
      <t> </t>
    </r>
  </si>
  <si>
    <t>6.46 </t>
  </si>
  <si>
    <t>Diluted</t>
  </si>
  <si>
    <r>
      <t>6.61</t>
    </r>
    <r>
      <rPr>
        <sz val="10"/>
        <color rgb="FF000000"/>
        <rFont val="Arial"/>
        <family val="2"/>
      </rPr>
      <t> </t>
    </r>
  </si>
  <si>
    <t>6.44 </t>
  </si>
  <si>
    <t>Cash dividends paid per common share</t>
  </si>
  <si>
    <r>
      <t>3.00</t>
    </r>
    <r>
      <rPr>
        <sz val="10"/>
        <color rgb="FF000000"/>
        <rFont val="Arial"/>
        <family val="2"/>
      </rPr>
      <t> </t>
    </r>
  </si>
  <si>
    <t>2.80 </t>
  </si>
  <si>
    <t>The accompanying notes are an integral part of these unaudited consolidated financial statements.</t>
  </si>
  <si>
    <t>Lockheed Martin Corporation</t>
  </si>
  <si>
    <t>Six Months Ended</t>
  </si>
  <si>
    <t>June 25,</t>
  </si>
  <si>
    <t>June 26,</t>
  </si>
  <si>
    <r>
      <t>13,758</t>
    </r>
    <r>
      <rPr>
        <sz val="10"/>
        <color rgb="FF000000"/>
        <rFont val="Arial"/>
        <family val="2"/>
      </rPr>
      <t> </t>
    </r>
  </si>
  <si>
    <t>12,761 </t>
  </si>
  <si>
    <r>
      <t>26,284</t>
    </r>
    <r>
      <rPr>
        <sz val="10"/>
        <color rgb="FF000000"/>
        <rFont val="Arial"/>
        <family val="2"/>
      </rPr>
      <t> </t>
    </r>
  </si>
  <si>
    <t>25,255 </t>
  </si>
  <si>
    <r>
      <t>2,935</t>
    </r>
    <r>
      <rPr>
        <sz val="10"/>
        <color rgb="FF000000"/>
        <rFont val="Arial"/>
        <family val="2"/>
      </rPr>
      <t> </t>
    </r>
  </si>
  <si>
    <t>2,685 </t>
  </si>
  <si>
    <r>
      <t>5,535</t>
    </r>
    <r>
      <rPr>
        <sz val="10"/>
        <color rgb="FF000000"/>
        <rFont val="Arial"/>
        <family val="2"/>
      </rPr>
      <t> </t>
    </r>
  </si>
  <si>
    <t>5,155 </t>
  </si>
  <si>
    <r>
      <t>16,693</t>
    </r>
    <r>
      <rPr>
        <sz val="10"/>
        <color rgb="FF000000"/>
        <rFont val="Arial"/>
        <family val="2"/>
      </rPr>
      <t> </t>
    </r>
  </si>
  <si>
    <t>15,446 </t>
  </si>
  <si>
    <r>
      <t>31,819</t>
    </r>
    <r>
      <rPr>
        <sz val="10"/>
        <color rgb="FF000000"/>
        <rFont val="Arial"/>
        <family val="2"/>
      </rPr>
      <t> </t>
    </r>
  </si>
  <si>
    <t>30,410 </t>
  </si>
  <si>
    <r>
      <t>277</t>
    </r>
    <r>
      <rPr>
        <sz val="10"/>
        <color rgb="FF000000"/>
        <rFont val="Arial"/>
        <family val="2"/>
      </rPr>
      <t> </t>
    </r>
  </si>
  <si>
    <t>205 </t>
  </si>
  <si>
    <r>
      <t>632</t>
    </r>
    <r>
      <rPr>
        <sz val="10"/>
        <color rgb="FF000000"/>
        <rFont val="Arial"/>
        <family val="2"/>
      </rPr>
      <t> </t>
    </r>
  </si>
  <si>
    <t>424 </t>
  </si>
  <si>
    <r>
      <t>2,090</t>
    </r>
    <r>
      <rPr>
        <sz val="10"/>
        <color rgb="FF000000"/>
        <rFont val="Arial"/>
        <family val="2"/>
      </rPr>
      <t> </t>
    </r>
  </si>
  <si>
    <t>1,956 </t>
  </si>
  <si>
    <r>
      <t>4,136</t>
    </r>
    <r>
      <rPr>
        <sz val="10"/>
        <color rgb="FF000000"/>
        <rFont val="Arial"/>
        <family val="2"/>
      </rPr>
      <t> </t>
    </r>
  </si>
  <si>
    <t>3,865 </t>
  </si>
  <si>
    <t>Other income, net</t>
  </si>
  <si>
    <r>
      <t>45</t>
    </r>
    <r>
      <rPr>
        <sz val="10"/>
        <color rgb="FF000000"/>
        <rFont val="Arial"/>
        <family val="2"/>
      </rPr>
      <t> </t>
    </r>
  </si>
  <si>
    <t>7 </t>
  </si>
  <si>
    <r>
      <t>36</t>
    </r>
    <r>
      <rPr>
        <sz val="10"/>
        <color rgb="FF000000"/>
        <rFont val="Arial"/>
        <family val="2"/>
      </rPr>
      <t> </t>
    </r>
  </si>
  <si>
    <t>31 </t>
  </si>
  <si>
    <r>
      <t>2,135</t>
    </r>
    <r>
      <rPr>
        <sz val="10"/>
        <color rgb="FF000000"/>
        <rFont val="Arial"/>
        <family val="2"/>
      </rPr>
      <t> </t>
    </r>
  </si>
  <si>
    <t>1,963 </t>
  </si>
  <si>
    <r>
      <t>4,172</t>
    </r>
    <r>
      <rPr>
        <sz val="10"/>
        <color rgb="FF000000"/>
        <rFont val="Arial"/>
        <family val="2"/>
      </rPr>
      <t> </t>
    </r>
  </si>
  <si>
    <t>3,896 </t>
  </si>
  <si>
    <t>Non-service FAS pension income (expense)</t>
  </si>
  <si>
    <r>
      <t>111</t>
    </r>
    <r>
      <rPr>
        <sz val="10"/>
        <color rgb="FF000000"/>
        <rFont val="Arial"/>
        <family val="2"/>
      </rPr>
      <t> </t>
    </r>
  </si>
  <si>
    <r>
      <t>221</t>
    </r>
    <r>
      <rPr>
        <sz val="10"/>
        <color rgb="FF000000"/>
        <rFont val="Arial"/>
        <family val="2"/>
      </rPr>
      <t> </t>
    </r>
  </si>
  <si>
    <t>Other non-operating (expense) income, net</t>
  </si>
  <si>
    <r>
      <t>32</t>
    </r>
    <r>
      <rPr>
        <sz val="10"/>
        <color rgb="FF000000"/>
        <rFont val="Arial"/>
        <family val="2"/>
      </rPr>
      <t> </t>
    </r>
  </si>
  <si>
    <r>
      <t>2,006</t>
    </r>
    <r>
      <rPr>
        <sz val="10"/>
        <color rgb="FF000000"/>
        <rFont val="Arial"/>
        <family val="2"/>
      </rPr>
      <t> </t>
    </r>
  </si>
  <si>
    <t>330 </t>
  </si>
  <si>
    <r>
      <t>4,000</t>
    </r>
    <r>
      <rPr>
        <sz val="10"/>
        <color rgb="FF000000"/>
        <rFont val="Arial"/>
        <family val="2"/>
      </rPr>
      <t> </t>
    </r>
  </si>
  <si>
    <t>2,391 </t>
  </si>
  <si>
    <r>
      <t>1,681</t>
    </r>
    <r>
      <rPr>
        <sz val="10"/>
        <color rgb="FF000000"/>
        <rFont val="Arial"/>
        <family val="2"/>
      </rPr>
      <t> </t>
    </r>
  </si>
  <si>
    <t>309 </t>
  </si>
  <si>
    <r>
      <t>3,370</t>
    </r>
    <r>
      <rPr>
        <sz val="10"/>
        <color rgb="FF000000"/>
        <rFont val="Arial"/>
        <family val="2"/>
      </rPr>
      <t> </t>
    </r>
  </si>
  <si>
    <t>2,042 </t>
  </si>
  <si>
    <r>
      <t>6.65</t>
    </r>
    <r>
      <rPr>
        <sz val="10"/>
        <color rgb="FF000000"/>
        <rFont val="Arial"/>
        <family val="2"/>
      </rPr>
      <t> </t>
    </r>
  </si>
  <si>
    <t>1.16 </t>
  </si>
  <si>
    <r>
      <t>13.28</t>
    </r>
    <r>
      <rPr>
        <sz val="10"/>
        <color rgb="FF000000"/>
        <rFont val="Arial"/>
        <family val="2"/>
      </rPr>
      <t> </t>
    </r>
  </si>
  <si>
    <t>7.65 </t>
  </si>
  <si>
    <r>
      <t>13.24</t>
    </r>
    <r>
      <rPr>
        <sz val="10"/>
        <color rgb="FF000000"/>
        <rFont val="Arial"/>
        <family val="2"/>
      </rPr>
      <t> </t>
    </r>
  </si>
  <si>
    <t>7.62 </t>
  </si>
  <si>
    <r>
      <t>6.00</t>
    </r>
    <r>
      <rPr>
        <sz val="10"/>
        <color rgb="FF000000"/>
        <rFont val="Arial"/>
        <family val="2"/>
      </rPr>
      <t> </t>
    </r>
  </si>
  <si>
    <t>5.60 </t>
  </si>
  <si>
    <t>Years Ended December 31,</t>
  </si>
  <si>
    <r>
      <t>55,466</t>
    </r>
    <r>
      <rPr>
        <sz val="10"/>
        <color rgb="FF000000"/>
        <rFont val="Times New Roman"/>
        <family val="1"/>
      </rPr>
      <t> </t>
    </r>
  </si>
  <si>
    <t>56,435 </t>
  </si>
  <si>
    <t>54,928 </t>
  </si>
  <si>
    <r>
      <t>10,518</t>
    </r>
    <r>
      <rPr>
        <sz val="10"/>
        <color rgb="FF000000"/>
        <rFont val="Times New Roman"/>
        <family val="1"/>
      </rPr>
      <t> </t>
    </r>
  </si>
  <si>
    <t>10,609 </t>
  </si>
  <si>
    <t>10,470 </t>
  </si>
  <si>
    <r>
      <t>65,984</t>
    </r>
    <r>
      <rPr>
        <sz val="10"/>
        <color rgb="FF000000"/>
        <rFont val="Times New Roman"/>
        <family val="1"/>
      </rPr>
      <t> </t>
    </r>
  </si>
  <si>
    <t>67,044 </t>
  </si>
  <si>
    <t>65,398 </t>
  </si>
  <si>
    <t>Severance and other charges</t>
  </si>
  <si>
    <r>
      <t>1,260</t>
    </r>
    <r>
      <rPr>
        <sz val="10"/>
        <color rgb="FF000000"/>
        <rFont val="Times New Roman"/>
        <family val="1"/>
      </rPr>
      <t> </t>
    </r>
  </si>
  <si>
    <t>1,789 </t>
  </si>
  <si>
    <t>1,650 </t>
  </si>
  <si>
    <r>
      <t>8,287</t>
    </r>
    <r>
      <rPr>
        <sz val="10"/>
        <color rgb="FF000000"/>
        <rFont val="Times New Roman"/>
        <family val="1"/>
      </rPr>
      <t> </t>
    </r>
  </si>
  <si>
    <t>9,061 </t>
  </si>
  <si>
    <t>8,654 </t>
  </si>
  <si>
    <t>Other income (expense), net</t>
  </si>
  <si>
    <r>
      <t>61</t>
    </r>
    <r>
      <rPr>
        <sz val="10"/>
        <color rgb="FF000000"/>
        <rFont val="Times New Roman"/>
        <family val="1"/>
      </rPr>
      <t> </t>
    </r>
  </si>
  <si>
    <t>62 </t>
  </si>
  <si>
    <r>
      <t>8,348</t>
    </r>
    <r>
      <rPr>
        <sz val="10"/>
        <color rgb="FF000000"/>
        <rFont val="Times New Roman"/>
        <family val="1"/>
      </rPr>
      <t> </t>
    </r>
  </si>
  <si>
    <t>9,123 </t>
  </si>
  <si>
    <t>8,644 </t>
  </si>
  <si>
    <t>Non-service FAS pension (expense) income</t>
  </si>
  <si>
    <t>288 </t>
  </si>
  <si>
    <t>Earnings from continuing operations before income taxes</t>
  </si>
  <si>
    <r>
      <t>6,680</t>
    </r>
    <r>
      <rPr>
        <sz val="10"/>
        <color rgb="FF000000"/>
        <rFont val="Times New Roman"/>
        <family val="1"/>
      </rPr>
      <t> </t>
    </r>
  </si>
  <si>
    <t>7,550 </t>
  </si>
  <si>
    <t>8,235 </t>
  </si>
  <si>
    <t>Net earnings from continuing operations</t>
  </si>
  <si>
    <r>
      <t>5,732</t>
    </r>
    <r>
      <rPr>
        <sz val="10"/>
        <color rgb="FF000000"/>
        <rFont val="Times New Roman"/>
        <family val="1"/>
      </rPr>
      <t> </t>
    </r>
  </si>
  <si>
    <t>6,315 </t>
  </si>
  <si>
    <t>6,888 </t>
  </si>
  <si>
    <t>Net loss from discontinued operations</t>
  </si>
  <si>
    <r>
      <t>—</t>
    </r>
    <r>
      <rPr>
        <sz val="10"/>
        <color rgb="FF000000"/>
        <rFont val="Times New Roman"/>
        <family val="1"/>
      </rPr>
      <t> </t>
    </r>
  </si>
  <si>
    <t>— </t>
  </si>
  <si>
    <t>6,833 </t>
  </si>
  <si>
    <t>Earnings (loss) per common share</t>
  </si>
  <si>
    <t>Continuing operations</t>
  </si>
  <si>
    <r>
      <t>21.74</t>
    </r>
    <r>
      <rPr>
        <sz val="10"/>
        <color rgb="FF000000"/>
        <rFont val="Times New Roman"/>
        <family val="1"/>
      </rPr>
      <t> </t>
    </r>
  </si>
  <si>
    <t>22.85 </t>
  </si>
  <si>
    <t>24.60 </t>
  </si>
  <si>
    <t>Discontinued operations</t>
  </si>
  <si>
    <t>Basic earnings per common share</t>
  </si>
  <si>
    <t>24.40 </t>
  </si>
  <si>
    <r>
      <t>21.66</t>
    </r>
    <r>
      <rPr>
        <sz val="10"/>
        <color rgb="FF000000"/>
        <rFont val="Times New Roman"/>
        <family val="1"/>
      </rPr>
      <t> </t>
    </r>
  </si>
  <si>
    <t>22.76 </t>
  </si>
  <si>
    <t>24.50 </t>
  </si>
  <si>
    <t>Diluted earnings per common share</t>
  </si>
  <si>
    <t>Consolidated Statements of Earnings</t>
  </si>
  <si>
    <t>(unaudited; in millions, except per share data)</t>
  </si>
  <si>
    <t>(in millions, except per share data)</t>
  </si>
  <si>
    <t>24.30 </t>
  </si>
  <si>
    <t>2022 - 10K</t>
  </si>
  <si>
    <t>2022 - 10Q1</t>
  </si>
  <si>
    <t>2022 - 10Q2</t>
  </si>
  <si>
    <t>2023 - 10Q1</t>
  </si>
  <si>
    <t>2023 - 10Q2</t>
  </si>
  <si>
    <t>36 </t>
  </si>
  <si>
    <t>221 </t>
  </si>
  <si>
    <t>TTM</t>
  </si>
  <si>
    <t>Consolidated Balance Sheets</t>
  </si>
  <si>
    <t>(in millions, except par value)</t>
  </si>
  <si>
    <t>December 31,</t>
  </si>
  <si>
    <t>Assets</t>
  </si>
  <si>
    <t>Current assets</t>
  </si>
  <si>
    <t>Cash and cash equivalents</t>
  </si>
  <si>
    <r>
      <t>2,547</t>
    </r>
    <r>
      <rPr>
        <sz val="10"/>
        <color rgb="FF000000"/>
        <rFont val="Times New Roman"/>
        <family val="1"/>
      </rPr>
      <t> </t>
    </r>
  </si>
  <si>
    <t>3,604 </t>
  </si>
  <si>
    <t>Receivables, net</t>
  </si>
  <si>
    <r>
      <t>2,505</t>
    </r>
    <r>
      <rPr>
        <sz val="10"/>
        <color rgb="FF000000"/>
        <rFont val="Times New Roman"/>
        <family val="1"/>
      </rPr>
      <t> </t>
    </r>
  </si>
  <si>
    <t>Contract assets</t>
  </si>
  <si>
    <r>
      <t>12,318</t>
    </r>
    <r>
      <rPr>
        <sz val="10"/>
        <color rgb="FF000000"/>
        <rFont val="Times New Roman"/>
        <family val="1"/>
      </rPr>
      <t> </t>
    </r>
  </si>
  <si>
    <t>10,579 </t>
  </si>
  <si>
    <t>Inventories</t>
  </si>
  <si>
    <r>
      <t>3,088</t>
    </r>
    <r>
      <rPr>
        <sz val="10"/>
        <color rgb="FF000000"/>
        <rFont val="Times New Roman"/>
        <family val="1"/>
      </rPr>
      <t> </t>
    </r>
  </si>
  <si>
    <t>2,981 </t>
  </si>
  <si>
    <t>Other current assets</t>
  </si>
  <si>
    <r>
      <t>533</t>
    </r>
    <r>
      <rPr>
        <sz val="10"/>
        <color rgb="FF000000"/>
        <rFont val="Times New Roman"/>
        <family val="1"/>
      </rPr>
      <t> </t>
    </r>
  </si>
  <si>
    <t>688 </t>
  </si>
  <si>
    <t>Total current assets</t>
  </si>
  <si>
    <r>
      <t>20,991</t>
    </r>
    <r>
      <rPr>
        <sz val="10"/>
        <color rgb="FF000000"/>
        <rFont val="Times New Roman"/>
        <family val="1"/>
      </rPr>
      <t> </t>
    </r>
  </si>
  <si>
    <t>19,815 </t>
  </si>
  <si>
    <t>Property, plant and equipment, net</t>
  </si>
  <si>
    <r>
      <t>7,975</t>
    </r>
    <r>
      <rPr>
        <sz val="10"/>
        <color rgb="FF000000"/>
        <rFont val="Times New Roman"/>
        <family val="1"/>
      </rPr>
      <t> </t>
    </r>
  </si>
  <si>
    <t>7,597 </t>
  </si>
  <si>
    <t>Goodwill</t>
  </si>
  <si>
    <r>
      <t>10,780</t>
    </r>
    <r>
      <rPr>
        <sz val="10"/>
        <color rgb="FF000000"/>
        <rFont val="Times New Roman"/>
        <family val="1"/>
      </rPr>
      <t> </t>
    </r>
  </si>
  <si>
    <t>10,813 </t>
  </si>
  <si>
    <t>Intangible assets, net</t>
  </si>
  <si>
    <r>
      <t>2,459</t>
    </r>
    <r>
      <rPr>
        <sz val="10"/>
        <color rgb="FF000000"/>
        <rFont val="Times New Roman"/>
        <family val="1"/>
      </rPr>
      <t> </t>
    </r>
  </si>
  <si>
    <t>2,706 </t>
  </si>
  <si>
    <t>Deferred income taxes</t>
  </si>
  <si>
    <r>
      <t>3,744</t>
    </r>
    <r>
      <rPr>
        <sz val="10"/>
        <color rgb="FF000000"/>
        <rFont val="Times New Roman"/>
        <family val="1"/>
      </rPr>
      <t> </t>
    </r>
  </si>
  <si>
    <t>2,290 </t>
  </si>
  <si>
    <t>Other noncurrent assets</t>
  </si>
  <si>
    <r>
      <t>6,931</t>
    </r>
    <r>
      <rPr>
        <sz val="10"/>
        <color rgb="FF000000"/>
        <rFont val="Times New Roman"/>
        <family val="1"/>
      </rPr>
      <t> </t>
    </r>
  </si>
  <si>
    <t>7,652 </t>
  </si>
  <si>
    <t>Total assets</t>
  </si>
  <si>
    <r>
      <t>52,880</t>
    </r>
    <r>
      <rPr>
        <sz val="10"/>
        <color rgb="FF000000"/>
        <rFont val="Times New Roman"/>
        <family val="1"/>
      </rPr>
      <t> </t>
    </r>
  </si>
  <si>
    <t>50,873 </t>
  </si>
  <si>
    <t>Liabilities and equity</t>
  </si>
  <si>
    <t>Current liabilities</t>
  </si>
  <si>
    <t>Accounts payable</t>
  </si>
  <si>
    <r>
      <t>2,117</t>
    </r>
    <r>
      <rPr>
        <sz val="10"/>
        <color rgb="FF000000"/>
        <rFont val="Times New Roman"/>
        <family val="1"/>
      </rPr>
      <t> </t>
    </r>
  </si>
  <si>
    <t>780 </t>
  </si>
  <si>
    <t>Salaries, benefits and payroll taxes</t>
  </si>
  <si>
    <r>
      <t>3,075</t>
    </r>
    <r>
      <rPr>
        <sz val="10"/>
        <color rgb="FF000000"/>
        <rFont val="Times New Roman"/>
        <family val="1"/>
      </rPr>
      <t> </t>
    </r>
  </si>
  <si>
    <t>3,108 </t>
  </si>
  <si>
    <t>Contract liabilities</t>
  </si>
  <si>
    <r>
      <t>8,488</t>
    </r>
    <r>
      <rPr>
        <sz val="10"/>
        <color rgb="FF000000"/>
        <rFont val="Times New Roman"/>
        <family val="1"/>
      </rPr>
      <t> </t>
    </r>
  </si>
  <si>
    <t>8,107 </t>
  </si>
  <si>
    <t>Other current liabilities</t>
  </si>
  <si>
    <r>
      <t>2,207</t>
    </r>
    <r>
      <rPr>
        <sz val="10"/>
        <color rgb="FF000000"/>
        <rFont val="Times New Roman"/>
        <family val="1"/>
      </rPr>
      <t> </t>
    </r>
  </si>
  <si>
    <t>2,002 </t>
  </si>
  <si>
    <t>Total current liabilities</t>
  </si>
  <si>
    <r>
      <t>15,887</t>
    </r>
    <r>
      <rPr>
        <sz val="10"/>
        <color rgb="FF000000"/>
        <rFont val="Times New Roman"/>
        <family val="1"/>
      </rPr>
      <t> </t>
    </r>
  </si>
  <si>
    <t>13,997 </t>
  </si>
  <si>
    <t>Long-term debt, net</t>
  </si>
  <si>
    <r>
      <t>15,429</t>
    </r>
    <r>
      <rPr>
        <sz val="10"/>
        <color rgb="FF000000"/>
        <rFont val="Times New Roman"/>
        <family val="1"/>
      </rPr>
      <t> </t>
    </r>
  </si>
  <si>
    <t>11,670 </t>
  </si>
  <si>
    <t>Accrued pension liabilities</t>
  </si>
  <si>
    <r>
      <t>5,472</t>
    </r>
    <r>
      <rPr>
        <sz val="10"/>
        <color rgb="FF000000"/>
        <rFont val="Times New Roman"/>
        <family val="1"/>
      </rPr>
      <t> </t>
    </r>
  </si>
  <si>
    <t>8,319 </t>
  </si>
  <si>
    <t>Other noncurrent liabilities</t>
  </si>
  <si>
    <r>
      <t>6,826</t>
    </r>
    <r>
      <rPr>
        <sz val="10"/>
        <color rgb="FF000000"/>
        <rFont val="Times New Roman"/>
        <family val="1"/>
      </rPr>
      <t> </t>
    </r>
  </si>
  <si>
    <t>5,928 </t>
  </si>
  <si>
    <t>Total liabilities</t>
  </si>
  <si>
    <r>
      <t>43,614</t>
    </r>
    <r>
      <rPr>
        <sz val="10"/>
        <color rgb="FF000000"/>
        <rFont val="Times New Roman"/>
        <family val="1"/>
      </rPr>
      <t> </t>
    </r>
  </si>
  <si>
    <t>39,914 </t>
  </si>
  <si>
    <t>Stockholders’ equity</t>
  </si>
  <si>
    <t>Common stock, $1 par value per share</t>
  </si>
  <si>
    <r>
      <t>254</t>
    </r>
    <r>
      <rPr>
        <sz val="10"/>
        <color rgb="FF000000"/>
        <rFont val="Times New Roman"/>
        <family val="1"/>
      </rPr>
      <t> </t>
    </r>
  </si>
  <si>
    <t>271 </t>
  </si>
  <si>
    <t>Additional paid-in capital</t>
  </si>
  <si>
    <r>
      <t>92</t>
    </r>
    <r>
      <rPr>
        <sz val="10"/>
        <color rgb="FF000000"/>
        <rFont val="Times New Roman"/>
        <family val="1"/>
      </rPr>
      <t> </t>
    </r>
  </si>
  <si>
    <t>94 </t>
  </si>
  <si>
    <t>Retained earnings</t>
  </si>
  <si>
    <r>
      <t>16,943</t>
    </r>
    <r>
      <rPr>
        <sz val="10"/>
        <color rgb="FF000000"/>
        <rFont val="Times New Roman"/>
        <family val="1"/>
      </rPr>
      <t> </t>
    </r>
  </si>
  <si>
    <t>21,600 </t>
  </si>
  <si>
    <t>Accumulated other comprehensive loss</t>
  </si>
  <si>
    <t>Total stockholders’ equity</t>
  </si>
  <si>
    <r>
      <t>9,266</t>
    </r>
    <r>
      <rPr>
        <sz val="10"/>
        <color rgb="FF000000"/>
        <rFont val="Times New Roman"/>
        <family val="1"/>
      </rPr>
      <t> </t>
    </r>
  </si>
  <si>
    <t>10,959 </t>
  </si>
  <si>
    <t>Total liabilities and equity</t>
  </si>
  <si>
    <t>The accompanying notes are an integral part of these consolidated financial statements.</t>
  </si>
  <si>
    <t>Consolidated Statements of Cash Flows</t>
  </si>
  <si>
    <t>(in millions)</t>
  </si>
  <si>
    <t>Operating activities</t>
  </si>
  <si>
    <t>Adjustments to reconcile net earnings to net cash provided by operating activities</t>
  </si>
  <si>
    <t>Depreciation and amortization</t>
  </si>
  <si>
    <r>
      <t>1,404</t>
    </r>
    <r>
      <rPr>
        <sz val="10"/>
        <color rgb="FF000000"/>
        <rFont val="Times New Roman"/>
        <family val="1"/>
      </rPr>
      <t> </t>
    </r>
  </si>
  <si>
    <t>1,364 </t>
  </si>
  <si>
    <t>1,290 </t>
  </si>
  <si>
    <t>Stock-based compensation</t>
  </si>
  <si>
    <r>
      <t>238</t>
    </r>
    <r>
      <rPr>
        <sz val="10"/>
        <color rgb="FF000000"/>
        <rFont val="Times New Roman"/>
        <family val="1"/>
      </rPr>
      <t> </t>
    </r>
  </si>
  <si>
    <t>227 </t>
  </si>
  <si>
    <t>Equity method investment impairment</t>
  </si>
  <si>
    <t>128 </t>
  </si>
  <si>
    <t>Tax resolution related to former IS&amp;GS business</t>
  </si>
  <si>
    <t>55 </t>
  </si>
  <si>
    <t>5 </t>
  </si>
  <si>
    <t>Pension settlement charge</t>
  </si>
  <si>
    <r>
      <t>1,470</t>
    </r>
    <r>
      <rPr>
        <sz val="10"/>
        <color rgb="FF000000"/>
        <rFont val="Times New Roman"/>
        <family val="1"/>
      </rPr>
      <t> </t>
    </r>
  </si>
  <si>
    <t>1,665 </t>
  </si>
  <si>
    <r>
      <t>100</t>
    </r>
    <r>
      <rPr>
        <sz val="10"/>
        <color rgb="FF000000"/>
        <rFont val="Times New Roman"/>
        <family val="1"/>
      </rPr>
      <t> </t>
    </r>
  </si>
  <si>
    <t>27 </t>
  </si>
  <si>
    <t>Changes in:</t>
  </si>
  <si>
    <t>15 </t>
  </si>
  <si>
    <t>359 </t>
  </si>
  <si>
    <t>564 </t>
  </si>
  <si>
    <t>74 </t>
  </si>
  <si>
    <r>
      <t>1,274</t>
    </r>
    <r>
      <rPr>
        <sz val="10"/>
        <color rgb="FF000000"/>
        <rFont val="Times New Roman"/>
        <family val="1"/>
      </rPr>
      <t> </t>
    </r>
  </si>
  <si>
    <r>
      <t>381</t>
    </r>
    <r>
      <rPr>
        <sz val="10"/>
        <color rgb="FF000000"/>
        <rFont val="Times New Roman"/>
        <family val="1"/>
      </rPr>
      <t> </t>
    </r>
  </si>
  <si>
    <t>562 </t>
  </si>
  <si>
    <t>491 </t>
  </si>
  <si>
    <t>Income taxes</t>
  </si>
  <si>
    <r>
      <t>148</t>
    </r>
    <r>
      <rPr>
        <sz val="10"/>
        <color rgb="FF000000"/>
        <rFont val="Times New Roman"/>
        <family val="1"/>
      </rPr>
      <t> </t>
    </r>
  </si>
  <si>
    <t>45 </t>
  </si>
  <si>
    <t>Qualified defined benefit pension plans</t>
  </si>
  <si>
    <t>Other, net</t>
  </si>
  <si>
    <r>
      <t>612</t>
    </r>
    <r>
      <rPr>
        <sz val="10"/>
        <color rgb="FF000000"/>
        <rFont val="Times New Roman"/>
        <family val="1"/>
      </rPr>
      <t> </t>
    </r>
  </si>
  <si>
    <t>10 </t>
  </si>
  <si>
    <t>739 </t>
  </si>
  <si>
    <t>Net cash provided by operating activities</t>
  </si>
  <si>
    <r>
      <t>7,802</t>
    </r>
    <r>
      <rPr>
        <sz val="10"/>
        <color rgb="FF000000"/>
        <rFont val="Times New Roman"/>
        <family val="1"/>
      </rPr>
      <t> </t>
    </r>
  </si>
  <si>
    <t>9,221 </t>
  </si>
  <si>
    <t>8,183 </t>
  </si>
  <si>
    <t>Investing activities</t>
  </si>
  <si>
    <t>Capital expenditures</t>
  </si>
  <si>
    <t>361 </t>
  </si>
  <si>
    <t>Net cash used for investing activities</t>
  </si>
  <si>
    <t>Financing activities</t>
  </si>
  <si>
    <t>Issuance of long-term debt, net of related costs</t>
  </si>
  <si>
    <r>
      <t>6,211</t>
    </r>
    <r>
      <rPr>
        <sz val="10"/>
        <color rgb="FF000000"/>
        <rFont val="Times New Roman"/>
        <family val="1"/>
      </rPr>
      <t> </t>
    </r>
  </si>
  <si>
    <t>1,131 </t>
  </si>
  <si>
    <t>Repayments of long-term debt</t>
  </si>
  <si>
    <t>Repurchases of common stock</t>
  </si>
  <si>
    <t>Dividends paid</t>
  </si>
  <si>
    <t>Net cash used for financing activities</t>
  </si>
  <si>
    <t>Net change in cash and cash equivalents</t>
  </si>
  <si>
    <t>444 </t>
  </si>
  <si>
    <t>1,646 </t>
  </si>
  <si>
    <t>Cash and cash equivalents at beginning of year</t>
  </si>
  <si>
    <r>
      <t>3,604</t>
    </r>
    <r>
      <rPr>
        <sz val="10"/>
        <color rgb="FF000000"/>
        <rFont val="Times New Roman"/>
        <family val="1"/>
      </rPr>
      <t> </t>
    </r>
  </si>
  <si>
    <t>3,160 </t>
  </si>
  <si>
    <t>1,514 </t>
  </si>
  <si>
    <t>Cash and cash equivalents at end of year</t>
  </si>
  <si>
    <t>(unaudited)</t>
  </si>
  <si>
    <r>
      <t>2,440</t>
    </r>
    <r>
      <rPr>
        <sz val="10"/>
        <color rgb="FF000000"/>
        <rFont val="Arial"/>
        <family val="2"/>
      </rPr>
      <t> </t>
    </r>
  </si>
  <si>
    <t>2,547 </t>
  </si>
  <si>
    <r>
      <t>2,583</t>
    </r>
    <r>
      <rPr>
        <sz val="10"/>
        <color rgb="FF000000"/>
        <rFont val="Arial"/>
        <family val="2"/>
      </rPr>
      <t> </t>
    </r>
  </si>
  <si>
    <t>2,505 </t>
  </si>
  <si>
    <r>
      <t>13,189</t>
    </r>
    <r>
      <rPr>
        <sz val="10"/>
        <color rgb="FF000000"/>
        <rFont val="Arial"/>
        <family val="2"/>
      </rPr>
      <t> </t>
    </r>
  </si>
  <si>
    <t>12,318 </t>
  </si>
  <si>
    <r>
      <t>3,471</t>
    </r>
    <r>
      <rPr>
        <sz val="10"/>
        <color rgb="FF000000"/>
        <rFont val="Arial"/>
        <family val="2"/>
      </rPr>
      <t> </t>
    </r>
  </si>
  <si>
    <t>3,088 </t>
  </si>
  <si>
    <r>
      <t>461</t>
    </r>
    <r>
      <rPr>
        <sz val="10"/>
        <color rgb="FF000000"/>
        <rFont val="Arial"/>
        <family val="2"/>
      </rPr>
      <t> </t>
    </r>
  </si>
  <si>
    <t>533 </t>
  </si>
  <si>
    <r>
      <t>22,144</t>
    </r>
    <r>
      <rPr>
        <sz val="10"/>
        <color rgb="FF000000"/>
        <rFont val="Arial"/>
        <family val="2"/>
      </rPr>
      <t> </t>
    </r>
  </si>
  <si>
    <t>20,991 </t>
  </si>
  <si>
    <r>
      <t>7,938</t>
    </r>
    <r>
      <rPr>
        <sz val="10"/>
        <color rgb="FF000000"/>
        <rFont val="Arial"/>
        <family val="2"/>
      </rPr>
      <t> </t>
    </r>
  </si>
  <si>
    <t>7,975 </t>
  </si>
  <si>
    <r>
      <t>10,776</t>
    </r>
    <r>
      <rPr>
        <sz val="10"/>
        <color rgb="FF000000"/>
        <rFont val="Arial"/>
        <family val="2"/>
      </rPr>
      <t> </t>
    </r>
  </si>
  <si>
    <t>10,780 </t>
  </si>
  <si>
    <r>
      <t>2,397</t>
    </r>
    <r>
      <rPr>
        <sz val="10"/>
        <color rgb="FF000000"/>
        <rFont val="Arial"/>
        <family val="2"/>
      </rPr>
      <t> </t>
    </r>
  </si>
  <si>
    <t>2,459 </t>
  </si>
  <si>
    <r>
      <t>4,175</t>
    </r>
    <r>
      <rPr>
        <sz val="10"/>
        <color rgb="FF000000"/>
        <rFont val="Arial"/>
        <family val="2"/>
      </rPr>
      <t> </t>
    </r>
  </si>
  <si>
    <t>3,744 </t>
  </si>
  <si>
    <r>
      <t>7,192</t>
    </r>
    <r>
      <rPr>
        <sz val="10"/>
        <color rgb="FF000000"/>
        <rFont val="Arial"/>
        <family val="2"/>
      </rPr>
      <t> </t>
    </r>
  </si>
  <si>
    <t>6,931 </t>
  </si>
  <si>
    <r>
      <t>54,622</t>
    </r>
    <r>
      <rPr>
        <sz val="10"/>
        <color rgb="FF000000"/>
        <rFont val="Arial"/>
        <family val="2"/>
      </rPr>
      <t> </t>
    </r>
  </si>
  <si>
    <t>52,880 </t>
  </si>
  <si>
    <r>
      <t>3,271</t>
    </r>
    <r>
      <rPr>
        <sz val="10"/>
        <color rgb="FF000000"/>
        <rFont val="Arial"/>
        <family val="2"/>
      </rPr>
      <t> </t>
    </r>
  </si>
  <si>
    <t>2,117 </t>
  </si>
  <si>
    <r>
      <t>2,634</t>
    </r>
    <r>
      <rPr>
        <sz val="10"/>
        <color rgb="FF000000"/>
        <rFont val="Arial"/>
        <family val="2"/>
      </rPr>
      <t> </t>
    </r>
  </si>
  <si>
    <t>3,075 </t>
  </si>
  <si>
    <r>
      <t>8,336</t>
    </r>
    <r>
      <rPr>
        <sz val="10"/>
        <color rgb="FF000000"/>
        <rFont val="Arial"/>
        <family val="2"/>
      </rPr>
      <t> </t>
    </r>
  </si>
  <si>
    <t>8,488 </t>
  </si>
  <si>
    <t>Current maturities of long-term debt</t>
  </si>
  <si>
    <r>
      <t>115</t>
    </r>
    <r>
      <rPr>
        <sz val="10"/>
        <color rgb="FF000000"/>
        <rFont val="Arial"/>
        <family val="2"/>
      </rPr>
      <t> </t>
    </r>
  </si>
  <si>
    <t>118 </t>
  </si>
  <si>
    <r>
      <t>2,626</t>
    </r>
    <r>
      <rPr>
        <sz val="10"/>
        <color rgb="FF000000"/>
        <rFont val="Arial"/>
        <family val="2"/>
      </rPr>
      <t> </t>
    </r>
  </si>
  <si>
    <t>2,089 </t>
  </si>
  <si>
    <r>
      <t>16,982</t>
    </r>
    <r>
      <rPr>
        <sz val="10"/>
        <color rgb="FF000000"/>
        <rFont val="Arial"/>
        <family val="2"/>
      </rPr>
      <t> </t>
    </r>
  </si>
  <si>
    <t>15,887 </t>
  </si>
  <si>
    <r>
      <t>15,485</t>
    </r>
    <r>
      <rPr>
        <sz val="10"/>
        <color rgb="FF000000"/>
        <rFont val="Arial"/>
        <family val="2"/>
      </rPr>
      <t> </t>
    </r>
  </si>
  <si>
    <t>15,429 </t>
  </si>
  <si>
    <r>
      <t>5,422</t>
    </r>
    <r>
      <rPr>
        <sz val="10"/>
        <color rgb="FF000000"/>
        <rFont val="Arial"/>
        <family val="2"/>
      </rPr>
      <t> </t>
    </r>
  </si>
  <si>
    <t>5,472 </t>
  </si>
  <si>
    <r>
      <t>7,087</t>
    </r>
    <r>
      <rPr>
        <sz val="10"/>
        <color rgb="FF000000"/>
        <rFont val="Arial"/>
        <family val="2"/>
      </rPr>
      <t> </t>
    </r>
  </si>
  <si>
    <t>6,826 </t>
  </si>
  <si>
    <r>
      <t>44,976</t>
    </r>
    <r>
      <rPr>
        <sz val="10"/>
        <color rgb="FF000000"/>
        <rFont val="Arial"/>
        <family val="2"/>
      </rPr>
      <t> </t>
    </r>
  </si>
  <si>
    <t>43,614 </t>
  </si>
  <si>
    <r>
      <t>254</t>
    </r>
    <r>
      <rPr>
        <sz val="10"/>
        <color rgb="FF000000"/>
        <rFont val="Arial"/>
        <family val="2"/>
      </rPr>
      <t> </t>
    </r>
  </si>
  <si>
    <t>254 </t>
  </si>
  <si>
    <r>
      <t>—</t>
    </r>
    <r>
      <rPr>
        <sz val="10"/>
        <color rgb="FF000000"/>
        <rFont val="Arial"/>
        <family val="2"/>
      </rPr>
      <t> </t>
    </r>
  </si>
  <si>
    <t>92 </t>
  </si>
  <si>
    <r>
      <t>17,478</t>
    </r>
    <r>
      <rPr>
        <sz val="10"/>
        <color rgb="FF000000"/>
        <rFont val="Arial"/>
        <family val="2"/>
      </rPr>
      <t> </t>
    </r>
  </si>
  <si>
    <t>16,943 </t>
  </si>
  <si>
    <r>
      <t>9,646</t>
    </r>
    <r>
      <rPr>
        <sz val="10"/>
        <color rgb="FF000000"/>
        <rFont val="Arial"/>
        <family val="2"/>
      </rPr>
      <t> </t>
    </r>
  </si>
  <si>
    <t>9,266 </t>
  </si>
  <si>
    <t>(unaudited; in millions)</t>
  </si>
  <si>
    <r>
      <t>325</t>
    </r>
    <r>
      <rPr>
        <sz val="10"/>
        <color rgb="FF000000"/>
        <rFont val="Arial"/>
        <family val="2"/>
      </rPr>
      <t> </t>
    </r>
  </si>
  <si>
    <t>329 </t>
  </si>
  <si>
    <r>
      <t>57</t>
    </r>
    <r>
      <rPr>
        <sz val="10"/>
        <color rgb="FF000000"/>
        <rFont val="Arial"/>
        <family val="2"/>
      </rPr>
      <t> </t>
    </r>
  </si>
  <si>
    <t>54 </t>
  </si>
  <si>
    <t>Changes in assets and liabilities</t>
  </si>
  <si>
    <r>
      <t>1,217</t>
    </r>
    <r>
      <rPr>
        <sz val="10"/>
        <color rgb="FF000000"/>
        <rFont val="Arial"/>
        <family val="2"/>
      </rPr>
      <t> </t>
    </r>
  </si>
  <si>
    <t>1,829 </t>
  </si>
  <si>
    <r>
      <t>414</t>
    </r>
    <r>
      <rPr>
        <sz val="10"/>
        <color rgb="FF000000"/>
        <rFont val="Arial"/>
        <family val="2"/>
      </rPr>
      <t> </t>
    </r>
  </si>
  <si>
    <t>317 </t>
  </si>
  <si>
    <r>
      <t>1,564</t>
    </r>
    <r>
      <rPr>
        <sz val="10"/>
        <color rgb="FF000000"/>
        <rFont val="Arial"/>
        <family val="2"/>
      </rPr>
      <t> </t>
    </r>
  </si>
  <si>
    <t>1,410 </t>
  </si>
  <si>
    <r>
      <t>35</t>
    </r>
    <r>
      <rPr>
        <sz val="10"/>
        <color rgb="FF000000"/>
        <rFont val="Arial"/>
        <family val="2"/>
      </rPr>
      <t> </t>
    </r>
  </si>
  <si>
    <t>17 </t>
  </si>
  <si>
    <t>Cash and cash equivalents at beginning of period</t>
  </si>
  <si>
    <r>
      <t>2,547</t>
    </r>
    <r>
      <rPr>
        <sz val="10"/>
        <color rgb="FF000000"/>
        <rFont val="Arial"/>
        <family val="2"/>
      </rPr>
      <t> </t>
    </r>
  </si>
  <si>
    <t>Cash and cash equivalents at end of period</t>
  </si>
  <si>
    <t>1,883 </t>
  </si>
  <si>
    <r>
      <t>3,673</t>
    </r>
    <r>
      <rPr>
        <sz val="10"/>
        <color rgb="FF000000"/>
        <rFont val="Arial"/>
        <family val="2"/>
      </rPr>
      <t> </t>
    </r>
  </si>
  <si>
    <r>
      <t>3,427</t>
    </r>
    <r>
      <rPr>
        <sz val="10"/>
        <color rgb="FF000000"/>
        <rFont val="Arial"/>
        <family val="2"/>
      </rPr>
      <t> </t>
    </r>
  </si>
  <si>
    <r>
      <t>13,008</t>
    </r>
    <r>
      <rPr>
        <sz val="10"/>
        <color rgb="FF000000"/>
        <rFont val="Arial"/>
        <family val="2"/>
      </rPr>
      <t> </t>
    </r>
  </si>
  <si>
    <r>
      <t>3,498</t>
    </r>
    <r>
      <rPr>
        <sz val="10"/>
        <color rgb="FF000000"/>
        <rFont val="Arial"/>
        <family val="2"/>
      </rPr>
      <t> </t>
    </r>
  </si>
  <si>
    <r>
      <t>481</t>
    </r>
    <r>
      <rPr>
        <sz val="10"/>
        <color rgb="FF000000"/>
        <rFont val="Arial"/>
        <family val="2"/>
      </rPr>
      <t> </t>
    </r>
  </si>
  <si>
    <r>
      <t>24,087</t>
    </r>
    <r>
      <rPr>
        <sz val="10"/>
        <color rgb="FF000000"/>
        <rFont val="Arial"/>
        <family val="2"/>
      </rPr>
      <t> </t>
    </r>
  </si>
  <si>
    <r>
      <t>7,966</t>
    </r>
    <r>
      <rPr>
        <sz val="10"/>
        <color rgb="FF000000"/>
        <rFont val="Arial"/>
        <family val="2"/>
      </rPr>
      <t> </t>
    </r>
  </si>
  <si>
    <r>
      <t>10,795</t>
    </r>
    <r>
      <rPr>
        <sz val="10"/>
        <color rgb="FF000000"/>
        <rFont val="Arial"/>
        <family val="2"/>
      </rPr>
      <t> </t>
    </r>
  </si>
  <si>
    <r>
      <t>2,336</t>
    </r>
    <r>
      <rPr>
        <sz val="10"/>
        <color rgb="FF000000"/>
        <rFont val="Arial"/>
        <family val="2"/>
      </rPr>
      <t> </t>
    </r>
  </si>
  <si>
    <r>
      <t>4,518</t>
    </r>
    <r>
      <rPr>
        <sz val="10"/>
        <color rgb="FF000000"/>
        <rFont val="Arial"/>
        <family val="2"/>
      </rPr>
      <t> </t>
    </r>
  </si>
  <si>
    <r>
      <t>7,276</t>
    </r>
    <r>
      <rPr>
        <sz val="10"/>
        <color rgb="FF000000"/>
        <rFont val="Arial"/>
        <family val="2"/>
      </rPr>
      <t> </t>
    </r>
  </si>
  <si>
    <r>
      <t>56,978</t>
    </r>
    <r>
      <rPr>
        <sz val="10"/>
        <color rgb="FF000000"/>
        <rFont val="Arial"/>
        <family val="2"/>
      </rPr>
      <t> </t>
    </r>
  </si>
  <si>
    <r>
      <t>3,466</t>
    </r>
    <r>
      <rPr>
        <sz val="10"/>
        <color rgb="FF000000"/>
        <rFont val="Arial"/>
        <family val="2"/>
      </rPr>
      <t> </t>
    </r>
  </si>
  <si>
    <r>
      <t>2,896</t>
    </r>
    <r>
      <rPr>
        <sz val="10"/>
        <color rgb="FF000000"/>
        <rFont val="Arial"/>
        <family val="2"/>
      </rPr>
      <t> </t>
    </r>
  </si>
  <si>
    <r>
      <t>8,184</t>
    </r>
    <r>
      <rPr>
        <sz val="10"/>
        <color rgb="FF000000"/>
        <rFont val="Arial"/>
        <family val="2"/>
      </rPr>
      <t> </t>
    </r>
  </si>
  <si>
    <r>
      <t>283</t>
    </r>
    <r>
      <rPr>
        <sz val="10"/>
        <color rgb="FF000000"/>
        <rFont val="Arial"/>
        <family val="2"/>
      </rPr>
      <t> </t>
    </r>
  </si>
  <si>
    <r>
      <t>2,875</t>
    </r>
    <r>
      <rPr>
        <sz val="10"/>
        <color rgb="FF000000"/>
        <rFont val="Arial"/>
        <family val="2"/>
      </rPr>
      <t> </t>
    </r>
  </si>
  <si>
    <r>
      <t>17,704</t>
    </r>
    <r>
      <rPr>
        <sz val="10"/>
        <color rgb="FF000000"/>
        <rFont val="Arial"/>
        <family val="2"/>
      </rPr>
      <t> </t>
    </r>
  </si>
  <si>
    <r>
      <t>17,262</t>
    </r>
    <r>
      <rPr>
        <sz val="10"/>
        <color rgb="FF000000"/>
        <rFont val="Arial"/>
        <family val="2"/>
      </rPr>
      <t> </t>
    </r>
  </si>
  <si>
    <r>
      <t>5,373</t>
    </r>
    <r>
      <rPr>
        <sz val="10"/>
        <color rgb="FF000000"/>
        <rFont val="Arial"/>
        <family val="2"/>
      </rPr>
      <t> </t>
    </r>
  </si>
  <si>
    <r>
      <t>7,399</t>
    </r>
    <r>
      <rPr>
        <sz val="10"/>
        <color rgb="FF000000"/>
        <rFont val="Arial"/>
        <family val="2"/>
      </rPr>
      <t> </t>
    </r>
  </si>
  <si>
    <r>
      <t>47,738</t>
    </r>
    <r>
      <rPr>
        <sz val="10"/>
        <color rgb="FF000000"/>
        <rFont val="Arial"/>
        <family val="2"/>
      </rPr>
      <t> </t>
    </r>
  </si>
  <si>
    <r>
      <t>251</t>
    </r>
    <r>
      <rPr>
        <sz val="10"/>
        <color rgb="FF000000"/>
        <rFont val="Arial"/>
        <family val="2"/>
      </rPr>
      <t> </t>
    </r>
  </si>
  <si>
    <r>
      <t>17,068</t>
    </r>
    <r>
      <rPr>
        <sz val="10"/>
        <color rgb="FF000000"/>
        <rFont val="Arial"/>
        <family val="2"/>
      </rPr>
      <t> </t>
    </r>
  </si>
  <si>
    <r>
      <t>9,240</t>
    </r>
    <r>
      <rPr>
        <sz val="10"/>
        <color rgb="FF000000"/>
        <rFont val="Arial"/>
        <family val="2"/>
      </rPr>
      <t> </t>
    </r>
  </si>
  <si>
    <r>
      <t>659</t>
    </r>
    <r>
      <rPr>
        <sz val="10"/>
        <color rgb="FF000000"/>
        <rFont val="Arial"/>
        <family val="2"/>
      </rPr>
      <t> </t>
    </r>
  </si>
  <si>
    <t>672 </t>
  </si>
  <si>
    <r>
      <t>146</t>
    </r>
    <r>
      <rPr>
        <sz val="10"/>
        <color rgb="FF000000"/>
        <rFont val="Arial"/>
        <family val="2"/>
      </rPr>
      <t> </t>
    </r>
  </si>
  <si>
    <t>134 </t>
  </si>
  <si>
    <t>1,470 </t>
  </si>
  <si>
    <r>
      <t>1,397</t>
    </r>
    <r>
      <rPr>
        <sz val="10"/>
        <color rgb="FF000000"/>
        <rFont val="Arial"/>
        <family val="2"/>
      </rPr>
      <t> </t>
    </r>
  </si>
  <si>
    <t>1,522 </t>
  </si>
  <si>
    <t>318 </t>
  </si>
  <si>
    <t>331 </t>
  </si>
  <si>
    <r>
      <t>2,664</t>
    </r>
    <r>
      <rPr>
        <sz val="10"/>
        <color rgb="FF000000"/>
        <rFont val="Arial"/>
        <family val="2"/>
      </rPr>
      <t> </t>
    </r>
  </si>
  <si>
    <t>2,741 </t>
  </si>
  <si>
    <r>
      <t>30</t>
    </r>
    <r>
      <rPr>
        <sz val="10"/>
        <color rgb="FF000000"/>
        <rFont val="Arial"/>
        <family val="2"/>
      </rPr>
      <t> </t>
    </r>
  </si>
  <si>
    <r>
      <t>1,975</t>
    </r>
    <r>
      <rPr>
        <sz val="10"/>
        <color rgb="FF000000"/>
        <rFont val="Arial"/>
        <family val="2"/>
      </rPr>
      <t> </t>
    </r>
  </si>
  <si>
    <t>2,267 </t>
  </si>
  <si>
    <r>
      <t>1,126</t>
    </r>
    <r>
      <rPr>
        <sz val="10"/>
        <color rgb="FF000000"/>
        <rFont val="Arial"/>
        <family val="2"/>
      </rPr>
      <t> </t>
    </r>
  </si>
  <si>
    <t>1,775 </t>
  </si>
  <si>
    <t>(in millions, except per share)</t>
  </si>
  <si>
    <t>in millions</t>
  </si>
  <si>
    <t>Change in WC</t>
  </si>
  <si>
    <t>=</t>
  </si>
  <si>
    <t>Current Assets - Current Liabilities</t>
  </si>
  <si>
    <t>Non cash Current assets</t>
  </si>
  <si>
    <t>Non cash Current Liabilities</t>
  </si>
  <si>
    <t>Total Debt</t>
  </si>
  <si>
    <t>Principle*Maturity</t>
  </si>
  <si>
    <t>Weighted average maturity of total debt</t>
  </si>
  <si>
    <t>Principle (P)</t>
  </si>
  <si>
    <t>Maturity (t)</t>
  </si>
  <si>
    <t xml:space="preserve">SUM of P*t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</si>
</sst>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4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E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2">
    <xf numFmtId="0" fontId="0" fillId="0" borderId="0" xfId="0"/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right" wrapText="1"/>
    </xf>
    <xf numFmtId="0" fontId="0" fillId="3" borderId="0" xfId="0" applyFill="1" applyAlignment="1">
      <alignment horizontal="right" wrapText="1"/>
    </xf>
    <xf numFmtId="0" fontId="1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right" wrapText="1"/>
    </xf>
    <xf numFmtId="0" fontId="2" fillId="2" borderId="0" xfId="0" applyFont="1" applyFill="1" applyAlignment="1">
      <alignment horizontal="right" wrapText="1"/>
    </xf>
    <xf numFmtId="0" fontId="0" fillId="2" borderId="0" xfId="0" applyFill="1" applyAlignment="1">
      <alignment horizontal="right" wrapText="1"/>
    </xf>
    <xf numFmtId="0" fontId="1" fillId="2" borderId="0" xfId="0" applyFont="1" applyFill="1" applyAlignment="1">
      <alignment horizontal="right" wrapText="1"/>
    </xf>
    <xf numFmtId="0" fontId="2" fillId="3" borderId="2" xfId="0" applyFont="1" applyFill="1" applyBorder="1" applyAlignment="1">
      <alignment horizontal="right" wrapText="1"/>
    </xf>
    <xf numFmtId="0" fontId="0" fillId="3" borderId="2" xfId="0" applyFill="1" applyBorder="1" applyAlignment="1">
      <alignment horizontal="right" wrapText="1"/>
    </xf>
    <xf numFmtId="0" fontId="1" fillId="3" borderId="2" xfId="0" applyFont="1" applyFill="1" applyBorder="1" applyAlignment="1">
      <alignment horizontal="right" wrapText="1"/>
    </xf>
    <xf numFmtId="0" fontId="0" fillId="2" borderId="2" xfId="0" applyFill="1" applyBorder="1" applyAlignment="1">
      <alignment horizontal="right" wrapText="1"/>
    </xf>
    <xf numFmtId="0" fontId="1" fillId="3" borderId="2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3" fillId="3" borderId="0" xfId="0" applyFont="1" applyFill="1" applyAlignment="1">
      <alignment horizontal="right" wrapText="1"/>
    </xf>
    <xf numFmtId="0" fontId="2" fillId="2" borderId="2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left" wrapText="1"/>
    </xf>
    <xf numFmtId="0" fontId="4" fillId="3" borderId="0" xfId="0" applyFont="1" applyFill="1" applyAlignment="1">
      <alignment horizontal="right" wrapText="1"/>
    </xf>
    <xf numFmtId="0" fontId="4" fillId="3" borderId="0" xfId="0" applyFont="1" applyFill="1" applyAlignment="1">
      <alignment horizontal="left" wrapText="1"/>
    </xf>
    <xf numFmtId="0" fontId="5" fillId="3" borderId="0" xfId="0" applyFont="1" applyFill="1" applyAlignment="1">
      <alignment horizontal="left" wrapText="1"/>
    </xf>
    <xf numFmtId="0" fontId="5" fillId="3" borderId="0" xfId="0" applyFont="1" applyFill="1" applyAlignment="1">
      <alignment horizontal="right" wrapText="1"/>
    </xf>
    <xf numFmtId="0" fontId="4" fillId="2" borderId="0" xfId="0" applyFont="1" applyFill="1" applyAlignment="1">
      <alignment horizontal="right" wrapText="1"/>
    </xf>
    <xf numFmtId="0" fontId="5" fillId="2" borderId="0" xfId="0" applyFont="1" applyFill="1" applyAlignment="1">
      <alignment horizontal="right" wrapText="1"/>
    </xf>
    <xf numFmtId="0" fontId="4" fillId="2" borderId="2" xfId="0" applyFont="1" applyFill="1" applyBorder="1" applyAlignment="1">
      <alignment horizontal="right" wrapText="1"/>
    </xf>
    <xf numFmtId="0" fontId="5" fillId="2" borderId="2" xfId="0" applyFont="1" applyFill="1" applyBorder="1" applyAlignment="1">
      <alignment horizontal="right" wrapText="1"/>
    </xf>
    <xf numFmtId="0" fontId="5" fillId="2" borderId="0" xfId="0" applyFont="1" applyFill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right" wrapText="1"/>
    </xf>
    <xf numFmtId="0" fontId="5" fillId="2" borderId="4" xfId="0" applyFont="1" applyFill="1" applyBorder="1" applyAlignment="1">
      <alignment horizontal="left" wrapText="1"/>
    </xf>
    <xf numFmtId="0" fontId="5" fillId="2" borderId="4" xfId="0" applyFont="1" applyFill="1" applyBorder="1" applyAlignment="1">
      <alignment horizontal="right" wrapText="1"/>
    </xf>
    <xf numFmtId="0" fontId="5" fillId="3" borderId="2" xfId="0" applyFont="1" applyFill="1" applyBorder="1" applyAlignment="1">
      <alignment horizontal="left" wrapText="1"/>
    </xf>
    <xf numFmtId="0" fontId="6" fillId="0" borderId="0" xfId="0" applyFont="1" applyAlignment="1">
      <alignment vertical="center" wrapText="1"/>
    </xf>
    <xf numFmtId="0" fontId="6" fillId="3" borderId="0" xfId="0" applyFont="1" applyFill="1" applyAlignment="1">
      <alignment horizontal="right" wrapText="1"/>
    </xf>
    <xf numFmtId="0" fontId="6" fillId="2" borderId="0" xfId="0" applyFont="1" applyFill="1" applyAlignment="1">
      <alignment horizontal="right" wrapText="1"/>
    </xf>
    <xf numFmtId="0" fontId="6" fillId="3" borderId="2" xfId="0" applyFont="1" applyFill="1" applyBorder="1" applyAlignment="1">
      <alignment horizontal="right" wrapText="1"/>
    </xf>
    <xf numFmtId="0" fontId="6" fillId="2" borderId="2" xfId="0" applyFont="1" applyFill="1" applyBorder="1" applyAlignment="1">
      <alignment horizontal="right" wrapText="1"/>
    </xf>
    <xf numFmtId="0" fontId="6" fillId="3" borderId="1" xfId="0" applyFont="1" applyFill="1" applyBorder="1" applyAlignment="1">
      <alignment horizontal="right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6" fillId="2" borderId="4" xfId="0" applyFont="1" applyFill="1" applyBorder="1" applyAlignment="1">
      <alignment horizontal="right" wrapText="1"/>
    </xf>
    <xf numFmtId="0" fontId="5" fillId="2" borderId="0" xfId="0" applyFont="1" applyFill="1" applyAlignment="1">
      <alignment horizontal="left" vertical="top" wrapText="1" indent="1"/>
    </xf>
    <xf numFmtId="0" fontId="5" fillId="3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6" fillId="2" borderId="2" xfId="0" applyFont="1" applyFill="1" applyBorder="1" applyAlignment="1">
      <alignment vertical="center" wrapText="1"/>
    </xf>
    <xf numFmtId="0" fontId="5" fillId="3" borderId="0" xfId="0" applyFont="1" applyFill="1" applyAlignment="1">
      <alignment horizontal="left" wrapText="1" indent="1"/>
    </xf>
    <xf numFmtId="0" fontId="5" fillId="3" borderId="0" xfId="0" applyFont="1" applyFill="1" applyAlignment="1">
      <alignment horizontal="left" vertical="top" wrapText="1" indent="1"/>
    </xf>
    <xf numFmtId="0" fontId="1" fillId="2" borderId="3" xfId="0" applyFont="1" applyFill="1" applyBorder="1" applyAlignment="1">
      <alignment horizontal="left" wrapText="1" indent="2"/>
    </xf>
    <xf numFmtId="0" fontId="1" fillId="3" borderId="1" xfId="0" applyFont="1" applyFill="1" applyBorder="1" applyAlignment="1">
      <alignment horizontal="left" wrapText="1" indent="1"/>
    </xf>
    <xf numFmtId="0" fontId="1" fillId="2" borderId="0" xfId="0" applyFont="1" applyFill="1" applyAlignment="1">
      <alignment horizontal="left" wrapText="1" indent="1"/>
    </xf>
    <xf numFmtId="0" fontId="1" fillId="3" borderId="0" xfId="0" applyFont="1" applyFill="1" applyAlignment="1">
      <alignment horizontal="left" wrapText="1" indent="1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/>
    </xf>
    <xf numFmtId="2" fontId="0" fillId="0" borderId="0" xfId="0" applyNumberFormat="1" applyAlignment="1">
      <alignment horizontal="center" vertical="center"/>
    </xf>
    <xf numFmtId="0" fontId="4" fillId="2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 indent="1"/>
    </xf>
    <xf numFmtId="2" fontId="0" fillId="0" borderId="6" xfId="0" applyNumberFormat="1" applyBorder="1" applyAlignment="1">
      <alignment horizontal="center" vertical="center"/>
    </xf>
    <xf numFmtId="0" fontId="5" fillId="3" borderId="0" xfId="0" applyFont="1" applyFill="1" applyAlignment="1">
      <alignment horizontal="left" vertical="top" wrapText="1" indent="2"/>
    </xf>
    <xf numFmtId="2" fontId="0" fillId="0" borderId="5" xfId="0" applyNumberFormat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5" fillId="3" borderId="6" xfId="0" applyFont="1" applyFill="1" applyBorder="1" applyAlignment="1">
      <alignment horizontal="left" wrapText="1"/>
    </xf>
    <xf numFmtId="0" fontId="5" fillId="3" borderId="6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left" vertical="top" wrapText="1" indent="1"/>
    </xf>
    <xf numFmtId="0" fontId="5" fillId="2" borderId="7" xfId="0" applyFont="1" applyFill="1" applyBorder="1" applyAlignment="1">
      <alignment horizontal="left" vertical="top" wrapText="1"/>
    </xf>
    <xf numFmtId="0" fontId="5" fillId="3" borderId="5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right" vertical="top" wrapText="1"/>
    </xf>
    <xf numFmtId="0" fontId="4" fillId="3" borderId="2" xfId="0" applyFont="1" applyFill="1" applyBorder="1" applyAlignment="1">
      <alignment horizontal="right" wrapText="1"/>
    </xf>
    <xf numFmtId="0" fontId="5" fillId="3" borderId="2" xfId="0" applyFont="1" applyFill="1" applyBorder="1" applyAlignment="1">
      <alignment horizontal="right" wrapText="1"/>
    </xf>
    <xf numFmtId="0" fontId="4" fillId="3" borderId="2" xfId="0" applyFont="1" applyFill="1" applyBorder="1" applyAlignment="1">
      <alignment horizontal="left" wrapText="1"/>
    </xf>
    <xf numFmtId="3" fontId="0" fillId="0" borderId="0" xfId="0" applyNumberFormat="1"/>
    <xf numFmtId="0" fontId="4" fillId="3" borderId="4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right" wrapText="1"/>
    </xf>
    <xf numFmtId="0" fontId="6" fillId="3" borderId="4" xfId="0" applyFont="1" applyFill="1" applyBorder="1" applyAlignment="1">
      <alignment horizontal="right" wrapText="1"/>
    </xf>
    <xf numFmtId="0" fontId="5" fillId="3" borderId="4" xfId="0" applyFont="1" applyFill="1" applyBorder="1" applyAlignment="1">
      <alignment horizontal="left" wrapText="1"/>
    </xf>
    <xf numFmtId="0" fontId="5" fillId="3" borderId="4" xfId="0" applyFont="1" applyFill="1" applyBorder="1" applyAlignment="1">
      <alignment horizontal="right" wrapText="1"/>
    </xf>
    <xf numFmtId="0" fontId="5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left" wrapText="1" indent="2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wrapText="1" indent="1"/>
    </xf>
    <xf numFmtId="0" fontId="1" fillId="3" borderId="4" xfId="0" applyFont="1" applyFill="1" applyBorder="1" applyAlignment="1">
      <alignment horizontal="left" wrapText="1" indent="2"/>
    </xf>
    <xf numFmtId="0" fontId="1" fillId="2" borderId="4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horizontal="right" wrapText="1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5" borderId="0" xfId="0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0" borderId="0" xfId="0" applyFont="1"/>
    <xf numFmtId="0" fontId="9" fillId="0" borderId="0" xfId="0" applyFont="1"/>
    <xf numFmtId="0" fontId="9" fillId="0" borderId="12" xfId="0" applyFont="1" applyBorder="1"/>
    <xf numFmtId="0" fontId="0" fillId="0" borderId="13" xfId="0" applyBorder="1"/>
    <xf numFmtId="0" fontId="0" fillId="0" borderId="12" xfId="0" applyBorder="1" applyAlignment="1">
      <alignment horizontal="right"/>
    </xf>
    <xf numFmtId="0" fontId="9" fillId="0" borderId="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3" borderId="4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left" wrapText="1"/>
    </xf>
    <xf numFmtId="0" fontId="6" fillId="3" borderId="2" xfId="0" applyFont="1" applyFill="1" applyBorder="1" applyAlignment="1">
      <alignment vertical="center" wrapText="1"/>
    </xf>
    <xf numFmtId="3" fontId="4" fillId="3" borderId="2" xfId="0" applyNumberFormat="1" applyFont="1" applyFill="1" applyBorder="1" applyAlignment="1">
      <alignment horizontal="right" wrapText="1"/>
    </xf>
    <xf numFmtId="0" fontId="5" fillId="3" borderId="2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right" wrapText="1"/>
    </xf>
    <xf numFmtId="0" fontId="5" fillId="2" borderId="3" xfId="0" applyFont="1" applyFill="1" applyBorder="1" applyAlignment="1">
      <alignment horizontal="left" vertical="top" wrapText="1" indent="4"/>
    </xf>
    <xf numFmtId="0" fontId="6" fillId="2" borderId="3" xfId="0" applyFont="1" applyFill="1" applyBorder="1" applyAlignment="1">
      <alignment vertical="center" wrapText="1"/>
    </xf>
    <xf numFmtId="3" fontId="4" fillId="2" borderId="3" xfId="0" applyNumberFormat="1" applyFont="1" applyFill="1" applyBorder="1" applyAlignment="1">
      <alignment horizontal="right" wrapText="1"/>
    </xf>
    <xf numFmtId="3" fontId="5" fillId="2" borderId="3" xfId="0" applyNumberFormat="1" applyFont="1" applyFill="1" applyBorder="1" applyAlignment="1">
      <alignment horizontal="right" wrapText="1"/>
    </xf>
    <xf numFmtId="0" fontId="5" fillId="3" borderId="0" xfId="0" applyFont="1" applyFill="1" applyAlignment="1">
      <alignment horizontal="left" wrapText="1"/>
    </xf>
    <xf numFmtId="0" fontId="6" fillId="3" borderId="0" xfId="0" applyFont="1" applyFill="1" applyAlignment="1">
      <alignment vertical="center" wrapText="1"/>
    </xf>
    <xf numFmtId="3" fontId="4" fillId="3" borderId="0" xfId="0" applyNumberFormat="1" applyFont="1" applyFill="1" applyAlignment="1">
      <alignment horizontal="right" wrapText="1"/>
    </xf>
    <xf numFmtId="3" fontId="5" fillId="3" borderId="0" xfId="0" applyNumberFormat="1" applyFont="1" applyFill="1" applyAlignment="1">
      <alignment horizontal="right" wrapText="1"/>
    </xf>
    <xf numFmtId="0" fontId="5" fillId="2" borderId="0" xfId="0" applyFont="1" applyFill="1" applyAlignment="1">
      <alignment horizontal="left" wrapText="1"/>
    </xf>
    <xf numFmtId="0" fontId="6" fillId="2" borderId="0" xfId="0" applyFont="1" applyFill="1" applyAlignment="1">
      <alignment vertical="center" wrapText="1"/>
    </xf>
    <xf numFmtId="3" fontId="4" fillId="2" borderId="0" xfId="0" applyNumberFormat="1" applyFont="1" applyFill="1" applyAlignment="1">
      <alignment horizontal="right" wrapText="1"/>
    </xf>
    <xf numFmtId="3" fontId="5" fillId="2" borderId="0" xfId="0" applyNumberFormat="1" applyFont="1" applyFill="1" applyAlignment="1">
      <alignment horizontal="right" wrapText="1"/>
    </xf>
    <xf numFmtId="0" fontId="4" fillId="3" borderId="0" xfId="0" applyFont="1" applyFill="1" applyAlignment="1">
      <alignment horizontal="right" wrapText="1"/>
    </xf>
    <xf numFmtId="0" fontId="5" fillId="3" borderId="0" xfId="0" applyFont="1" applyFill="1" applyAlignment="1">
      <alignment horizontal="right" wrapText="1"/>
    </xf>
    <xf numFmtId="0" fontId="5" fillId="2" borderId="0" xfId="0" applyFont="1" applyFill="1" applyAlignment="1">
      <alignment horizontal="right" wrapText="1"/>
    </xf>
    <xf numFmtId="0" fontId="5" fillId="3" borderId="3" xfId="0" applyFont="1" applyFill="1" applyBorder="1" applyAlignment="1">
      <alignment horizontal="left" vertical="top" wrapText="1" indent="4"/>
    </xf>
    <xf numFmtId="0" fontId="6" fillId="3" borderId="3" xfId="0" applyFont="1" applyFill="1" applyBorder="1" applyAlignment="1">
      <alignment vertical="center" wrapText="1"/>
    </xf>
    <xf numFmtId="3" fontId="4" fillId="3" borderId="3" xfId="0" applyNumberFormat="1" applyFont="1" applyFill="1" applyBorder="1" applyAlignment="1">
      <alignment horizontal="right" wrapText="1"/>
    </xf>
    <xf numFmtId="3" fontId="5" fillId="3" borderId="3" xfId="0" applyNumberFormat="1" applyFont="1" applyFill="1" applyBorder="1" applyAlignment="1">
      <alignment horizontal="right" wrapText="1"/>
    </xf>
    <xf numFmtId="0" fontId="4" fillId="2" borderId="2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left" wrapText="1"/>
    </xf>
    <xf numFmtId="0" fontId="4" fillId="3" borderId="3" xfId="0" applyFont="1" applyFill="1" applyBorder="1" applyAlignment="1">
      <alignment horizontal="right" wrapText="1"/>
    </xf>
    <xf numFmtId="0" fontId="5" fillId="3" borderId="3" xfId="0" applyFont="1" applyFill="1" applyBorder="1" applyAlignment="1">
      <alignment horizontal="right" wrapText="1"/>
    </xf>
    <xf numFmtId="0" fontId="4" fillId="2" borderId="2" xfId="0" applyFont="1" applyFill="1" applyBorder="1" applyAlignment="1">
      <alignment horizontal="left" wrapText="1"/>
    </xf>
    <xf numFmtId="0" fontId="5" fillId="3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1"/>
    </xf>
    <xf numFmtId="0" fontId="5" fillId="3" borderId="0" xfId="0" applyFont="1" applyFill="1" applyAlignment="1">
      <alignment horizontal="left" vertical="top" wrapText="1" indent="2"/>
    </xf>
    <xf numFmtId="0" fontId="5" fillId="2" borderId="0" xfId="0" applyFont="1" applyFill="1" applyAlignment="1">
      <alignment horizontal="left" vertical="top" wrapText="1" indent="2"/>
    </xf>
    <xf numFmtId="0" fontId="4" fillId="2" borderId="0" xfId="0" applyFont="1" applyFill="1" applyAlignment="1">
      <alignment horizontal="right" wrapText="1"/>
    </xf>
    <xf numFmtId="0" fontId="5" fillId="3" borderId="0" xfId="0" applyFont="1" applyFill="1" applyAlignment="1">
      <alignment horizontal="left" vertical="top" wrapText="1" indent="1"/>
    </xf>
    <xf numFmtId="0" fontId="5" fillId="2" borderId="0" xfId="0" applyFont="1" applyFill="1" applyAlignment="1">
      <alignment horizontal="left" vertical="top" wrapText="1" indent="1"/>
    </xf>
    <xf numFmtId="0" fontId="5" fillId="2" borderId="0" xfId="0" applyFont="1" applyFill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4" fillId="0" borderId="3" xfId="0" applyFont="1" applyBorder="1" applyAlignment="1">
      <alignment horizontal="right" wrapText="1"/>
    </xf>
    <xf numFmtId="0" fontId="6" fillId="0" borderId="3" xfId="0" applyFont="1" applyBorder="1" applyAlignment="1">
      <alignment vertical="center" wrapText="1"/>
    </xf>
    <xf numFmtId="0" fontId="5" fillId="2" borderId="3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wrapText="1"/>
    </xf>
    <xf numFmtId="0" fontId="5" fillId="2" borderId="3" xfId="0" applyFont="1" applyFill="1" applyBorder="1" applyAlignment="1">
      <alignment horizontal="right" wrapText="1"/>
    </xf>
    <xf numFmtId="0" fontId="5" fillId="3" borderId="4" xfId="0" applyFont="1" applyFill="1" applyBorder="1" applyAlignment="1">
      <alignment horizontal="left" vertical="top" wrapText="1" indent="2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left" vertical="top" wrapText="1" indent="1"/>
    </xf>
    <xf numFmtId="3" fontId="4" fillId="3" borderId="1" xfId="0" applyNumberFormat="1" applyFont="1" applyFill="1" applyBorder="1" applyAlignment="1">
      <alignment horizontal="right" wrapText="1"/>
    </xf>
    <xf numFmtId="3" fontId="5" fillId="3" borderId="1" xfId="0" applyNumberFormat="1" applyFont="1" applyFill="1" applyBorder="1" applyAlignment="1">
      <alignment horizontal="right" wrapText="1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wrapText="1"/>
    </xf>
    <xf numFmtId="0" fontId="5" fillId="2" borderId="2" xfId="0" applyFont="1" applyFill="1" applyBorder="1" applyAlignment="1">
      <alignment horizontal="right" wrapText="1"/>
    </xf>
    <xf numFmtId="0" fontId="5" fillId="3" borderId="3" xfId="0" applyFont="1" applyFill="1" applyBorder="1" applyAlignment="1">
      <alignment horizontal="left" vertical="top" wrapText="1" indent="2"/>
    </xf>
    <xf numFmtId="0" fontId="4" fillId="2" borderId="1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left" vertical="top" wrapText="1" indent="2"/>
    </xf>
    <xf numFmtId="0" fontId="4" fillId="3" borderId="2" xfId="0" applyFont="1" applyFill="1" applyBorder="1" applyAlignment="1">
      <alignment horizontal="right" wrapText="1"/>
    </xf>
    <xf numFmtId="0" fontId="5" fillId="3" borderId="0" xfId="0" applyFont="1" applyFill="1" applyAlignment="1">
      <alignment horizontal="left" wrapText="1" indent="1"/>
    </xf>
    <xf numFmtId="0" fontId="5" fillId="2" borderId="2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 indent="4"/>
    </xf>
    <xf numFmtId="3" fontId="2" fillId="2" borderId="3" xfId="0" applyNumberFormat="1" applyFont="1" applyFill="1" applyBorder="1" applyAlignment="1">
      <alignment horizontal="right" wrapText="1"/>
    </xf>
    <xf numFmtId="3" fontId="1" fillId="2" borderId="3" xfId="0" applyNumberFormat="1" applyFont="1" applyFill="1" applyBorder="1" applyAlignment="1">
      <alignment horizontal="right" wrapText="1"/>
    </xf>
    <xf numFmtId="0" fontId="1" fillId="3" borderId="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right" wrapText="1"/>
    </xf>
    <xf numFmtId="3" fontId="1" fillId="3" borderId="2" xfId="0" applyNumberFormat="1" applyFont="1" applyFill="1" applyBorder="1" applyAlignment="1">
      <alignment horizontal="right" wrapText="1"/>
    </xf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1" fillId="2" borderId="0" xfId="0" applyFont="1" applyFill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right" wrapText="1"/>
    </xf>
    <xf numFmtId="3" fontId="1" fillId="3" borderId="0" xfId="0" applyNumberFormat="1" applyFont="1" applyFill="1" applyAlignment="1">
      <alignment horizontal="right" wrapText="1"/>
    </xf>
    <xf numFmtId="0" fontId="1" fillId="3" borderId="3" xfId="0" applyFont="1" applyFill="1" applyBorder="1" applyAlignment="1">
      <alignment horizontal="left" wrapText="1" indent="4"/>
    </xf>
    <xf numFmtId="0" fontId="2" fillId="3" borderId="3" xfId="0" applyFont="1" applyFill="1" applyBorder="1" applyAlignment="1">
      <alignment horizontal="right" wrapText="1"/>
    </xf>
    <xf numFmtId="0" fontId="1" fillId="3" borderId="3" xfId="0" applyFont="1" applyFill="1" applyBorder="1" applyAlignment="1">
      <alignment horizontal="right" wrapText="1"/>
    </xf>
    <xf numFmtId="0" fontId="1" fillId="3" borderId="0" xfId="0" applyFont="1" applyFill="1" applyAlignment="1">
      <alignment horizontal="right" wrapText="1"/>
    </xf>
    <xf numFmtId="0" fontId="1" fillId="2" borderId="1" xfId="0" applyFont="1" applyFill="1" applyBorder="1" applyAlignment="1">
      <alignment horizontal="left" wrapText="1" indent="2"/>
    </xf>
    <xf numFmtId="0" fontId="1" fillId="2" borderId="0" xfId="0" applyFont="1" applyFill="1" applyAlignment="1">
      <alignment horizontal="left" wrapText="1" indent="4"/>
    </xf>
    <xf numFmtId="0" fontId="1" fillId="3" borderId="0" xfId="0" applyFont="1" applyFill="1" applyAlignment="1">
      <alignment horizontal="left" wrapText="1" indent="2"/>
    </xf>
    <xf numFmtId="0" fontId="1" fillId="3" borderId="0" xfId="0" applyFont="1" applyFill="1" applyAlignment="1">
      <alignment horizontal="left" wrapText="1" indent="4"/>
    </xf>
    <xf numFmtId="3" fontId="1" fillId="2" borderId="0" xfId="0" applyNumberFormat="1" applyFont="1" applyFill="1" applyAlignment="1">
      <alignment horizontal="right" wrapText="1"/>
    </xf>
    <xf numFmtId="0" fontId="1" fillId="2" borderId="0" xfId="0" applyFont="1" applyFill="1" applyAlignment="1">
      <alignment horizontal="left" wrapText="1" indent="2"/>
    </xf>
    <xf numFmtId="0" fontId="1" fillId="3" borderId="4" xfId="0" applyFont="1" applyFill="1" applyBorder="1" applyAlignment="1">
      <alignment horizontal="left" wrapText="1" indent="2"/>
    </xf>
    <xf numFmtId="0" fontId="2" fillId="3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6" fillId="0" borderId="2" xfId="0" applyFont="1" applyBorder="1" applyAlignment="1">
      <alignment vertical="center" wrapText="1"/>
    </xf>
    <xf numFmtId="0" fontId="1" fillId="3" borderId="1" xfId="0" applyFont="1" applyFill="1" applyBorder="1" applyAlignment="1">
      <alignment horizontal="left" wrapText="1" indent="1"/>
    </xf>
    <xf numFmtId="3" fontId="2" fillId="3" borderId="1" xfId="0" applyNumberFormat="1" applyFont="1" applyFill="1" applyBorder="1" applyAlignment="1">
      <alignment horizontal="right" wrapText="1"/>
    </xf>
    <xf numFmtId="3" fontId="1" fillId="3" borderId="1" xfId="0" applyNumberFormat="1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left" wrapText="1" indent="1"/>
    </xf>
    <xf numFmtId="0" fontId="2" fillId="2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1" fillId="3" borderId="0" xfId="0" applyFont="1" applyFill="1" applyAlignment="1">
      <alignment horizontal="left" wrapText="1" indent="1"/>
    </xf>
    <xf numFmtId="0" fontId="1" fillId="2" borderId="0" xfId="0" applyFont="1" applyFill="1" applyAlignment="1">
      <alignment horizontal="left" wrapText="1" inden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wrapText="1" indent="2"/>
    </xf>
    <xf numFmtId="0" fontId="2" fillId="3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 indent="2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1" fillId="2" borderId="1" xfId="0" applyFont="1" applyFill="1" applyBorder="1" applyAlignment="1">
      <alignment horizontal="left" wrapText="1" indent="1"/>
    </xf>
    <xf numFmtId="0" fontId="0" fillId="2" borderId="1" xfId="0" applyFill="1" applyBorder="1" applyAlignment="1">
      <alignment vertical="center" wrapText="1"/>
    </xf>
    <xf numFmtId="0" fontId="1" fillId="3" borderId="3" xfId="0" applyFont="1" applyFill="1" applyBorder="1" applyAlignment="1">
      <alignment horizontal="left" wrapText="1" indent="2"/>
    </xf>
    <xf numFmtId="0" fontId="0" fillId="3" borderId="3" xfId="0" applyFill="1" applyBorder="1" applyAlignment="1">
      <alignment vertical="center" wrapText="1"/>
    </xf>
    <xf numFmtId="3" fontId="2" fillId="3" borderId="0" xfId="0" applyNumberFormat="1" applyFont="1" applyFill="1" applyAlignment="1">
      <alignment horizontal="right" wrapText="1"/>
    </xf>
    <xf numFmtId="0" fontId="0" fillId="2" borderId="0" xfId="0" applyFill="1" applyAlignment="1">
      <alignment vertical="center" wrapText="1"/>
    </xf>
    <xf numFmtId="0" fontId="0" fillId="3" borderId="1" xfId="0" applyFill="1" applyBorder="1" applyAlignment="1">
      <alignment vertical="center" wrapText="1"/>
    </xf>
    <xf numFmtId="3" fontId="2" fillId="2" borderId="0" xfId="0" applyNumberFormat="1" applyFont="1" applyFill="1" applyAlignment="1">
      <alignment horizontal="right" wrapText="1"/>
    </xf>
    <xf numFmtId="0" fontId="0" fillId="2" borderId="3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1" fillId="3" borderId="2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horizontal="left" wrapText="1" indent="1"/>
    </xf>
    <xf numFmtId="0" fontId="2" fillId="3" borderId="3" xfId="0" applyFont="1" applyFill="1" applyBorder="1" applyAlignment="1">
      <alignment horizontal="left" wrapText="1"/>
    </xf>
    <xf numFmtId="0" fontId="3" fillId="3" borderId="0" xfId="0" applyFont="1" applyFill="1" applyAlignment="1">
      <alignment horizontal="center" vertical="center" wrapText="1"/>
    </xf>
    <xf numFmtId="0" fontId="1" fillId="2" borderId="4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3" fontId="1" fillId="2" borderId="2" xfId="0" applyNumberFormat="1" applyFont="1" applyFill="1" applyBorder="1" applyAlignment="1">
      <alignment horizontal="right" wrapText="1"/>
    </xf>
    <xf numFmtId="3" fontId="1" fillId="3" borderId="3" xfId="0" applyNumberFormat="1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 indent="2"/>
    </xf>
    <xf numFmtId="0" fontId="2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6859-572C-4B4F-81E7-DAA4E4F5AC40}">
  <dimension ref="A1:I35"/>
  <sheetViews>
    <sheetView tabSelected="1" workbookViewId="0">
      <pane xSplit="1" topLeftCell="B1" activePane="topRight" state="frozen"/>
      <selection pane="topRight" activeCell="F1" sqref="F1"/>
    </sheetView>
  </sheetViews>
  <sheetFormatPr defaultRowHeight="14.5" x14ac:dyDescent="0.35"/>
  <cols>
    <col min="1" max="1" width="37.7265625" customWidth="1"/>
    <col min="2" max="7" width="25.6328125" style="65" customWidth="1"/>
    <col min="8" max="10" width="25.6328125" customWidth="1"/>
  </cols>
  <sheetData>
    <row r="1" spans="1:9" x14ac:dyDescent="0.35">
      <c r="A1" t="s">
        <v>427</v>
      </c>
      <c r="B1" s="113" t="s">
        <v>159</v>
      </c>
      <c r="C1" s="114" t="s">
        <v>160</v>
      </c>
      <c r="D1" s="114" t="s">
        <v>161</v>
      </c>
      <c r="E1" s="113" t="s">
        <v>162</v>
      </c>
      <c r="F1" s="113" t="s">
        <v>163</v>
      </c>
      <c r="G1" s="115" t="s">
        <v>166</v>
      </c>
    </row>
    <row r="3" spans="1:9" x14ac:dyDescent="0.35">
      <c r="A3" s="68" t="s">
        <v>6</v>
      </c>
      <c r="B3" s="116"/>
      <c r="C3" s="116"/>
      <c r="D3" s="116"/>
      <c r="E3" s="116"/>
      <c r="F3" s="116"/>
      <c r="G3" s="116"/>
    </row>
    <row r="4" spans="1:9" x14ac:dyDescent="0.35">
      <c r="A4" s="57" t="s">
        <v>0</v>
      </c>
      <c r="B4" s="67">
        <v>55466</v>
      </c>
      <c r="C4" s="67">
        <v>12494</v>
      </c>
      <c r="D4" s="67">
        <v>12761</v>
      </c>
      <c r="E4" s="67">
        <v>12526</v>
      </c>
      <c r="F4" s="67">
        <v>13758</v>
      </c>
      <c r="G4" s="65">
        <f>B4-C4-D4+E4+F4</f>
        <v>56495</v>
      </c>
    </row>
    <row r="5" spans="1:9" x14ac:dyDescent="0.35">
      <c r="A5" s="69" t="s">
        <v>1</v>
      </c>
      <c r="B5" s="70">
        <v>10578</v>
      </c>
      <c r="C5" s="70">
        <v>2470</v>
      </c>
      <c r="D5" s="70">
        <v>2685</v>
      </c>
      <c r="E5" s="70">
        <v>2600</v>
      </c>
      <c r="F5" s="70">
        <v>2935</v>
      </c>
      <c r="G5" s="117">
        <f t="shared" ref="G5:G35" si="0">B5-C5-D5+E5+F5</f>
        <v>10958</v>
      </c>
    </row>
    <row r="6" spans="1:9" x14ac:dyDescent="0.35">
      <c r="A6" s="71" t="s">
        <v>12</v>
      </c>
      <c r="B6" s="67">
        <v>65984</v>
      </c>
      <c r="C6" s="67">
        <v>14964</v>
      </c>
      <c r="D6" s="67">
        <v>15446</v>
      </c>
      <c r="E6" s="67">
        <v>15126</v>
      </c>
      <c r="F6" s="67">
        <v>16693</v>
      </c>
      <c r="G6" s="65">
        <f t="shared" si="0"/>
        <v>67393</v>
      </c>
    </row>
    <row r="7" spans="1:9" x14ac:dyDescent="0.35">
      <c r="A7" s="68" t="s">
        <v>15</v>
      </c>
      <c r="B7" s="72"/>
      <c r="C7" s="72"/>
      <c r="D7" s="72"/>
      <c r="E7" s="72"/>
      <c r="F7" s="72"/>
      <c r="G7" s="116"/>
    </row>
    <row r="8" spans="1:9" x14ac:dyDescent="0.35">
      <c r="A8" s="57" t="s">
        <v>0</v>
      </c>
      <c r="B8" s="67">
        <v>-49577</v>
      </c>
      <c r="C8" s="67">
        <v>-11107</v>
      </c>
      <c r="D8" s="67">
        <v>-11339</v>
      </c>
      <c r="E8" s="67">
        <v>-11151</v>
      </c>
      <c r="F8" s="67">
        <v>-12238</v>
      </c>
      <c r="G8" s="65">
        <f t="shared" si="0"/>
        <v>-50520</v>
      </c>
    </row>
    <row r="9" spans="1:9" x14ac:dyDescent="0.35">
      <c r="A9" s="52" t="s">
        <v>1</v>
      </c>
      <c r="B9" s="67">
        <v>-9280</v>
      </c>
      <c r="C9" s="67">
        <v>-2167</v>
      </c>
      <c r="D9" s="67">
        <v>-2356</v>
      </c>
      <c r="E9" s="67">
        <v>-2284</v>
      </c>
      <c r="F9" s="67">
        <v>-2642</v>
      </c>
      <c r="G9" s="65">
        <f t="shared" si="0"/>
        <v>-9683</v>
      </c>
    </row>
    <row r="10" spans="1:9" x14ac:dyDescent="0.35">
      <c r="A10" s="56" t="s">
        <v>116</v>
      </c>
      <c r="B10" s="67">
        <v>-100</v>
      </c>
      <c r="C10" s="67"/>
      <c r="D10" s="67"/>
      <c r="E10" s="67"/>
      <c r="F10" s="67"/>
      <c r="G10" s="65">
        <f t="shared" si="0"/>
        <v>-100</v>
      </c>
    </row>
    <row r="11" spans="1:9" x14ac:dyDescent="0.35">
      <c r="A11" s="69" t="s">
        <v>2</v>
      </c>
      <c r="B11" s="70">
        <v>1260</v>
      </c>
      <c r="C11" s="70">
        <v>219</v>
      </c>
      <c r="D11" s="70">
        <v>205</v>
      </c>
      <c r="E11" s="70">
        <v>355</v>
      </c>
      <c r="F11" s="70">
        <v>277</v>
      </c>
      <c r="G11" s="117">
        <f>B11-C11-D11+E11+F11</f>
        <v>1468</v>
      </c>
      <c r="I11" s="85"/>
    </row>
    <row r="12" spans="1:9" x14ac:dyDescent="0.35">
      <c r="A12" s="71" t="s">
        <v>18</v>
      </c>
      <c r="B12" s="67">
        <v>-57697</v>
      </c>
      <c r="C12" s="67">
        <v>-13055</v>
      </c>
      <c r="D12" s="67">
        <v>-13490</v>
      </c>
      <c r="E12" s="67">
        <v>-13080</v>
      </c>
      <c r="F12" s="67">
        <v>-14603</v>
      </c>
      <c r="G12" s="65">
        <f t="shared" si="0"/>
        <v>-58835</v>
      </c>
    </row>
    <row r="13" spans="1:9" x14ac:dyDescent="0.35">
      <c r="A13" s="73" t="s">
        <v>19</v>
      </c>
      <c r="B13" s="72">
        <v>8287</v>
      </c>
      <c r="C13" s="72">
        <v>1909</v>
      </c>
      <c r="D13" s="72">
        <v>1956</v>
      </c>
      <c r="E13" s="72">
        <v>2046</v>
      </c>
      <c r="F13" s="72">
        <v>2090</v>
      </c>
      <c r="G13" s="116">
        <f t="shared" si="0"/>
        <v>8558</v>
      </c>
      <c r="H13" s="85"/>
      <c r="I13" s="85"/>
    </row>
    <row r="14" spans="1:9" x14ac:dyDescent="0.35">
      <c r="A14" s="53" t="s">
        <v>123</v>
      </c>
      <c r="B14" s="67">
        <v>61</v>
      </c>
      <c r="C14" s="67">
        <v>24</v>
      </c>
      <c r="D14" s="67">
        <v>7</v>
      </c>
      <c r="E14" s="67">
        <v>-9</v>
      </c>
      <c r="F14" s="67">
        <v>45</v>
      </c>
      <c r="G14" s="65">
        <f>B14-C14-D14+E14+F14</f>
        <v>66</v>
      </c>
    </row>
    <row r="15" spans="1:9" x14ac:dyDescent="0.35">
      <c r="A15" s="68" t="s">
        <v>24</v>
      </c>
      <c r="B15" s="72">
        <v>8348</v>
      </c>
      <c r="C15" s="72">
        <v>1933</v>
      </c>
      <c r="D15" s="72">
        <v>1963</v>
      </c>
      <c r="E15" s="72">
        <v>2037</v>
      </c>
      <c r="F15" s="72">
        <v>2135</v>
      </c>
      <c r="G15" s="116">
        <f t="shared" si="0"/>
        <v>8624</v>
      </c>
      <c r="H15" s="85"/>
    </row>
    <row r="16" spans="1:9" x14ac:dyDescent="0.35">
      <c r="A16" s="53" t="s">
        <v>27</v>
      </c>
      <c r="B16" s="67">
        <v>-623</v>
      </c>
      <c r="C16" s="67">
        <v>-135</v>
      </c>
      <c r="D16" s="67">
        <v>-141</v>
      </c>
      <c r="E16" s="67">
        <v>-202</v>
      </c>
      <c r="F16" s="67">
        <v>-223</v>
      </c>
      <c r="G16" s="65">
        <f t="shared" si="0"/>
        <v>-772</v>
      </c>
    </row>
    <row r="17" spans="1:9" x14ac:dyDescent="0.35">
      <c r="A17" s="33" t="s">
        <v>129</v>
      </c>
      <c r="B17" s="67">
        <v>-971</v>
      </c>
      <c r="C17" s="67">
        <v>140</v>
      </c>
      <c r="D17" s="67">
        <v>-1331</v>
      </c>
      <c r="E17" s="67">
        <v>110</v>
      </c>
      <c r="F17" s="67">
        <v>111</v>
      </c>
      <c r="G17" s="65">
        <f t="shared" si="0"/>
        <v>441</v>
      </c>
    </row>
    <row r="18" spans="1:9" x14ac:dyDescent="0.35">
      <c r="A18" s="75" t="s">
        <v>88</v>
      </c>
      <c r="B18" s="70">
        <v>-74</v>
      </c>
      <c r="C18" s="70">
        <v>123</v>
      </c>
      <c r="D18" s="70">
        <v>-161</v>
      </c>
      <c r="E18" s="70">
        <v>49</v>
      </c>
      <c r="F18" s="70">
        <v>-17</v>
      </c>
      <c r="G18" s="117">
        <f t="shared" si="0"/>
        <v>-4</v>
      </c>
    </row>
    <row r="19" spans="1:9" ht="26" x14ac:dyDescent="0.35">
      <c r="A19" s="74" t="s">
        <v>131</v>
      </c>
      <c r="B19" s="67">
        <v>6680</v>
      </c>
      <c r="C19" s="67">
        <v>2061</v>
      </c>
      <c r="D19" s="67">
        <v>330</v>
      </c>
      <c r="E19" s="67">
        <v>1994</v>
      </c>
      <c r="F19" s="67">
        <v>2006</v>
      </c>
      <c r="G19" s="65">
        <f t="shared" si="0"/>
        <v>8289</v>
      </c>
      <c r="I19" s="85"/>
    </row>
    <row r="20" spans="1:9" x14ac:dyDescent="0.35">
      <c r="A20" s="53" t="s">
        <v>37</v>
      </c>
      <c r="B20" s="67">
        <v>-948</v>
      </c>
      <c r="C20" s="67">
        <v>-328</v>
      </c>
      <c r="D20" s="67">
        <v>-21</v>
      </c>
      <c r="E20" s="67">
        <v>-305</v>
      </c>
      <c r="F20" s="67">
        <v>-325</v>
      </c>
      <c r="G20" s="65">
        <f t="shared" si="0"/>
        <v>-1229</v>
      </c>
    </row>
    <row r="21" spans="1:9" x14ac:dyDescent="0.35">
      <c r="A21" s="73" t="s">
        <v>135</v>
      </c>
      <c r="B21" s="72">
        <v>5732</v>
      </c>
      <c r="C21" s="72"/>
      <c r="D21" s="72"/>
      <c r="E21" s="72"/>
      <c r="F21" s="72"/>
      <c r="G21" s="116">
        <v>7060</v>
      </c>
      <c r="H21" s="85"/>
    </row>
    <row r="22" spans="1:9" x14ac:dyDescent="0.35">
      <c r="A22" s="76" t="s">
        <v>139</v>
      </c>
      <c r="B22" s="70"/>
      <c r="C22" s="70"/>
      <c r="D22" s="70"/>
      <c r="E22" s="70"/>
      <c r="F22" s="70"/>
      <c r="G22" s="117"/>
    </row>
    <row r="23" spans="1:9" x14ac:dyDescent="0.35">
      <c r="A23" s="54" t="s">
        <v>38</v>
      </c>
      <c r="B23" s="67">
        <v>5732</v>
      </c>
      <c r="C23" s="67">
        <v>1733</v>
      </c>
      <c r="D23" s="67">
        <v>309</v>
      </c>
      <c r="E23" s="67">
        <v>1689</v>
      </c>
      <c r="F23" s="67">
        <v>1681</v>
      </c>
      <c r="G23" s="65">
        <f t="shared" si="0"/>
        <v>7060</v>
      </c>
      <c r="I23" s="85"/>
    </row>
    <row r="24" spans="1:9" x14ac:dyDescent="0.35">
      <c r="A24" s="77"/>
      <c r="B24" s="72"/>
      <c r="C24" s="72"/>
      <c r="D24" s="72"/>
      <c r="E24" s="72"/>
      <c r="F24" s="72"/>
      <c r="G24" s="116"/>
    </row>
    <row r="25" spans="1:9" x14ac:dyDescent="0.35">
      <c r="A25" s="54" t="s">
        <v>143</v>
      </c>
      <c r="B25" s="67"/>
      <c r="C25" s="67"/>
      <c r="D25" s="67"/>
      <c r="E25" s="67"/>
      <c r="F25" s="67"/>
      <c r="H25" s="85"/>
    </row>
    <row r="26" spans="1:9" x14ac:dyDescent="0.35">
      <c r="A26" s="53" t="s">
        <v>42</v>
      </c>
      <c r="B26" s="67"/>
      <c r="C26" s="67"/>
      <c r="D26" s="67"/>
      <c r="E26" s="67"/>
      <c r="F26" s="67"/>
    </row>
    <row r="27" spans="1:9" x14ac:dyDescent="0.35">
      <c r="A27" s="52" t="s">
        <v>144</v>
      </c>
      <c r="B27" s="67">
        <v>21.74</v>
      </c>
      <c r="C27" s="67">
        <v>6.46</v>
      </c>
      <c r="D27" s="67">
        <v>1.1599999999999999</v>
      </c>
      <c r="E27" s="67">
        <v>6.63</v>
      </c>
      <c r="F27" s="67">
        <v>6.65</v>
      </c>
      <c r="G27" s="65">
        <f t="shared" si="0"/>
        <v>27.4</v>
      </c>
    </row>
    <row r="28" spans="1:9" x14ac:dyDescent="0.35">
      <c r="A28" s="78" t="s">
        <v>148</v>
      </c>
      <c r="B28" s="70"/>
      <c r="C28" s="70"/>
      <c r="D28" s="70"/>
      <c r="E28" s="70"/>
      <c r="F28" s="70"/>
      <c r="G28" s="117"/>
    </row>
    <row r="29" spans="1:9" x14ac:dyDescent="0.35">
      <c r="A29" s="74" t="s">
        <v>149</v>
      </c>
      <c r="B29" s="67">
        <v>21.74</v>
      </c>
      <c r="C29" s="67">
        <v>6.46</v>
      </c>
      <c r="D29" s="67">
        <v>1.1599999999999999</v>
      </c>
      <c r="E29" s="67">
        <v>6.63</v>
      </c>
      <c r="F29" s="67">
        <v>6.65</v>
      </c>
      <c r="G29" s="65">
        <f t="shared" si="0"/>
        <v>27.4</v>
      </c>
    </row>
    <row r="30" spans="1:9" x14ac:dyDescent="0.35">
      <c r="A30" s="80" t="s">
        <v>45</v>
      </c>
      <c r="B30" s="72"/>
      <c r="C30" s="72"/>
      <c r="D30" s="72"/>
      <c r="E30" s="72"/>
      <c r="F30" s="72"/>
      <c r="G30" s="116"/>
    </row>
    <row r="31" spans="1:9" x14ac:dyDescent="0.35">
      <c r="A31" s="52" t="s">
        <v>144</v>
      </c>
      <c r="B31" s="67">
        <v>21.66</v>
      </c>
      <c r="C31" s="67">
        <v>6.44</v>
      </c>
      <c r="D31" s="67">
        <v>1.1599999999999999</v>
      </c>
      <c r="E31" s="67">
        <v>6.61</v>
      </c>
      <c r="F31" s="67">
        <v>6.63</v>
      </c>
      <c r="G31" s="65">
        <f>B31-C31-D31+E31+F31</f>
        <v>27.299999999999997</v>
      </c>
    </row>
    <row r="32" spans="1:9" x14ac:dyDescent="0.35">
      <c r="A32" s="78" t="s">
        <v>148</v>
      </c>
      <c r="B32" s="70"/>
      <c r="C32" s="70"/>
      <c r="D32" s="70"/>
      <c r="E32" s="70"/>
      <c r="F32" s="70"/>
      <c r="G32" s="117"/>
    </row>
    <row r="33" spans="1:7" ht="15" thickBot="1" x14ac:dyDescent="0.4">
      <c r="A33" s="79" t="s">
        <v>154</v>
      </c>
      <c r="B33" s="67">
        <v>21.66</v>
      </c>
      <c r="C33" s="67">
        <v>6.44</v>
      </c>
      <c r="D33" s="67">
        <v>1.1599999999999999</v>
      </c>
      <c r="E33" s="67">
        <v>6.61</v>
      </c>
      <c r="F33" s="67">
        <v>6.63</v>
      </c>
      <c r="G33" s="65">
        <f t="shared" si="0"/>
        <v>27.299999999999997</v>
      </c>
    </row>
    <row r="34" spans="1:7" ht="15" thickTop="1" x14ac:dyDescent="0.35">
      <c r="G34" s="65">
        <f t="shared" si="0"/>
        <v>0</v>
      </c>
    </row>
    <row r="35" spans="1:7" x14ac:dyDescent="0.35">
      <c r="A35" s="128" t="s">
        <v>48</v>
      </c>
      <c r="B35" s="65">
        <v>11.4</v>
      </c>
      <c r="C35" s="65">
        <v>2.8</v>
      </c>
      <c r="D35" s="65">
        <v>2.8</v>
      </c>
      <c r="E35" s="65">
        <v>3</v>
      </c>
      <c r="F35" s="65">
        <v>3</v>
      </c>
      <c r="G35" s="65">
        <f t="shared" si="0"/>
        <v>11.8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AB441-77A8-4C6B-BBE5-6A72ED8ED2CF}">
  <dimension ref="A1:O38"/>
  <sheetViews>
    <sheetView topLeftCell="A6" workbookViewId="0">
      <pane xSplit="5" topLeftCell="F1" activePane="topRight" state="frozen"/>
      <selection pane="topRight" activeCell="F7" sqref="F7"/>
    </sheetView>
  </sheetViews>
  <sheetFormatPr defaultRowHeight="14.5" x14ac:dyDescent="0.35"/>
  <cols>
    <col min="1" max="1" width="33.6328125" customWidth="1"/>
    <col min="2" max="2" width="25.6328125" style="62" hidden="1" customWidth="1"/>
    <col min="3" max="4" width="25.6328125" hidden="1" customWidth="1"/>
    <col min="5" max="5" width="8.08984375" hidden="1" customWidth="1"/>
    <col min="6" max="6" width="25.6328125" style="111" customWidth="1"/>
    <col min="7" max="7" width="25.6328125" style="62" customWidth="1"/>
  </cols>
  <sheetData>
    <row r="1" spans="1:15" x14ac:dyDescent="0.35">
      <c r="A1" t="s">
        <v>253</v>
      </c>
      <c r="B1" s="63" t="s">
        <v>159</v>
      </c>
      <c r="C1" s="64" t="s">
        <v>160</v>
      </c>
      <c r="D1" s="64" t="s">
        <v>161</v>
      </c>
      <c r="E1" s="63" t="s">
        <v>162</v>
      </c>
      <c r="F1" s="110" t="s">
        <v>163</v>
      </c>
      <c r="G1" s="66" t="s">
        <v>166</v>
      </c>
    </row>
    <row r="2" spans="1:15" ht="15" thickBot="1" x14ac:dyDescent="0.4"/>
    <row r="3" spans="1:15" x14ac:dyDescent="0.35">
      <c r="A3" s="55"/>
      <c r="B3"/>
      <c r="G3"/>
    </row>
    <row r="4" spans="1:15" x14ac:dyDescent="0.35">
      <c r="A4" s="3" t="s">
        <v>170</v>
      </c>
      <c r="B4"/>
      <c r="G4"/>
    </row>
    <row r="5" spans="1:15" x14ac:dyDescent="0.35">
      <c r="A5" s="16" t="s">
        <v>171</v>
      </c>
      <c r="B5"/>
      <c r="G5"/>
    </row>
    <row r="6" spans="1:15" x14ac:dyDescent="0.35">
      <c r="A6" s="61" t="s">
        <v>172</v>
      </c>
      <c r="B6" s="108">
        <v>2547</v>
      </c>
      <c r="C6" s="108"/>
      <c r="D6" s="62"/>
      <c r="E6" s="62"/>
      <c r="F6" s="112">
        <v>3673</v>
      </c>
      <c r="G6"/>
    </row>
    <row r="7" spans="1:15" x14ac:dyDescent="0.35">
      <c r="A7" s="60" t="s">
        <v>175</v>
      </c>
      <c r="B7" s="108">
        <v>2505</v>
      </c>
      <c r="C7" s="108"/>
      <c r="D7" s="62"/>
      <c r="E7" s="62"/>
      <c r="F7" s="112">
        <v>3427</v>
      </c>
      <c r="G7"/>
    </row>
    <row r="8" spans="1:15" x14ac:dyDescent="0.35">
      <c r="A8" s="61" t="s">
        <v>177</v>
      </c>
      <c r="B8" s="108">
        <v>12318</v>
      </c>
      <c r="C8" s="108"/>
      <c r="D8" s="62"/>
      <c r="E8" s="62"/>
      <c r="F8" s="112">
        <v>13008</v>
      </c>
      <c r="G8"/>
    </row>
    <row r="9" spans="1:15" x14ac:dyDescent="0.35">
      <c r="A9" s="60" t="s">
        <v>180</v>
      </c>
      <c r="B9" s="108">
        <v>3088</v>
      </c>
      <c r="C9" s="108"/>
      <c r="D9" s="62"/>
      <c r="E9" s="62"/>
      <c r="F9" s="112">
        <v>3498</v>
      </c>
      <c r="G9"/>
    </row>
    <row r="10" spans="1:15" ht="15" thickBot="1" x14ac:dyDescent="0.4">
      <c r="A10" s="59" t="s">
        <v>183</v>
      </c>
      <c r="B10" s="62">
        <v>533</v>
      </c>
      <c r="C10" s="62"/>
      <c r="D10" s="62"/>
      <c r="E10" s="62"/>
      <c r="F10" s="111">
        <v>481</v>
      </c>
      <c r="G10"/>
    </row>
    <row r="11" spans="1:15" x14ac:dyDescent="0.35">
      <c r="A11" s="100" t="s">
        <v>186</v>
      </c>
      <c r="B11" s="108">
        <v>20991</v>
      </c>
      <c r="C11" s="108"/>
      <c r="D11" s="62"/>
      <c r="E11" s="62"/>
      <c r="F11" s="112">
        <v>24087</v>
      </c>
      <c r="G11"/>
      <c r="H11" t="s">
        <v>429</v>
      </c>
      <c r="J11" t="s">
        <v>430</v>
      </c>
      <c r="K11" t="s">
        <v>431</v>
      </c>
      <c r="O11" s="85">
        <f>I13-I14</f>
        <v>5387</v>
      </c>
    </row>
    <row r="12" spans="1:15" x14ac:dyDescent="0.35">
      <c r="A12" s="6" t="s">
        <v>189</v>
      </c>
      <c r="B12" s="108">
        <v>7975</v>
      </c>
      <c r="C12" s="108"/>
      <c r="D12" s="62"/>
      <c r="E12" s="62"/>
      <c r="F12" s="112">
        <v>7966</v>
      </c>
      <c r="G12"/>
    </row>
    <row r="13" spans="1:15" x14ac:dyDescent="0.35">
      <c r="A13" s="16" t="s">
        <v>192</v>
      </c>
      <c r="B13" s="108">
        <v>10780</v>
      </c>
      <c r="C13" s="108"/>
      <c r="D13" s="62"/>
      <c r="E13" s="62"/>
      <c r="F13" s="112">
        <v>10795</v>
      </c>
      <c r="G13"/>
      <c r="H13" t="s">
        <v>432</v>
      </c>
      <c r="I13" s="85">
        <f xml:space="preserve"> F7+F9+F8</f>
        <v>19933</v>
      </c>
    </row>
    <row r="14" spans="1:15" x14ac:dyDescent="0.35">
      <c r="A14" s="6" t="s">
        <v>195</v>
      </c>
      <c r="B14" s="108">
        <v>2459</v>
      </c>
      <c r="C14" s="108"/>
      <c r="D14" s="62"/>
      <c r="E14" s="62"/>
      <c r="F14" s="112">
        <v>2336</v>
      </c>
      <c r="G14"/>
      <c r="H14" t="s">
        <v>433</v>
      </c>
      <c r="I14" s="85">
        <f xml:space="preserve"> F20+F22+F21</f>
        <v>14546</v>
      </c>
    </row>
    <row r="15" spans="1:15" x14ac:dyDescent="0.35">
      <c r="A15" s="16" t="s">
        <v>198</v>
      </c>
      <c r="B15" s="108">
        <v>3744</v>
      </c>
      <c r="C15" s="108"/>
      <c r="D15" s="62"/>
      <c r="E15" s="62"/>
      <c r="F15" s="112">
        <v>4518</v>
      </c>
      <c r="G15"/>
    </row>
    <row r="16" spans="1:15" ht="15" thickBot="1" x14ac:dyDescent="0.4">
      <c r="A16" s="24" t="s">
        <v>201</v>
      </c>
      <c r="B16" s="108">
        <v>6931</v>
      </c>
      <c r="C16" s="108"/>
      <c r="D16" s="62"/>
      <c r="E16" s="62"/>
      <c r="F16" s="112">
        <v>7276</v>
      </c>
      <c r="G16"/>
    </row>
    <row r="17" spans="1:14" ht="15" thickBot="1" x14ac:dyDescent="0.4">
      <c r="A17" s="58" t="s">
        <v>204</v>
      </c>
      <c r="B17" s="108">
        <v>52880</v>
      </c>
      <c r="C17" s="108"/>
      <c r="D17" s="62"/>
      <c r="E17" s="62"/>
      <c r="F17" s="112">
        <v>56978</v>
      </c>
      <c r="G17"/>
    </row>
    <row r="18" spans="1:14" x14ac:dyDescent="0.35">
      <c r="A18" s="17" t="s">
        <v>207</v>
      </c>
      <c r="C18" s="62"/>
      <c r="D18" s="62"/>
      <c r="E18" s="62"/>
      <c r="G18"/>
    </row>
    <row r="19" spans="1:14" x14ac:dyDescent="0.35">
      <c r="A19" s="16" t="s">
        <v>208</v>
      </c>
      <c r="C19" s="62"/>
      <c r="D19" s="62"/>
      <c r="E19" s="62"/>
      <c r="G19"/>
    </row>
    <row r="20" spans="1:14" x14ac:dyDescent="0.35">
      <c r="A20" s="61" t="s">
        <v>209</v>
      </c>
      <c r="B20" s="108">
        <v>2117</v>
      </c>
      <c r="C20" s="108"/>
      <c r="D20" s="62"/>
      <c r="E20" s="62"/>
      <c r="F20" s="112">
        <v>3466</v>
      </c>
      <c r="G20"/>
    </row>
    <row r="21" spans="1:14" x14ac:dyDescent="0.35">
      <c r="A21" s="60" t="s">
        <v>212</v>
      </c>
      <c r="B21" s="108">
        <v>3075</v>
      </c>
      <c r="C21" s="108"/>
      <c r="D21" s="62"/>
      <c r="E21" s="62"/>
      <c r="F21" s="112">
        <v>2896</v>
      </c>
      <c r="G21"/>
    </row>
    <row r="22" spans="1:14" x14ac:dyDescent="0.35">
      <c r="A22" s="61" t="s">
        <v>215</v>
      </c>
      <c r="B22" s="108">
        <v>8488</v>
      </c>
      <c r="C22" s="108"/>
      <c r="D22" s="62"/>
      <c r="E22" s="62"/>
      <c r="F22" s="112">
        <v>8184</v>
      </c>
      <c r="G22"/>
    </row>
    <row r="23" spans="1:14" x14ac:dyDescent="0.35">
      <c r="A23" s="60" t="s">
        <v>345</v>
      </c>
      <c r="B23" s="62">
        <v>118</v>
      </c>
      <c r="C23" s="62"/>
      <c r="D23" s="62"/>
      <c r="E23" s="62"/>
      <c r="F23" s="111">
        <v>283</v>
      </c>
      <c r="G23"/>
    </row>
    <row r="24" spans="1:14" ht="15" thickBot="1" x14ac:dyDescent="0.4">
      <c r="A24" s="59" t="s">
        <v>218</v>
      </c>
      <c r="B24" s="108">
        <v>2089</v>
      </c>
      <c r="C24" s="108"/>
      <c r="D24" s="62"/>
      <c r="E24" s="62"/>
      <c r="F24" s="112">
        <v>2875</v>
      </c>
      <c r="G24"/>
    </row>
    <row r="25" spans="1:14" x14ac:dyDescent="0.35">
      <c r="A25" s="100" t="s">
        <v>221</v>
      </c>
      <c r="B25" s="108">
        <v>15887</v>
      </c>
      <c r="C25" s="108"/>
      <c r="D25" s="62"/>
      <c r="E25" s="62"/>
      <c r="F25" s="112">
        <v>17704</v>
      </c>
      <c r="G25"/>
    </row>
    <row r="26" spans="1:14" x14ac:dyDescent="0.35">
      <c r="A26" s="6" t="s">
        <v>224</v>
      </c>
      <c r="B26" s="108">
        <v>15429</v>
      </c>
      <c r="C26" s="108"/>
      <c r="D26" s="62"/>
      <c r="E26" s="62"/>
      <c r="F26" s="112">
        <v>17262</v>
      </c>
      <c r="G26"/>
      <c r="N26">
        <f>17262+283</f>
        <v>17545</v>
      </c>
    </row>
    <row r="27" spans="1:14" x14ac:dyDescent="0.35">
      <c r="A27" s="16" t="s">
        <v>227</v>
      </c>
      <c r="B27" s="108">
        <v>5472</v>
      </c>
      <c r="C27" s="108"/>
      <c r="D27" s="62"/>
      <c r="E27" s="62"/>
      <c r="F27" s="112">
        <v>5373</v>
      </c>
      <c r="G27"/>
    </row>
    <row r="28" spans="1:14" ht="15" thickBot="1" x14ac:dyDescent="0.4">
      <c r="A28" s="24" t="s">
        <v>230</v>
      </c>
      <c r="B28" s="108">
        <v>6826</v>
      </c>
      <c r="C28" s="108"/>
      <c r="D28" s="62"/>
      <c r="E28" s="62"/>
      <c r="F28" s="112">
        <v>7399</v>
      </c>
      <c r="G28"/>
    </row>
    <row r="29" spans="1:14" x14ac:dyDescent="0.35">
      <c r="A29" s="100" t="s">
        <v>233</v>
      </c>
      <c r="B29" s="108">
        <v>43614</v>
      </c>
      <c r="C29" s="108"/>
      <c r="D29" s="62"/>
      <c r="E29" s="62"/>
      <c r="F29" s="112">
        <v>47738</v>
      </c>
      <c r="G29"/>
    </row>
    <row r="30" spans="1:14" x14ac:dyDescent="0.35">
      <c r="A30" s="6" t="s">
        <v>236</v>
      </c>
      <c r="C30" s="62"/>
      <c r="D30" s="62"/>
      <c r="E30" s="62"/>
      <c r="G30"/>
    </row>
    <row r="31" spans="1:14" x14ac:dyDescent="0.35">
      <c r="A31" s="101" t="s">
        <v>237</v>
      </c>
      <c r="B31" s="62">
        <v>254</v>
      </c>
      <c r="C31" s="62"/>
      <c r="D31" s="62"/>
      <c r="E31" s="62"/>
      <c r="F31" s="111">
        <v>251</v>
      </c>
      <c r="G31"/>
    </row>
    <row r="32" spans="1:14" x14ac:dyDescent="0.35">
      <c r="A32" s="61" t="s">
        <v>240</v>
      </c>
      <c r="B32" s="62">
        <v>92</v>
      </c>
      <c r="C32" s="62"/>
      <c r="D32" s="62"/>
      <c r="E32" s="62"/>
      <c r="G32"/>
    </row>
    <row r="33" spans="1:7" x14ac:dyDescent="0.35">
      <c r="A33" s="60" t="s">
        <v>243</v>
      </c>
      <c r="B33" s="108">
        <v>16943</v>
      </c>
      <c r="C33" s="108"/>
      <c r="D33" s="62"/>
      <c r="E33" s="62"/>
      <c r="F33" s="112">
        <v>17068</v>
      </c>
      <c r="G33"/>
    </row>
    <row r="34" spans="1:7" ht="15" thickBot="1" x14ac:dyDescent="0.4">
      <c r="A34" s="59" t="s">
        <v>246</v>
      </c>
      <c r="B34" s="62">
        <v>-8023</v>
      </c>
      <c r="C34" s="62"/>
      <c r="D34" s="62"/>
      <c r="E34" s="62"/>
      <c r="F34" s="111">
        <v>-8079</v>
      </c>
      <c r="G34"/>
    </row>
    <row r="35" spans="1:7" x14ac:dyDescent="0.35">
      <c r="A35" s="102" t="s">
        <v>247</v>
      </c>
      <c r="B35" s="108">
        <v>9266</v>
      </c>
      <c r="C35" s="108"/>
      <c r="D35" s="62"/>
      <c r="E35" s="62"/>
      <c r="F35" s="112">
        <v>9240</v>
      </c>
      <c r="G35"/>
    </row>
    <row r="36" spans="1:7" ht="15" customHeight="1" thickBot="1" x14ac:dyDescent="0.4">
      <c r="B36" s="65"/>
      <c r="C36" s="65"/>
      <c r="D36" s="62"/>
      <c r="E36" s="62"/>
      <c r="G36"/>
    </row>
    <row r="37" spans="1:7" ht="15" thickBot="1" x14ac:dyDescent="0.4">
      <c r="A37" s="103" t="s">
        <v>250</v>
      </c>
      <c r="B37" s="108">
        <v>52880</v>
      </c>
      <c r="C37" s="108"/>
      <c r="D37" s="62"/>
      <c r="E37" s="62"/>
      <c r="F37" s="112">
        <v>56978</v>
      </c>
      <c r="G37"/>
    </row>
    <row r="38" spans="1:7" ht="15" thickTop="1" x14ac:dyDescent="0.35">
      <c r="B3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01655-E98D-427F-9641-F8F425056A00}">
  <dimension ref="A1:T39"/>
  <sheetViews>
    <sheetView workbookViewId="0">
      <pane xSplit="1" topLeftCell="G1" activePane="topRight" state="frozen"/>
      <selection pane="topRight" activeCell="G32" sqref="G32"/>
    </sheetView>
  </sheetViews>
  <sheetFormatPr defaultRowHeight="14.5" x14ac:dyDescent="0.35"/>
  <cols>
    <col min="1" max="1" width="34.6328125" style="118" customWidth="1"/>
    <col min="2" max="6" width="25.6328125" style="65" hidden="1" customWidth="1"/>
    <col min="7" max="7" width="25.6328125" style="65" customWidth="1"/>
    <col min="8" max="16384" width="8.7265625" style="65"/>
  </cols>
  <sheetData>
    <row r="1" spans="1:20" x14ac:dyDescent="0.35">
      <c r="A1" s="118" t="s">
        <v>428</v>
      </c>
      <c r="B1" s="113" t="s">
        <v>159</v>
      </c>
      <c r="C1" s="114" t="s">
        <v>160</v>
      </c>
      <c r="D1" s="114" t="s">
        <v>161</v>
      </c>
      <c r="E1" s="113" t="s">
        <v>162</v>
      </c>
      <c r="F1" s="113" t="s">
        <v>163</v>
      </c>
      <c r="G1" s="115" t="s">
        <v>166</v>
      </c>
    </row>
    <row r="3" spans="1:20" ht="15" thickBot="1" x14ac:dyDescent="0.4"/>
    <row r="4" spans="1:20" x14ac:dyDescent="0.35">
      <c r="A4" s="119" t="s">
        <v>254</v>
      </c>
    </row>
    <row r="5" spans="1:20" x14ac:dyDescent="0.35">
      <c r="A5" s="120" t="s">
        <v>38</v>
      </c>
      <c r="B5" s="109">
        <v>5732</v>
      </c>
      <c r="C5" s="109">
        <v>1733</v>
      </c>
      <c r="D5" s="109">
        <v>2042</v>
      </c>
      <c r="E5" s="109">
        <v>1689</v>
      </c>
      <c r="F5" s="109">
        <v>3370</v>
      </c>
      <c r="G5" s="109">
        <f>B5-C5-D5+E5+F5</f>
        <v>7016</v>
      </c>
      <c r="S5" s="65" t="s">
        <v>7</v>
      </c>
      <c r="T5" s="65" t="s">
        <v>97</v>
      </c>
    </row>
    <row r="6" spans="1:20" ht="26" x14ac:dyDescent="0.35">
      <c r="A6" s="121" t="s">
        <v>255</v>
      </c>
      <c r="C6" s="109"/>
      <c r="F6" s="109"/>
      <c r="G6" s="109">
        <f t="shared" ref="G6:G37" si="0">B6-C6-D6+E6+F6</f>
        <v>0</v>
      </c>
    </row>
    <row r="7" spans="1:20" x14ac:dyDescent="0.35">
      <c r="A7" s="120" t="s">
        <v>256</v>
      </c>
      <c r="B7" s="109">
        <v>1404</v>
      </c>
      <c r="C7" s="109">
        <v>329</v>
      </c>
      <c r="D7" s="65">
        <v>672</v>
      </c>
      <c r="E7" s="65">
        <v>325</v>
      </c>
      <c r="F7" s="109">
        <v>659</v>
      </c>
      <c r="G7" s="109">
        <f t="shared" si="0"/>
        <v>1387</v>
      </c>
      <c r="S7" s="65" t="s">
        <v>412</v>
      </c>
    </row>
    <row r="8" spans="1:20" x14ac:dyDescent="0.35">
      <c r="A8" s="121" t="s">
        <v>260</v>
      </c>
      <c r="B8" s="109">
        <v>238</v>
      </c>
      <c r="C8" s="109">
        <v>54</v>
      </c>
      <c r="D8" s="65">
        <v>134</v>
      </c>
      <c r="E8" s="65">
        <v>57</v>
      </c>
      <c r="F8" s="109">
        <v>146</v>
      </c>
      <c r="G8" s="109">
        <f t="shared" si="0"/>
        <v>253</v>
      </c>
      <c r="S8" s="65" t="s">
        <v>414</v>
      </c>
    </row>
    <row r="9" spans="1:20" x14ac:dyDescent="0.35">
      <c r="A9" s="120" t="s">
        <v>263</v>
      </c>
      <c r="B9" s="109"/>
      <c r="C9" s="109"/>
      <c r="F9" s="109"/>
      <c r="G9" s="109">
        <f t="shared" si="0"/>
        <v>0</v>
      </c>
    </row>
    <row r="10" spans="1:20" ht="26" x14ac:dyDescent="0.35">
      <c r="A10" s="121" t="s">
        <v>265</v>
      </c>
      <c r="B10" s="109"/>
      <c r="G10" s="109">
        <f t="shared" si="0"/>
        <v>0</v>
      </c>
    </row>
    <row r="11" spans="1:20" x14ac:dyDescent="0.35">
      <c r="A11" s="120" t="s">
        <v>198</v>
      </c>
      <c r="B11" s="65">
        <v>-757</v>
      </c>
      <c r="C11" s="109">
        <v>-31</v>
      </c>
      <c r="D11" s="65">
        <v>-425</v>
      </c>
      <c r="E11" s="65">
        <v>-117</v>
      </c>
      <c r="F11" s="109">
        <v>-234</v>
      </c>
      <c r="G11" s="109">
        <f t="shared" si="0"/>
        <v>-652</v>
      </c>
      <c r="S11" s="65">
        <v>-425</v>
      </c>
    </row>
    <row r="12" spans="1:20" x14ac:dyDescent="0.35">
      <c r="A12" s="121" t="s">
        <v>268</v>
      </c>
      <c r="B12" s="109">
        <v>1470</v>
      </c>
      <c r="C12" s="109"/>
      <c r="D12" s="109">
        <v>1470</v>
      </c>
      <c r="F12" s="109"/>
      <c r="G12" s="109">
        <f t="shared" si="0"/>
        <v>0</v>
      </c>
      <c r="S12" s="65" t="s">
        <v>415</v>
      </c>
    </row>
    <row r="13" spans="1:20" x14ac:dyDescent="0.35">
      <c r="A13" s="120" t="s">
        <v>116</v>
      </c>
      <c r="B13" s="109">
        <v>100</v>
      </c>
      <c r="C13" s="109"/>
      <c r="F13" s="109"/>
      <c r="G13" s="109">
        <f t="shared" si="0"/>
        <v>100</v>
      </c>
    </row>
    <row r="14" spans="1:20" x14ac:dyDescent="0.35">
      <c r="A14" s="121" t="s">
        <v>273</v>
      </c>
      <c r="B14" s="109"/>
      <c r="C14" s="109"/>
      <c r="F14" s="109"/>
      <c r="G14" s="109">
        <f t="shared" si="0"/>
        <v>0</v>
      </c>
    </row>
    <row r="15" spans="1:20" x14ac:dyDescent="0.35">
      <c r="A15" s="120" t="s">
        <v>175</v>
      </c>
      <c r="B15" s="109">
        <v>-542</v>
      </c>
      <c r="C15" s="109">
        <v>-564</v>
      </c>
      <c r="D15" s="65">
        <v>-1438</v>
      </c>
      <c r="E15" s="65">
        <v>-78</v>
      </c>
      <c r="F15" s="109">
        <v>-922</v>
      </c>
      <c r="G15" s="109">
        <f t="shared" si="0"/>
        <v>460</v>
      </c>
    </row>
    <row r="16" spans="1:20" x14ac:dyDescent="0.35">
      <c r="A16" s="121" t="s">
        <v>177</v>
      </c>
      <c r="B16" s="109">
        <v>-1739</v>
      </c>
      <c r="C16" s="109">
        <v>-1551</v>
      </c>
      <c r="D16" s="65">
        <v>-1174</v>
      </c>
      <c r="E16" s="65">
        <v>-871</v>
      </c>
      <c r="F16" s="109">
        <v>-690</v>
      </c>
      <c r="G16" s="109">
        <f t="shared" si="0"/>
        <v>-575</v>
      </c>
      <c r="S16" s="65">
        <v>-1438</v>
      </c>
    </row>
    <row r="17" spans="1:19" x14ac:dyDescent="0.35">
      <c r="A17" s="120" t="s">
        <v>180</v>
      </c>
      <c r="B17" s="109">
        <v>-107</v>
      </c>
      <c r="C17" s="65">
        <v>-163</v>
      </c>
      <c r="D17" s="65">
        <v>-450</v>
      </c>
      <c r="E17" s="65">
        <v>-383</v>
      </c>
      <c r="F17" s="109">
        <v>-410</v>
      </c>
      <c r="G17" s="109">
        <f t="shared" si="0"/>
        <v>-287</v>
      </c>
      <c r="S17" s="65">
        <v>-1174</v>
      </c>
    </row>
    <row r="18" spans="1:19" x14ac:dyDescent="0.35">
      <c r="A18" s="121" t="s">
        <v>209</v>
      </c>
      <c r="B18" s="109">
        <v>1274</v>
      </c>
      <c r="C18" s="109">
        <v>1829</v>
      </c>
      <c r="D18" s="109">
        <v>1522</v>
      </c>
      <c r="E18" s="109">
        <v>1217</v>
      </c>
      <c r="F18" s="109">
        <v>1397</v>
      </c>
      <c r="G18" s="109">
        <f t="shared" si="0"/>
        <v>537</v>
      </c>
      <c r="S18" s="65">
        <v>-450</v>
      </c>
    </row>
    <row r="19" spans="1:19" x14ac:dyDescent="0.35">
      <c r="A19" s="120" t="s">
        <v>215</v>
      </c>
      <c r="B19" s="65">
        <v>381</v>
      </c>
      <c r="C19" s="109">
        <v>-205</v>
      </c>
      <c r="D19" s="65">
        <v>-30</v>
      </c>
      <c r="E19" s="65">
        <v>-152</v>
      </c>
      <c r="F19" s="65">
        <v>-304</v>
      </c>
      <c r="G19" s="109">
        <f t="shared" si="0"/>
        <v>160</v>
      </c>
      <c r="S19" s="65" t="s">
        <v>417</v>
      </c>
    </row>
    <row r="20" spans="1:19" x14ac:dyDescent="0.35">
      <c r="A20" s="121" t="s">
        <v>282</v>
      </c>
      <c r="B20" s="65">
        <v>148</v>
      </c>
      <c r="C20" s="109">
        <v>317</v>
      </c>
      <c r="D20" s="65">
        <v>318</v>
      </c>
      <c r="E20" s="65">
        <v>414</v>
      </c>
      <c r="F20" s="109">
        <v>-46</v>
      </c>
      <c r="G20" s="109">
        <f t="shared" si="0"/>
        <v>-119</v>
      </c>
      <c r="S20" s="65">
        <v>-30</v>
      </c>
    </row>
    <row r="21" spans="1:19" x14ac:dyDescent="0.35">
      <c r="A21" s="120" t="s">
        <v>285</v>
      </c>
      <c r="B21" s="109">
        <v>-412</v>
      </c>
      <c r="C21" s="109">
        <v>-116</v>
      </c>
      <c r="D21" s="65">
        <v>-231</v>
      </c>
      <c r="E21" s="65">
        <v>-94</v>
      </c>
      <c r="F21" s="109">
        <v>-189</v>
      </c>
      <c r="G21" s="109">
        <f t="shared" si="0"/>
        <v>-348</v>
      </c>
      <c r="S21" s="65" t="s">
        <v>418</v>
      </c>
    </row>
    <row r="22" spans="1:19" ht="15" thickBot="1" x14ac:dyDescent="0.4">
      <c r="A22" s="122" t="s">
        <v>286</v>
      </c>
      <c r="B22" s="109">
        <v>612</v>
      </c>
      <c r="C22" s="65">
        <v>-222</v>
      </c>
      <c r="D22" s="65">
        <v>331</v>
      </c>
      <c r="E22" s="65">
        <v>-443</v>
      </c>
      <c r="F22" s="109">
        <v>-113</v>
      </c>
      <c r="G22" s="109">
        <f t="shared" si="0"/>
        <v>-53</v>
      </c>
      <c r="S22" s="65">
        <v>-231</v>
      </c>
    </row>
    <row r="23" spans="1:19" ht="15" thickBot="1" x14ac:dyDescent="0.4">
      <c r="A23" s="123" t="s">
        <v>290</v>
      </c>
      <c r="B23" s="109">
        <v>7802</v>
      </c>
      <c r="C23" s="109">
        <v>1410</v>
      </c>
      <c r="D23" s="109">
        <v>2741</v>
      </c>
      <c r="E23" s="109">
        <v>1564</v>
      </c>
      <c r="F23" s="109">
        <v>2664</v>
      </c>
      <c r="G23" s="109">
        <f t="shared" si="0"/>
        <v>7879</v>
      </c>
      <c r="S23" s="65" t="s">
        <v>419</v>
      </c>
    </row>
    <row r="24" spans="1:19" x14ac:dyDescent="0.35">
      <c r="A24" s="119" t="s">
        <v>294</v>
      </c>
      <c r="C24" s="109"/>
      <c r="F24" s="109"/>
      <c r="G24" s="109">
        <f t="shared" si="0"/>
        <v>0</v>
      </c>
      <c r="S24" s="65" t="s">
        <v>421</v>
      </c>
    </row>
    <row r="25" spans="1:19" x14ac:dyDescent="0.35">
      <c r="A25" s="120" t="s">
        <v>295</v>
      </c>
      <c r="B25" s="109">
        <v>-1670</v>
      </c>
      <c r="C25" s="109">
        <v>-268</v>
      </c>
      <c r="D25" s="65">
        <v>-572</v>
      </c>
      <c r="E25" s="65">
        <v>-294</v>
      </c>
      <c r="F25" s="109">
        <v>-623</v>
      </c>
      <c r="G25" s="109">
        <f t="shared" si="0"/>
        <v>-1747</v>
      </c>
    </row>
    <row r="26" spans="1:19" ht="15" thickBot="1" x14ac:dyDescent="0.4">
      <c r="A26" s="122" t="s">
        <v>286</v>
      </c>
      <c r="B26" s="109">
        <v>-119</v>
      </c>
      <c r="C26" s="109">
        <v>17</v>
      </c>
      <c r="D26" s="65">
        <v>-11</v>
      </c>
      <c r="E26" s="65">
        <v>35</v>
      </c>
      <c r="F26" s="109">
        <v>30</v>
      </c>
      <c r="G26" s="109">
        <f t="shared" si="0"/>
        <v>-60</v>
      </c>
      <c r="S26" s="65">
        <v>-572</v>
      </c>
    </row>
    <row r="27" spans="1:19" ht="15" thickBot="1" x14ac:dyDescent="0.4">
      <c r="A27" s="123" t="s">
        <v>297</v>
      </c>
      <c r="B27" s="109">
        <v>-1789</v>
      </c>
      <c r="C27" s="109">
        <v>-251</v>
      </c>
      <c r="D27" s="65">
        <v>-583</v>
      </c>
      <c r="E27" s="65">
        <v>-259</v>
      </c>
      <c r="F27" s="109">
        <v>-593</v>
      </c>
      <c r="G27" s="109">
        <f t="shared" si="0"/>
        <v>-1807</v>
      </c>
      <c r="S27" s="65">
        <v>-11</v>
      </c>
    </row>
    <row r="28" spans="1:19" x14ac:dyDescent="0.35">
      <c r="A28" s="119" t="s">
        <v>298</v>
      </c>
      <c r="B28" s="109"/>
      <c r="C28" s="109"/>
      <c r="F28" s="109"/>
      <c r="G28" s="109">
        <f t="shared" si="0"/>
        <v>0</v>
      </c>
      <c r="S28" s="65">
        <v>-583</v>
      </c>
    </row>
    <row r="29" spans="1:19" ht="26" x14ac:dyDescent="0.35">
      <c r="A29" s="120" t="s">
        <v>299</v>
      </c>
      <c r="B29" s="109">
        <v>6211</v>
      </c>
      <c r="D29" s="109">
        <v>2267</v>
      </c>
      <c r="F29" s="109">
        <v>1975</v>
      </c>
      <c r="G29" s="109">
        <f t="shared" si="0"/>
        <v>5919</v>
      </c>
    </row>
    <row r="30" spans="1:19" x14ac:dyDescent="0.35">
      <c r="A30" s="121" t="s">
        <v>302</v>
      </c>
      <c r="B30" s="109">
        <v>-2250</v>
      </c>
      <c r="D30" s="65">
        <v>-2250</v>
      </c>
      <c r="G30" s="109">
        <f t="shared" si="0"/>
        <v>0</v>
      </c>
      <c r="S30" s="65" t="s">
        <v>424</v>
      </c>
    </row>
    <row r="31" spans="1:19" x14ac:dyDescent="0.35">
      <c r="A31" s="120" t="s">
        <v>303</v>
      </c>
      <c r="B31" s="65">
        <v>-7900</v>
      </c>
      <c r="C31" s="65">
        <v>-2000</v>
      </c>
      <c r="D31" s="65">
        <v>-2356</v>
      </c>
      <c r="E31" s="65">
        <v>-500</v>
      </c>
      <c r="F31" s="65">
        <v>-1250</v>
      </c>
      <c r="G31" s="109">
        <f t="shared" si="0"/>
        <v>-5294</v>
      </c>
      <c r="S31" s="65">
        <v>-2250</v>
      </c>
    </row>
    <row r="32" spans="1:19" x14ac:dyDescent="0.35">
      <c r="A32" s="121" t="s">
        <v>304</v>
      </c>
      <c r="B32" s="65">
        <v>-3016</v>
      </c>
      <c r="C32" s="109">
        <v>-767</v>
      </c>
      <c r="D32" s="65">
        <v>-1511</v>
      </c>
      <c r="E32" s="65">
        <v>-784</v>
      </c>
      <c r="F32" s="65">
        <v>-1542</v>
      </c>
      <c r="G32" s="109">
        <f t="shared" si="0"/>
        <v>-3064</v>
      </c>
      <c r="S32" s="65">
        <v>-2356</v>
      </c>
    </row>
    <row r="33" spans="1:20" ht="15" thickBot="1" x14ac:dyDescent="0.4">
      <c r="A33" s="124" t="s">
        <v>286</v>
      </c>
      <c r="B33" s="65">
        <v>-115</v>
      </c>
      <c r="C33" s="65">
        <v>-113</v>
      </c>
      <c r="D33" s="65">
        <v>-137</v>
      </c>
      <c r="E33" s="65">
        <v>-128</v>
      </c>
      <c r="F33" s="109">
        <v>-128</v>
      </c>
      <c r="G33" s="109">
        <f t="shared" si="0"/>
        <v>-121</v>
      </c>
      <c r="S33" s="65">
        <v>-1511</v>
      </c>
    </row>
    <row r="34" spans="1:20" ht="15" thickBot="1" x14ac:dyDescent="0.4">
      <c r="A34" s="125" t="s">
        <v>305</v>
      </c>
      <c r="B34" s="109">
        <v>-7070</v>
      </c>
      <c r="C34" s="109">
        <v>-2880</v>
      </c>
      <c r="D34" s="65">
        <v>-3987</v>
      </c>
      <c r="E34" s="65">
        <v>-1412</v>
      </c>
      <c r="F34" s="65">
        <v>-945</v>
      </c>
      <c r="G34" s="109">
        <f t="shared" si="0"/>
        <v>-2560</v>
      </c>
    </row>
    <row r="35" spans="1:20" x14ac:dyDescent="0.35">
      <c r="A35" s="126" t="s">
        <v>306</v>
      </c>
      <c r="B35" s="65">
        <v>-1057</v>
      </c>
      <c r="C35" s="65">
        <v>-1721</v>
      </c>
      <c r="D35" s="65">
        <v>-1829</v>
      </c>
      <c r="E35" s="65">
        <v>-107</v>
      </c>
      <c r="F35" s="109">
        <v>1126</v>
      </c>
      <c r="G35" s="109">
        <f t="shared" si="0"/>
        <v>3512</v>
      </c>
      <c r="S35" s="65">
        <v>-137</v>
      </c>
    </row>
    <row r="36" spans="1:20" ht="26.5" thickBot="1" x14ac:dyDescent="0.4">
      <c r="A36" s="122" t="s">
        <v>309</v>
      </c>
      <c r="B36" s="109">
        <v>3604</v>
      </c>
      <c r="C36" s="109">
        <v>3604</v>
      </c>
      <c r="D36" s="109">
        <v>3604</v>
      </c>
      <c r="E36" s="109">
        <v>2547</v>
      </c>
      <c r="F36" s="109">
        <v>2547</v>
      </c>
      <c r="G36" s="109">
        <f t="shared" si="0"/>
        <v>1490</v>
      </c>
      <c r="S36" s="65">
        <v>-3987</v>
      </c>
    </row>
    <row r="37" spans="1:20" ht="15" thickBot="1" x14ac:dyDescent="0.4">
      <c r="A37" s="127" t="s">
        <v>313</v>
      </c>
      <c r="B37" s="109">
        <v>2547</v>
      </c>
      <c r="C37" s="109">
        <v>1883</v>
      </c>
      <c r="D37" s="109">
        <v>1775</v>
      </c>
      <c r="E37" s="109">
        <v>2440</v>
      </c>
      <c r="F37" s="109">
        <v>3673</v>
      </c>
      <c r="G37" s="109">
        <f t="shared" si="0"/>
        <v>5002</v>
      </c>
      <c r="S37" s="65">
        <v>-1829</v>
      </c>
    </row>
    <row r="38" spans="1:20" ht="15" thickTop="1" x14ac:dyDescent="0.35">
      <c r="S38" s="65" t="s">
        <v>174</v>
      </c>
    </row>
    <row r="39" spans="1:20" x14ac:dyDescent="0.35">
      <c r="S39" s="65" t="s">
        <v>7</v>
      </c>
      <c r="T39" s="65" t="s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5F426-D14F-4CCA-A83B-1E8F8BE6D904}">
  <dimension ref="A2:D28"/>
  <sheetViews>
    <sheetView workbookViewId="0">
      <selection activeCell="A2" sqref="A2:D28"/>
    </sheetView>
  </sheetViews>
  <sheetFormatPr defaultRowHeight="14.5" x14ac:dyDescent="0.35"/>
  <cols>
    <col min="1" max="1" width="11" customWidth="1"/>
    <col min="2" max="2" width="17.36328125" customWidth="1"/>
    <col min="3" max="3" width="20.90625" customWidth="1"/>
    <col min="4" max="4" width="17.36328125" customWidth="1"/>
  </cols>
  <sheetData>
    <row r="2" spans="2:4" x14ac:dyDescent="0.35">
      <c r="B2" s="129" t="s">
        <v>437</v>
      </c>
      <c r="C2" s="129" t="s">
        <v>438</v>
      </c>
      <c r="D2" s="129" t="s">
        <v>435</v>
      </c>
    </row>
    <row r="3" spans="2:4" x14ac:dyDescent="0.35">
      <c r="B3">
        <v>0</v>
      </c>
      <c r="C3">
        <v>1</v>
      </c>
      <c r="D3">
        <f t="shared" ref="D3:D25" si="0">B3*C3</f>
        <v>0</v>
      </c>
    </row>
    <row r="4" spans="2:4" x14ac:dyDescent="0.35">
      <c r="B4">
        <v>0</v>
      </c>
      <c r="C4">
        <v>2</v>
      </c>
      <c r="D4">
        <f t="shared" si="0"/>
        <v>0</v>
      </c>
    </row>
    <row r="5" spans="2:4" x14ac:dyDescent="0.35">
      <c r="B5">
        <v>500</v>
      </c>
      <c r="C5">
        <v>2</v>
      </c>
      <c r="D5">
        <f t="shared" si="0"/>
        <v>1000</v>
      </c>
    </row>
    <row r="6" spans="2:4" x14ac:dyDescent="0.35">
      <c r="B6">
        <v>1000</v>
      </c>
      <c r="C6">
        <v>3</v>
      </c>
      <c r="D6">
        <f t="shared" si="0"/>
        <v>3000</v>
      </c>
    </row>
    <row r="7" spans="2:4" x14ac:dyDescent="0.35">
      <c r="B7">
        <v>750</v>
      </c>
      <c r="C7">
        <v>4</v>
      </c>
      <c r="D7">
        <f t="shared" si="0"/>
        <v>3000</v>
      </c>
    </row>
    <row r="8" spans="2:4" x14ac:dyDescent="0.35">
      <c r="B8">
        <v>400</v>
      </c>
      <c r="C8">
        <v>7</v>
      </c>
      <c r="D8">
        <f t="shared" si="0"/>
        <v>2800</v>
      </c>
    </row>
    <row r="9" spans="2:4" x14ac:dyDescent="0.35">
      <c r="B9">
        <v>800</v>
      </c>
      <c r="C9">
        <v>9</v>
      </c>
      <c r="D9">
        <f t="shared" si="0"/>
        <v>7200</v>
      </c>
    </row>
    <row r="10" spans="2:4" x14ac:dyDescent="0.35">
      <c r="B10">
        <v>1000</v>
      </c>
      <c r="C10">
        <v>10</v>
      </c>
      <c r="D10">
        <f t="shared" si="0"/>
        <v>10000</v>
      </c>
    </row>
    <row r="11" spans="2:4" x14ac:dyDescent="0.35">
      <c r="B11">
        <v>500</v>
      </c>
      <c r="C11">
        <v>12</v>
      </c>
      <c r="D11">
        <f t="shared" si="0"/>
        <v>6000</v>
      </c>
    </row>
    <row r="12" spans="2:4" x14ac:dyDescent="0.35">
      <c r="B12">
        <v>1054</v>
      </c>
      <c r="C12">
        <v>13</v>
      </c>
      <c r="D12">
        <f t="shared" si="0"/>
        <v>13702</v>
      </c>
    </row>
    <row r="13" spans="2:4" x14ac:dyDescent="0.35">
      <c r="B13">
        <v>1336</v>
      </c>
      <c r="C13">
        <v>19</v>
      </c>
      <c r="D13">
        <f t="shared" si="0"/>
        <v>25384</v>
      </c>
    </row>
    <row r="14" spans="2:4" x14ac:dyDescent="0.35">
      <c r="B14">
        <v>1000</v>
      </c>
      <c r="C14">
        <v>22</v>
      </c>
      <c r="D14">
        <f t="shared" si="0"/>
        <v>22000</v>
      </c>
    </row>
    <row r="15" spans="2:4" x14ac:dyDescent="0.35">
      <c r="B15">
        <v>1326</v>
      </c>
      <c r="C15">
        <v>23</v>
      </c>
      <c r="D15">
        <f t="shared" si="0"/>
        <v>30498</v>
      </c>
    </row>
    <row r="16" spans="2:4" x14ac:dyDescent="0.35">
      <c r="B16">
        <v>750</v>
      </c>
      <c r="C16">
        <v>27</v>
      </c>
      <c r="D16">
        <f t="shared" si="0"/>
        <v>20250</v>
      </c>
    </row>
    <row r="17" spans="1:4" x14ac:dyDescent="0.35">
      <c r="B17">
        <v>1578</v>
      </c>
      <c r="C17">
        <v>29</v>
      </c>
      <c r="D17">
        <f t="shared" si="0"/>
        <v>45762</v>
      </c>
    </row>
    <row r="18" spans="1:4" x14ac:dyDescent="0.35">
      <c r="B18">
        <v>850</v>
      </c>
      <c r="C18">
        <v>30</v>
      </c>
      <c r="D18">
        <f t="shared" si="0"/>
        <v>25500</v>
      </c>
    </row>
    <row r="19" spans="1:4" x14ac:dyDescent="0.35">
      <c r="B19">
        <v>1000</v>
      </c>
      <c r="C19">
        <v>31</v>
      </c>
      <c r="D19">
        <f t="shared" si="0"/>
        <v>31000</v>
      </c>
    </row>
    <row r="20" spans="1:4" x14ac:dyDescent="0.35">
      <c r="B20">
        <v>500</v>
      </c>
      <c r="C20">
        <v>5</v>
      </c>
      <c r="D20">
        <f t="shared" si="0"/>
        <v>2500</v>
      </c>
    </row>
    <row r="21" spans="1:4" x14ac:dyDescent="0.35">
      <c r="B21">
        <v>850</v>
      </c>
      <c r="C21">
        <v>11</v>
      </c>
      <c r="D21">
        <f t="shared" si="0"/>
        <v>9350</v>
      </c>
    </row>
    <row r="22" spans="1:4" x14ac:dyDescent="0.35">
      <c r="B22">
        <v>650</v>
      </c>
      <c r="C22">
        <v>32</v>
      </c>
      <c r="D22">
        <f t="shared" si="0"/>
        <v>20800</v>
      </c>
    </row>
    <row r="23" spans="1:4" x14ac:dyDescent="0.35">
      <c r="B23">
        <v>650</v>
      </c>
      <c r="C23">
        <v>39</v>
      </c>
      <c r="D23">
        <f t="shared" si="0"/>
        <v>25350</v>
      </c>
    </row>
    <row r="24" spans="1:4" x14ac:dyDescent="0.35">
      <c r="B24">
        <v>750</v>
      </c>
      <c r="C24">
        <v>40</v>
      </c>
      <c r="D24">
        <f t="shared" si="0"/>
        <v>30000</v>
      </c>
    </row>
    <row r="25" spans="1:4" x14ac:dyDescent="0.35">
      <c r="B25">
        <v>1598</v>
      </c>
      <c r="C25">
        <f>(1598/7)*(1+2+3+4+5+6+7)/1598</f>
        <v>4</v>
      </c>
      <c r="D25">
        <f t="shared" si="0"/>
        <v>6392</v>
      </c>
    </row>
    <row r="26" spans="1:4" x14ac:dyDescent="0.35">
      <c r="A26" s="130" t="s">
        <v>434</v>
      </c>
      <c r="B26" s="131">
        <f>SUM(B3:B25)</f>
        <v>18842</v>
      </c>
      <c r="C26" s="132" t="s">
        <v>439</v>
      </c>
      <c r="D26" s="131">
        <f>SUM(D3:D25)</f>
        <v>341488</v>
      </c>
    </row>
    <row r="27" spans="1:4" x14ac:dyDescent="0.35">
      <c r="C27" s="133" t="s">
        <v>436</v>
      </c>
      <c r="D27" s="135">
        <f>D26/B26</f>
        <v>18.123766054558963</v>
      </c>
    </row>
    <row r="28" spans="1:4" x14ac:dyDescent="0.35">
      <c r="C28" s="134"/>
      <c r="D28" s="136"/>
    </row>
  </sheetData>
  <mergeCells count="2">
    <mergeCell ref="C27:C28"/>
    <mergeCell ref="D27:D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0617-131B-421D-B519-62CB00DE4E46}">
  <dimension ref="A1:U127"/>
  <sheetViews>
    <sheetView topLeftCell="A48" workbookViewId="0">
      <selection activeCell="D65" sqref="D65:F65"/>
    </sheetView>
  </sheetViews>
  <sheetFormatPr defaultRowHeight="14.5" x14ac:dyDescent="0.35"/>
  <sheetData>
    <row r="1" spans="1:21" ht="52" x14ac:dyDescent="0.35">
      <c r="A1" s="49" t="s">
        <v>52</v>
      </c>
    </row>
    <row r="2" spans="1:21" ht="65" x14ac:dyDescent="0.35">
      <c r="A2" s="49" t="s">
        <v>155</v>
      </c>
    </row>
    <row r="3" spans="1:21" ht="65" x14ac:dyDescent="0.35">
      <c r="A3" s="49" t="s">
        <v>157</v>
      </c>
    </row>
    <row r="4" spans="1:21" ht="15.5" x14ac:dyDescent="0.35">
      <c r="A4" s="50"/>
    </row>
    <row r="5" spans="1:21" x14ac:dyDescent="0.35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</row>
    <row r="6" spans="1:21" ht="15" thickBot="1" x14ac:dyDescent="0.4">
      <c r="A6" s="191"/>
      <c r="B6" s="191"/>
      <c r="C6" s="191"/>
      <c r="D6" s="192"/>
      <c r="E6" s="192"/>
      <c r="F6" s="192"/>
      <c r="G6" s="193" t="s">
        <v>106</v>
      </c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</row>
    <row r="7" spans="1:21" ht="15" thickBot="1" x14ac:dyDescent="0.4">
      <c r="A7" s="184"/>
      <c r="B7" s="184"/>
      <c r="C7" s="184"/>
      <c r="D7" s="184"/>
      <c r="E7" s="184"/>
      <c r="F7" s="184"/>
      <c r="G7" s="185">
        <v>2022</v>
      </c>
      <c r="H7" s="185"/>
      <c r="I7" s="185"/>
      <c r="J7" s="186"/>
      <c r="K7" s="186"/>
      <c r="L7" s="186"/>
      <c r="M7" s="185">
        <v>2021</v>
      </c>
      <c r="N7" s="185"/>
      <c r="O7" s="185"/>
      <c r="P7" s="186"/>
      <c r="Q7" s="186"/>
      <c r="R7" s="186"/>
      <c r="S7" s="185">
        <v>2020</v>
      </c>
      <c r="T7" s="185"/>
      <c r="U7" s="185"/>
    </row>
    <row r="8" spans="1:21" x14ac:dyDescent="0.35">
      <c r="A8" s="170" t="s">
        <v>6</v>
      </c>
      <c r="B8" s="170"/>
      <c r="C8" s="170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</row>
    <row r="9" spans="1:21" x14ac:dyDescent="0.35">
      <c r="A9" s="181" t="s">
        <v>0</v>
      </c>
      <c r="B9" s="181"/>
      <c r="C9" s="181"/>
      <c r="D9" s="156"/>
      <c r="E9" s="156"/>
      <c r="F9" s="156"/>
      <c r="G9" s="26" t="s">
        <v>7</v>
      </c>
      <c r="H9" s="25" t="s">
        <v>107</v>
      </c>
      <c r="I9" s="43"/>
      <c r="J9" s="156"/>
      <c r="K9" s="156"/>
      <c r="L9" s="156"/>
      <c r="M9" s="27" t="s">
        <v>7</v>
      </c>
      <c r="N9" s="28" t="s">
        <v>108</v>
      </c>
      <c r="O9" s="43"/>
      <c r="P9" s="156"/>
      <c r="Q9" s="156"/>
      <c r="R9" s="156"/>
      <c r="S9" s="27" t="s">
        <v>7</v>
      </c>
      <c r="T9" s="28" t="s">
        <v>109</v>
      </c>
      <c r="U9" s="43"/>
    </row>
    <row r="10" spans="1:21" ht="15" thickBot="1" x14ac:dyDescent="0.4">
      <c r="A10" s="177" t="s">
        <v>1</v>
      </c>
      <c r="B10" s="177"/>
      <c r="C10" s="177"/>
      <c r="D10" s="144"/>
      <c r="E10" s="144"/>
      <c r="F10" s="144"/>
      <c r="G10" s="145" t="s">
        <v>110</v>
      </c>
      <c r="H10" s="145"/>
      <c r="I10" s="44"/>
      <c r="J10" s="144"/>
      <c r="K10" s="144"/>
      <c r="L10" s="144"/>
      <c r="M10" s="146" t="s">
        <v>111</v>
      </c>
      <c r="N10" s="146"/>
      <c r="O10" s="44"/>
      <c r="P10" s="144"/>
      <c r="Q10" s="144"/>
      <c r="R10" s="144"/>
      <c r="S10" s="146" t="s">
        <v>112</v>
      </c>
      <c r="T10" s="146"/>
      <c r="U10" s="44"/>
    </row>
    <row r="11" spans="1:21" ht="15" thickBot="1" x14ac:dyDescent="0.4">
      <c r="A11" s="201" t="s">
        <v>12</v>
      </c>
      <c r="B11" s="201"/>
      <c r="C11" s="201"/>
      <c r="D11" s="167"/>
      <c r="E11" s="167"/>
      <c r="F11" s="167"/>
      <c r="G11" s="173" t="s">
        <v>113</v>
      </c>
      <c r="H11" s="173"/>
      <c r="I11" s="45"/>
      <c r="J11" s="167"/>
      <c r="K11" s="167"/>
      <c r="L11" s="167"/>
      <c r="M11" s="174" t="s">
        <v>114</v>
      </c>
      <c r="N11" s="174"/>
      <c r="O11" s="45"/>
      <c r="P11" s="167"/>
      <c r="Q11" s="167"/>
      <c r="R11" s="167"/>
      <c r="S11" s="174" t="s">
        <v>115</v>
      </c>
      <c r="T11" s="174"/>
      <c r="U11" s="45"/>
    </row>
    <row r="12" spans="1:21" x14ac:dyDescent="0.35">
      <c r="A12" s="170" t="s">
        <v>15</v>
      </c>
      <c r="B12" s="170"/>
      <c r="C12" s="170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</row>
    <row r="13" spans="1:21" x14ac:dyDescent="0.35">
      <c r="A13" s="181" t="s">
        <v>0</v>
      </c>
      <c r="B13" s="181"/>
      <c r="C13" s="181"/>
      <c r="D13" s="156"/>
      <c r="E13" s="156"/>
      <c r="F13" s="156"/>
      <c r="G13" s="157">
        <v>-49577</v>
      </c>
      <c r="H13" s="157"/>
      <c r="I13" s="43"/>
      <c r="J13" s="156"/>
      <c r="K13" s="156"/>
      <c r="L13" s="156"/>
      <c r="M13" s="158">
        <v>-50273</v>
      </c>
      <c r="N13" s="158"/>
      <c r="O13" s="43"/>
      <c r="P13" s="156"/>
      <c r="Q13" s="156"/>
      <c r="R13" s="156"/>
      <c r="S13" s="158">
        <v>-48996</v>
      </c>
      <c r="T13" s="158"/>
      <c r="U13" s="43"/>
    </row>
    <row r="14" spans="1:21" x14ac:dyDescent="0.35">
      <c r="A14" s="182" t="s">
        <v>1</v>
      </c>
      <c r="B14" s="182"/>
      <c r="C14" s="182"/>
      <c r="D14" s="160"/>
      <c r="E14" s="160"/>
      <c r="F14" s="160"/>
      <c r="G14" s="161">
        <v>-9280</v>
      </c>
      <c r="H14" s="161"/>
      <c r="I14" s="44"/>
      <c r="J14" s="160"/>
      <c r="K14" s="160"/>
      <c r="L14" s="160"/>
      <c r="M14" s="162">
        <v>-9463</v>
      </c>
      <c r="N14" s="162"/>
      <c r="O14" s="44"/>
      <c r="P14" s="160"/>
      <c r="Q14" s="160"/>
      <c r="R14" s="160"/>
      <c r="S14" s="162">
        <v>-9371</v>
      </c>
      <c r="T14" s="162"/>
      <c r="U14" s="44"/>
    </row>
    <row r="15" spans="1:21" x14ac:dyDescent="0.35">
      <c r="A15" s="205" t="s">
        <v>116</v>
      </c>
      <c r="B15" s="205"/>
      <c r="C15" s="205"/>
      <c r="D15" s="156"/>
      <c r="E15" s="156"/>
      <c r="F15" s="156"/>
      <c r="G15" s="163">
        <v>-100</v>
      </c>
      <c r="H15" s="163"/>
      <c r="I15" s="43"/>
      <c r="J15" s="156"/>
      <c r="K15" s="156"/>
      <c r="L15" s="156"/>
      <c r="M15" s="164">
        <v>-36</v>
      </c>
      <c r="N15" s="164"/>
      <c r="O15" s="43"/>
      <c r="P15" s="156"/>
      <c r="Q15" s="156"/>
      <c r="R15" s="156"/>
      <c r="S15" s="164">
        <v>-27</v>
      </c>
      <c r="T15" s="164"/>
      <c r="U15" s="43"/>
    </row>
    <row r="16" spans="1:21" ht="15" thickBot="1" x14ac:dyDescent="0.4">
      <c r="A16" s="177" t="s">
        <v>2</v>
      </c>
      <c r="B16" s="177"/>
      <c r="C16" s="177"/>
      <c r="D16" s="144"/>
      <c r="E16" s="144"/>
      <c r="F16" s="144"/>
      <c r="G16" s="145" t="s">
        <v>117</v>
      </c>
      <c r="H16" s="145"/>
      <c r="I16" s="44"/>
      <c r="J16" s="144"/>
      <c r="K16" s="144"/>
      <c r="L16" s="144"/>
      <c r="M16" s="146" t="s">
        <v>118</v>
      </c>
      <c r="N16" s="146"/>
      <c r="O16" s="44"/>
      <c r="P16" s="144"/>
      <c r="Q16" s="144"/>
      <c r="R16" s="144"/>
      <c r="S16" s="146" t="s">
        <v>119</v>
      </c>
      <c r="T16" s="146"/>
      <c r="U16" s="44"/>
    </row>
    <row r="17" spans="1:21" ht="15" thickBot="1" x14ac:dyDescent="0.4">
      <c r="A17" s="201" t="s">
        <v>18</v>
      </c>
      <c r="B17" s="201"/>
      <c r="C17" s="201"/>
      <c r="D17" s="167"/>
      <c r="E17" s="167"/>
      <c r="F17" s="167"/>
      <c r="G17" s="168">
        <v>-57697</v>
      </c>
      <c r="H17" s="168"/>
      <c r="I17" s="45"/>
      <c r="J17" s="167"/>
      <c r="K17" s="167"/>
      <c r="L17" s="167"/>
      <c r="M17" s="169">
        <v>-57983</v>
      </c>
      <c r="N17" s="169"/>
      <c r="O17" s="45"/>
      <c r="P17" s="167"/>
      <c r="Q17" s="167"/>
      <c r="R17" s="167"/>
      <c r="S17" s="169">
        <v>-56744</v>
      </c>
      <c r="T17" s="169"/>
      <c r="U17" s="45"/>
    </row>
    <row r="18" spans="1:21" x14ac:dyDescent="0.35">
      <c r="A18" s="206" t="s">
        <v>19</v>
      </c>
      <c r="B18" s="206"/>
      <c r="C18" s="206"/>
      <c r="D18" s="171"/>
      <c r="E18" s="171"/>
      <c r="F18" s="171"/>
      <c r="G18" s="199" t="s">
        <v>120</v>
      </c>
      <c r="H18" s="199"/>
      <c r="I18" s="46"/>
      <c r="J18" s="171"/>
      <c r="K18" s="171"/>
      <c r="L18" s="171"/>
      <c r="M18" s="200" t="s">
        <v>121</v>
      </c>
      <c r="N18" s="200"/>
      <c r="O18" s="46"/>
      <c r="P18" s="171"/>
      <c r="Q18" s="171"/>
      <c r="R18" s="171"/>
      <c r="S18" s="200" t="s">
        <v>122</v>
      </c>
      <c r="T18" s="200"/>
      <c r="U18" s="46"/>
    </row>
    <row r="19" spans="1:21" ht="15" thickBot="1" x14ac:dyDescent="0.4">
      <c r="A19" s="147" t="s">
        <v>123</v>
      </c>
      <c r="B19" s="147"/>
      <c r="C19" s="147"/>
      <c r="D19" s="148"/>
      <c r="E19" s="148"/>
      <c r="F19" s="148"/>
      <c r="G19" s="149" t="s">
        <v>124</v>
      </c>
      <c r="H19" s="149"/>
      <c r="I19" s="43"/>
      <c r="J19" s="148"/>
      <c r="K19" s="148"/>
      <c r="L19" s="148"/>
      <c r="M19" s="150" t="s">
        <v>125</v>
      </c>
      <c r="N19" s="150"/>
      <c r="O19" s="43"/>
      <c r="P19" s="148"/>
      <c r="Q19" s="148"/>
      <c r="R19" s="148"/>
      <c r="S19" s="150">
        <v>-10</v>
      </c>
      <c r="T19" s="150"/>
      <c r="U19" s="43"/>
    </row>
    <row r="20" spans="1:21" x14ac:dyDescent="0.35">
      <c r="A20" s="170" t="s">
        <v>24</v>
      </c>
      <c r="B20" s="170"/>
      <c r="C20" s="170"/>
      <c r="D20" s="171"/>
      <c r="E20" s="171"/>
      <c r="F20" s="171"/>
      <c r="G20" s="199" t="s">
        <v>126</v>
      </c>
      <c r="H20" s="199"/>
      <c r="I20" s="46"/>
      <c r="J20" s="171"/>
      <c r="K20" s="171"/>
      <c r="L20" s="171"/>
      <c r="M20" s="200" t="s">
        <v>127</v>
      </c>
      <c r="N20" s="200"/>
      <c r="O20" s="46"/>
      <c r="P20" s="171"/>
      <c r="Q20" s="171"/>
      <c r="R20" s="171"/>
      <c r="S20" s="200" t="s">
        <v>128</v>
      </c>
      <c r="T20" s="200"/>
      <c r="U20" s="46"/>
    </row>
    <row r="21" spans="1:21" x14ac:dyDescent="0.35">
      <c r="A21" s="176" t="s">
        <v>27</v>
      </c>
      <c r="B21" s="176"/>
      <c r="C21" s="176"/>
      <c r="D21" s="156"/>
      <c r="E21" s="156"/>
      <c r="F21" s="156"/>
      <c r="G21" s="163">
        <v>-623</v>
      </c>
      <c r="H21" s="163"/>
      <c r="I21" s="43"/>
      <c r="J21" s="156"/>
      <c r="K21" s="156"/>
      <c r="L21" s="156"/>
      <c r="M21" s="164">
        <v>-569</v>
      </c>
      <c r="N21" s="164"/>
      <c r="O21" s="43"/>
      <c r="P21" s="156"/>
      <c r="Q21" s="156"/>
      <c r="R21" s="156"/>
      <c r="S21" s="164">
        <v>-591</v>
      </c>
      <c r="T21" s="164"/>
      <c r="U21" s="43"/>
    </row>
    <row r="22" spans="1:21" ht="26" customHeight="1" x14ac:dyDescent="0.35">
      <c r="A22" s="159" t="s">
        <v>129</v>
      </c>
      <c r="B22" s="159"/>
      <c r="C22" s="159"/>
      <c r="D22" s="160"/>
      <c r="E22" s="160"/>
      <c r="F22" s="160"/>
      <c r="G22" s="180">
        <v>-971</v>
      </c>
      <c r="H22" s="180"/>
      <c r="I22" s="44"/>
      <c r="J22" s="160"/>
      <c r="K22" s="160"/>
      <c r="L22" s="160"/>
      <c r="M22" s="162">
        <v>-1292</v>
      </c>
      <c r="N22" s="162"/>
      <c r="O22" s="44"/>
      <c r="P22" s="160"/>
      <c r="Q22" s="160"/>
      <c r="R22" s="160"/>
      <c r="S22" s="165" t="s">
        <v>17</v>
      </c>
      <c r="T22" s="165"/>
      <c r="U22" s="44"/>
    </row>
    <row r="23" spans="1:21" ht="26" customHeight="1" thickBot="1" x14ac:dyDescent="0.4">
      <c r="A23" s="207" t="s">
        <v>88</v>
      </c>
      <c r="B23" s="207"/>
      <c r="C23" s="207"/>
      <c r="D23" s="148"/>
      <c r="E23" s="148"/>
      <c r="F23" s="148"/>
      <c r="G23" s="149">
        <v>-74</v>
      </c>
      <c r="H23" s="149"/>
      <c r="I23" s="43"/>
      <c r="J23" s="148"/>
      <c r="K23" s="148"/>
      <c r="L23" s="148"/>
      <c r="M23" s="150" t="s">
        <v>130</v>
      </c>
      <c r="N23" s="150"/>
      <c r="O23" s="43"/>
      <c r="P23" s="148"/>
      <c r="Q23" s="148"/>
      <c r="R23" s="148"/>
      <c r="S23" s="150">
        <v>-37</v>
      </c>
      <c r="T23" s="150"/>
      <c r="U23" s="43"/>
    </row>
    <row r="24" spans="1:21" ht="26" customHeight="1" x14ac:dyDescent="0.35">
      <c r="A24" s="206" t="s">
        <v>131</v>
      </c>
      <c r="B24" s="206"/>
      <c r="C24" s="206"/>
      <c r="D24" s="171"/>
      <c r="E24" s="171"/>
      <c r="F24" s="171"/>
      <c r="G24" s="199" t="s">
        <v>132</v>
      </c>
      <c r="H24" s="199"/>
      <c r="I24" s="46"/>
      <c r="J24" s="171"/>
      <c r="K24" s="171"/>
      <c r="L24" s="171"/>
      <c r="M24" s="200" t="s">
        <v>133</v>
      </c>
      <c r="N24" s="200"/>
      <c r="O24" s="46"/>
      <c r="P24" s="171"/>
      <c r="Q24" s="171"/>
      <c r="R24" s="171"/>
      <c r="S24" s="200" t="s">
        <v>134</v>
      </c>
      <c r="T24" s="200"/>
      <c r="U24" s="46"/>
    </row>
    <row r="25" spans="1:21" ht="15" thickBot="1" x14ac:dyDescent="0.4">
      <c r="A25" s="147" t="s">
        <v>37</v>
      </c>
      <c r="B25" s="147"/>
      <c r="C25" s="147"/>
      <c r="D25" s="148"/>
      <c r="E25" s="148"/>
      <c r="F25" s="148"/>
      <c r="G25" s="149">
        <v>-948</v>
      </c>
      <c r="H25" s="149"/>
      <c r="I25" s="43"/>
      <c r="J25" s="148"/>
      <c r="K25" s="148"/>
      <c r="L25" s="148"/>
      <c r="M25" s="196">
        <v>-1235</v>
      </c>
      <c r="N25" s="196"/>
      <c r="O25" s="43"/>
      <c r="P25" s="148"/>
      <c r="Q25" s="148"/>
      <c r="R25" s="148"/>
      <c r="S25" s="196">
        <v>-1347</v>
      </c>
      <c r="T25" s="196"/>
      <c r="U25" s="43"/>
    </row>
    <row r="26" spans="1:21" ht="26" customHeight="1" x14ac:dyDescent="0.35">
      <c r="A26" s="206" t="s">
        <v>135</v>
      </c>
      <c r="B26" s="206"/>
      <c r="C26" s="206"/>
      <c r="D26" s="171"/>
      <c r="E26" s="171"/>
      <c r="F26" s="171"/>
      <c r="G26" s="199" t="s">
        <v>136</v>
      </c>
      <c r="H26" s="199"/>
      <c r="I26" s="46"/>
      <c r="J26" s="171"/>
      <c r="K26" s="171"/>
      <c r="L26" s="171"/>
      <c r="M26" s="200" t="s">
        <v>137</v>
      </c>
      <c r="N26" s="200"/>
      <c r="O26" s="46"/>
      <c r="P26" s="171"/>
      <c r="Q26" s="171"/>
      <c r="R26" s="171"/>
      <c r="S26" s="200" t="s">
        <v>138</v>
      </c>
      <c r="T26" s="200"/>
      <c r="U26" s="46"/>
    </row>
    <row r="27" spans="1:21" ht="26" customHeight="1" thickBot="1" x14ac:dyDescent="0.4">
      <c r="A27" s="147" t="s">
        <v>139</v>
      </c>
      <c r="B27" s="147"/>
      <c r="C27" s="147"/>
      <c r="D27" s="148"/>
      <c r="E27" s="148"/>
      <c r="F27" s="148"/>
      <c r="G27" s="149" t="s">
        <v>140</v>
      </c>
      <c r="H27" s="149"/>
      <c r="I27" s="43"/>
      <c r="J27" s="148"/>
      <c r="K27" s="148"/>
      <c r="L27" s="148"/>
      <c r="M27" s="150" t="s">
        <v>141</v>
      </c>
      <c r="N27" s="150"/>
      <c r="O27" s="43"/>
      <c r="P27" s="148"/>
      <c r="Q27" s="148"/>
      <c r="R27" s="148"/>
      <c r="S27" s="150">
        <v>-55</v>
      </c>
      <c r="T27" s="150"/>
      <c r="U27" s="43"/>
    </row>
    <row r="28" spans="1:21" ht="15" thickBot="1" x14ac:dyDescent="0.4">
      <c r="A28" s="209" t="s">
        <v>38</v>
      </c>
      <c r="B28" s="209"/>
      <c r="C28" s="209"/>
      <c r="D28" s="152"/>
      <c r="E28" s="152"/>
      <c r="F28" s="152"/>
      <c r="G28" s="34" t="s">
        <v>7</v>
      </c>
      <c r="H28" s="31" t="s">
        <v>136</v>
      </c>
      <c r="I28" s="46"/>
      <c r="J28" s="152"/>
      <c r="K28" s="152"/>
      <c r="L28" s="152"/>
      <c r="M28" s="35" t="s">
        <v>7</v>
      </c>
      <c r="N28" s="32" t="s">
        <v>137</v>
      </c>
      <c r="O28" s="46"/>
      <c r="P28" s="152"/>
      <c r="Q28" s="152"/>
      <c r="R28" s="152"/>
      <c r="S28" s="35" t="s">
        <v>7</v>
      </c>
      <c r="T28" s="32" t="s">
        <v>142</v>
      </c>
      <c r="U28" s="46"/>
    </row>
    <row r="29" spans="1:21" x14ac:dyDescent="0.35">
      <c r="A29" s="140"/>
      <c r="B29" s="140"/>
      <c r="C29" s="140"/>
      <c r="D29" s="140"/>
      <c r="E29" s="140"/>
      <c r="F29" s="140"/>
      <c r="G29" s="139"/>
      <c r="H29" s="139"/>
      <c r="I29" s="139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</row>
    <row r="30" spans="1:21" ht="26" customHeight="1" x14ac:dyDescent="0.35">
      <c r="A30" s="208" t="s">
        <v>143</v>
      </c>
      <c r="B30" s="208"/>
      <c r="C30" s="208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</row>
    <row r="31" spans="1:21" x14ac:dyDescent="0.35">
      <c r="A31" s="176" t="s">
        <v>42</v>
      </c>
      <c r="B31" s="176"/>
      <c r="C31" s="176"/>
      <c r="D31" s="156"/>
      <c r="E31" s="156"/>
      <c r="F31" s="156"/>
      <c r="G31" s="156"/>
      <c r="H31" s="156"/>
      <c r="I31" s="156"/>
      <c r="J31" s="156"/>
      <c r="K31" s="156"/>
      <c r="L31" s="156"/>
      <c r="M31" s="156"/>
      <c r="N31" s="156"/>
      <c r="O31" s="156"/>
      <c r="P31" s="156"/>
      <c r="Q31" s="156"/>
      <c r="R31" s="156"/>
      <c r="S31" s="156"/>
      <c r="T31" s="156"/>
      <c r="U31" s="156"/>
    </row>
    <row r="32" spans="1:21" x14ac:dyDescent="0.35">
      <c r="A32" s="182" t="s">
        <v>144</v>
      </c>
      <c r="B32" s="182"/>
      <c r="C32" s="182"/>
      <c r="D32" s="160"/>
      <c r="E32" s="160"/>
      <c r="F32" s="160"/>
      <c r="G32" s="36" t="s">
        <v>7</v>
      </c>
      <c r="H32" s="29" t="s">
        <v>145</v>
      </c>
      <c r="I32" s="44"/>
      <c r="J32" s="160"/>
      <c r="K32" s="160"/>
      <c r="L32" s="160"/>
      <c r="M32" s="33" t="s">
        <v>7</v>
      </c>
      <c r="N32" s="30" t="s">
        <v>146</v>
      </c>
      <c r="O32" s="44"/>
      <c r="P32" s="160"/>
      <c r="Q32" s="160"/>
      <c r="R32" s="160"/>
      <c r="S32" s="33" t="s">
        <v>7</v>
      </c>
      <c r="T32" s="30" t="s">
        <v>147</v>
      </c>
      <c r="U32" s="44"/>
    </row>
    <row r="33" spans="1:21" ht="15" thickBot="1" x14ac:dyDescent="0.4">
      <c r="A33" s="194" t="s">
        <v>148</v>
      </c>
      <c r="B33" s="194"/>
      <c r="C33" s="194"/>
      <c r="D33" s="148"/>
      <c r="E33" s="148"/>
      <c r="F33" s="148"/>
      <c r="G33" s="149" t="s">
        <v>140</v>
      </c>
      <c r="H33" s="149"/>
      <c r="I33" s="43"/>
      <c r="J33" s="148"/>
      <c r="K33" s="148"/>
      <c r="L33" s="148"/>
      <c r="M33" s="150" t="s">
        <v>141</v>
      </c>
      <c r="N33" s="150"/>
      <c r="O33" s="43"/>
      <c r="P33" s="148"/>
      <c r="Q33" s="148"/>
      <c r="R33" s="148"/>
      <c r="S33" s="150">
        <v>-0.2</v>
      </c>
      <c r="T33" s="150"/>
      <c r="U33" s="43"/>
    </row>
    <row r="34" spans="1:21" ht="15" thickBot="1" x14ac:dyDescent="0.4">
      <c r="A34" s="210" t="s">
        <v>149</v>
      </c>
      <c r="B34" s="210"/>
      <c r="C34" s="210"/>
      <c r="D34" s="152"/>
      <c r="E34" s="152"/>
      <c r="F34" s="152"/>
      <c r="G34" s="34" t="s">
        <v>7</v>
      </c>
      <c r="H34" s="31" t="s">
        <v>145</v>
      </c>
      <c r="I34" s="46"/>
      <c r="J34" s="152"/>
      <c r="K34" s="152"/>
      <c r="L34" s="152"/>
      <c r="M34" s="35" t="s">
        <v>7</v>
      </c>
      <c r="N34" s="32" t="s">
        <v>146</v>
      </c>
      <c r="O34" s="46"/>
      <c r="P34" s="152"/>
      <c r="Q34" s="152"/>
      <c r="R34" s="152"/>
      <c r="S34" s="35" t="s">
        <v>7</v>
      </c>
      <c r="T34" s="32" t="s">
        <v>150</v>
      </c>
      <c r="U34" s="46"/>
    </row>
    <row r="35" spans="1:21" x14ac:dyDescent="0.35">
      <c r="A35" s="213" t="s">
        <v>45</v>
      </c>
      <c r="B35" s="213"/>
      <c r="C35" s="213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</row>
    <row r="36" spans="1:21" x14ac:dyDescent="0.35">
      <c r="A36" s="182" t="s">
        <v>144</v>
      </c>
      <c r="B36" s="182"/>
      <c r="C36" s="182"/>
      <c r="D36" s="160"/>
      <c r="E36" s="160"/>
      <c r="F36" s="160"/>
      <c r="G36" s="36" t="s">
        <v>7</v>
      </c>
      <c r="H36" s="29" t="s">
        <v>151</v>
      </c>
      <c r="I36" s="44"/>
      <c r="J36" s="160"/>
      <c r="K36" s="160"/>
      <c r="L36" s="160"/>
      <c r="M36" s="33" t="s">
        <v>7</v>
      </c>
      <c r="N36" s="30" t="s">
        <v>152</v>
      </c>
      <c r="O36" s="44"/>
      <c r="P36" s="160"/>
      <c r="Q36" s="160"/>
      <c r="R36" s="160"/>
      <c r="S36" s="33" t="s">
        <v>7</v>
      </c>
      <c r="T36" s="30" t="s">
        <v>153</v>
      </c>
      <c r="U36" s="44"/>
    </row>
    <row r="37" spans="1:21" ht="15" thickBot="1" x14ac:dyDescent="0.4">
      <c r="A37" s="194" t="s">
        <v>148</v>
      </c>
      <c r="B37" s="194"/>
      <c r="C37" s="194"/>
      <c r="D37" s="148"/>
      <c r="E37" s="148"/>
      <c r="F37" s="148"/>
      <c r="G37" s="149" t="s">
        <v>140</v>
      </c>
      <c r="H37" s="149"/>
      <c r="I37" s="43"/>
      <c r="J37" s="148"/>
      <c r="K37" s="148"/>
      <c r="L37" s="148"/>
      <c r="M37" s="150" t="s">
        <v>141</v>
      </c>
      <c r="N37" s="150"/>
      <c r="O37" s="43"/>
      <c r="P37" s="148"/>
      <c r="Q37" s="148"/>
      <c r="R37" s="148"/>
      <c r="S37" s="150">
        <v>-0.2</v>
      </c>
      <c r="T37" s="150"/>
      <c r="U37" s="43"/>
    </row>
    <row r="38" spans="1:21" ht="15" thickBot="1" x14ac:dyDescent="0.4">
      <c r="A38" s="211" t="s">
        <v>154</v>
      </c>
      <c r="B38" s="211"/>
      <c r="C38" s="211"/>
      <c r="D38" s="212"/>
      <c r="E38" s="212"/>
      <c r="F38" s="212"/>
      <c r="G38" s="37" t="s">
        <v>7</v>
      </c>
      <c r="H38" s="38" t="s">
        <v>151</v>
      </c>
      <c r="I38" s="51"/>
      <c r="J38" s="212"/>
      <c r="K38" s="212"/>
      <c r="L38" s="212"/>
      <c r="M38" s="39" t="s">
        <v>7</v>
      </c>
      <c r="N38" s="40" t="s">
        <v>152</v>
      </c>
      <c r="O38" s="51"/>
      <c r="P38" s="212"/>
      <c r="Q38" s="212"/>
      <c r="R38" s="212"/>
      <c r="S38" s="39" t="s">
        <v>7</v>
      </c>
      <c r="T38" s="40" t="s">
        <v>158</v>
      </c>
      <c r="U38" s="51"/>
    </row>
    <row r="39" spans="1:21" ht="15" thickTop="1" x14ac:dyDescent="0.35"/>
    <row r="44" spans="1:21" ht="52" x14ac:dyDescent="0.35">
      <c r="A44" s="49" t="s">
        <v>52</v>
      </c>
    </row>
    <row r="45" spans="1:21" ht="52" x14ac:dyDescent="0.35">
      <c r="A45" s="49" t="s">
        <v>167</v>
      </c>
    </row>
    <row r="46" spans="1:21" ht="52" x14ac:dyDescent="0.35">
      <c r="A46" s="49" t="s">
        <v>168</v>
      </c>
    </row>
    <row r="47" spans="1:21" ht="15.5" x14ac:dyDescent="0.35">
      <c r="A47" s="50"/>
    </row>
    <row r="48" spans="1:21" x14ac:dyDescent="0.35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</row>
    <row r="49" spans="1:15" ht="15" thickBot="1" x14ac:dyDescent="0.4">
      <c r="A49" s="191"/>
      <c r="B49" s="191"/>
      <c r="C49" s="191"/>
      <c r="D49" s="192"/>
      <c r="E49" s="192"/>
      <c r="F49" s="192"/>
      <c r="G49" s="193" t="s">
        <v>169</v>
      </c>
      <c r="H49" s="193"/>
      <c r="I49" s="193"/>
      <c r="J49" s="193"/>
      <c r="K49" s="193"/>
      <c r="L49" s="193"/>
      <c r="M49" s="193"/>
      <c r="N49" s="193"/>
      <c r="O49" s="193"/>
    </row>
    <row r="50" spans="1:15" ht="15" thickBot="1" x14ac:dyDescent="0.4">
      <c r="A50" s="184"/>
      <c r="B50" s="184"/>
      <c r="C50" s="184"/>
      <c r="D50" s="184"/>
      <c r="E50" s="184"/>
      <c r="F50" s="184"/>
      <c r="G50" s="185">
        <v>2022</v>
      </c>
      <c r="H50" s="185"/>
      <c r="I50" s="185"/>
      <c r="J50" s="186"/>
      <c r="K50" s="186"/>
      <c r="L50" s="186"/>
      <c r="M50" s="185">
        <v>2021</v>
      </c>
      <c r="N50" s="185"/>
      <c r="O50" s="185"/>
    </row>
    <row r="51" spans="1:15" x14ac:dyDescent="0.35">
      <c r="A51" s="170" t="s">
        <v>170</v>
      </c>
      <c r="B51" s="170"/>
      <c r="C51" s="170"/>
      <c r="D51" s="171"/>
      <c r="E51" s="171"/>
      <c r="F51" s="171"/>
      <c r="G51" s="171"/>
      <c r="H51" s="171"/>
      <c r="I51" s="171"/>
      <c r="J51" s="171"/>
      <c r="K51" s="171"/>
      <c r="L51" s="171"/>
      <c r="M51" s="171"/>
      <c r="N51" s="171"/>
      <c r="O51" s="171"/>
    </row>
    <row r="52" spans="1:15" x14ac:dyDescent="0.35">
      <c r="A52" s="176" t="s">
        <v>171</v>
      </c>
      <c r="B52" s="176"/>
      <c r="C52" s="176"/>
      <c r="D52" s="156"/>
      <c r="E52" s="156"/>
      <c r="F52" s="156"/>
      <c r="G52" s="156"/>
      <c r="H52" s="156"/>
      <c r="I52" s="156"/>
      <c r="J52" s="156"/>
      <c r="K52" s="156"/>
      <c r="L52" s="156"/>
      <c r="M52" s="156"/>
      <c r="N52" s="156"/>
      <c r="O52" s="156"/>
    </row>
    <row r="53" spans="1:15" x14ac:dyDescent="0.35">
      <c r="A53" s="182" t="s">
        <v>172</v>
      </c>
      <c r="B53" s="182"/>
      <c r="C53" s="182"/>
      <c r="D53" s="160"/>
      <c r="E53" s="160"/>
      <c r="F53" s="160"/>
      <c r="G53" s="36" t="s">
        <v>7</v>
      </c>
      <c r="H53" s="29" t="s">
        <v>173</v>
      </c>
      <c r="I53" s="44"/>
      <c r="J53" s="160"/>
      <c r="K53" s="160"/>
      <c r="L53" s="160"/>
      <c r="M53" s="33" t="s">
        <v>7</v>
      </c>
      <c r="N53" s="30" t="s">
        <v>174</v>
      </c>
      <c r="O53" s="44"/>
    </row>
    <row r="54" spans="1:15" x14ac:dyDescent="0.35">
      <c r="A54" s="181" t="s">
        <v>175</v>
      </c>
      <c r="B54" s="181"/>
      <c r="C54" s="181"/>
      <c r="D54" s="156"/>
      <c r="E54" s="156"/>
      <c r="F54" s="156"/>
      <c r="G54" s="163" t="s">
        <v>176</v>
      </c>
      <c r="H54" s="163"/>
      <c r="I54" s="43"/>
      <c r="J54" s="156"/>
      <c r="K54" s="156"/>
      <c r="L54" s="156"/>
      <c r="M54" s="164" t="s">
        <v>82</v>
      </c>
      <c r="N54" s="164"/>
      <c r="O54" s="43"/>
    </row>
    <row r="55" spans="1:15" x14ac:dyDescent="0.35">
      <c r="A55" s="182" t="s">
        <v>177</v>
      </c>
      <c r="B55" s="182"/>
      <c r="C55" s="182"/>
      <c r="D55" s="160"/>
      <c r="E55" s="160"/>
      <c r="F55" s="160"/>
      <c r="G55" s="180" t="s">
        <v>178</v>
      </c>
      <c r="H55" s="180"/>
      <c r="I55" s="44"/>
      <c r="J55" s="160"/>
      <c r="K55" s="160"/>
      <c r="L55" s="160"/>
      <c r="M55" s="165" t="s">
        <v>179</v>
      </c>
      <c r="N55" s="165"/>
      <c r="O55" s="44"/>
    </row>
    <row r="56" spans="1:15" x14ac:dyDescent="0.35">
      <c r="A56" s="181" t="s">
        <v>180</v>
      </c>
      <c r="B56" s="181"/>
      <c r="C56" s="181"/>
      <c r="D56" s="156"/>
      <c r="E56" s="156"/>
      <c r="F56" s="156"/>
      <c r="G56" s="163" t="s">
        <v>181</v>
      </c>
      <c r="H56" s="163"/>
      <c r="I56" s="43"/>
      <c r="J56" s="156"/>
      <c r="K56" s="156"/>
      <c r="L56" s="156"/>
      <c r="M56" s="164" t="s">
        <v>182</v>
      </c>
      <c r="N56" s="164"/>
      <c r="O56" s="43"/>
    </row>
    <row r="57" spans="1:15" ht="15" thickBot="1" x14ac:dyDescent="0.4">
      <c r="A57" s="177" t="s">
        <v>183</v>
      </c>
      <c r="B57" s="177"/>
      <c r="C57" s="177"/>
      <c r="D57" s="144"/>
      <c r="E57" s="144"/>
      <c r="F57" s="144"/>
      <c r="G57" s="202" t="s">
        <v>184</v>
      </c>
      <c r="H57" s="202"/>
      <c r="I57" s="81"/>
      <c r="J57" s="144"/>
      <c r="K57" s="144"/>
      <c r="L57" s="144"/>
      <c r="M57" s="146" t="s">
        <v>185</v>
      </c>
      <c r="N57" s="146"/>
      <c r="O57" s="44"/>
    </row>
    <row r="58" spans="1:15" x14ac:dyDescent="0.35">
      <c r="A58" s="203" t="s">
        <v>186</v>
      </c>
      <c r="B58" s="203"/>
      <c r="C58" s="203"/>
      <c r="D58" s="140"/>
      <c r="E58" s="140"/>
      <c r="F58" s="140"/>
      <c r="G58" s="204" t="s">
        <v>187</v>
      </c>
      <c r="H58" s="204"/>
      <c r="I58" s="45"/>
      <c r="J58" s="140"/>
      <c r="K58" s="140"/>
      <c r="L58" s="140"/>
      <c r="M58" s="142" t="s">
        <v>188</v>
      </c>
      <c r="N58" s="142"/>
      <c r="O58" s="45"/>
    </row>
    <row r="59" spans="1:15" x14ac:dyDescent="0.35">
      <c r="A59" s="183" t="s">
        <v>189</v>
      </c>
      <c r="B59" s="183"/>
      <c r="C59" s="183"/>
      <c r="D59" s="160"/>
      <c r="E59" s="160"/>
      <c r="F59" s="160"/>
      <c r="G59" s="180" t="s">
        <v>190</v>
      </c>
      <c r="H59" s="180"/>
      <c r="I59" s="44"/>
      <c r="J59" s="160"/>
      <c r="K59" s="160"/>
      <c r="L59" s="160"/>
      <c r="M59" s="165" t="s">
        <v>191</v>
      </c>
      <c r="N59" s="165"/>
      <c r="O59" s="44"/>
    </row>
    <row r="60" spans="1:15" x14ac:dyDescent="0.35">
      <c r="A60" s="176" t="s">
        <v>192</v>
      </c>
      <c r="B60" s="176"/>
      <c r="C60" s="176"/>
      <c r="D60" s="156"/>
      <c r="E60" s="156"/>
      <c r="F60" s="156"/>
      <c r="G60" s="163" t="s">
        <v>193</v>
      </c>
      <c r="H60" s="163"/>
      <c r="I60" s="43"/>
      <c r="J60" s="156"/>
      <c r="K60" s="156"/>
      <c r="L60" s="156"/>
      <c r="M60" s="164" t="s">
        <v>194</v>
      </c>
      <c r="N60" s="164"/>
      <c r="O60" s="43"/>
    </row>
    <row r="61" spans="1:15" x14ac:dyDescent="0.35">
      <c r="A61" s="183" t="s">
        <v>195</v>
      </c>
      <c r="B61" s="183"/>
      <c r="C61" s="183"/>
      <c r="D61" s="160"/>
      <c r="E61" s="160"/>
      <c r="F61" s="160"/>
      <c r="G61" s="180" t="s">
        <v>196</v>
      </c>
      <c r="H61" s="180"/>
      <c r="I61" s="44"/>
      <c r="J61" s="160"/>
      <c r="K61" s="160"/>
      <c r="L61" s="160"/>
      <c r="M61" s="165" t="s">
        <v>197</v>
      </c>
      <c r="N61" s="165"/>
      <c r="O61" s="44"/>
    </row>
    <row r="62" spans="1:15" x14ac:dyDescent="0.35">
      <c r="A62" s="176" t="s">
        <v>198</v>
      </c>
      <c r="B62" s="176"/>
      <c r="C62" s="176"/>
      <c r="D62" s="156"/>
      <c r="E62" s="156"/>
      <c r="F62" s="156"/>
      <c r="G62" s="163" t="s">
        <v>199</v>
      </c>
      <c r="H62" s="163"/>
      <c r="I62" s="43"/>
      <c r="J62" s="156"/>
      <c r="K62" s="156"/>
      <c r="L62" s="156"/>
      <c r="M62" s="164" t="s">
        <v>200</v>
      </c>
      <c r="N62" s="164"/>
      <c r="O62" s="43"/>
    </row>
    <row r="63" spans="1:15" ht="15" thickBot="1" x14ac:dyDescent="0.4">
      <c r="A63" s="143" t="s">
        <v>201</v>
      </c>
      <c r="B63" s="143"/>
      <c r="C63" s="143"/>
      <c r="D63" s="144"/>
      <c r="E63" s="144"/>
      <c r="F63" s="144"/>
      <c r="G63" s="145" t="s">
        <v>202</v>
      </c>
      <c r="H63" s="145"/>
      <c r="I63" s="44"/>
      <c r="J63" s="144"/>
      <c r="K63" s="144"/>
      <c r="L63" s="144"/>
      <c r="M63" s="146" t="s">
        <v>203</v>
      </c>
      <c r="N63" s="146"/>
      <c r="O63" s="44"/>
    </row>
    <row r="64" spans="1:15" ht="15" thickBot="1" x14ac:dyDescent="0.4">
      <c r="A64" s="201" t="s">
        <v>204</v>
      </c>
      <c r="B64" s="201"/>
      <c r="C64" s="201"/>
      <c r="D64" s="167"/>
      <c r="E64" s="167"/>
      <c r="F64" s="167"/>
      <c r="G64" s="84" t="s">
        <v>7</v>
      </c>
      <c r="H64" s="82" t="s">
        <v>205</v>
      </c>
      <c r="I64" s="45"/>
      <c r="J64" s="167"/>
      <c r="K64" s="167"/>
      <c r="L64" s="167"/>
      <c r="M64" s="41" t="s">
        <v>7</v>
      </c>
      <c r="N64" s="83" t="s">
        <v>206</v>
      </c>
      <c r="O64" s="45"/>
    </row>
    <row r="65" spans="1:15" x14ac:dyDescent="0.35">
      <c r="A65" s="170" t="s">
        <v>207</v>
      </c>
      <c r="B65" s="170"/>
      <c r="C65" s="170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</row>
    <row r="66" spans="1:15" x14ac:dyDescent="0.35">
      <c r="A66" s="176" t="s">
        <v>208</v>
      </c>
      <c r="B66" s="176"/>
      <c r="C66" s="176"/>
      <c r="D66" s="156"/>
      <c r="E66" s="156"/>
      <c r="F66" s="156"/>
      <c r="G66" s="156"/>
      <c r="H66" s="156"/>
      <c r="I66" s="156"/>
      <c r="J66" s="156"/>
      <c r="K66" s="156"/>
      <c r="L66" s="156"/>
      <c r="M66" s="156"/>
      <c r="N66" s="156"/>
      <c r="O66" s="156"/>
    </row>
    <row r="67" spans="1:15" x14ac:dyDescent="0.35">
      <c r="A67" s="182" t="s">
        <v>209</v>
      </c>
      <c r="B67" s="182"/>
      <c r="C67" s="182"/>
      <c r="D67" s="160"/>
      <c r="E67" s="160"/>
      <c r="F67" s="160"/>
      <c r="G67" s="36" t="s">
        <v>7</v>
      </c>
      <c r="H67" s="29" t="s">
        <v>210</v>
      </c>
      <c r="I67" s="44"/>
      <c r="J67" s="160"/>
      <c r="K67" s="160"/>
      <c r="L67" s="160"/>
      <c r="M67" s="33" t="s">
        <v>7</v>
      </c>
      <c r="N67" s="30" t="s">
        <v>211</v>
      </c>
      <c r="O67" s="44"/>
    </row>
    <row r="68" spans="1:15" x14ac:dyDescent="0.35">
      <c r="A68" s="181" t="s">
        <v>212</v>
      </c>
      <c r="B68" s="181"/>
      <c r="C68" s="181"/>
      <c r="D68" s="156"/>
      <c r="E68" s="156"/>
      <c r="F68" s="156"/>
      <c r="G68" s="163" t="s">
        <v>213</v>
      </c>
      <c r="H68" s="163"/>
      <c r="I68" s="43"/>
      <c r="J68" s="156"/>
      <c r="K68" s="156"/>
      <c r="L68" s="156"/>
      <c r="M68" s="164" t="s">
        <v>214</v>
      </c>
      <c r="N68" s="164"/>
      <c r="O68" s="43"/>
    </row>
    <row r="69" spans="1:15" x14ac:dyDescent="0.35">
      <c r="A69" s="182" t="s">
        <v>215</v>
      </c>
      <c r="B69" s="182"/>
      <c r="C69" s="182"/>
      <c r="D69" s="160"/>
      <c r="E69" s="160"/>
      <c r="F69" s="160"/>
      <c r="G69" s="180" t="s">
        <v>216</v>
      </c>
      <c r="H69" s="180"/>
      <c r="I69" s="44"/>
      <c r="J69" s="160"/>
      <c r="K69" s="160"/>
      <c r="L69" s="160"/>
      <c r="M69" s="165" t="s">
        <v>217</v>
      </c>
      <c r="N69" s="165"/>
      <c r="O69" s="44"/>
    </row>
    <row r="70" spans="1:15" ht="15" thickBot="1" x14ac:dyDescent="0.4">
      <c r="A70" s="194" t="s">
        <v>218</v>
      </c>
      <c r="B70" s="194"/>
      <c r="C70" s="194"/>
      <c r="D70" s="148"/>
      <c r="E70" s="148"/>
      <c r="F70" s="148"/>
      <c r="G70" s="149" t="s">
        <v>219</v>
      </c>
      <c r="H70" s="149"/>
      <c r="I70" s="43"/>
      <c r="J70" s="148"/>
      <c r="K70" s="148"/>
      <c r="L70" s="148"/>
      <c r="M70" s="150" t="s">
        <v>220</v>
      </c>
      <c r="N70" s="150"/>
      <c r="O70" s="43"/>
    </row>
    <row r="71" spans="1:15" x14ac:dyDescent="0.35">
      <c r="A71" s="198" t="s">
        <v>221</v>
      </c>
      <c r="B71" s="198"/>
      <c r="C71" s="198"/>
      <c r="D71" s="171"/>
      <c r="E71" s="171"/>
      <c r="F71" s="171"/>
      <c r="G71" s="199" t="s">
        <v>222</v>
      </c>
      <c r="H71" s="199"/>
      <c r="I71" s="46"/>
      <c r="J71" s="171"/>
      <c r="K71" s="171"/>
      <c r="L71" s="171"/>
      <c r="M71" s="200" t="s">
        <v>223</v>
      </c>
      <c r="N71" s="200"/>
      <c r="O71" s="46"/>
    </row>
    <row r="72" spans="1:15" x14ac:dyDescent="0.35">
      <c r="A72" s="176" t="s">
        <v>224</v>
      </c>
      <c r="B72" s="176"/>
      <c r="C72" s="176"/>
      <c r="D72" s="156"/>
      <c r="E72" s="156"/>
      <c r="F72" s="156"/>
      <c r="G72" s="163" t="s">
        <v>225</v>
      </c>
      <c r="H72" s="163"/>
      <c r="I72" s="43"/>
      <c r="J72" s="156"/>
      <c r="K72" s="156"/>
      <c r="L72" s="156"/>
      <c r="M72" s="164" t="s">
        <v>226</v>
      </c>
      <c r="N72" s="164"/>
      <c r="O72" s="43"/>
    </row>
    <row r="73" spans="1:15" x14ac:dyDescent="0.35">
      <c r="A73" s="183" t="s">
        <v>227</v>
      </c>
      <c r="B73" s="183"/>
      <c r="C73" s="183"/>
      <c r="D73" s="160"/>
      <c r="E73" s="160"/>
      <c r="F73" s="160"/>
      <c r="G73" s="180" t="s">
        <v>228</v>
      </c>
      <c r="H73" s="180"/>
      <c r="I73" s="44"/>
      <c r="J73" s="160"/>
      <c r="K73" s="160"/>
      <c r="L73" s="160"/>
      <c r="M73" s="165" t="s">
        <v>229</v>
      </c>
      <c r="N73" s="165"/>
      <c r="O73" s="44"/>
    </row>
    <row r="74" spans="1:15" ht="15" thickBot="1" x14ac:dyDescent="0.4">
      <c r="A74" s="147" t="s">
        <v>230</v>
      </c>
      <c r="B74" s="147"/>
      <c r="C74" s="147"/>
      <c r="D74" s="148"/>
      <c r="E74" s="148"/>
      <c r="F74" s="148"/>
      <c r="G74" s="149" t="s">
        <v>231</v>
      </c>
      <c r="H74" s="149"/>
      <c r="I74" s="43"/>
      <c r="J74" s="148"/>
      <c r="K74" s="148"/>
      <c r="L74" s="148"/>
      <c r="M74" s="150" t="s">
        <v>232</v>
      </c>
      <c r="N74" s="150"/>
      <c r="O74" s="43"/>
    </row>
    <row r="75" spans="1:15" x14ac:dyDescent="0.35">
      <c r="A75" s="198" t="s">
        <v>233</v>
      </c>
      <c r="B75" s="198"/>
      <c r="C75" s="198"/>
      <c r="D75" s="171"/>
      <c r="E75" s="171"/>
      <c r="F75" s="171"/>
      <c r="G75" s="199" t="s">
        <v>234</v>
      </c>
      <c r="H75" s="199"/>
      <c r="I75" s="46"/>
      <c r="J75" s="171"/>
      <c r="K75" s="171"/>
      <c r="L75" s="171"/>
      <c r="M75" s="200" t="s">
        <v>235</v>
      </c>
      <c r="N75" s="200"/>
      <c r="O75" s="46"/>
    </row>
    <row r="76" spans="1:15" x14ac:dyDescent="0.35">
      <c r="A76" s="176" t="s">
        <v>236</v>
      </c>
      <c r="B76" s="176"/>
      <c r="C76" s="176"/>
      <c r="D76" s="156"/>
      <c r="E76" s="156"/>
      <c r="F76" s="156"/>
      <c r="G76" s="156"/>
      <c r="H76" s="156"/>
      <c r="I76" s="156"/>
      <c r="J76" s="156"/>
      <c r="K76" s="156"/>
      <c r="L76" s="156"/>
      <c r="M76" s="156"/>
      <c r="N76" s="156"/>
      <c r="O76" s="156"/>
    </row>
    <row r="77" spans="1:15" ht="26" customHeight="1" x14ac:dyDescent="0.35">
      <c r="A77" s="197" t="s">
        <v>237</v>
      </c>
      <c r="B77" s="197"/>
      <c r="C77" s="197"/>
      <c r="D77" s="160"/>
      <c r="E77" s="160"/>
      <c r="F77" s="160"/>
      <c r="G77" s="180" t="s">
        <v>238</v>
      </c>
      <c r="H77" s="180"/>
      <c r="I77" s="44"/>
      <c r="J77" s="160"/>
      <c r="K77" s="160"/>
      <c r="L77" s="160"/>
      <c r="M77" s="165" t="s">
        <v>239</v>
      </c>
      <c r="N77" s="165"/>
      <c r="O77" s="44"/>
    </row>
    <row r="78" spans="1:15" x14ac:dyDescent="0.35">
      <c r="A78" s="181" t="s">
        <v>240</v>
      </c>
      <c r="B78" s="181"/>
      <c r="C78" s="181"/>
      <c r="D78" s="156"/>
      <c r="E78" s="156"/>
      <c r="F78" s="156"/>
      <c r="G78" s="163" t="s">
        <v>241</v>
      </c>
      <c r="H78" s="163"/>
      <c r="I78" s="43"/>
      <c r="J78" s="156"/>
      <c r="K78" s="156"/>
      <c r="L78" s="156"/>
      <c r="M78" s="164" t="s">
        <v>242</v>
      </c>
      <c r="N78" s="164"/>
      <c r="O78" s="43"/>
    </row>
    <row r="79" spans="1:15" x14ac:dyDescent="0.35">
      <c r="A79" s="182" t="s">
        <v>243</v>
      </c>
      <c r="B79" s="182"/>
      <c r="C79" s="182"/>
      <c r="D79" s="160"/>
      <c r="E79" s="160"/>
      <c r="F79" s="160"/>
      <c r="G79" s="180" t="s">
        <v>244</v>
      </c>
      <c r="H79" s="180"/>
      <c r="I79" s="44"/>
      <c r="J79" s="160"/>
      <c r="K79" s="160"/>
      <c r="L79" s="160"/>
      <c r="M79" s="165" t="s">
        <v>245</v>
      </c>
      <c r="N79" s="165"/>
      <c r="O79" s="44"/>
    </row>
    <row r="80" spans="1:15" ht="26" customHeight="1" thickBot="1" x14ac:dyDescent="0.4">
      <c r="A80" s="194" t="s">
        <v>246</v>
      </c>
      <c r="B80" s="194"/>
      <c r="C80" s="194"/>
      <c r="D80" s="148"/>
      <c r="E80" s="148"/>
      <c r="F80" s="148"/>
      <c r="G80" s="195">
        <v>-8023</v>
      </c>
      <c r="H80" s="195"/>
      <c r="I80" s="43"/>
      <c r="J80" s="148"/>
      <c r="K80" s="148"/>
      <c r="L80" s="148"/>
      <c r="M80" s="196">
        <v>-11006</v>
      </c>
      <c r="N80" s="196"/>
      <c r="O80" s="43"/>
    </row>
    <row r="81" spans="1:21" ht="15" thickBot="1" x14ac:dyDescent="0.4">
      <c r="A81" s="187" t="s">
        <v>247</v>
      </c>
      <c r="B81" s="187"/>
      <c r="C81" s="187"/>
      <c r="D81" s="152"/>
      <c r="E81" s="152"/>
      <c r="F81" s="152"/>
      <c r="G81" s="188" t="s">
        <v>248</v>
      </c>
      <c r="H81" s="188"/>
      <c r="I81" s="46"/>
      <c r="J81" s="152"/>
      <c r="K81" s="152"/>
      <c r="L81" s="152"/>
      <c r="M81" s="189" t="s">
        <v>249</v>
      </c>
      <c r="N81" s="189"/>
      <c r="O81" s="46"/>
    </row>
    <row r="82" spans="1:21" ht="15" thickBot="1" x14ac:dyDescent="0.4">
      <c r="A82" s="190" t="s">
        <v>250</v>
      </c>
      <c r="B82" s="190"/>
      <c r="C82" s="190"/>
      <c r="D82" s="138"/>
      <c r="E82" s="138"/>
      <c r="F82" s="138"/>
      <c r="G82" s="86" t="s">
        <v>7</v>
      </c>
      <c r="H82" s="87" t="s">
        <v>205</v>
      </c>
      <c r="I82" s="88"/>
      <c r="J82" s="138"/>
      <c r="K82" s="138"/>
      <c r="L82" s="138"/>
      <c r="M82" s="89" t="s">
        <v>7</v>
      </c>
      <c r="N82" s="90" t="s">
        <v>206</v>
      </c>
      <c r="O82" s="88"/>
    </row>
    <row r="83" spans="1:21" ht="143.5" thickTop="1" x14ac:dyDescent="0.35">
      <c r="A83" s="91" t="s">
        <v>251</v>
      </c>
    </row>
    <row r="86" spans="1:21" ht="52" x14ac:dyDescent="0.35">
      <c r="A86" s="49" t="s">
        <v>52</v>
      </c>
    </row>
    <row r="87" spans="1:21" ht="65" x14ac:dyDescent="0.35">
      <c r="A87" s="49" t="s">
        <v>252</v>
      </c>
    </row>
    <row r="88" spans="1:21" ht="26" x14ac:dyDescent="0.35">
      <c r="A88" s="49" t="s">
        <v>253</v>
      </c>
    </row>
    <row r="89" spans="1:21" ht="15.5" x14ac:dyDescent="0.35">
      <c r="A89" s="50"/>
    </row>
    <row r="90" spans="1:21" x14ac:dyDescent="0.35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</row>
    <row r="91" spans="1:21" ht="15" thickBot="1" x14ac:dyDescent="0.4">
      <c r="A91" s="191"/>
      <c r="B91" s="191"/>
      <c r="C91" s="191"/>
      <c r="D91" s="192"/>
      <c r="E91" s="192"/>
      <c r="F91" s="192"/>
      <c r="G91" s="193" t="s">
        <v>106</v>
      </c>
      <c r="H91" s="193"/>
      <c r="I91" s="193"/>
      <c r="J91" s="193"/>
      <c r="K91" s="193"/>
      <c r="L91" s="193"/>
      <c r="M91" s="193"/>
      <c r="N91" s="193"/>
      <c r="O91" s="193"/>
      <c r="P91" s="193"/>
      <c r="Q91" s="193"/>
      <c r="R91" s="193"/>
      <c r="S91" s="193"/>
      <c r="T91" s="193"/>
      <c r="U91" s="193"/>
    </row>
    <row r="92" spans="1:21" ht="15" thickBot="1" x14ac:dyDescent="0.4">
      <c r="A92" s="184"/>
      <c r="B92" s="184"/>
      <c r="C92" s="184"/>
      <c r="D92" s="184"/>
      <c r="E92" s="184"/>
      <c r="F92" s="184"/>
      <c r="G92" s="185">
        <v>2022</v>
      </c>
      <c r="H92" s="185"/>
      <c r="I92" s="185"/>
      <c r="J92" s="186"/>
      <c r="K92" s="186"/>
      <c r="L92" s="186"/>
      <c r="M92" s="185">
        <v>2021</v>
      </c>
      <c r="N92" s="185"/>
      <c r="O92" s="185"/>
      <c r="P92" s="186"/>
      <c r="Q92" s="186"/>
      <c r="R92" s="186"/>
      <c r="S92" s="185">
        <v>2020</v>
      </c>
      <c r="T92" s="185"/>
      <c r="U92" s="185"/>
    </row>
    <row r="93" spans="1:21" x14ac:dyDescent="0.35">
      <c r="A93" s="170" t="s">
        <v>254</v>
      </c>
      <c r="B93" s="170"/>
      <c r="C93" s="170"/>
      <c r="D93" s="171"/>
      <c r="E93" s="171"/>
      <c r="F93" s="171"/>
      <c r="G93" s="171"/>
      <c r="H93" s="171"/>
      <c r="I93" s="171"/>
      <c r="J93" s="171"/>
      <c r="K93" s="171"/>
      <c r="L93" s="171"/>
      <c r="M93" s="171"/>
      <c r="N93" s="171"/>
      <c r="O93" s="171"/>
      <c r="P93" s="171"/>
      <c r="Q93" s="171"/>
      <c r="R93" s="171"/>
      <c r="S93" s="171"/>
      <c r="T93" s="171"/>
      <c r="U93" s="171"/>
    </row>
    <row r="94" spans="1:21" x14ac:dyDescent="0.35">
      <c r="A94" s="155" t="s">
        <v>38</v>
      </c>
      <c r="B94" s="155"/>
      <c r="C94" s="155"/>
      <c r="D94" s="156"/>
      <c r="E94" s="156"/>
      <c r="F94" s="156"/>
      <c r="G94" s="26" t="s">
        <v>7</v>
      </c>
      <c r="H94" s="25" t="s">
        <v>136</v>
      </c>
      <c r="I94" s="43"/>
      <c r="J94" s="156"/>
      <c r="K94" s="156"/>
      <c r="L94" s="156"/>
      <c r="M94" s="27" t="s">
        <v>7</v>
      </c>
      <c r="N94" s="28" t="s">
        <v>137</v>
      </c>
      <c r="O94" s="43"/>
      <c r="P94" s="156"/>
      <c r="Q94" s="156"/>
      <c r="R94" s="156"/>
      <c r="S94" s="27" t="s">
        <v>7</v>
      </c>
      <c r="T94" s="28" t="s">
        <v>142</v>
      </c>
      <c r="U94" s="43"/>
    </row>
    <row r="95" spans="1:21" ht="39" customHeight="1" x14ac:dyDescent="0.35">
      <c r="A95" s="183" t="s">
        <v>255</v>
      </c>
      <c r="B95" s="183"/>
      <c r="C95" s="183"/>
      <c r="D95" s="160"/>
      <c r="E95" s="160"/>
      <c r="F95" s="160"/>
      <c r="G95" s="160"/>
      <c r="H95" s="160"/>
      <c r="I95" s="160"/>
      <c r="J95" s="160"/>
      <c r="K95" s="160"/>
      <c r="L95" s="160"/>
      <c r="M95" s="160"/>
      <c r="N95" s="160"/>
      <c r="O95" s="160"/>
      <c r="P95" s="160"/>
      <c r="Q95" s="160"/>
      <c r="R95" s="160"/>
      <c r="S95" s="160"/>
      <c r="T95" s="160"/>
      <c r="U95" s="160"/>
    </row>
    <row r="96" spans="1:21" x14ac:dyDescent="0.35">
      <c r="A96" s="181" t="s">
        <v>256</v>
      </c>
      <c r="B96" s="181"/>
      <c r="C96" s="181"/>
      <c r="D96" s="156"/>
      <c r="E96" s="156"/>
      <c r="F96" s="156"/>
      <c r="G96" s="163" t="s">
        <v>257</v>
      </c>
      <c r="H96" s="163"/>
      <c r="I96" s="43"/>
      <c r="J96" s="156"/>
      <c r="K96" s="156"/>
      <c r="L96" s="156"/>
      <c r="M96" s="164" t="s">
        <v>258</v>
      </c>
      <c r="N96" s="164"/>
      <c r="O96" s="43"/>
      <c r="P96" s="156"/>
      <c r="Q96" s="156"/>
      <c r="R96" s="156"/>
      <c r="S96" s="164" t="s">
        <v>259</v>
      </c>
      <c r="T96" s="164"/>
      <c r="U96" s="43"/>
    </row>
    <row r="97" spans="1:21" x14ac:dyDescent="0.35">
      <c r="A97" s="182" t="s">
        <v>260</v>
      </c>
      <c r="B97" s="182"/>
      <c r="C97" s="182"/>
      <c r="D97" s="160"/>
      <c r="E97" s="160"/>
      <c r="F97" s="160"/>
      <c r="G97" s="180" t="s">
        <v>261</v>
      </c>
      <c r="H97" s="180"/>
      <c r="I97" s="44"/>
      <c r="J97" s="160"/>
      <c r="K97" s="160"/>
      <c r="L97" s="160"/>
      <c r="M97" s="165" t="s">
        <v>262</v>
      </c>
      <c r="N97" s="165"/>
      <c r="O97" s="44"/>
      <c r="P97" s="160"/>
      <c r="Q97" s="160"/>
      <c r="R97" s="160"/>
      <c r="S97" s="165" t="s">
        <v>165</v>
      </c>
      <c r="T97" s="165"/>
      <c r="U97" s="44"/>
    </row>
    <row r="98" spans="1:21" ht="26" customHeight="1" x14ac:dyDescent="0.35">
      <c r="A98" s="181" t="s">
        <v>263</v>
      </c>
      <c r="B98" s="181"/>
      <c r="C98" s="181"/>
      <c r="D98" s="156"/>
      <c r="E98" s="156"/>
      <c r="F98" s="156"/>
      <c r="G98" s="163" t="s">
        <v>140</v>
      </c>
      <c r="H98" s="163"/>
      <c r="I98" s="43"/>
      <c r="J98" s="156"/>
      <c r="K98" s="156"/>
      <c r="L98" s="156"/>
      <c r="M98" s="164" t="s">
        <v>141</v>
      </c>
      <c r="N98" s="164"/>
      <c r="O98" s="43"/>
      <c r="P98" s="156"/>
      <c r="Q98" s="156"/>
      <c r="R98" s="156"/>
      <c r="S98" s="164" t="s">
        <v>264</v>
      </c>
      <c r="T98" s="164"/>
      <c r="U98" s="43"/>
    </row>
    <row r="99" spans="1:21" ht="26" customHeight="1" x14ac:dyDescent="0.35">
      <c r="A99" s="182" t="s">
        <v>265</v>
      </c>
      <c r="B99" s="182"/>
      <c r="C99" s="182"/>
      <c r="D99" s="160"/>
      <c r="E99" s="160"/>
      <c r="F99" s="160"/>
      <c r="G99" s="180" t="s">
        <v>140</v>
      </c>
      <c r="H99" s="180"/>
      <c r="I99" s="44"/>
      <c r="J99" s="160"/>
      <c r="K99" s="160"/>
      <c r="L99" s="160"/>
      <c r="M99" s="165" t="s">
        <v>141</v>
      </c>
      <c r="N99" s="165"/>
      <c r="O99" s="44"/>
      <c r="P99" s="160"/>
      <c r="Q99" s="160"/>
      <c r="R99" s="160"/>
      <c r="S99" s="165" t="s">
        <v>266</v>
      </c>
      <c r="T99" s="165"/>
      <c r="U99" s="44"/>
    </row>
    <row r="100" spans="1:21" x14ac:dyDescent="0.35">
      <c r="A100" s="181" t="s">
        <v>198</v>
      </c>
      <c r="B100" s="181"/>
      <c r="C100" s="181"/>
      <c r="D100" s="156"/>
      <c r="E100" s="156"/>
      <c r="F100" s="156"/>
      <c r="G100" s="163">
        <v>-757</v>
      </c>
      <c r="H100" s="163"/>
      <c r="I100" s="43"/>
      <c r="J100" s="156"/>
      <c r="K100" s="156"/>
      <c r="L100" s="156"/>
      <c r="M100" s="164">
        <v>-183</v>
      </c>
      <c r="N100" s="164"/>
      <c r="O100" s="43"/>
      <c r="P100" s="156"/>
      <c r="Q100" s="156"/>
      <c r="R100" s="156"/>
      <c r="S100" s="164" t="s">
        <v>267</v>
      </c>
      <c r="T100" s="164"/>
      <c r="U100" s="43"/>
    </row>
    <row r="101" spans="1:21" x14ac:dyDescent="0.35">
      <c r="A101" s="182" t="s">
        <v>268</v>
      </c>
      <c r="B101" s="182"/>
      <c r="C101" s="182"/>
      <c r="D101" s="160"/>
      <c r="E101" s="160"/>
      <c r="F101" s="160"/>
      <c r="G101" s="180" t="s">
        <v>269</v>
      </c>
      <c r="H101" s="180"/>
      <c r="I101" s="44"/>
      <c r="J101" s="160"/>
      <c r="K101" s="160"/>
      <c r="L101" s="160"/>
      <c r="M101" s="165" t="s">
        <v>270</v>
      </c>
      <c r="N101" s="165"/>
      <c r="O101" s="44"/>
      <c r="P101" s="160"/>
      <c r="Q101" s="160"/>
      <c r="R101" s="160"/>
      <c r="S101" s="165" t="s">
        <v>141</v>
      </c>
      <c r="T101" s="165"/>
      <c r="U101" s="44"/>
    </row>
    <row r="102" spans="1:21" x14ac:dyDescent="0.35">
      <c r="A102" s="181" t="s">
        <v>116</v>
      </c>
      <c r="B102" s="181"/>
      <c r="C102" s="181"/>
      <c r="D102" s="156"/>
      <c r="E102" s="156"/>
      <c r="F102" s="156"/>
      <c r="G102" s="163" t="s">
        <v>271</v>
      </c>
      <c r="H102" s="163"/>
      <c r="I102" s="43"/>
      <c r="J102" s="156"/>
      <c r="K102" s="156"/>
      <c r="L102" s="156"/>
      <c r="M102" s="164" t="s">
        <v>164</v>
      </c>
      <c r="N102" s="164"/>
      <c r="O102" s="43"/>
      <c r="P102" s="156"/>
      <c r="Q102" s="156"/>
      <c r="R102" s="156"/>
      <c r="S102" s="164" t="s">
        <v>272</v>
      </c>
      <c r="T102" s="164"/>
      <c r="U102" s="43"/>
    </row>
    <row r="103" spans="1:21" x14ac:dyDescent="0.35">
      <c r="A103" s="182" t="s">
        <v>273</v>
      </c>
      <c r="B103" s="182"/>
      <c r="C103" s="182"/>
      <c r="D103" s="160"/>
      <c r="E103" s="160"/>
      <c r="F103" s="160"/>
      <c r="G103" s="160"/>
      <c r="H103" s="160"/>
      <c r="I103" s="160"/>
      <c r="J103" s="160"/>
      <c r="K103" s="160"/>
      <c r="L103" s="160"/>
      <c r="M103" s="160"/>
      <c r="N103" s="160"/>
      <c r="O103" s="160"/>
      <c r="P103" s="160"/>
      <c r="Q103" s="160"/>
      <c r="R103" s="160"/>
      <c r="S103" s="160"/>
      <c r="T103" s="160"/>
      <c r="U103" s="160"/>
    </row>
    <row r="104" spans="1:21" x14ac:dyDescent="0.35">
      <c r="A104" s="178" t="s">
        <v>175</v>
      </c>
      <c r="B104" s="178"/>
      <c r="C104" s="178"/>
      <c r="D104" s="156"/>
      <c r="E104" s="156"/>
      <c r="F104" s="156"/>
      <c r="G104" s="163">
        <v>-542</v>
      </c>
      <c r="H104" s="163"/>
      <c r="I104" s="43"/>
      <c r="J104" s="156"/>
      <c r="K104" s="156"/>
      <c r="L104" s="156"/>
      <c r="M104" s="164" t="s">
        <v>274</v>
      </c>
      <c r="N104" s="164"/>
      <c r="O104" s="43"/>
      <c r="P104" s="156"/>
      <c r="Q104" s="156"/>
      <c r="R104" s="156"/>
      <c r="S104" s="164" t="s">
        <v>275</v>
      </c>
      <c r="T104" s="164"/>
      <c r="U104" s="43"/>
    </row>
    <row r="105" spans="1:21" x14ac:dyDescent="0.35">
      <c r="A105" s="179" t="s">
        <v>177</v>
      </c>
      <c r="B105" s="179"/>
      <c r="C105" s="179"/>
      <c r="D105" s="160"/>
      <c r="E105" s="160"/>
      <c r="F105" s="160"/>
      <c r="G105" s="161">
        <v>-1739</v>
      </c>
      <c r="H105" s="161"/>
      <c r="I105" s="44"/>
      <c r="J105" s="160"/>
      <c r="K105" s="160"/>
      <c r="L105" s="160"/>
      <c r="M105" s="162">
        <v>-1034</v>
      </c>
      <c r="N105" s="162"/>
      <c r="O105" s="44"/>
      <c r="P105" s="160"/>
      <c r="Q105" s="160"/>
      <c r="R105" s="160"/>
      <c r="S105" s="165">
        <v>-451</v>
      </c>
      <c r="T105" s="165"/>
      <c r="U105" s="44"/>
    </row>
    <row r="106" spans="1:21" x14ac:dyDescent="0.35">
      <c r="A106" s="178" t="s">
        <v>180</v>
      </c>
      <c r="B106" s="178"/>
      <c r="C106" s="178"/>
      <c r="D106" s="156"/>
      <c r="E106" s="156"/>
      <c r="F106" s="156"/>
      <c r="G106" s="163">
        <v>-107</v>
      </c>
      <c r="H106" s="163"/>
      <c r="I106" s="43"/>
      <c r="J106" s="156"/>
      <c r="K106" s="156"/>
      <c r="L106" s="156"/>
      <c r="M106" s="164" t="s">
        <v>276</v>
      </c>
      <c r="N106" s="164"/>
      <c r="O106" s="43"/>
      <c r="P106" s="156"/>
      <c r="Q106" s="156"/>
      <c r="R106" s="156"/>
      <c r="S106" s="164" t="s">
        <v>277</v>
      </c>
      <c r="T106" s="164"/>
      <c r="U106" s="43"/>
    </row>
    <row r="107" spans="1:21" x14ac:dyDescent="0.35">
      <c r="A107" s="179" t="s">
        <v>209</v>
      </c>
      <c r="B107" s="179"/>
      <c r="C107" s="179"/>
      <c r="D107" s="160"/>
      <c r="E107" s="160"/>
      <c r="F107" s="160"/>
      <c r="G107" s="180" t="s">
        <v>278</v>
      </c>
      <c r="H107" s="180"/>
      <c r="I107" s="44"/>
      <c r="J107" s="160"/>
      <c r="K107" s="160"/>
      <c r="L107" s="160"/>
      <c r="M107" s="165">
        <v>-98</v>
      </c>
      <c r="N107" s="165"/>
      <c r="O107" s="44"/>
      <c r="P107" s="160"/>
      <c r="Q107" s="160"/>
      <c r="R107" s="160"/>
      <c r="S107" s="165">
        <v>-372</v>
      </c>
      <c r="T107" s="165"/>
      <c r="U107" s="44"/>
    </row>
    <row r="108" spans="1:21" x14ac:dyDescent="0.35">
      <c r="A108" s="178" t="s">
        <v>215</v>
      </c>
      <c r="B108" s="178"/>
      <c r="C108" s="178"/>
      <c r="D108" s="156"/>
      <c r="E108" s="156"/>
      <c r="F108" s="156"/>
      <c r="G108" s="163" t="s">
        <v>279</v>
      </c>
      <c r="H108" s="163"/>
      <c r="I108" s="43"/>
      <c r="J108" s="156"/>
      <c r="K108" s="156"/>
      <c r="L108" s="156"/>
      <c r="M108" s="164" t="s">
        <v>280</v>
      </c>
      <c r="N108" s="164"/>
      <c r="O108" s="43"/>
      <c r="P108" s="156"/>
      <c r="Q108" s="156"/>
      <c r="R108" s="156"/>
      <c r="S108" s="164" t="s">
        <v>281</v>
      </c>
      <c r="T108" s="164"/>
      <c r="U108" s="43"/>
    </row>
    <row r="109" spans="1:21" x14ac:dyDescent="0.35">
      <c r="A109" s="179" t="s">
        <v>282</v>
      </c>
      <c r="B109" s="179"/>
      <c r="C109" s="179"/>
      <c r="D109" s="160"/>
      <c r="E109" s="160"/>
      <c r="F109" s="160"/>
      <c r="G109" s="180" t="s">
        <v>283</v>
      </c>
      <c r="H109" s="180"/>
      <c r="I109" s="44"/>
      <c r="J109" s="160"/>
      <c r="K109" s="160"/>
      <c r="L109" s="160"/>
      <c r="M109" s="165" t="s">
        <v>284</v>
      </c>
      <c r="N109" s="165"/>
      <c r="O109" s="44"/>
      <c r="P109" s="160"/>
      <c r="Q109" s="160"/>
      <c r="R109" s="160"/>
      <c r="S109" s="165">
        <v>-19</v>
      </c>
      <c r="T109" s="165"/>
      <c r="U109" s="44"/>
    </row>
    <row r="110" spans="1:21" ht="26" customHeight="1" x14ac:dyDescent="0.35">
      <c r="A110" s="176" t="s">
        <v>285</v>
      </c>
      <c r="B110" s="176"/>
      <c r="C110" s="176"/>
      <c r="D110" s="156"/>
      <c r="E110" s="156"/>
      <c r="F110" s="156"/>
      <c r="G110" s="163">
        <v>-412</v>
      </c>
      <c r="H110" s="163"/>
      <c r="I110" s="43"/>
      <c r="J110" s="156"/>
      <c r="K110" s="156"/>
      <c r="L110" s="156"/>
      <c r="M110" s="164">
        <v>-267</v>
      </c>
      <c r="N110" s="164"/>
      <c r="O110" s="43"/>
      <c r="P110" s="156"/>
      <c r="Q110" s="156"/>
      <c r="R110" s="156"/>
      <c r="S110" s="158">
        <v>-1197</v>
      </c>
      <c r="T110" s="158"/>
      <c r="U110" s="43"/>
    </row>
    <row r="111" spans="1:21" ht="15" thickBot="1" x14ac:dyDescent="0.4">
      <c r="A111" s="177" t="s">
        <v>286</v>
      </c>
      <c r="B111" s="177"/>
      <c r="C111" s="177"/>
      <c r="D111" s="144"/>
      <c r="E111" s="144"/>
      <c r="F111" s="144"/>
      <c r="G111" s="145" t="s">
        <v>287</v>
      </c>
      <c r="H111" s="145"/>
      <c r="I111" s="44"/>
      <c r="J111" s="144"/>
      <c r="K111" s="144"/>
      <c r="L111" s="144"/>
      <c r="M111" s="146" t="s">
        <v>288</v>
      </c>
      <c r="N111" s="146"/>
      <c r="O111" s="44"/>
      <c r="P111" s="144"/>
      <c r="Q111" s="144"/>
      <c r="R111" s="144"/>
      <c r="S111" s="146" t="s">
        <v>289</v>
      </c>
      <c r="T111" s="146"/>
      <c r="U111" s="44"/>
    </row>
    <row r="112" spans="1:21" ht="26" customHeight="1" thickBot="1" x14ac:dyDescent="0.4">
      <c r="A112" s="166" t="s">
        <v>290</v>
      </c>
      <c r="B112" s="166"/>
      <c r="C112" s="166"/>
      <c r="D112" s="167"/>
      <c r="E112" s="167"/>
      <c r="F112" s="167"/>
      <c r="G112" s="173" t="s">
        <v>291</v>
      </c>
      <c r="H112" s="173"/>
      <c r="I112" s="45"/>
      <c r="J112" s="167"/>
      <c r="K112" s="167"/>
      <c r="L112" s="167"/>
      <c r="M112" s="174" t="s">
        <v>292</v>
      </c>
      <c r="N112" s="174"/>
      <c r="O112" s="45"/>
      <c r="P112" s="167"/>
      <c r="Q112" s="167"/>
      <c r="R112" s="167"/>
      <c r="S112" s="174" t="s">
        <v>293</v>
      </c>
      <c r="T112" s="174"/>
      <c r="U112" s="45"/>
    </row>
    <row r="113" spans="1:21" x14ac:dyDescent="0.35">
      <c r="A113" s="175" t="s">
        <v>294</v>
      </c>
      <c r="B113" s="175"/>
      <c r="C113" s="175"/>
      <c r="D113" s="171"/>
      <c r="E113" s="171"/>
      <c r="F113" s="171"/>
      <c r="G113" s="171"/>
      <c r="H113" s="171"/>
      <c r="I113" s="171"/>
      <c r="J113" s="171"/>
      <c r="K113" s="171"/>
      <c r="L113" s="171"/>
      <c r="M113" s="171"/>
      <c r="N113" s="171"/>
      <c r="O113" s="171"/>
      <c r="P113" s="171"/>
      <c r="Q113" s="171"/>
      <c r="R113" s="171"/>
      <c r="S113" s="171"/>
      <c r="T113" s="171"/>
      <c r="U113" s="171"/>
    </row>
    <row r="114" spans="1:21" x14ac:dyDescent="0.35">
      <c r="A114" s="155" t="s">
        <v>295</v>
      </c>
      <c r="B114" s="155"/>
      <c r="C114" s="155"/>
      <c r="D114" s="156"/>
      <c r="E114" s="156"/>
      <c r="F114" s="156"/>
      <c r="G114" s="157">
        <v>-1670</v>
      </c>
      <c r="H114" s="157"/>
      <c r="I114" s="43"/>
      <c r="J114" s="156"/>
      <c r="K114" s="156"/>
      <c r="L114" s="156"/>
      <c r="M114" s="158">
        <v>-1522</v>
      </c>
      <c r="N114" s="158"/>
      <c r="O114" s="43"/>
      <c r="P114" s="156"/>
      <c r="Q114" s="156"/>
      <c r="R114" s="156"/>
      <c r="S114" s="158">
        <v>-1766</v>
      </c>
      <c r="T114" s="158"/>
      <c r="U114" s="43"/>
    </row>
    <row r="115" spans="1:21" ht="15" thickBot="1" x14ac:dyDescent="0.4">
      <c r="A115" s="143" t="s">
        <v>286</v>
      </c>
      <c r="B115" s="143"/>
      <c r="C115" s="143"/>
      <c r="D115" s="144"/>
      <c r="E115" s="144"/>
      <c r="F115" s="144"/>
      <c r="G115" s="145">
        <v>-119</v>
      </c>
      <c r="H115" s="145"/>
      <c r="I115" s="44"/>
      <c r="J115" s="144"/>
      <c r="K115" s="144"/>
      <c r="L115" s="144"/>
      <c r="M115" s="146" t="s">
        <v>296</v>
      </c>
      <c r="N115" s="146"/>
      <c r="O115" s="44"/>
      <c r="P115" s="144"/>
      <c r="Q115" s="144"/>
      <c r="R115" s="144"/>
      <c r="S115" s="146">
        <v>-244</v>
      </c>
      <c r="T115" s="146"/>
      <c r="U115" s="44"/>
    </row>
    <row r="116" spans="1:21" ht="26" customHeight="1" thickBot="1" x14ac:dyDescent="0.4">
      <c r="A116" s="166" t="s">
        <v>297</v>
      </c>
      <c r="B116" s="166"/>
      <c r="C116" s="166"/>
      <c r="D116" s="167"/>
      <c r="E116" s="167"/>
      <c r="F116" s="167"/>
      <c r="G116" s="168">
        <v>-1789</v>
      </c>
      <c r="H116" s="168"/>
      <c r="I116" s="45"/>
      <c r="J116" s="167"/>
      <c r="K116" s="167"/>
      <c r="L116" s="167"/>
      <c r="M116" s="169">
        <v>-1161</v>
      </c>
      <c r="N116" s="169"/>
      <c r="O116" s="45"/>
      <c r="P116" s="167"/>
      <c r="Q116" s="167"/>
      <c r="R116" s="167"/>
      <c r="S116" s="169">
        <v>-2010</v>
      </c>
      <c r="T116" s="169"/>
      <c r="U116" s="45"/>
    </row>
    <row r="117" spans="1:21" x14ac:dyDescent="0.35">
      <c r="A117" s="170" t="s">
        <v>298</v>
      </c>
      <c r="B117" s="170"/>
      <c r="C117" s="170"/>
      <c r="D117" s="171"/>
      <c r="E117" s="171"/>
      <c r="F117" s="171"/>
      <c r="G117" s="171"/>
      <c r="H117" s="171"/>
      <c r="I117" s="171"/>
      <c r="J117" s="171"/>
      <c r="K117" s="171"/>
      <c r="L117" s="171"/>
      <c r="M117" s="172"/>
      <c r="N117" s="172"/>
      <c r="O117" s="172"/>
      <c r="P117" s="171"/>
      <c r="Q117" s="171"/>
      <c r="R117" s="171"/>
      <c r="S117" s="171"/>
      <c r="T117" s="171"/>
      <c r="U117" s="171"/>
    </row>
    <row r="118" spans="1:21" ht="26" customHeight="1" x14ac:dyDescent="0.35">
      <c r="A118" s="155" t="s">
        <v>299</v>
      </c>
      <c r="B118" s="155"/>
      <c r="C118" s="155"/>
      <c r="D118" s="156"/>
      <c r="E118" s="156"/>
      <c r="F118" s="156"/>
      <c r="G118" s="163" t="s">
        <v>300</v>
      </c>
      <c r="H118" s="163"/>
      <c r="I118" s="43"/>
      <c r="J118" s="156"/>
      <c r="K118" s="156"/>
      <c r="L118" s="156"/>
      <c r="M118" s="164" t="s">
        <v>141</v>
      </c>
      <c r="N118" s="164"/>
      <c r="O118" s="43"/>
      <c r="P118" s="156"/>
      <c r="Q118" s="156"/>
      <c r="R118" s="156"/>
      <c r="S118" s="164" t="s">
        <v>301</v>
      </c>
      <c r="T118" s="164"/>
      <c r="U118" s="43"/>
    </row>
    <row r="119" spans="1:21" x14ac:dyDescent="0.35">
      <c r="A119" s="159" t="s">
        <v>302</v>
      </c>
      <c r="B119" s="159"/>
      <c r="C119" s="159"/>
      <c r="D119" s="160"/>
      <c r="E119" s="160"/>
      <c r="F119" s="160"/>
      <c r="G119" s="161">
        <v>-2250</v>
      </c>
      <c r="H119" s="161"/>
      <c r="I119" s="44"/>
      <c r="J119" s="160"/>
      <c r="K119" s="160"/>
      <c r="L119" s="160"/>
      <c r="M119" s="165">
        <v>-500</v>
      </c>
      <c r="N119" s="165"/>
      <c r="O119" s="44"/>
      <c r="P119" s="160"/>
      <c r="Q119" s="160"/>
      <c r="R119" s="160"/>
      <c r="S119" s="162">
        <v>-1650</v>
      </c>
      <c r="T119" s="162"/>
      <c r="U119" s="44"/>
    </row>
    <row r="120" spans="1:21" x14ac:dyDescent="0.35">
      <c r="A120" s="155" t="s">
        <v>303</v>
      </c>
      <c r="B120" s="155"/>
      <c r="C120" s="155"/>
      <c r="D120" s="156"/>
      <c r="E120" s="156"/>
      <c r="F120" s="156"/>
      <c r="G120" s="157">
        <v>-7900</v>
      </c>
      <c r="H120" s="157"/>
      <c r="I120" s="43"/>
      <c r="J120" s="156"/>
      <c r="K120" s="156"/>
      <c r="L120" s="156"/>
      <c r="M120" s="158">
        <v>-4087</v>
      </c>
      <c r="N120" s="158"/>
      <c r="O120" s="43"/>
      <c r="P120" s="156"/>
      <c r="Q120" s="156"/>
      <c r="R120" s="156"/>
      <c r="S120" s="158">
        <v>-1100</v>
      </c>
      <c r="T120" s="158"/>
      <c r="U120" s="43"/>
    </row>
    <row r="121" spans="1:21" x14ac:dyDescent="0.35">
      <c r="A121" s="159" t="s">
        <v>304</v>
      </c>
      <c r="B121" s="159"/>
      <c r="C121" s="159"/>
      <c r="D121" s="160"/>
      <c r="E121" s="160"/>
      <c r="F121" s="160"/>
      <c r="G121" s="161">
        <v>-3016</v>
      </c>
      <c r="H121" s="161"/>
      <c r="I121" s="44"/>
      <c r="J121" s="160"/>
      <c r="K121" s="160"/>
      <c r="L121" s="160"/>
      <c r="M121" s="162">
        <v>-2940</v>
      </c>
      <c r="N121" s="162"/>
      <c r="O121" s="44"/>
      <c r="P121" s="160"/>
      <c r="Q121" s="160"/>
      <c r="R121" s="160"/>
      <c r="S121" s="162">
        <v>-2764</v>
      </c>
      <c r="T121" s="162"/>
      <c r="U121" s="44"/>
    </row>
    <row r="122" spans="1:21" ht="15" thickBot="1" x14ac:dyDescent="0.4">
      <c r="A122" s="147" t="s">
        <v>286</v>
      </c>
      <c r="B122" s="147"/>
      <c r="C122" s="147"/>
      <c r="D122" s="148"/>
      <c r="E122" s="148"/>
      <c r="F122" s="148"/>
      <c r="G122" s="149">
        <v>-115</v>
      </c>
      <c r="H122" s="149"/>
      <c r="I122" s="43"/>
      <c r="J122" s="148"/>
      <c r="K122" s="148"/>
      <c r="L122" s="148"/>
      <c r="M122" s="150">
        <v>-89</v>
      </c>
      <c r="N122" s="150"/>
      <c r="O122" s="43"/>
      <c r="P122" s="148"/>
      <c r="Q122" s="148"/>
      <c r="R122" s="148"/>
      <c r="S122" s="150">
        <v>-144</v>
      </c>
      <c r="T122" s="150"/>
      <c r="U122" s="43"/>
    </row>
    <row r="123" spans="1:21" ht="26" customHeight="1" thickBot="1" x14ac:dyDescent="0.4">
      <c r="A123" s="151" t="s">
        <v>305</v>
      </c>
      <c r="B123" s="151"/>
      <c r="C123" s="151"/>
      <c r="D123" s="152"/>
      <c r="E123" s="152"/>
      <c r="F123" s="152"/>
      <c r="G123" s="153">
        <v>-7070</v>
      </c>
      <c r="H123" s="153"/>
      <c r="I123" s="46"/>
      <c r="J123" s="152"/>
      <c r="K123" s="152"/>
      <c r="L123" s="152"/>
      <c r="M123" s="154">
        <v>-7616</v>
      </c>
      <c r="N123" s="154"/>
      <c r="O123" s="46"/>
      <c r="P123" s="152"/>
      <c r="Q123" s="152"/>
      <c r="R123" s="152"/>
      <c r="S123" s="154">
        <v>-4527</v>
      </c>
      <c r="T123" s="154"/>
      <c r="U123" s="46"/>
    </row>
    <row r="124" spans="1:21" ht="26" customHeight="1" x14ac:dyDescent="0.35">
      <c r="A124" s="139" t="s">
        <v>306</v>
      </c>
      <c r="B124" s="139"/>
      <c r="C124" s="139"/>
      <c r="D124" s="140"/>
      <c r="E124" s="140"/>
      <c r="F124" s="140"/>
      <c r="G124" s="141">
        <v>-1057</v>
      </c>
      <c r="H124" s="141"/>
      <c r="I124" s="45"/>
      <c r="J124" s="140"/>
      <c r="K124" s="140"/>
      <c r="L124" s="140"/>
      <c r="M124" s="142" t="s">
        <v>307</v>
      </c>
      <c r="N124" s="142"/>
      <c r="O124" s="45"/>
      <c r="P124" s="140"/>
      <c r="Q124" s="140"/>
      <c r="R124" s="140"/>
      <c r="S124" s="142" t="s">
        <v>308</v>
      </c>
      <c r="T124" s="142"/>
      <c r="U124" s="45"/>
    </row>
    <row r="125" spans="1:21" ht="26" customHeight="1" thickBot="1" x14ac:dyDescent="0.4">
      <c r="A125" s="143" t="s">
        <v>309</v>
      </c>
      <c r="B125" s="143"/>
      <c r="C125" s="143"/>
      <c r="D125" s="144"/>
      <c r="E125" s="144"/>
      <c r="F125" s="144"/>
      <c r="G125" s="145" t="s">
        <v>310</v>
      </c>
      <c r="H125" s="145"/>
      <c r="I125" s="44"/>
      <c r="J125" s="144"/>
      <c r="K125" s="144"/>
      <c r="L125" s="144"/>
      <c r="M125" s="146" t="s">
        <v>311</v>
      </c>
      <c r="N125" s="146"/>
      <c r="O125" s="44"/>
      <c r="P125" s="144"/>
      <c r="Q125" s="144"/>
      <c r="R125" s="144"/>
      <c r="S125" s="146" t="s">
        <v>312</v>
      </c>
      <c r="T125" s="146"/>
      <c r="U125" s="44"/>
    </row>
    <row r="126" spans="1:21" ht="26" customHeight="1" thickBot="1" x14ac:dyDescent="0.4">
      <c r="A126" s="137" t="s">
        <v>313</v>
      </c>
      <c r="B126" s="137"/>
      <c r="C126" s="137"/>
      <c r="D126" s="138"/>
      <c r="E126" s="138"/>
      <c r="F126" s="138"/>
      <c r="G126" s="86" t="s">
        <v>7</v>
      </c>
      <c r="H126" s="87" t="s">
        <v>173</v>
      </c>
      <c r="I126" s="88"/>
      <c r="J126" s="138"/>
      <c r="K126" s="138"/>
      <c r="L126" s="138"/>
      <c r="M126" s="89" t="s">
        <v>7</v>
      </c>
      <c r="N126" s="90" t="s">
        <v>174</v>
      </c>
      <c r="O126" s="88"/>
      <c r="P126" s="138"/>
      <c r="Q126" s="138"/>
      <c r="R126" s="138"/>
      <c r="S126" s="89" t="s">
        <v>7</v>
      </c>
      <c r="T126" s="90" t="s">
        <v>311</v>
      </c>
      <c r="U126" s="88"/>
    </row>
    <row r="127" spans="1:21" ht="143.5" thickTop="1" x14ac:dyDescent="0.35">
      <c r="A127" s="91" t="s">
        <v>251</v>
      </c>
    </row>
  </sheetData>
  <mergeCells count="611">
    <mergeCell ref="P37:R37"/>
    <mergeCell ref="S37:T37"/>
    <mergeCell ref="A38:C38"/>
    <mergeCell ref="D38:F38"/>
    <mergeCell ref="J38:L38"/>
    <mergeCell ref="P38:R38"/>
    <mergeCell ref="S35:U35"/>
    <mergeCell ref="A36:C36"/>
    <mergeCell ref="D36:F36"/>
    <mergeCell ref="J36:L36"/>
    <mergeCell ref="P36:R36"/>
    <mergeCell ref="A37:C37"/>
    <mergeCell ref="D37:F37"/>
    <mergeCell ref="G37:H37"/>
    <mergeCell ref="J37:L37"/>
    <mergeCell ref="M37:N37"/>
    <mergeCell ref="A35:C35"/>
    <mergeCell ref="D35:F35"/>
    <mergeCell ref="G35:I35"/>
    <mergeCell ref="J35:L35"/>
    <mergeCell ref="M35:O35"/>
    <mergeCell ref="P35:R35"/>
    <mergeCell ref="P33:R33"/>
    <mergeCell ref="S33:T33"/>
    <mergeCell ref="A34:C34"/>
    <mergeCell ref="D34:F34"/>
    <mergeCell ref="J34:L34"/>
    <mergeCell ref="P34:R34"/>
    <mergeCell ref="S31:U31"/>
    <mergeCell ref="A32:C32"/>
    <mergeCell ref="D32:F32"/>
    <mergeCell ref="J32:L32"/>
    <mergeCell ref="P32:R32"/>
    <mergeCell ref="A33:C33"/>
    <mergeCell ref="D33:F33"/>
    <mergeCell ref="G33:H33"/>
    <mergeCell ref="J33:L33"/>
    <mergeCell ref="M33:N33"/>
    <mergeCell ref="A31:C31"/>
    <mergeCell ref="D31:F31"/>
    <mergeCell ref="G31:I31"/>
    <mergeCell ref="J31:L31"/>
    <mergeCell ref="M31:O31"/>
    <mergeCell ref="P31:R31"/>
    <mergeCell ref="S29:U29"/>
    <mergeCell ref="A30:C30"/>
    <mergeCell ref="D30:F30"/>
    <mergeCell ref="G30:I30"/>
    <mergeCell ref="J30:L30"/>
    <mergeCell ref="M30:O30"/>
    <mergeCell ref="P30:R30"/>
    <mergeCell ref="S30:U30"/>
    <mergeCell ref="A28:C28"/>
    <mergeCell ref="D28:F28"/>
    <mergeCell ref="J28:L28"/>
    <mergeCell ref="P28:R28"/>
    <mergeCell ref="A29:C29"/>
    <mergeCell ref="D29:F29"/>
    <mergeCell ref="G29:I29"/>
    <mergeCell ref="J29:L29"/>
    <mergeCell ref="M29:O29"/>
    <mergeCell ref="P29:R29"/>
    <mergeCell ref="S26:T26"/>
    <mergeCell ref="A27:C27"/>
    <mergeCell ref="D27:F27"/>
    <mergeCell ref="G27:H27"/>
    <mergeCell ref="J27:L27"/>
    <mergeCell ref="M27:N27"/>
    <mergeCell ref="P27:R27"/>
    <mergeCell ref="S27:T27"/>
    <mergeCell ref="A26:C26"/>
    <mergeCell ref="D26:F26"/>
    <mergeCell ref="G26:H26"/>
    <mergeCell ref="J26:L26"/>
    <mergeCell ref="M26:N26"/>
    <mergeCell ref="P26:R26"/>
    <mergeCell ref="S24:T24"/>
    <mergeCell ref="A25:C25"/>
    <mergeCell ref="D25:F25"/>
    <mergeCell ref="G25:H25"/>
    <mergeCell ref="J25:L25"/>
    <mergeCell ref="M25:N25"/>
    <mergeCell ref="P25:R25"/>
    <mergeCell ref="S25:T25"/>
    <mergeCell ref="A24:C24"/>
    <mergeCell ref="D24:F24"/>
    <mergeCell ref="G24:H24"/>
    <mergeCell ref="J24:L24"/>
    <mergeCell ref="M24:N24"/>
    <mergeCell ref="P24:R24"/>
    <mergeCell ref="S22:T22"/>
    <mergeCell ref="A23:C23"/>
    <mergeCell ref="D23:F23"/>
    <mergeCell ref="G23:H23"/>
    <mergeCell ref="J23:L23"/>
    <mergeCell ref="M23:N23"/>
    <mergeCell ref="P23:R23"/>
    <mergeCell ref="S23:T23"/>
    <mergeCell ref="A22:C22"/>
    <mergeCell ref="D22:F22"/>
    <mergeCell ref="G22:H22"/>
    <mergeCell ref="J22:L22"/>
    <mergeCell ref="M22:N22"/>
    <mergeCell ref="P22:R22"/>
    <mergeCell ref="S20:T20"/>
    <mergeCell ref="A21:C21"/>
    <mergeCell ref="D21:F21"/>
    <mergeCell ref="G21:H21"/>
    <mergeCell ref="J21:L21"/>
    <mergeCell ref="M21:N21"/>
    <mergeCell ref="P21:R21"/>
    <mergeCell ref="S21:T21"/>
    <mergeCell ref="A20:C20"/>
    <mergeCell ref="D20:F20"/>
    <mergeCell ref="G20:H20"/>
    <mergeCell ref="J20:L20"/>
    <mergeCell ref="M20:N20"/>
    <mergeCell ref="P20:R20"/>
    <mergeCell ref="S18:T18"/>
    <mergeCell ref="A19:C19"/>
    <mergeCell ref="D19:F19"/>
    <mergeCell ref="G19:H19"/>
    <mergeCell ref="J19:L19"/>
    <mergeCell ref="M19:N19"/>
    <mergeCell ref="P19:R19"/>
    <mergeCell ref="S19:T19"/>
    <mergeCell ref="A18:C18"/>
    <mergeCell ref="D18:F18"/>
    <mergeCell ref="G18:H18"/>
    <mergeCell ref="J18:L18"/>
    <mergeCell ref="M18:N18"/>
    <mergeCell ref="P18:R18"/>
    <mergeCell ref="S16:T16"/>
    <mergeCell ref="A17:C17"/>
    <mergeCell ref="D17:F17"/>
    <mergeCell ref="G17:H17"/>
    <mergeCell ref="J17:L17"/>
    <mergeCell ref="M17:N17"/>
    <mergeCell ref="P17:R17"/>
    <mergeCell ref="S17:T17"/>
    <mergeCell ref="A16:C16"/>
    <mergeCell ref="D16:F16"/>
    <mergeCell ref="G16:H16"/>
    <mergeCell ref="J16:L16"/>
    <mergeCell ref="M16:N16"/>
    <mergeCell ref="P16:R16"/>
    <mergeCell ref="S14:T14"/>
    <mergeCell ref="A15:C15"/>
    <mergeCell ref="D15:F15"/>
    <mergeCell ref="G15:H15"/>
    <mergeCell ref="J15:L15"/>
    <mergeCell ref="M15:N15"/>
    <mergeCell ref="P15:R15"/>
    <mergeCell ref="S15:T15"/>
    <mergeCell ref="A14:C14"/>
    <mergeCell ref="D14:F14"/>
    <mergeCell ref="G14:H14"/>
    <mergeCell ref="J14:L14"/>
    <mergeCell ref="M14:N14"/>
    <mergeCell ref="P14:R14"/>
    <mergeCell ref="A11:C11"/>
    <mergeCell ref="D11:F11"/>
    <mergeCell ref="G11:H11"/>
    <mergeCell ref="J11:L11"/>
    <mergeCell ref="M11:N11"/>
    <mergeCell ref="P11:R11"/>
    <mergeCell ref="S11:T11"/>
    <mergeCell ref="S12:U12"/>
    <mergeCell ref="A13:C13"/>
    <mergeCell ref="D13:F13"/>
    <mergeCell ref="G13:H13"/>
    <mergeCell ref="J13:L13"/>
    <mergeCell ref="M13:N13"/>
    <mergeCell ref="P13:R13"/>
    <mergeCell ref="S13:T13"/>
    <mergeCell ref="A12:C12"/>
    <mergeCell ref="D12:F12"/>
    <mergeCell ref="G12:I12"/>
    <mergeCell ref="J12:L12"/>
    <mergeCell ref="M12:O12"/>
    <mergeCell ref="P12:R12"/>
    <mergeCell ref="S8:U8"/>
    <mergeCell ref="A9:C9"/>
    <mergeCell ref="D9:F9"/>
    <mergeCell ref="J9:L9"/>
    <mergeCell ref="P9:R9"/>
    <mergeCell ref="A10:C10"/>
    <mergeCell ref="D10:F10"/>
    <mergeCell ref="G10:H10"/>
    <mergeCell ref="J10:L10"/>
    <mergeCell ref="M10:N10"/>
    <mergeCell ref="A8:C8"/>
    <mergeCell ref="D8:F8"/>
    <mergeCell ref="G8:I8"/>
    <mergeCell ref="J8:L8"/>
    <mergeCell ref="M8:O8"/>
    <mergeCell ref="P8:R8"/>
    <mergeCell ref="P10:R10"/>
    <mergeCell ref="S10:T10"/>
    <mergeCell ref="A6:C6"/>
    <mergeCell ref="D6:F6"/>
    <mergeCell ref="G6:U6"/>
    <mergeCell ref="A7:C7"/>
    <mergeCell ref="D7:F7"/>
    <mergeCell ref="G7:I7"/>
    <mergeCell ref="J7:L7"/>
    <mergeCell ref="M7:O7"/>
    <mergeCell ref="P7:R7"/>
    <mergeCell ref="S7:U7"/>
    <mergeCell ref="A49:C49"/>
    <mergeCell ref="D49:F49"/>
    <mergeCell ref="G49:O49"/>
    <mergeCell ref="A50:C50"/>
    <mergeCell ref="D50:F50"/>
    <mergeCell ref="G50:I50"/>
    <mergeCell ref="J50:L50"/>
    <mergeCell ref="M50:O50"/>
    <mergeCell ref="A51:C51"/>
    <mergeCell ref="D51:F51"/>
    <mergeCell ref="G51:I51"/>
    <mergeCell ref="J51:L51"/>
    <mergeCell ref="M51:O51"/>
    <mergeCell ref="A52:C52"/>
    <mergeCell ref="D52:F52"/>
    <mergeCell ref="G52:I52"/>
    <mergeCell ref="J52:L52"/>
    <mergeCell ref="M52:O52"/>
    <mergeCell ref="A53:C53"/>
    <mergeCell ref="D53:F53"/>
    <mergeCell ref="J53:L53"/>
    <mergeCell ref="A54:C54"/>
    <mergeCell ref="D54:F54"/>
    <mergeCell ref="G54:H54"/>
    <mergeCell ref="J54:L54"/>
    <mergeCell ref="M54:N54"/>
    <mergeCell ref="A55:C55"/>
    <mergeCell ref="D55:F55"/>
    <mergeCell ref="G55:H55"/>
    <mergeCell ref="J55:L55"/>
    <mergeCell ref="M55:N55"/>
    <mergeCell ref="A56:C56"/>
    <mergeCell ref="D56:F56"/>
    <mergeCell ref="G56:H56"/>
    <mergeCell ref="J56:L56"/>
    <mergeCell ref="M56:N56"/>
    <mergeCell ref="A57:C57"/>
    <mergeCell ref="D57:F57"/>
    <mergeCell ref="G57:H57"/>
    <mergeCell ref="J57:L57"/>
    <mergeCell ref="M57:N57"/>
    <mergeCell ref="A58:C58"/>
    <mergeCell ref="D58:F58"/>
    <mergeCell ref="G58:H58"/>
    <mergeCell ref="J58:L58"/>
    <mergeCell ref="M58:N58"/>
    <mergeCell ref="A59:C59"/>
    <mergeCell ref="D59:F59"/>
    <mergeCell ref="G59:H59"/>
    <mergeCell ref="J59:L59"/>
    <mergeCell ref="M59:N59"/>
    <mergeCell ref="A60:C60"/>
    <mergeCell ref="D60:F60"/>
    <mergeCell ref="G60:H60"/>
    <mergeCell ref="J60:L60"/>
    <mergeCell ref="M60:N60"/>
    <mergeCell ref="A61:C61"/>
    <mergeCell ref="D61:F61"/>
    <mergeCell ref="G61:H61"/>
    <mergeCell ref="J61:L61"/>
    <mergeCell ref="M61:N61"/>
    <mergeCell ref="A62:C62"/>
    <mergeCell ref="D62:F62"/>
    <mergeCell ref="G62:H62"/>
    <mergeCell ref="J62:L62"/>
    <mergeCell ref="M62:N62"/>
    <mergeCell ref="A63:C63"/>
    <mergeCell ref="D63:F63"/>
    <mergeCell ref="G63:H63"/>
    <mergeCell ref="J63:L63"/>
    <mergeCell ref="M63:N63"/>
    <mergeCell ref="A64:C64"/>
    <mergeCell ref="D64:F64"/>
    <mergeCell ref="J64:L64"/>
    <mergeCell ref="A65:C65"/>
    <mergeCell ref="D65:F65"/>
    <mergeCell ref="G65:I65"/>
    <mergeCell ref="J65:L65"/>
    <mergeCell ref="M65:O65"/>
    <mergeCell ref="A66:C66"/>
    <mergeCell ref="D66:F66"/>
    <mergeCell ref="G66:I66"/>
    <mergeCell ref="J66:L66"/>
    <mergeCell ref="M66:O66"/>
    <mergeCell ref="A67:C67"/>
    <mergeCell ref="D67:F67"/>
    <mergeCell ref="J67:L67"/>
    <mergeCell ref="A68:C68"/>
    <mergeCell ref="D68:F68"/>
    <mergeCell ref="G68:H68"/>
    <mergeCell ref="J68:L68"/>
    <mergeCell ref="M68:N68"/>
    <mergeCell ref="A69:C69"/>
    <mergeCell ref="D69:F69"/>
    <mergeCell ref="G69:H69"/>
    <mergeCell ref="J69:L69"/>
    <mergeCell ref="M69:N69"/>
    <mergeCell ref="A70:C70"/>
    <mergeCell ref="D70:F70"/>
    <mergeCell ref="G70:H70"/>
    <mergeCell ref="J70:L70"/>
    <mergeCell ref="M70:N70"/>
    <mergeCell ref="A71:C71"/>
    <mergeCell ref="D71:F71"/>
    <mergeCell ref="G71:H71"/>
    <mergeCell ref="J71:L71"/>
    <mergeCell ref="M71:N71"/>
    <mergeCell ref="A72:C72"/>
    <mergeCell ref="D72:F72"/>
    <mergeCell ref="G72:H72"/>
    <mergeCell ref="J72:L72"/>
    <mergeCell ref="M72:N72"/>
    <mergeCell ref="A73:C73"/>
    <mergeCell ref="D73:F73"/>
    <mergeCell ref="G73:H73"/>
    <mergeCell ref="J73:L73"/>
    <mergeCell ref="M73:N73"/>
    <mergeCell ref="A74:C74"/>
    <mergeCell ref="D74:F74"/>
    <mergeCell ref="G74:H74"/>
    <mergeCell ref="J74:L74"/>
    <mergeCell ref="M74:N74"/>
    <mergeCell ref="A75:C75"/>
    <mergeCell ref="D75:F75"/>
    <mergeCell ref="G75:H75"/>
    <mergeCell ref="J75:L75"/>
    <mergeCell ref="M75:N75"/>
    <mergeCell ref="A76:C76"/>
    <mergeCell ref="D76:F76"/>
    <mergeCell ref="G76:I76"/>
    <mergeCell ref="J76:L76"/>
    <mergeCell ref="M76:O76"/>
    <mergeCell ref="A77:C77"/>
    <mergeCell ref="D77:F77"/>
    <mergeCell ref="G77:H77"/>
    <mergeCell ref="J77:L77"/>
    <mergeCell ref="M77:N77"/>
    <mergeCell ref="A78:C78"/>
    <mergeCell ref="D78:F78"/>
    <mergeCell ref="G78:H78"/>
    <mergeCell ref="J78:L78"/>
    <mergeCell ref="M78:N78"/>
    <mergeCell ref="A79:C79"/>
    <mergeCell ref="D79:F79"/>
    <mergeCell ref="G79:H79"/>
    <mergeCell ref="J79:L79"/>
    <mergeCell ref="M79:N79"/>
    <mergeCell ref="A80:C80"/>
    <mergeCell ref="D80:F80"/>
    <mergeCell ref="G80:H80"/>
    <mergeCell ref="J80:L80"/>
    <mergeCell ref="M80:N80"/>
    <mergeCell ref="A81:C81"/>
    <mergeCell ref="D81:F81"/>
    <mergeCell ref="G81:H81"/>
    <mergeCell ref="J81:L81"/>
    <mergeCell ref="M81:N81"/>
    <mergeCell ref="A82:C82"/>
    <mergeCell ref="D82:F82"/>
    <mergeCell ref="J82:L82"/>
    <mergeCell ref="A91:C91"/>
    <mergeCell ref="D91:F91"/>
    <mergeCell ref="G91:U91"/>
    <mergeCell ref="A92:C92"/>
    <mergeCell ref="D92:F92"/>
    <mergeCell ref="G92:I92"/>
    <mergeCell ref="J92:L92"/>
    <mergeCell ref="M92:O92"/>
    <mergeCell ref="P92:R92"/>
    <mergeCell ref="S92:U92"/>
    <mergeCell ref="A93:C93"/>
    <mergeCell ref="D93:F93"/>
    <mergeCell ref="G93:I93"/>
    <mergeCell ref="J93:L93"/>
    <mergeCell ref="M93:O93"/>
    <mergeCell ref="P93:R93"/>
    <mergeCell ref="S93:U93"/>
    <mergeCell ref="A94:C94"/>
    <mergeCell ref="D94:F94"/>
    <mergeCell ref="J94:L94"/>
    <mergeCell ref="P94:R94"/>
    <mergeCell ref="A95:C95"/>
    <mergeCell ref="D95:F95"/>
    <mergeCell ref="G95:I95"/>
    <mergeCell ref="J95:L95"/>
    <mergeCell ref="M95:O95"/>
    <mergeCell ref="P95:R95"/>
    <mergeCell ref="S95:U95"/>
    <mergeCell ref="A96:C96"/>
    <mergeCell ref="D96:F96"/>
    <mergeCell ref="G96:H96"/>
    <mergeCell ref="J96:L96"/>
    <mergeCell ref="M96:N96"/>
    <mergeCell ref="P96:R96"/>
    <mergeCell ref="S96:T96"/>
    <mergeCell ref="A97:C97"/>
    <mergeCell ref="D97:F97"/>
    <mergeCell ref="G97:H97"/>
    <mergeCell ref="J97:L97"/>
    <mergeCell ref="M97:N97"/>
    <mergeCell ref="P97:R97"/>
    <mergeCell ref="S97:T97"/>
    <mergeCell ref="A98:C98"/>
    <mergeCell ref="D98:F98"/>
    <mergeCell ref="G98:H98"/>
    <mergeCell ref="J98:L98"/>
    <mergeCell ref="M98:N98"/>
    <mergeCell ref="P98:R98"/>
    <mergeCell ref="S98:T98"/>
    <mergeCell ref="A99:C99"/>
    <mergeCell ref="D99:F99"/>
    <mergeCell ref="G99:H99"/>
    <mergeCell ref="J99:L99"/>
    <mergeCell ref="M99:N99"/>
    <mergeCell ref="P99:R99"/>
    <mergeCell ref="S99:T99"/>
    <mergeCell ref="A100:C100"/>
    <mergeCell ref="D100:F100"/>
    <mergeCell ref="G100:H100"/>
    <mergeCell ref="J100:L100"/>
    <mergeCell ref="M100:N100"/>
    <mergeCell ref="P100:R100"/>
    <mergeCell ref="S100:T100"/>
    <mergeCell ref="A101:C101"/>
    <mergeCell ref="D101:F101"/>
    <mergeCell ref="G101:H101"/>
    <mergeCell ref="J101:L101"/>
    <mergeCell ref="M101:N101"/>
    <mergeCell ref="P101:R101"/>
    <mergeCell ref="S101:T101"/>
    <mergeCell ref="A102:C102"/>
    <mergeCell ref="D102:F102"/>
    <mergeCell ref="G102:H102"/>
    <mergeCell ref="J102:L102"/>
    <mergeCell ref="M102:N102"/>
    <mergeCell ref="P102:R102"/>
    <mergeCell ref="S102:T102"/>
    <mergeCell ref="A103:C103"/>
    <mergeCell ref="D103:F103"/>
    <mergeCell ref="G103:I103"/>
    <mergeCell ref="J103:L103"/>
    <mergeCell ref="M103:O103"/>
    <mergeCell ref="P103:R103"/>
    <mergeCell ref="S103:U103"/>
    <mergeCell ref="A104:C104"/>
    <mergeCell ref="D104:F104"/>
    <mergeCell ref="G104:H104"/>
    <mergeCell ref="J104:L104"/>
    <mergeCell ref="M104:N104"/>
    <mergeCell ref="P104:R104"/>
    <mergeCell ref="S104:T104"/>
    <mergeCell ref="A105:C105"/>
    <mergeCell ref="D105:F105"/>
    <mergeCell ref="G105:H105"/>
    <mergeCell ref="J105:L105"/>
    <mergeCell ref="M105:N105"/>
    <mergeCell ref="P105:R105"/>
    <mergeCell ref="S105:T105"/>
    <mergeCell ref="A106:C106"/>
    <mergeCell ref="D106:F106"/>
    <mergeCell ref="G106:H106"/>
    <mergeCell ref="J106:L106"/>
    <mergeCell ref="M106:N106"/>
    <mergeCell ref="P106:R106"/>
    <mergeCell ref="S106:T106"/>
    <mergeCell ref="A107:C107"/>
    <mergeCell ref="D107:F107"/>
    <mergeCell ref="G107:H107"/>
    <mergeCell ref="J107:L107"/>
    <mergeCell ref="M107:N107"/>
    <mergeCell ref="P107:R107"/>
    <mergeCell ref="S107:T107"/>
    <mergeCell ref="A108:C108"/>
    <mergeCell ref="D108:F108"/>
    <mergeCell ref="G108:H108"/>
    <mergeCell ref="J108:L108"/>
    <mergeCell ref="M108:N108"/>
    <mergeCell ref="P108:R108"/>
    <mergeCell ref="S108:T108"/>
    <mergeCell ref="A109:C109"/>
    <mergeCell ref="D109:F109"/>
    <mergeCell ref="G109:H109"/>
    <mergeCell ref="J109:L109"/>
    <mergeCell ref="M109:N109"/>
    <mergeCell ref="P109:R109"/>
    <mergeCell ref="S109:T109"/>
    <mergeCell ref="A110:C110"/>
    <mergeCell ref="D110:F110"/>
    <mergeCell ref="G110:H110"/>
    <mergeCell ref="J110:L110"/>
    <mergeCell ref="M110:N110"/>
    <mergeCell ref="P110:R110"/>
    <mergeCell ref="S110:T110"/>
    <mergeCell ref="A111:C111"/>
    <mergeCell ref="D111:F111"/>
    <mergeCell ref="G111:H111"/>
    <mergeCell ref="J111:L111"/>
    <mergeCell ref="M111:N111"/>
    <mergeCell ref="P111:R111"/>
    <mergeCell ref="S111:T111"/>
    <mergeCell ref="A112:C112"/>
    <mergeCell ref="D112:F112"/>
    <mergeCell ref="G112:H112"/>
    <mergeCell ref="J112:L112"/>
    <mergeCell ref="M112:N112"/>
    <mergeCell ref="P112:R112"/>
    <mergeCell ref="S112:T112"/>
    <mergeCell ref="A113:C113"/>
    <mergeCell ref="D113:F113"/>
    <mergeCell ref="G113:I113"/>
    <mergeCell ref="J113:L113"/>
    <mergeCell ref="M113:O113"/>
    <mergeCell ref="P113:R113"/>
    <mergeCell ref="S113:U113"/>
    <mergeCell ref="A114:C114"/>
    <mergeCell ref="D114:F114"/>
    <mergeCell ref="G114:H114"/>
    <mergeCell ref="J114:L114"/>
    <mergeCell ref="M114:N114"/>
    <mergeCell ref="P114:R114"/>
    <mergeCell ref="S114:T114"/>
    <mergeCell ref="A115:C115"/>
    <mergeCell ref="D115:F115"/>
    <mergeCell ref="G115:H115"/>
    <mergeCell ref="J115:L115"/>
    <mergeCell ref="M115:N115"/>
    <mergeCell ref="P115:R115"/>
    <mergeCell ref="S115:T115"/>
    <mergeCell ref="A116:C116"/>
    <mergeCell ref="D116:F116"/>
    <mergeCell ref="G116:H116"/>
    <mergeCell ref="J116:L116"/>
    <mergeCell ref="M116:N116"/>
    <mergeCell ref="P116:R116"/>
    <mergeCell ref="S116:T116"/>
    <mergeCell ref="A117:C117"/>
    <mergeCell ref="D117:F117"/>
    <mergeCell ref="G117:I117"/>
    <mergeCell ref="J117:L117"/>
    <mergeCell ref="M117:O117"/>
    <mergeCell ref="P117:R117"/>
    <mergeCell ref="S117:U117"/>
    <mergeCell ref="A118:C118"/>
    <mergeCell ref="D118:F118"/>
    <mergeCell ref="G118:H118"/>
    <mergeCell ref="J118:L118"/>
    <mergeCell ref="M118:N118"/>
    <mergeCell ref="P118:R118"/>
    <mergeCell ref="S118:T118"/>
    <mergeCell ref="A119:C119"/>
    <mergeCell ref="D119:F119"/>
    <mergeCell ref="G119:H119"/>
    <mergeCell ref="J119:L119"/>
    <mergeCell ref="M119:N119"/>
    <mergeCell ref="P119:R119"/>
    <mergeCell ref="S119:T119"/>
    <mergeCell ref="A120:C120"/>
    <mergeCell ref="D120:F120"/>
    <mergeCell ref="G120:H120"/>
    <mergeCell ref="J120:L120"/>
    <mergeCell ref="M120:N120"/>
    <mergeCell ref="P120:R120"/>
    <mergeCell ref="S120:T120"/>
    <mergeCell ref="A121:C121"/>
    <mergeCell ref="D121:F121"/>
    <mergeCell ref="G121:H121"/>
    <mergeCell ref="J121:L121"/>
    <mergeCell ref="M121:N121"/>
    <mergeCell ref="P121:R121"/>
    <mergeCell ref="S121:T121"/>
    <mergeCell ref="S124:T124"/>
    <mergeCell ref="A125:C125"/>
    <mergeCell ref="D125:F125"/>
    <mergeCell ref="G125:H125"/>
    <mergeCell ref="J125:L125"/>
    <mergeCell ref="M125:N125"/>
    <mergeCell ref="P125:R125"/>
    <mergeCell ref="S125:T125"/>
    <mergeCell ref="A122:C122"/>
    <mergeCell ref="D122:F122"/>
    <mergeCell ref="G122:H122"/>
    <mergeCell ref="J122:L122"/>
    <mergeCell ref="M122:N122"/>
    <mergeCell ref="P122:R122"/>
    <mergeCell ref="S122:T122"/>
    <mergeCell ref="A123:C123"/>
    <mergeCell ref="D123:F123"/>
    <mergeCell ref="G123:H123"/>
    <mergeCell ref="J123:L123"/>
    <mergeCell ref="M123:N123"/>
    <mergeCell ref="P123:R123"/>
    <mergeCell ref="S123:T123"/>
    <mergeCell ref="A126:C126"/>
    <mergeCell ref="D126:F126"/>
    <mergeCell ref="J126:L126"/>
    <mergeCell ref="P126:R126"/>
    <mergeCell ref="A124:C124"/>
    <mergeCell ref="D124:F124"/>
    <mergeCell ref="G124:H124"/>
    <mergeCell ref="J124:L124"/>
    <mergeCell ref="M124:N124"/>
    <mergeCell ref="P124:R1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A5F2A-049E-48A9-821C-3B7C3B086CAE}">
  <dimension ref="A1:U135"/>
  <sheetViews>
    <sheetView topLeftCell="G120" workbookViewId="0">
      <selection activeCell="H100" sqref="G100:I134"/>
    </sheetView>
  </sheetViews>
  <sheetFormatPr defaultRowHeight="14.5" x14ac:dyDescent="0.35"/>
  <sheetData>
    <row r="1" spans="1:21" x14ac:dyDescent="0.35">
      <c r="A1" s="23" t="s">
        <v>52</v>
      </c>
    </row>
    <row r="2" spans="1:21" x14ac:dyDescent="0.35">
      <c r="A2" s="23" t="s">
        <v>155</v>
      </c>
    </row>
    <row r="3" spans="1:21" x14ac:dyDescent="0.35">
      <c r="A3" s="23" t="s">
        <v>156</v>
      </c>
    </row>
    <row r="4" spans="1:2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5">
      <c r="A5" s="264"/>
      <c r="B5" s="264"/>
      <c r="C5" s="264"/>
      <c r="D5" s="264"/>
      <c r="E5" s="264"/>
      <c r="F5" s="264"/>
      <c r="G5" s="264"/>
      <c r="H5" s="264"/>
      <c r="I5" s="264"/>
      <c r="J5" s="264"/>
      <c r="K5" s="264"/>
      <c r="L5" s="264"/>
      <c r="M5" s="264"/>
      <c r="N5" s="264"/>
      <c r="O5" s="264"/>
      <c r="P5" s="264"/>
      <c r="Q5" s="264"/>
      <c r="R5" s="264"/>
      <c r="S5" s="264"/>
      <c r="T5" s="264"/>
      <c r="U5" s="264"/>
    </row>
    <row r="6" spans="1:21" ht="15.5" thickBot="1" x14ac:dyDescent="0.4">
      <c r="A6" s="265"/>
      <c r="B6" s="265"/>
      <c r="C6" s="265"/>
      <c r="D6" s="264"/>
      <c r="E6" s="264"/>
      <c r="F6" s="264"/>
      <c r="G6" s="247" t="s">
        <v>3</v>
      </c>
      <c r="H6" s="247"/>
      <c r="I6" s="247"/>
      <c r="J6" s="247"/>
      <c r="K6" s="247"/>
      <c r="L6" s="247"/>
      <c r="M6" s="247"/>
      <c r="N6" s="247"/>
      <c r="O6" s="247"/>
      <c r="P6" s="247"/>
      <c r="Q6" s="247"/>
      <c r="R6" s="247"/>
      <c r="S6" s="266"/>
      <c r="T6" s="266"/>
      <c r="U6" s="266"/>
    </row>
    <row r="7" spans="1:21" x14ac:dyDescent="0.35">
      <c r="A7" s="264"/>
      <c r="B7" s="264"/>
      <c r="C7" s="264"/>
      <c r="D7" s="264"/>
      <c r="E7" s="264"/>
      <c r="F7" s="264"/>
      <c r="G7" s="246" t="s">
        <v>4</v>
      </c>
      <c r="H7" s="246"/>
      <c r="I7" s="246"/>
      <c r="J7" s="246"/>
      <c r="K7" s="246"/>
      <c r="L7" s="246"/>
      <c r="M7" s="267"/>
      <c r="N7" s="267"/>
      <c r="O7" s="267"/>
      <c r="P7" s="246" t="s">
        <v>5</v>
      </c>
      <c r="Q7" s="246"/>
      <c r="R7" s="246"/>
      <c r="S7" s="246"/>
      <c r="T7" s="246"/>
      <c r="U7" s="246"/>
    </row>
    <row r="8" spans="1:21" ht="15" thickBot="1" x14ac:dyDescent="0.4">
      <c r="A8" s="266"/>
      <c r="B8" s="266"/>
      <c r="C8" s="266"/>
      <c r="D8" s="266"/>
      <c r="E8" s="266"/>
      <c r="F8" s="266"/>
      <c r="G8" s="247">
        <v>2023</v>
      </c>
      <c r="H8" s="247"/>
      <c r="I8" s="247"/>
      <c r="J8" s="247"/>
      <c r="K8" s="247"/>
      <c r="L8" s="247"/>
      <c r="M8" s="266"/>
      <c r="N8" s="266"/>
      <c r="O8" s="266"/>
      <c r="P8" s="247">
        <v>2022</v>
      </c>
      <c r="Q8" s="247"/>
      <c r="R8" s="247"/>
      <c r="S8" s="247"/>
      <c r="T8" s="247"/>
      <c r="U8" s="247"/>
    </row>
    <row r="9" spans="1:21" x14ac:dyDescent="0.35">
      <c r="A9" s="230" t="s">
        <v>6</v>
      </c>
      <c r="B9" s="230"/>
      <c r="C9" s="230"/>
      <c r="D9" s="268"/>
      <c r="E9" s="268"/>
      <c r="F9" s="268"/>
      <c r="G9" s="268"/>
      <c r="H9" s="268"/>
      <c r="I9" s="268"/>
      <c r="J9" s="268"/>
      <c r="K9" s="268"/>
      <c r="L9" s="268"/>
      <c r="M9" s="268"/>
      <c r="N9" s="268"/>
      <c r="O9" s="268"/>
      <c r="P9" s="268"/>
      <c r="Q9" s="268"/>
      <c r="R9" s="268"/>
      <c r="S9" s="268"/>
      <c r="T9" s="268"/>
      <c r="U9" s="268"/>
    </row>
    <row r="10" spans="1:21" x14ac:dyDescent="0.35">
      <c r="A10" s="255" t="s">
        <v>0</v>
      </c>
      <c r="B10" s="255"/>
      <c r="C10" s="255"/>
      <c r="D10" s="269"/>
      <c r="E10" s="269"/>
      <c r="F10" s="269"/>
      <c r="G10" s="3" t="s">
        <v>7</v>
      </c>
      <c r="H10" s="4" t="s">
        <v>8</v>
      </c>
      <c r="I10" s="5"/>
      <c r="J10" s="269"/>
      <c r="K10" s="269"/>
      <c r="L10" s="269"/>
      <c r="M10" s="269"/>
      <c r="N10" s="269"/>
      <c r="O10" s="269"/>
      <c r="P10" s="6" t="s">
        <v>7</v>
      </c>
      <c r="Q10" s="7" t="s">
        <v>9</v>
      </c>
      <c r="R10" s="5"/>
      <c r="S10" s="269"/>
      <c r="T10" s="269"/>
      <c r="U10" s="269"/>
    </row>
    <row r="11" spans="1:21" ht="15" thickBot="1" x14ac:dyDescent="0.4">
      <c r="A11" s="270" t="s">
        <v>1</v>
      </c>
      <c r="B11" s="270"/>
      <c r="C11" s="270"/>
      <c r="D11" s="271"/>
      <c r="E11" s="271"/>
      <c r="F11" s="271"/>
      <c r="G11" s="215" t="s">
        <v>10</v>
      </c>
      <c r="H11" s="215"/>
      <c r="I11" s="9"/>
      <c r="J11" s="271"/>
      <c r="K11" s="271"/>
      <c r="L11" s="271"/>
      <c r="M11" s="271"/>
      <c r="N11" s="271"/>
      <c r="O11" s="271"/>
      <c r="P11" s="216" t="s">
        <v>11</v>
      </c>
      <c r="Q11" s="216"/>
      <c r="R11" s="9"/>
      <c r="S11" s="271"/>
      <c r="T11" s="271"/>
      <c r="U11" s="271"/>
    </row>
    <row r="12" spans="1:21" ht="15" thickBot="1" x14ac:dyDescent="0.4">
      <c r="A12" s="272" t="s">
        <v>12</v>
      </c>
      <c r="B12" s="272"/>
      <c r="C12" s="272"/>
      <c r="D12" s="273"/>
      <c r="E12" s="273"/>
      <c r="F12" s="273"/>
      <c r="G12" s="235" t="s">
        <v>13</v>
      </c>
      <c r="H12" s="235"/>
      <c r="I12" s="12"/>
      <c r="J12" s="273"/>
      <c r="K12" s="273"/>
      <c r="L12" s="273"/>
      <c r="M12" s="273"/>
      <c r="N12" s="273"/>
      <c r="O12" s="273"/>
      <c r="P12" s="236" t="s">
        <v>14</v>
      </c>
      <c r="Q12" s="236"/>
      <c r="R12" s="12"/>
      <c r="S12" s="273"/>
      <c r="T12" s="273"/>
      <c r="U12" s="273"/>
    </row>
    <row r="13" spans="1:21" x14ac:dyDescent="0.35">
      <c r="A13" s="230" t="s">
        <v>15</v>
      </c>
      <c r="B13" s="230"/>
      <c r="C13" s="230"/>
      <c r="D13" s="268"/>
      <c r="E13" s="268"/>
      <c r="F13" s="268"/>
      <c r="G13" s="268"/>
      <c r="H13" s="268"/>
      <c r="I13" s="268"/>
      <c r="J13" s="268"/>
      <c r="K13" s="268"/>
      <c r="L13" s="268"/>
      <c r="M13" s="268"/>
      <c r="N13" s="268"/>
      <c r="O13" s="268"/>
      <c r="P13" s="268"/>
      <c r="Q13" s="268"/>
      <c r="R13" s="268"/>
      <c r="S13" s="268"/>
      <c r="T13" s="268"/>
      <c r="U13" s="268"/>
    </row>
    <row r="14" spans="1:21" x14ac:dyDescent="0.35">
      <c r="A14" s="255" t="s">
        <v>0</v>
      </c>
      <c r="B14" s="255"/>
      <c r="C14" s="255"/>
      <c r="D14" s="269"/>
      <c r="E14" s="269"/>
      <c r="F14" s="269"/>
      <c r="G14" s="274">
        <v>-11151</v>
      </c>
      <c r="H14" s="274"/>
      <c r="I14" s="5"/>
      <c r="J14" s="269"/>
      <c r="K14" s="269"/>
      <c r="L14" s="269"/>
      <c r="M14" s="269"/>
      <c r="N14" s="269"/>
      <c r="O14" s="269"/>
      <c r="P14" s="233">
        <v>-11107</v>
      </c>
      <c r="Q14" s="233"/>
      <c r="R14" s="5"/>
      <c r="S14" s="269"/>
      <c r="T14" s="269"/>
      <c r="U14" s="269"/>
    </row>
    <row r="15" spans="1:21" x14ac:dyDescent="0.35">
      <c r="A15" s="256" t="s">
        <v>1</v>
      </c>
      <c r="B15" s="256"/>
      <c r="C15" s="256"/>
      <c r="D15" s="275"/>
      <c r="E15" s="275"/>
      <c r="F15" s="275"/>
      <c r="G15" s="277">
        <v>-2284</v>
      </c>
      <c r="H15" s="277"/>
      <c r="I15" s="9"/>
      <c r="J15" s="275"/>
      <c r="K15" s="275"/>
      <c r="L15" s="275"/>
      <c r="M15" s="275"/>
      <c r="N15" s="275"/>
      <c r="O15" s="275"/>
      <c r="P15" s="242">
        <v>-2167</v>
      </c>
      <c r="Q15" s="242"/>
      <c r="R15" s="9"/>
      <c r="S15" s="275"/>
      <c r="T15" s="275"/>
      <c r="U15" s="275"/>
    </row>
    <row r="17" spans="1:21" ht="15" thickBot="1" x14ac:dyDescent="0.4">
      <c r="A17" s="249" t="s">
        <v>2</v>
      </c>
      <c r="B17" s="249"/>
      <c r="C17" s="249"/>
      <c r="D17" s="276"/>
      <c r="E17" s="276"/>
      <c r="F17" s="276"/>
      <c r="G17" s="228" t="s">
        <v>16</v>
      </c>
      <c r="H17" s="228"/>
      <c r="I17" s="5"/>
      <c r="J17" s="276"/>
      <c r="K17" s="276"/>
      <c r="L17" s="276"/>
      <c r="M17" s="276"/>
      <c r="N17" s="276"/>
      <c r="O17" s="276"/>
      <c r="P17" s="229" t="s">
        <v>17</v>
      </c>
      <c r="Q17" s="229"/>
      <c r="R17" s="5"/>
      <c r="S17" s="276"/>
      <c r="T17" s="276"/>
      <c r="U17" s="276"/>
    </row>
    <row r="18" spans="1:21" ht="15" thickBot="1" x14ac:dyDescent="0.4">
      <c r="A18" s="260" t="s">
        <v>18</v>
      </c>
      <c r="B18" s="260"/>
      <c r="C18" s="260"/>
      <c r="D18" s="278"/>
      <c r="E18" s="278"/>
      <c r="F18" s="278"/>
      <c r="G18" s="219">
        <v>-13080</v>
      </c>
      <c r="H18" s="219"/>
      <c r="I18" s="14"/>
      <c r="J18" s="278"/>
      <c r="K18" s="278"/>
      <c r="L18" s="278"/>
      <c r="M18" s="278"/>
      <c r="N18" s="278"/>
      <c r="O18" s="278"/>
      <c r="P18" s="220">
        <v>-13055</v>
      </c>
      <c r="Q18" s="220"/>
      <c r="R18" s="14"/>
      <c r="S18" s="278"/>
      <c r="T18" s="278"/>
      <c r="U18" s="278"/>
    </row>
    <row r="19" spans="1:21" x14ac:dyDescent="0.35">
      <c r="A19" s="221" t="s">
        <v>19</v>
      </c>
      <c r="B19" s="221"/>
      <c r="C19" s="221"/>
      <c r="D19" s="279"/>
      <c r="E19" s="279"/>
      <c r="F19" s="279"/>
      <c r="G19" s="222" t="s">
        <v>20</v>
      </c>
      <c r="H19" s="222"/>
      <c r="I19" s="12"/>
      <c r="J19" s="279"/>
      <c r="K19" s="279"/>
      <c r="L19" s="279"/>
      <c r="M19" s="279"/>
      <c r="N19" s="279"/>
      <c r="O19" s="279"/>
      <c r="P19" s="280" t="s">
        <v>21</v>
      </c>
      <c r="Q19" s="280"/>
      <c r="R19" s="12"/>
      <c r="S19" s="279"/>
      <c r="T19" s="279"/>
      <c r="U19" s="279"/>
    </row>
    <row r="20" spans="1:21" ht="15" thickBot="1" x14ac:dyDescent="0.4">
      <c r="A20" s="214" t="s">
        <v>22</v>
      </c>
      <c r="B20" s="214"/>
      <c r="C20" s="214"/>
      <c r="D20" s="271"/>
      <c r="E20" s="271"/>
      <c r="F20" s="271"/>
      <c r="G20" s="215">
        <v>-9</v>
      </c>
      <c r="H20" s="215"/>
      <c r="I20" s="9"/>
      <c r="J20" s="271"/>
      <c r="K20" s="271"/>
      <c r="L20" s="271"/>
      <c r="M20" s="271"/>
      <c r="N20" s="271"/>
      <c r="O20" s="271"/>
      <c r="P20" s="216" t="s">
        <v>23</v>
      </c>
      <c r="Q20" s="216"/>
      <c r="R20" s="9"/>
      <c r="S20" s="271"/>
      <c r="T20" s="271"/>
      <c r="U20" s="271"/>
    </row>
    <row r="21" spans="1:21" x14ac:dyDescent="0.35">
      <c r="A21" s="259" t="s">
        <v>24</v>
      </c>
      <c r="B21" s="259"/>
      <c r="C21" s="259"/>
      <c r="D21" s="279"/>
      <c r="E21" s="279"/>
      <c r="F21" s="279"/>
      <c r="G21" s="222" t="s">
        <v>25</v>
      </c>
      <c r="H21" s="222"/>
      <c r="I21" s="12"/>
      <c r="J21" s="279"/>
      <c r="K21" s="279"/>
      <c r="L21" s="279"/>
      <c r="M21" s="279"/>
      <c r="N21" s="279"/>
      <c r="O21" s="279"/>
      <c r="P21" s="280" t="s">
        <v>26</v>
      </c>
      <c r="Q21" s="280"/>
      <c r="R21" s="12"/>
      <c r="S21" s="279"/>
      <c r="T21" s="279"/>
      <c r="U21" s="279"/>
    </row>
    <row r="22" spans="1:21" x14ac:dyDescent="0.35">
      <c r="A22" s="224" t="s">
        <v>27</v>
      </c>
      <c r="B22" s="224"/>
      <c r="C22" s="224"/>
      <c r="D22" s="275"/>
      <c r="E22" s="275"/>
      <c r="F22" s="275"/>
      <c r="G22" s="225">
        <v>-202</v>
      </c>
      <c r="H22" s="225"/>
      <c r="I22" s="9"/>
      <c r="J22" s="275"/>
      <c r="K22" s="275"/>
      <c r="L22" s="275"/>
      <c r="M22" s="275"/>
      <c r="N22" s="275"/>
      <c r="O22" s="275"/>
      <c r="P22" s="226">
        <v>-135</v>
      </c>
      <c r="Q22" s="226"/>
      <c r="R22" s="9"/>
      <c r="S22" s="275"/>
      <c r="T22" s="275"/>
      <c r="U22" s="275"/>
    </row>
    <row r="23" spans="1:21" ht="25" customHeight="1" x14ac:dyDescent="0.35">
      <c r="A23" s="231" t="s">
        <v>28</v>
      </c>
      <c r="B23" s="231"/>
      <c r="C23" s="231"/>
      <c r="D23" s="269"/>
      <c r="E23" s="269"/>
      <c r="F23" s="269"/>
      <c r="G23" s="232" t="s">
        <v>29</v>
      </c>
      <c r="H23" s="232"/>
      <c r="I23" s="5"/>
      <c r="J23" s="269"/>
      <c r="K23" s="269"/>
      <c r="L23" s="269"/>
      <c r="M23" s="269"/>
      <c r="N23" s="269"/>
      <c r="O23" s="269"/>
      <c r="P23" s="237" t="s">
        <v>30</v>
      </c>
      <c r="Q23" s="237"/>
      <c r="R23" s="5"/>
      <c r="S23" s="269"/>
      <c r="T23" s="269"/>
      <c r="U23" s="269"/>
    </row>
    <row r="26" spans="1:21" ht="25" customHeight="1" thickBot="1" x14ac:dyDescent="0.4">
      <c r="A26" s="214" t="s">
        <v>31</v>
      </c>
      <c r="B26" s="214"/>
      <c r="C26" s="214"/>
      <c r="D26" s="271"/>
      <c r="E26" s="271"/>
      <c r="F26" s="271"/>
      <c r="G26" s="215" t="s">
        <v>32</v>
      </c>
      <c r="H26" s="215"/>
      <c r="I26" s="9"/>
      <c r="J26" s="271"/>
      <c r="K26" s="271"/>
      <c r="L26" s="271"/>
      <c r="M26" s="271"/>
      <c r="N26" s="271"/>
      <c r="O26" s="271"/>
      <c r="P26" s="216" t="s">
        <v>33</v>
      </c>
      <c r="Q26" s="216"/>
      <c r="R26" s="9"/>
      <c r="S26" s="271"/>
      <c r="T26" s="271"/>
      <c r="U26" s="271"/>
    </row>
    <row r="27" spans="1:21" x14ac:dyDescent="0.35">
      <c r="A27" s="281" t="s">
        <v>34</v>
      </c>
      <c r="B27" s="281"/>
      <c r="C27" s="281"/>
      <c r="D27" s="279"/>
      <c r="E27" s="279"/>
      <c r="F27" s="279"/>
      <c r="G27" s="222" t="s">
        <v>35</v>
      </c>
      <c r="H27" s="222"/>
      <c r="I27" s="12"/>
      <c r="J27" s="279"/>
      <c r="K27" s="279"/>
      <c r="L27" s="279"/>
      <c r="M27" s="279"/>
      <c r="N27" s="279"/>
      <c r="O27" s="279"/>
      <c r="P27" s="280" t="s">
        <v>36</v>
      </c>
      <c r="Q27" s="280"/>
      <c r="R27" s="12"/>
      <c r="S27" s="279"/>
      <c r="T27" s="279"/>
      <c r="U27" s="279"/>
    </row>
    <row r="28" spans="1:21" x14ac:dyDescent="0.35">
      <c r="A28" s="224" t="s">
        <v>37</v>
      </c>
      <c r="B28" s="224"/>
      <c r="C28" s="224"/>
      <c r="D28" s="275"/>
      <c r="E28" s="275"/>
      <c r="F28" s="275"/>
      <c r="G28" s="225">
        <v>-305</v>
      </c>
      <c r="H28" s="225"/>
      <c r="I28" s="9"/>
      <c r="J28" s="275"/>
      <c r="K28" s="275"/>
      <c r="L28" s="275"/>
      <c r="M28" s="275"/>
      <c r="N28" s="275"/>
      <c r="O28" s="275"/>
      <c r="P28" s="226">
        <v>-328</v>
      </c>
      <c r="Q28" s="226"/>
      <c r="R28" s="9"/>
      <c r="S28" s="275"/>
      <c r="T28" s="275"/>
      <c r="U28" s="275"/>
    </row>
    <row r="30" spans="1:21" ht="15" thickBot="1" x14ac:dyDescent="0.4"/>
    <row r="31" spans="1:21" ht="15" thickBot="1" x14ac:dyDescent="0.4">
      <c r="A31" s="282" t="s">
        <v>38</v>
      </c>
      <c r="B31" s="282"/>
      <c r="C31" s="282"/>
      <c r="D31" s="273"/>
      <c r="E31" s="273"/>
      <c r="F31" s="273"/>
      <c r="G31" s="17" t="s">
        <v>7</v>
      </c>
      <c r="H31" s="11" t="s">
        <v>39</v>
      </c>
      <c r="I31" s="12"/>
      <c r="J31" s="273"/>
      <c r="K31" s="273"/>
      <c r="L31" s="273"/>
      <c r="M31" s="273"/>
      <c r="N31" s="273"/>
      <c r="O31" s="273"/>
      <c r="P31" s="15" t="s">
        <v>7</v>
      </c>
      <c r="Q31" s="13" t="s">
        <v>40</v>
      </c>
      <c r="R31" s="12"/>
      <c r="S31" s="273"/>
      <c r="T31" s="273"/>
      <c r="U31" s="273"/>
    </row>
    <row r="32" spans="1:21" x14ac:dyDescent="0.35">
      <c r="A32" s="268"/>
      <c r="B32" s="268"/>
      <c r="C32" s="268"/>
      <c r="D32" s="268"/>
      <c r="E32" s="268"/>
      <c r="F32" s="268"/>
      <c r="G32" s="268"/>
      <c r="H32" s="268"/>
      <c r="I32" s="268"/>
      <c r="J32" s="268"/>
      <c r="K32" s="268"/>
      <c r="L32" s="268"/>
      <c r="M32" s="268"/>
      <c r="N32" s="268"/>
      <c r="O32" s="268"/>
      <c r="P32" s="268"/>
      <c r="Q32" s="268"/>
      <c r="R32" s="268"/>
      <c r="S32" s="268"/>
      <c r="T32" s="268"/>
      <c r="U32" s="268"/>
    </row>
    <row r="33" spans="1:21" x14ac:dyDescent="0.35">
      <c r="A33" s="261" t="s">
        <v>41</v>
      </c>
      <c r="B33" s="261"/>
      <c r="C33" s="261"/>
      <c r="D33" s="269"/>
      <c r="E33" s="269"/>
      <c r="F33" s="269"/>
      <c r="G33" s="269"/>
      <c r="H33" s="269"/>
      <c r="I33" s="269"/>
      <c r="J33" s="269"/>
      <c r="K33" s="269"/>
      <c r="L33" s="269"/>
      <c r="M33" s="269"/>
      <c r="N33" s="269"/>
      <c r="O33" s="269"/>
      <c r="P33" s="231"/>
      <c r="Q33" s="231"/>
      <c r="R33" s="231"/>
      <c r="S33" s="231"/>
      <c r="T33" s="231"/>
      <c r="U33" s="231"/>
    </row>
    <row r="34" spans="1:21" x14ac:dyDescent="0.35">
      <c r="A34" s="224" t="s">
        <v>42</v>
      </c>
      <c r="B34" s="224"/>
      <c r="C34" s="224"/>
      <c r="D34" s="275"/>
      <c r="E34" s="275"/>
      <c r="F34" s="275"/>
      <c r="G34" s="2" t="s">
        <v>7</v>
      </c>
      <c r="H34" s="8" t="s">
        <v>43</v>
      </c>
      <c r="I34" s="9"/>
      <c r="J34" s="275"/>
      <c r="K34" s="275"/>
      <c r="L34" s="275"/>
      <c r="M34" s="275"/>
      <c r="N34" s="275"/>
      <c r="O34" s="275"/>
      <c r="P34" s="16" t="s">
        <v>7</v>
      </c>
      <c r="Q34" s="10" t="s">
        <v>44</v>
      </c>
      <c r="R34" s="9"/>
      <c r="S34" s="275"/>
      <c r="T34" s="275"/>
      <c r="U34" s="275"/>
    </row>
    <row r="38" spans="1:21" x14ac:dyDescent="0.35">
      <c r="A38" s="231" t="s">
        <v>45</v>
      </c>
      <c r="B38" s="231"/>
      <c r="C38" s="231"/>
      <c r="D38" s="269"/>
      <c r="E38" s="269"/>
      <c r="F38" s="269"/>
      <c r="G38" s="3" t="s">
        <v>7</v>
      </c>
      <c r="H38" s="4" t="s">
        <v>46</v>
      </c>
      <c r="I38" s="5"/>
      <c r="J38" s="269"/>
      <c r="K38" s="269"/>
      <c r="L38" s="269"/>
      <c r="M38" s="269"/>
      <c r="N38" s="269"/>
      <c r="O38" s="269"/>
      <c r="P38" s="6" t="s">
        <v>7</v>
      </c>
      <c r="Q38" s="7" t="s">
        <v>47</v>
      </c>
      <c r="R38" s="5"/>
      <c r="S38" s="269"/>
      <c r="T38" s="269"/>
      <c r="U38" s="269"/>
    </row>
    <row r="42" spans="1:21" x14ac:dyDescent="0.35">
      <c r="A42" s="275"/>
      <c r="B42" s="275"/>
      <c r="C42" s="275"/>
      <c r="D42" s="275"/>
      <c r="E42" s="275"/>
      <c r="F42" s="275"/>
      <c r="G42" s="275"/>
      <c r="H42" s="275"/>
      <c r="I42" s="275"/>
      <c r="J42" s="275"/>
      <c r="K42" s="275"/>
      <c r="L42" s="275"/>
      <c r="M42" s="275"/>
      <c r="N42" s="275"/>
      <c r="O42" s="275"/>
      <c r="P42" s="275"/>
      <c r="Q42" s="275"/>
      <c r="R42" s="275"/>
      <c r="S42" s="275"/>
      <c r="T42" s="275"/>
      <c r="U42" s="275"/>
    </row>
    <row r="43" spans="1:21" ht="26" customHeight="1" x14ac:dyDescent="0.4">
      <c r="A43" s="261" t="s">
        <v>48</v>
      </c>
      <c r="B43" s="261"/>
      <c r="C43" s="261"/>
      <c r="D43" s="283"/>
      <c r="E43" s="283"/>
      <c r="F43" s="283"/>
      <c r="G43" s="3" t="s">
        <v>7</v>
      </c>
      <c r="H43" s="4" t="s">
        <v>49</v>
      </c>
      <c r="I43" s="18"/>
      <c r="J43" s="283"/>
      <c r="K43" s="283"/>
      <c r="L43" s="283"/>
      <c r="M43" s="283"/>
      <c r="N43" s="283"/>
      <c r="O43" s="283"/>
      <c r="P43" s="6" t="s">
        <v>7</v>
      </c>
      <c r="Q43" s="7" t="s">
        <v>50</v>
      </c>
      <c r="R43" s="18"/>
    </row>
    <row r="47" spans="1:21" ht="52" x14ac:dyDescent="0.35">
      <c r="A47" s="92" t="s">
        <v>52</v>
      </c>
    </row>
    <row r="48" spans="1:21" ht="52" x14ac:dyDescent="0.35">
      <c r="A48" s="92" t="s">
        <v>167</v>
      </c>
    </row>
    <row r="49" spans="1:21" ht="65" x14ac:dyDescent="0.35">
      <c r="A49" s="92" t="s">
        <v>168</v>
      </c>
    </row>
    <row r="50" spans="1:21" x14ac:dyDescent="0.35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</row>
    <row r="51" spans="1:21" x14ac:dyDescent="0.35">
      <c r="A51" s="192"/>
      <c r="B51" s="192"/>
      <c r="C51" s="192"/>
      <c r="D51" s="192"/>
      <c r="E51" s="192"/>
      <c r="F51" s="192"/>
      <c r="G51" s="262" t="s">
        <v>4</v>
      </c>
      <c r="H51" s="262"/>
      <c r="I51" s="262"/>
      <c r="J51" s="262"/>
      <c r="K51" s="262"/>
      <c r="L51" s="262"/>
      <c r="M51" s="192"/>
      <c r="N51" s="192"/>
      <c r="O51" s="192"/>
      <c r="P51" s="262" t="s">
        <v>169</v>
      </c>
      <c r="Q51" s="262"/>
      <c r="R51" s="262"/>
      <c r="S51" s="262"/>
      <c r="T51" s="262"/>
      <c r="U51" s="262"/>
    </row>
    <row r="52" spans="1:21" ht="15" thickBot="1" x14ac:dyDescent="0.4">
      <c r="A52" s="184"/>
      <c r="B52" s="184"/>
      <c r="C52" s="184"/>
      <c r="D52" s="184"/>
      <c r="E52" s="184"/>
      <c r="F52" s="184"/>
      <c r="G52" s="247">
        <v>2023</v>
      </c>
      <c r="H52" s="247"/>
      <c r="I52" s="247"/>
      <c r="J52" s="247"/>
      <c r="K52" s="247"/>
      <c r="L52" s="247"/>
      <c r="M52" s="184"/>
      <c r="N52" s="184"/>
      <c r="O52" s="184"/>
      <c r="P52" s="247">
        <v>2022</v>
      </c>
      <c r="Q52" s="247"/>
      <c r="R52" s="247"/>
      <c r="S52" s="247"/>
      <c r="T52" s="247"/>
      <c r="U52" s="247"/>
    </row>
    <row r="53" spans="1:21" x14ac:dyDescent="0.35">
      <c r="A53" s="171"/>
      <c r="B53" s="171"/>
      <c r="C53" s="171"/>
      <c r="D53" s="171"/>
      <c r="E53" s="171"/>
      <c r="F53" s="171"/>
      <c r="G53" s="263" t="s">
        <v>314</v>
      </c>
      <c r="H53" s="263"/>
      <c r="I53" s="263"/>
      <c r="J53" s="263"/>
      <c r="K53" s="263"/>
      <c r="L53" s="263"/>
      <c r="M53" s="171"/>
      <c r="N53" s="171"/>
      <c r="O53" s="171"/>
      <c r="P53" s="171"/>
      <c r="Q53" s="171"/>
      <c r="R53" s="171"/>
      <c r="S53" s="171"/>
      <c r="T53" s="171"/>
      <c r="U53" s="171"/>
    </row>
    <row r="54" spans="1:21" x14ac:dyDescent="0.35">
      <c r="A54" s="261" t="s">
        <v>170</v>
      </c>
      <c r="B54" s="261"/>
      <c r="C54" s="261"/>
      <c r="D54" s="156"/>
      <c r="E54" s="156"/>
      <c r="F54" s="156"/>
      <c r="G54" s="156"/>
      <c r="H54" s="156"/>
      <c r="I54" s="156"/>
      <c r="J54" s="156"/>
      <c r="K54" s="156"/>
      <c r="L54" s="156"/>
      <c r="M54" s="156"/>
      <c r="N54" s="156"/>
      <c r="O54" s="156"/>
      <c r="P54" s="156"/>
      <c r="Q54" s="156"/>
      <c r="R54" s="156"/>
      <c r="S54" s="156"/>
      <c r="T54" s="156"/>
      <c r="U54" s="156"/>
    </row>
    <row r="55" spans="1:21" x14ac:dyDescent="0.35">
      <c r="A55" s="224" t="s">
        <v>171</v>
      </c>
      <c r="B55" s="224"/>
      <c r="C55" s="224"/>
      <c r="D55" s="160"/>
      <c r="E55" s="160"/>
      <c r="F55" s="160"/>
      <c r="G55" s="160"/>
      <c r="H55" s="160"/>
      <c r="I55" s="160"/>
      <c r="J55" s="160"/>
      <c r="K55" s="160"/>
      <c r="L55" s="160"/>
      <c r="M55" s="160"/>
      <c r="N55" s="160"/>
      <c r="O55" s="160"/>
      <c r="P55" s="160"/>
      <c r="Q55" s="160"/>
      <c r="R55" s="160"/>
      <c r="S55" s="160"/>
      <c r="T55" s="160"/>
      <c r="U55" s="160"/>
    </row>
    <row r="56" spans="1:21" x14ac:dyDescent="0.35">
      <c r="A56" s="255" t="s">
        <v>172</v>
      </c>
      <c r="B56" s="255"/>
      <c r="C56" s="255"/>
      <c r="D56" s="156"/>
      <c r="E56" s="156"/>
      <c r="F56" s="156"/>
      <c r="G56" s="3" t="s">
        <v>7</v>
      </c>
      <c r="H56" s="4" t="s">
        <v>315</v>
      </c>
      <c r="I56" s="43"/>
      <c r="J56" s="156"/>
      <c r="K56" s="156"/>
      <c r="L56" s="156"/>
      <c r="M56" s="156"/>
      <c r="N56" s="156"/>
      <c r="O56" s="156"/>
      <c r="P56" s="6" t="s">
        <v>7</v>
      </c>
      <c r="Q56" s="7" t="s">
        <v>316</v>
      </c>
      <c r="R56" s="43"/>
      <c r="S56" s="156"/>
      <c r="T56" s="156"/>
      <c r="U56" s="156"/>
    </row>
    <row r="57" spans="1:21" x14ac:dyDescent="0.35">
      <c r="A57" s="256" t="s">
        <v>175</v>
      </c>
      <c r="B57" s="256"/>
      <c r="C57" s="256"/>
      <c r="D57" s="160"/>
      <c r="E57" s="160"/>
      <c r="F57" s="160"/>
      <c r="G57" s="225" t="s">
        <v>317</v>
      </c>
      <c r="H57" s="225"/>
      <c r="I57" s="44"/>
      <c r="J57" s="160"/>
      <c r="K57" s="160"/>
      <c r="L57" s="160"/>
      <c r="M57" s="160"/>
      <c r="N57" s="160"/>
      <c r="O57" s="160"/>
      <c r="P57" s="226" t="s">
        <v>318</v>
      </c>
      <c r="Q57" s="226"/>
      <c r="R57" s="44"/>
      <c r="S57" s="160"/>
      <c r="T57" s="160"/>
      <c r="U57" s="160"/>
    </row>
    <row r="58" spans="1:21" x14ac:dyDescent="0.35">
      <c r="A58" s="255" t="s">
        <v>177</v>
      </c>
      <c r="B58" s="255"/>
      <c r="C58" s="255"/>
      <c r="D58" s="156"/>
      <c r="E58" s="156"/>
      <c r="F58" s="156"/>
      <c r="G58" s="232" t="s">
        <v>319</v>
      </c>
      <c r="H58" s="232"/>
      <c r="I58" s="43"/>
      <c r="J58" s="156"/>
      <c r="K58" s="156"/>
      <c r="L58" s="156"/>
      <c r="M58" s="156"/>
      <c r="N58" s="156"/>
      <c r="O58" s="156"/>
      <c r="P58" s="237" t="s">
        <v>320</v>
      </c>
      <c r="Q58" s="237"/>
      <c r="R58" s="43"/>
      <c r="S58" s="156"/>
      <c r="T58" s="156"/>
      <c r="U58" s="156"/>
    </row>
    <row r="59" spans="1:21" x14ac:dyDescent="0.35">
      <c r="A59" s="256" t="s">
        <v>180</v>
      </c>
      <c r="B59" s="256"/>
      <c r="C59" s="256"/>
      <c r="D59" s="160"/>
      <c r="E59" s="160"/>
      <c r="F59" s="160"/>
      <c r="G59" s="225" t="s">
        <v>321</v>
      </c>
      <c r="H59" s="225"/>
      <c r="I59" s="44"/>
      <c r="J59" s="160"/>
      <c r="K59" s="160"/>
      <c r="L59" s="160"/>
      <c r="M59" s="160"/>
      <c r="N59" s="160"/>
      <c r="O59" s="160"/>
      <c r="P59" s="226" t="s">
        <v>322</v>
      </c>
      <c r="Q59" s="226"/>
      <c r="R59" s="44"/>
      <c r="S59" s="160"/>
      <c r="T59" s="160"/>
      <c r="U59" s="160"/>
    </row>
    <row r="60" spans="1:21" ht="15" thickBot="1" x14ac:dyDescent="0.4">
      <c r="A60" s="249" t="s">
        <v>183</v>
      </c>
      <c r="B60" s="249"/>
      <c r="C60" s="249"/>
      <c r="D60" s="148"/>
      <c r="E60" s="148"/>
      <c r="F60" s="148"/>
      <c r="G60" s="228" t="s">
        <v>323</v>
      </c>
      <c r="H60" s="228"/>
      <c r="I60" s="43"/>
      <c r="J60" s="148"/>
      <c r="K60" s="148"/>
      <c r="L60" s="148"/>
      <c r="M60" s="148"/>
      <c r="N60" s="148"/>
      <c r="O60" s="148"/>
      <c r="P60" s="229" t="s">
        <v>324</v>
      </c>
      <c r="Q60" s="229"/>
      <c r="R60" s="43"/>
      <c r="S60" s="148"/>
      <c r="T60" s="148"/>
      <c r="U60" s="148"/>
    </row>
    <row r="61" spans="1:21" x14ac:dyDescent="0.35">
      <c r="A61" s="258" t="s">
        <v>186</v>
      </c>
      <c r="B61" s="258"/>
      <c r="C61" s="258"/>
      <c r="D61" s="171"/>
      <c r="E61" s="171"/>
      <c r="F61" s="171"/>
      <c r="G61" s="253" t="s">
        <v>325</v>
      </c>
      <c r="H61" s="253"/>
      <c r="I61" s="46"/>
      <c r="J61" s="171"/>
      <c r="K61" s="171"/>
      <c r="L61" s="171"/>
      <c r="M61" s="171"/>
      <c r="N61" s="171"/>
      <c r="O61" s="171"/>
      <c r="P61" s="254" t="s">
        <v>326</v>
      </c>
      <c r="Q61" s="254"/>
      <c r="R61" s="46"/>
      <c r="S61" s="171"/>
      <c r="T61" s="171"/>
      <c r="U61" s="171"/>
    </row>
    <row r="62" spans="1:21" ht="25" customHeight="1" x14ac:dyDescent="0.35">
      <c r="A62" s="231" t="s">
        <v>189</v>
      </c>
      <c r="B62" s="231"/>
      <c r="C62" s="231"/>
      <c r="D62" s="156"/>
      <c r="E62" s="156"/>
      <c r="F62" s="156"/>
      <c r="G62" s="232" t="s">
        <v>327</v>
      </c>
      <c r="H62" s="232"/>
      <c r="I62" s="43"/>
      <c r="J62" s="156"/>
      <c r="K62" s="156"/>
      <c r="L62" s="156"/>
      <c r="M62" s="156"/>
      <c r="N62" s="156"/>
      <c r="O62" s="156"/>
      <c r="P62" s="237" t="s">
        <v>328</v>
      </c>
      <c r="Q62" s="237"/>
      <c r="R62" s="43"/>
      <c r="S62" s="156"/>
      <c r="T62" s="156"/>
      <c r="U62" s="156"/>
    </row>
    <row r="63" spans="1:21" x14ac:dyDescent="0.35">
      <c r="A63" s="224" t="s">
        <v>192</v>
      </c>
      <c r="B63" s="224"/>
      <c r="C63" s="224"/>
      <c r="D63" s="160"/>
      <c r="E63" s="160"/>
      <c r="F63" s="160"/>
      <c r="G63" s="225" t="s">
        <v>329</v>
      </c>
      <c r="H63" s="225"/>
      <c r="I63" s="44"/>
      <c r="J63" s="160"/>
      <c r="K63" s="160"/>
      <c r="L63" s="160"/>
      <c r="M63" s="160"/>
      <c r="N63" s="160"/>
      <c r="O63" s="160"/>
      <c r="P63" s="226" t="s">
        <v>330</v>
      </c>
      <c r="Q63" s="226"/>
      <c r="R63" s="44"/>
      <c r="S63" s="160"/>
      <c r="T63" s="160"/>
      <c r="U63" s="160"/>
    </row>
    <row r="64" spans="1:21" x14ac:dyDescent="0.35">
      <c r="A64" s="231" t="s">
        <v>195</v>
      </c>
      <c r="B64" s="231"/>
      <c r="C64" s="231"/>
      <c r="D64" s="156"/>
      <c r="E64" s="156"/>
      <c r="F64" s="156"/>
      <c r="G64" s="232" t="s">
        <v>331</v>
      </c>
      <c r="H64" s="232"/>
      <c r="I64" s="43"/>
      <c r="J64" s="156"/>
      <c r="K64" s="156"/>
      <c r="L64" s="156"/>
      <c r="M64" s="156"/>
      <c r="N64" s="156"/>
      <c r="O64" s="156"/>
      <c r="P64" s="237" t="s">
        <v>332</v>
      </c>
      <c r="Q64" s="237"/>
      <c r="R64" s="43"/>
      <c r="S64" s="156"/>
      <c r="T64" s="156"/>
      <c r="U64" s="156"/>
    </row>
    <row r="65" spans="1:21" x14ac:dyDescent="0.35">
      <c r="A65" s="224" t="s">
        <v>198</v>
      </c>
      <c r="B65" s="224"/>
      <c r="C65" s="224"/>
      <c r="D65" s="160"/>
      <c r="E65" s="160"/>
      <c r="F65" s="160"/>
      <c r="G65" s="225" t="s">
        <v>333</v>
      </c>
      <c r="H65" s="225"/>
      <c r="I65" s="44"/>
      <c r="J65" s="160"/>
      <c r="K65" s="160"/>
      <c r="L65" s="160"/>
      <c r="M65" s="160"/>
      <c r="N65" s="160"/>
      <c r="O65" s="160"/>
      <c r="P65" s="226" t="s">
        <v>334</v>
      </c>
      <c r="Q65" s="226"/>
      <c r="R65" s="44"/>
      <c r="S65" s="160"/>
      <c r="T65" s="160"/>
      <c r="U65" s="160"/>
    </row>
    <row r="66" spans="1:21" ht="15" thickBot="1" x14ac:dyDescent="0.4">
      <c r="A66" s="227" t="s">
        <v>201</v>
      </c>
      <c r="B66" s="227"/>
      <c r="C66" s="227"/>
      <c r="D66" s="148"/>
      <c r="E66" s="148"/>
      <c r="F66" s="148"/>
      <c r="G66" s="228" t="s">
        <v>335</v>
      </c>
      <c r="H66" s="228"/>
      <c r="I66" s="43"/>
      <c r="J66" s="148"/>
      <c r="K66" s="148"/>
      <c r="L66" s="148"/>
      <c r="M66" s="148"/>
      <c r="N66" s="148"/>
      <c r="O66" s="148"/>
      <c r="P66" s="229" t="s">
        <v>336</v>
      </c>
      <c r="Q66" s="229"/>
      <c r="R66" s="43"/>
      <c r="S66" s="148"/>
      <c r="T66" s="148"/>
      <c r="U66" s="148"/>
    </row>
    <row r="67" spans="1:21" ht="15" thickBot="1" x14ac:dyDescent="0.4">
      <c r="A67" s="260" t="s">
        <v>204</v>
      </c>
      <c r="B67" s="260"/>
      <c r="C67" s="260"/>
      <c r="D67" s="152"/>
      <c r="E67" s="152"/>
      <c r="F67" s="152"/>
      <c r="G67" s="19" t="s">
        <v>7</v>
      </c>
      <c r="H67" s="93" t="s">
        <v>337</v>
      </c>
      <c r="I67" s="46"/>
      <c r="J67" s="152"/>
      <c r="K67" s="152"/>
      <c r="L67" s="152"/>
      <c r="M67" s="152"/>
      <c r="N67" s="152"/>
      <c r="O67" s="152"/>
      <c r="P67" s="95" t="s">
        <v>7</v>
      </c>
      <c r="Q67" s="94" t="s">
        <v>338</v>
      </c>
      <c r="R67" s="46"/>
      <c r="S67" s="152"/>
      <c r="T67" s="152"/>
      <c r="U67" s="152"/>
    </row>
    <row r="68" spans="1:21" x14ac:dyDescent="0.35">
      <c r="A68" s="259" t="s">
        <v>207</v>
      </c>
      <c r="B68" s="259"/>
      <c r="C68" s="259"/>
      <c r="D68" s="140"/>
      <c r="E68" s="140"/>
      <c r="F68" s="140"/>
      <c r="G68" s="140"/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</row>
    <row r="69" spans="1:21" x14ac:dyDescent="0.35">
      <c r="A69" s="224" t="s">
        <v>208</v>
      </c>
      <c r="B69" s="224"/>
      <c r="C69" s="224"/>
      <c r="D69" s="160"/>
      <c r="E69" s="160"/>
      <c r="F69" s="160"/>
      <c r="G69" s="160"/>
      <c r="H69" s="160"/>
      <c r="I69" s="160"/>
      <c r="J69" s="160"/>
      <c r="K69" s="160"/>
      <c r="L69" s="160"/>
      <c r="M69" s="160"/>
      <c r="N69" s="160"/>
      <c r="O69" s="160"/>
      <c r="P69" s="160"/>
      <c r="Q69" s="160"/>
      <c r="R69" s="160"/>
      <c r="S69" s="160"/>
      <c r="T69" s="160"/>
      <c r="U69" s="160"/>
    </row>
    <row r="70" spans="1:21" x14ac:dyDescent="0.35">
      <c r="A70" s="255" t="s">
        <v>209</v>
      </c>
      <c r="B70" s="255"/>
      <c r="C70" s="255"/>
      <c r="D70" s="156"/>
      <c r="E70" s="156"/>
      <c r="F70" s="156"/>
      <c r="G70" s="3" t="s">
        <v>7</v>
      </c>
      <c r="H70" s="4" t="s">
        <v>339</v>
      </c>
      <c r="I70" s="43"/>
      <c r="J70" s="156"/>
      <c r="K70" s="156"/>
      <c r="L70" s="156"/>
      <c r="M70" s="156"/>
      <c r="N70" s="156"/>
      <c r="O70" s="156"/>
      <c r="P70" s="6" t="s">
        <v>7</v>
      </c>
      <c r="Q70" s="7" t="s">
        <v>340</v>
      </c>
      <c r="R70" s="43"/>
      <c r="S70" s="156"/>
      <c r="T70" s="156"/>
      <c r="U70" s="156"/>
    </row>
    <row r="71" spans="1:21" ht="25" customHeight="1" x14ac:dyDescent="0.35">
      <c r="A71" s="256" t="s">
        <v>212</v>
      </c>
      <c r="B71" s="256"/>
      <c r="C71" s="256"/>
      <c r="D71" s="160"/>
      <c r="E71" s="160"/>
      <c r="F71" s="160"/>
      <c r="G71" s="225" t="s">
        <v>341</v>
      </c>
      <c r="H71" s="225"/>
      <c r="I71" s="44"/>
      <c r="J71" s="160"/>
      <c r="K71" s="160"/>
      <c r="L71" s="160"/>
      <c r="M71" s="160"/>
      <c r="N71" s="160"/>
      <c r="O71" s="160"/>
      <c r="P71" s="226" t="s">
        <v>342</v>
      </c>
      <c r="Q71" s="226"/>
      <c r="R71" s="44"/>
      <c r="S71" s="160"/>
      <c r="T71" s="160"/>
      <c r="U71" s="160"/>
    </row>
    <row r="72" spans="1:21" x14ac:dyDescent="0.35">
      <c r="A72" s="255" t="s">
        <v>215</v>
      </c>
      <c r="B72" s="255"/>
      <c r="C72" s="255"/>
      <c r="D72" s="156"/>
      <c r="E72" s="156"/>
      <c r="F72" s="156"/>
      <c r="G72" s="232" t="s">
        <v>343</v>
      </c>
      <c r="H72" s="232"/>
      <c r="I72" s="43"/>
      <c r="J72" s="156"/>
      <c r="K72" s="156"/>
      <c r="L72" s="156"/>
      <c r="M72" s="156"/>
      <c r="N72" s="156"/>
      <c r="O72" s="156"/>
      <c r="P72" s="237" t="s">
        <v>344</v>
      </c>
      <c r="Q72" s="237"/>
      <c r="R72" s="43"/>
      <c r="S72" s="156"/>
      <c r="T72" s="156"/>
      <c r="U72" s="156"/>
    </row>
    <row r="73" spans="1:21" ht="25" customHeight="1" x14ac:dyDescent="0.35">
      <c r="A73" s="256" t="s">
        <v>345</v>
      </c>
      <c r="B73" s="256"/>
      <c r="C73" s="256"/>
      <c r="D73" s="160"/>
      <c r="E73" s="160"/>
      <c r="F73" s="160"/>
      <c r="G73" s="225" t="s">
        <v>346</v>
      </c>
      <c r="H73" s="225"/>
      <c r="I73" s="44"/>
      <c r="J73" s="160"/>
      <c r="K73" s="160"/>
      <c r="L73" s="160"/>
      <c r="M73" s="160"/>
      <c r="N73" s="160"/>
      <c r="O73" s="160"/>
      <c r="P73" s="226" t="s">
        <v>347</v>
      </c>
      <c r="Q73" s="226"/>
      <c r="R73" s="44"/>
      <c r="S73" s="160"/>
      <c r="T73" s="160"/>
      <c r="U73" s="160"/>
    </row>
    <row r="74" spans="1:21" ht="15" thickBot="1" x14ac:dyDescent="0.4">
      <c r="A74" s="249" t="s">
        <v>218</v>
      </c>
      <c r="B74" s="249"/>
      <c r="C74" s="249"/>
      <c r="D74" s="148"/>
      <c r="E74" s="148"/>
      <c r="F74" s="148"/>
      <c r="G74" s="228" t="s">
        <v>348</v>
      </c>
      <c r="H74" s="228"/>
      <c r="I74" s="43"/>
      <c r="J74" s="148"/>
      <c r="K74" s="148"/>
      <c r="L74" s="148"/>
      <c r="M74" s="148"/>
      <c r="N74" s="148"/>
      <c r="O74" s="148"/>
      <c r="P74" s="229" t="s">
        <v>349</v>
      </c>
      <c r="Q74" s="229"/>
      <c r="R74" s="43"/>
      <c r="S74" s="148"/>
      <c r="T74" s="148"/>
      <c r="U74" s="148"/>
    </row>
    <row r="75" spans="1:21" x14ac:dyDescent="0.35">
      <c r="A75" s="258" t="s">
        <v>221</v>
      </c>
      <c r="B75" s="258"/>
      <c r="C75" s="258"/>
      <c r="D75" s="171"/>
      <c r="E75" s="171"/>
      <c r="F75" s="171"/>
      <c r="G75" s="253" t="s">
        <v>350</v>
      </c>
      <c r="H75" s="253"/>
      <c r="I75" s="46"/>
      <c r="J75" s="171"/>
      <c r="K75" s="171"/>
      <c r="L75" s="171"/>
      <c r="M75" s="171"/>
      <c r="N75" s="171"/>
      <c r="O75" s="171"/>
      <c r="P75" s="254" t="s">
        <v>351</v>
      </c>
      <c r="Q75" s="254"/>
      <c r="R75" s="46"/>
      <c r="S75" s="171"/>
      <c r="T75" s="171"/>
      <c r="U75" s="171"/>
    </row>
    <row r="76" spans="1:21" x14ac:dyDescent="0.35">
      <c r="A76" s="231" t="s">
        <v>224</v>
      </c>
      <c r="B76" s="231"/>
      <c r="C76" s="231"/>
      <c r="D76" s="156"/>
      <c r="E76" s="156"/>
      <c r="F76" s="156"/>
      <c r="G76" s="232" t="s">
        <v>352</v>
      </c>
      <c r="H76" s="232"/>
      <c r="I76" s="43"/>
      <c r="J76" s="156"/>
      <c r="K76" s="156"/>
      <c r="L76" s="156"/>
      <c r="M76" s="156"/>
      <c r="N76" s="156"/>
      <c r="O76" s="156"/>
      <c r="P76" s="237" t="s">
        <v>353</v>
      </c>
      <c r="Q76" s="237"/>
      <c r="R76" s="43"/>
      <c r="S76" s="156"/>
      <c r="T76" s="156"/>
      <c r="U76" s="156"/>
    </row>
    <row r="77" spans="1:21" x14ac:dyDescent="0.35">
      <c r="A77" s="224" t="s">
        <v>227</v>
      </c>
      <c r="B77" s="224"/>
      <c r="C77" s="224"/>
      <c r="D77" s="160"/>
      <c r="E77" s="160"/>
      <c r="F77" s="160"/>
      <c r="G77" s="225" t="s">
        <v>354</v>
      </c>
      <c r="H77" s="225"/>
      <c r="I77" s="44"/>
      <c r="J77" s="160"/>
      <c r="K77" s="160"/>
      <c r="L77" s="160"/>
      <c r="M77" s="160"/>
      <c r="N77" s="160"/>
      <c r="O77" s="160"/>
      <c r="P77" s="226" t="s">
        <v>355</v>
      </c>
      <c r="Q77" s="226"/>
      <c r="R77" s="44"/>
      <c r="S77" s="160"/>
      <c r="T77" s="160"/>
      <c r="U77" s="160"/>
    </row>
    <row r="78" spans="1:21" ht="15" thickBot="1" x14ac:dyDescent="0.4">
      <c r="A78" s="227" t="s">
        <v>230</v>
      </c>
      <c r="B78" s="227"/>
      <c r="C78" s="227"/>
      <c r="D78" s="148"/>
      <c r="E78" s="148"/>
      <c r="F78" s="148"/>
      <c r="G78" s="228" t="s">
        <v>356</v>
      </c>
      <c r="H78" s="228"/>
      <c r="I78" s="43"/>
      <c r="J78" s="148"/>
      <c r="K78" s="148"/>
      <c r="L78" s="148"/>
      <c r="M78" s="148"/>
      <c r="N78" s="148"/>
      <c r="O78" s="148"/>
      <c r="P78" s="229" t="s">
        <v>357</v>
      </c>
      <c r="Q78" s="229"/>
      <c r="R78" s="43"/>
      <c r="S78" s="148"/>
      <c r="T78" s="148"/>
      <c r="U78" s="148"/>
    </row>
    <row r="79" spans="1:21" x14ac:dyDescent="0.35">
      <c r="A79" s="258" t="s">
        <v>233</v>
      </c>
      <c r="B79" s="258"/>
      <c r="C79" s="258"/>
      <c r="D79" s="171"/>
      <c r="E79" s="171"/>
      <c r="F79" s="171"/>
      <c r="G79" s="253" t="s">
        <v>358</v>
      </c>
      <c r="H79" s="253"/>
      <c r="I79" s="46"/>
      <c r="J79" s="171"/>
      <c r="K79" s="171"/>
      <c r="L79" s="171"/>
      <c r="M79" s="171"/>
      <c r="N79" s="171"/>
      <c r="O79" s="171"/>
      <c r="P79" s="254" t="s">
        <v>359</v>
      </c>
      <c r="Q79" s="254"/>
      <c r="R79" s="46"/>
      <c r="S79" s="171"/>
      <c r="T79" s="171"/>
      <c r="U79" s="171"/>
    </row>
    <row r="80" spans="1:21" x14ac:dyDescent="0.35">
      <c r="A80" s="231" t="s">
        <v>236</v>
      </c>
      <c r="B80" s="231"/>
      <c r="C80" s="231"/>
      <c r="D80" s="156"/>
      <c r="E80" s="156"/>
      <c r="F80" s="156"/>
      <c r="G80" s="156"/>
      <c r="H80" s="156"/>
      <c r="I80" s="156"/>
      <c r="J80" s="156"/>
      <c r="K80" s="156"/>
      <c r="L80" s="156"/>
      <c r="M80" s="156"/>
      <c r="N80" s="156"/>
      <c r="O80" s="156"/>
      <c r="P80" s="156"/>
      <c r="Q80" s="156"/>
      <c r="R80" s="156"/>
      <c r="S80" s="156"/>
      <c r="T80" s="156"/>
      <c r="U80" s="156"/>
    </row>
    <row r="81" spans="1:21" ht="25" customHeight="1" x14ac:dyDescent="0.35">
      <c r="A81" s="257" t="s">
        <v>237</v>
      </c>
      <c r="B81" s="257"/>
      <c r="C81" s="257"/>
      <c r="D81" s="160"/>
      <c r="E81" s="160"/>
      <c r="F81" s="160"/>
      <c r="G81" s="225" t="s">
        <v>360</v>
      </c>
      <c r="H81" s="225"/>
      <c r="I81" s="44"/>
      <c r="J81" s="160"/>
      <c r="K81" s="160"/>
      <c r="L81" s="160"/>
      <c r="M81" s="160"/>
      <c r="N81" s="160"/>
      <c r="O81" s="160"/>
      <c r="P81" s="226" t="s">
        <v>361</v>
      </c>
      <c r="Q81" s="226"/>
      <c r="R81" s="44"/>
      <c r="S81" s="160"/>
      <c r="T81" s="160"/>
      <c r="U81" s="160"/>
    </row>
    <row r="82" spans="1:21" x14ac:dyDescent="0.35">
      <c r="A82" s="255" t="s">
        <v>240</v>
      </c>
      <c r="B82" s="255"/>
      <c r="C82" s="255"/>
      <c r="D82" s="156"/>
      <c r="E82" s="156"/>
      <c r="F82" s="156"/>
      <c r="G82" s="232" t="s">
        <v>362</v>
      </c>
      <c r="H82" s="232"/>
      <c r="I82" s="43"/>
      <c r="J82" s="156"/>
      <c r="K82" s="156"/>
      <c r="L82" s="156"/>
      <c r="M82" s="156"/>
      <c r="N82" s="156"/>
      <c r="O82" s="156"/>
      <c r="P82" s="237" t="s">
        <v>363</v>
      </c>
      <c r="Q82" s="237"/>
      <c r="R82" s="43"/>
      <c r="S82" s="156"/>
      <c r="T82" s="156"/>
      <c r="U82" s="156"/>
    </row>
    <row r="83" spans="1:21" x14ac:dyDescent="0.35">
      <c r="A83" s="256" t="s">
        <v>243</v>
      </c>
      <c r="B83" s="256"/>
      <c r="C83" s="256"/>
      <c r="D83" s="160"/>
      <c r="E83" s="160"/>
      <c r="F83" s="160"/>
      <c r="G83" s="225" t="s">
        <v>364</v>
      </c>
      <c r="H83" s="225"/>
      <c r="I83" s="44"/>
      <c r="J83" s="160"/>
      <c r="K83" s="160"/>
      <c r="L83" s="160"/>
      <c r="M83" s="160"/>
      <c r="N83" s="160"/>
      <c r="O83" s="160"/>
      <c r="P83" s="226" t="s">
        <v>365</v>
      </c>
      <c r="Q83" s="226"/>
      <c r="R83" s="44"/>
      <c r="S83" s="160"/>
      <c r="T83" s="160"/>
      <c r="U83" s="160"/>
    </row>
    <row r="84" spans="1:21" ht="25" customHeight="1" thickBot="1" x14ac:dyDescent="0.4">
      <c r="A84" s="249" t="s">
        <v>246</v>
      </c>
      <c r="B84" s="249"/>
      <c r="C84" s="249"/>
      <c r="D84" s="148"/>
      <c r="E84" s="148"/>
      <c r="F84" s="148"/>
      <c r="G84" s="250">
        <v>-8086</v>
      </c>
      <c r="H84" s="250"/>
      <c r="I84" s="43"/>
      <c r="J84" s="148"/>
      <c r="K84" s="148"/>
      <c r="L84" s="148"/>
      <c r="M84" s="148"/>
      <c r="N84" s="148"/>
      <c r="O84" s="148"/>
      <c r="P84" s="251">
        <v>-8023</v>
      </c>
      <c r="Q84" s="251"/>
      <c r="R84" s="43"/>
      <c r="S84" s="148"/>
      <c r="T84" s="148"/>
      <c r="U84" s="148"/>
    </row>
    <row r="85" spans="1:21" x14ac:dyDescent="0.35">
      <c r="A85" s="252" t="s">
        <v>247</v>
      </c>
      <c r="B85" s="252"/>
      <c r="C85" s="252"/>
      <c r="D85" s="171"/>
      <c r="E85" s="171"/>
      <c r="F85" s="171"/>
      <c r="G85" s="253" t="s">
        <v>366</v>
      </c>
      <c r="H85" s="253"/>
      <c r="I85" s="46"/>
      <c r="J85" s="171"/>
      <c r="K85" s="171"/>
      <c r="L85" s="171"/>
      <c r="M85" s="171"/>
      <c r="N85" s="171"/>
      <c r="O85" s="171"/>
      <c r="P85" s="254" t="s">
        <v>367</v>
      </c>
      <c r="Q85" s="254"/>
      <c r="R85" s="46"/>
      <c r="S85" s="171"/>
      <c r="T85" s="171"/>
      <c r="U85" s="171"/>
    </row>
    <row r="87" spans="1:21" ht="15" thickBot="1" x14ac:dyDescent="0.4"/>
    <row r="88" spans="1:21" ht="15" thickBot="1" x14ac:dyDescent="0.4">
      <c r="A88" s="244" t="s">
        <v>250</v>
      </c>
      <c r="B88" s="244"/>
      <c r="C88" s="244"/>
      <c r="D88" s="138"/>
      <c r="E88" s="138"/>
      <c r="F88" s="138"/>
      <c r="G88" s="96" t="s">
        <v>7</v>
      </c>
      <c r="H88" s="97" t="s">
        <v>337</v>
      </c>
      <c r="I88" s="88"/>
      <c r="J88" s="138"/>
      <c r="K88" s="138"/>
      <c r="L88" s="138"/>
      <c r="M88" s="138"/>
      <c r="N88" s="138"/>
      <c r="O88" s="138"/>
      <c r="P88" s="98" t="s">
        <v>7</v>
      </c>
      <c r="Q88" s="99" t="s">
        <v>338</v>
      </c>
      <c r="R88" s="88"/>
      <c r="S88" s="138"/>
      <c r="T88" s="138"/>
      <c r="U88" s="138"/>
    </row>
    <row r="89" spans="1:21" ht="175.5" thickTop="1" x14ac:dyDescent="0.35">
      <c r="A89" s="48" t="s">
        <v>51</v>
      </c>
    </row>
    <row r="92" spans="1:21" ht="52" customHeight="1" x14ac:dyDescent="0.35">
      <c r="A92" s="92" t="s">
        <v>52</v>
      </c>
    </row>
    <row r="93" spans="1:21" ht="78" customHeight="1" x14ac:dyDescent="0.35">
      <c r="A93" s="92" t="s">
        <v>252</v>
      </c>
    </row>
    <row r="94" spans="1:21" ht="39" customHeight="1" x14ac:dyDescent="0.35">
      <c r="A94" s="92" t="s">
        <v>368</v>
      </c>
    </row>
    <row r="95" spans="1:21" x14ac:dyDescent="0.3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</row>
    <row r="96" spans="1:21" ht="15" thickBot="1" x14ac:dyDescent="0.4">
      <c r="A96" s="231"/>
      <c r="B96" s="231"/>
      <c r="C96" s="231"/>
      <c r="D96" s="156"/>
      <c r="E96" s="156"/>
      <c r="F96" s="156"/>
      <c r="G96" s="245" t="s">
        <v>3</v>
      </c>
      <c r="H96" s="245"/>
      <c r="I96" s="245"/>
      <c r="J96" s="245"/>
      <c r="K96" s="245"/>
      <c r="L96" s="245"/>
      <c r="M96" s="245"/>
      <c r="N96" s="245"/>
      <c r="O96" s="245"/>
      <c r="P96" s="245"/>
      <c r="Q96" s="245"/>
      <c r="R96" s="245"/>
      <c r="S96" s="245"/>
      <c r="T96" s="245"/>
      <c r="U96" s="245"/>
    </row>
    <row r="97" spans="1:21" x14ac:dyDescent="0.35">
      <c r="A97" s="192"/>
      <c r="B97" s="192"/>
      <c r="C97" s="192"/>
      <c r="D97" s="192"/>
      <c r="E97" s="192"/>
      <c r="F97" s="192"/>
      <c r="G97" s="246" t="s">
        <v>4</v>
      </c>
      <c r="H97" s="246"/>
      <c r="I97" s="246"/>
      <c r="J97" s="246"/>
      <c r="K97" s="246"/>
      <c r="L97" s="246"/>
      <c r="M97" s="248"/>
      <c r="N97" s="248"/>
      <c r="O97" s="248"/>
      <c r="P97" s="246" t="s">
        <v>5</v>
      </c>
      <c r="Q97" s="246"/>
      <c r="R97" s="246"/>
      <c r="S97" s="246"/>
      <c r="T97" s="246"/>
      <c r="U97" s="246"/>
    </row>
    <row r="98" spans="1:21" ht="15" thickBot="1" x14ac:dyDescent="0.4">
      <c r="A98" s="184"/>
      <c r="B98" s="184"/>
      <c r="C98" s="184"/>
      <c r="D98" s="184"/>
      <c r="E98" s="184"/>
      <c r="F98" s="184"/>
      <c r="G98" s="247">
        <v>2023</v>
      </c>
      <c r="H98" s="247"/>
      <c r="I98" s="247"/>
      <c r="J98" s="247"/>
      <c r="K98" s="247"/>
      <c r="L98" s="247"/>
      <c r="M98" s="184"/>
      <c r="N98" s="184"/>
      <c r="O98" s="184"/>
      <c r="P98" s="247">
        <v>2022</v>
      </c>
      <c r="Q98" s="247"/>
      <c r="R98" s="247"/>
      <c r="S98" s="247"/>
      <c r="T98" s="247"/>
      <c r="U98" s="247"/>
    </row>
    <row r="99" spans="1:21" x14ac:dyDescent="0.35">
      <c r="A99" s="230" t="s">
        <v>254</v>
      </c>
      <c r="B99" s="230"/>
      <c r="C99" s="230"/>
      <c r="D99" s="171"/>
      <c r="E99" s="171"/>
      <c r="F99" s="171"/>
      <c r="G99" s="171"/>
      <c r="H99" s="171"/>
      <c r="I99" s="171"/>
      <c r="J99" s="171"/>
      <c r="K99" s="171"/>
      <c r="L99" s="171"/>
      <c r="M99" s="171"/>
      <c r="N99" s="171"/>
      <c r="O99" s="171"/>
      <c r="P99" s="171"/>
      <c r="Q99" s="171"/>
      <c r="R99" s="171"/>
      <c r="S99" s="171"/>
      <c r="T99" s="171"/>
      <c r="U99" s="171"/>
    </row>
    <row r="100" spans="1:21" x14ac:dyDescent="0.35">
      <c r="A100" s="231" t="s">
        <v>38</v>
      </c>
      <c r="B100" s="231"/>
      <c r="C100" s="231"/>
      <c r="D100" s="156"/>
      <c r="E100" s="156"/>
      <c r="F100" s="156"/>
      <c r="G100" s="3" t="s">
        <v>7</v>
      </c>
      <c r="H100" s="4" t="s">
        <v>39</v>
      </c>
      <c r="I100" s="43"/>
      <c r="J100" s="156"/>
      <c r="K100" s="156"/>
      <c r="L100" s="156"/>
      <c r="M100" s="156"/>
      <c r="N100" s="156"/>
      <c r="O100" s="156"/>
      <c r="P100" s="6" t="s">
        <v>7</v>
      </c>
      <c r="Q100" s="7" t="s">
        <v>40</v>
      </c>
      <c r="R100" s="43"/>
      <c r="S100" s="156"/>
      <c r="T100" s="156"/>
      <c r="U100" s="156"/>
    </row>
    <row r="101" spans="1:21" ht="37.5" customHeight="1" x14ac:dyDescent="0.35">
      <c r="A101" s="224" t="s">
        <v>255</v>
      </c>
      <c r="B101" s="224"/>
      <c r="C101" s="224"/>
      <c r="D101" s="160"/>
      <c r="E101" s="160"/>
      <c r="F101" s="160"/>
      <c r="G101" s="160"/>
      <c r="H101" s="160"/>
      <c r="I101" s="160"/>
      <c r="J101" s="160"/>
      <c r="K101" s="160"/>
      <c r="L101" s="160"/>
      <c r="M101" s="160"/>
      <c r="N101" s="160"/>
      <c r="O101" s="160"/>
      <c r="P101" s="160"/>
      <c r="Q101" s="160"/>
      <c r="R101" s="160"/>
      <c r="S101" s="160"/>
      <c r="T101" s="160"/>
      <c r="U101" s="160"/>
    </row>
    <row r="102" spans="1:21" x14ac:dyDescent="0.35">
      <c r="A102" s="240" t="s">
        <v>256</v>
      </c>
      <c r="B102" s="240"/>
      <c r="C102" s="240"/>
      <c r="D102" s="156"/>
      <c r="E102" s="156"/>
      <c r="F102" s="156"/>
      <c r="G102" s="232" t="s">
        <v>369</v>
      </c>
      <c r="H102" s="232"/>
      <c r="I102" s="43"/>
      <c r="J102" s="156"/>
      <c r="K102" s="156"/>
      <c r="L102" s="156"/>
      <c r="M102" s="156"/>
      <c r="N102" s="156"/>
      <c r="O102" s="156"/>
      <c r="P102" s="237" t="s">
        <v>370</v>
      </c>
      <c r="Q102" s="237"/>
      <c r="R102" s="43"/>
      <c r="S102" s="156"/>
      <c r="T102" s="156"/>
      <c r="U102" s="156"/>
    </row>
    <row r="103" spans="1:21" x14ac:dyDescent="0.35">
      <c r="A103" s="243" t="s">
        <v>260</v>
      </c>
      <c r="B103" s="243"/>
      <c r="C103" s="243"/>
      <c r="D103" s="160"/>
      <c r="E103" s="160"/>
      <c r="F103" s="160"/>
      <c r="G103" s="225" t="s">
        <v>371</v>
      </c>
      <c r="H103" s="225"/>
      <c r="I103" s="44"/>
      <c r="J103" s="160"/>
      <c r="K103" s="160"/>
      <c r="L103" s="160"/>
      <c r="M103" s="160"/>
      <c r="N103" s="160"/>
      <c r="O103" s="160"/>
      <c r="P103" s="226" t="s">
        <v>372</v>
      </c>
      <c r="Q103" s="226"/>
      <c r="R103" s="44"/>
      <c r="S103" s="160"/>
      <c r="T103" s="160"/>
      <c r="U103" s="160"/>
    </row>
    <row r="106" spans="1:21" x14ac:dyDescent="0.35">
      <c r="A106" s="240" t="s">
        <v>198</v>
      </c>
      <c r="B106" s="240"/>
      <c r="C106" s="240"/>
      <c r="D106" s="156"/>
      <c r="E106" s="156"/>
      <c r="F106" s="156"/>
      <c r="G106" s="232">
        <v>-117</v>
      </c>
      <c r="H106" s="232"/>
      <c r="I106" s="43"/>
      <c r="J106" s="156"/>
      <c r="K106" s="156"/>
      <c r="L106" s="156"/>
      <c r="M106" s="156"/>
      <c r="N106" s="156"/>
      <c r="O106" s="156"/>
      <c r="P106" s="237">
        <v>-31</v>
      </c>
      <c r="Q106" s="237"/>
      <c r="R106" s="43"/>
      <c r="S106" s="156"/>
      <c r="T106" s="156"/>
      <c r="U106" s="156"/>
    </row>
    <row r="110" spans="1:21" x14ac:dyDescent="0.35">
      <c r="A110" s="243" t="s">
        <v>373</v>
      </c>
      <c r="B110" s="243"/>
      <c r="C110" s="243"/>
      <c r="D110" s="160"/>
      <c r="E110" s="160"/>
      <c r="F110" s="160"/>
      <c r="G110" s="160"/>
      <c r="H110" s="160"/>
      <c r="I110" s="160"/>
      <c r="J110" s="160"/>
      <c r="K110" s="160"/>
      <c r="L110" s="160"/>
      <c r="M110" s="160"/>
      <c r="N110" s="160"/>
      <c r="O110" s="160"/>
      <c r="P110" s="160"/>
      <c r="Q110" s="160"/>
      <c r="R110" s="160"/>
      <c r="S110" s="160"/>
      <c r="T110" s="160"/>
      <c r="U110" s="160"/>
    </row>
    <row r="111" spans="1:21" x14ac:dyDescent="0.35">
      <c r="A111" s="241" t="s">
        <v>175</v>
      </c>
      <c r="B111" s="241"/>
      <c r="C111" s="241"/>
      <c r="D111" s="156"/>
      <c r="E111" s="156"/>
      <c r="F111" s="156"/>
      <c r="G111" s="232">
        <v>-78</v>
      </c>
      <c r="H111" s="232"/>
      <c r="I111" s="43"/>
      <c r="J111" s="156"/>
      <c r="K111" s="156"/>
      <c r="L111" s="156"/>
      <c r="M111" s="156"/>
      <c r="N111" s="156"/>
      <c r="O111" s="156"/>
      <c r="P111" s="237">
        <v>-564</v>
      </c>
      <c r="Q111" s="237"/>
      <c r="R111" s="43"/>
      <c r="S111" s="156"/>
      <c r="T111" s="156"/>
      <c r="U111" s="156"/>
    </row>
    <row r="112" spans="1:21" x14ac:dyDescent="0.35">
      <c r="A112" s="239" t="s">
        <v>177</v>
      </c>
      <c r="B112" s="239"/>
      <c r="C112" s="239"/>
      <c r="D112" s="160"/>
      <c r="E112" s="160"/>
      <c r="F112" s="160"/>
      <c r="G112" s="225">
        <v>-871</v>
      </c>
      <c r="H112" s="225"/>
      <c r="I112" s="44"/>
      <c r="J112" s="160"/>
      <c r="K112" s="160"/>
      <c r="L112" s="160"/>
      <c r="M112" s="160"/>
      <c r="N112" s="160"/>
      <c r="O112" s="160"/>
      <c r="P112" s="242">
        <v>-1551</v>
      </c>
      <c r="Q112" s="242"/>
      <c r="R112" s="44"/>
      <c r="S112" s="160"/>
      <c r="T112" s="160"/>
      <c r="U112" s="160"/>
    </row>
    <row r="113" spans="1:21" x14ac:dyDescent="0.35">
      <c r="A113" s="241" t="s">
        <v>180</v>
      </c>
      <c r="B113" s="241"/>
      <c r="C113" s="241"/>
      <c r="D113" s="156"/>
      <c r="E113" s="156"/>
      <c r="F113" s="156"/>
      <c r="G113" s="232">
        <v>-383</v>
      </c>
      <c r="H113" s="232"/>
      <c r="I113" s="43"/>
      <c r="J113" s="156"/>
      <c r="K113" s="156"/>
      <c r="L113" s="156"/>
      <c r="M113" s="156"/>
      <c r="N113" s="156"/>
      <c r="O113" s="156"/>
      <c r="P113" s="237">
        <v>-163</v>
      </c>
      <c r="Q113" s="237"/>
      <c r="R113" s="43"/>
      <c r="S113" s="156"/>
      <c r="T113" s="156"/>
      <c r="U113" s="156"/>
    </row>
    <row r="114" spans="1:21" x14ac:dyDescent="0.35">
      <c r="A114" s="239" t="s">
        <v>209</v>
      </c>
      <c r="B114" s="239"/>
      <c r="C114" s="239"/>
      <c r="D114" s="160"/>
      <c r="E114" s="160"/>
      <c r="F114" s="160"/>
      <c r="G114" s="225" t="s">
        <v>374</v>
      </c>
      <c r="H114" s="225"/>
      <c r="I114" s="44"/>
      <c r="J114" s="160"/>
      <c r="K114" s="160"/>
      <c r="L114" s="160"/>
      <c r="M114" s="160"/>
      <c r="N114" s="160"/>
      <c r="O114" s="160"/>
      <c r="P114" s="226" t="s">
        <v>375</v>
      </c>
      <c r="Q114" s="226"/>
      <c r="R114" s="44"/>
      <c r="S114" s="160"/>
      <c r="T114" s="160"/>
      <c r="U114" s="160"/>
    </row>
    <row r="115" spans="1:21" x14ac:dyDescent="0.35">
      <c r="A115" s="241" t="s">
        <v>215</v>
      </c>
      <c r="B115" s="241"/>
      <c r="C115" s="241"/>
      <c r="D115" s="156"/>
      <c r="E115" s="156"/>
      <c r="F115" s="156"/>
      <c r="G115" s="232">
        <v>-152</v>
      </c>
      <c r="H115" s="232"/>
      <c r="I115" s="43"/>
      <c r="J115" s="156"/>
      <c r="K115" s="156"/>
      <c r="L115" s="156"/>
      <c r="M115" s="156"/>
      <c r="N115" s="156"/>
      <c r="O115" s="156"/>
      <c r="P115" s="237">
        <v>-205</v>
      </c>
      <c r="Q115" s="237"/>
      <c r="R115" s="43"/>
      <c r="S115" s="156"/>
      <c r="T115" s="156"/>
      <c r="U115" s="156"/>
    </row>
    <row r="116" spans="1:21" x14ac:dyDescent="0.35">
      <c r="A116" s="239" t="s">
        <v>282</v>
      </c>
      <c r="B116" s="239"/>
      <c r="C116" s="239"/>
      <c r="D116" s="160"/>
      <c r="E116" s="160"/>
      <c r="F116" s="160"/>
      <c r="G116" s="225" t="s">
        <v>376</v>
      </c>
      <c r="H116" s="225"/>
      <c r="I116" s="44"/>
      <c r="J116" s="160"/>
      <c r="K116" s="160"/>
      <c r="L116" s="160"/>
      <c r="M116" s="160"/>
      <c r="N116" s="160"/>
      <c r="O116" s="160"/>
      <c r="P116" s="226" t="s">
        <v>377</v>
      </c>
      <c r="Q116" s="226"/>
      <c r="R116" s="44"/>
      <c r="S116" s="160"/>
      <c r="T116" s="160"/>
      <c r="U116" s="160"/>
    </row>
    <row r="117" spans="1:21" ht="25" customHeight="1" x14ac:dyDescent="0.35">
      <c r="A117" s="240" t="s">
        <v>285</v>
      </c>
      <c r="B117" s="240"/>
      <c r="C117" s="240"/>
      <c r="D117" s="156"/>
      <c r="E117" s="156"/>
      <c r="F117" s="156"/>
      <c r="G117" s="232">
        <v>-94</v>
      </c>
      <c r="H117" s="232"/>
      <c r="I117" s="43"/>
      <c r="J117" s="156"/>
      <c r="K117" s="156"/>
      <c r="L117" s="156"/>
      <c r="M117" s="156"/>
      <c r="N117" s="156"/>
      <c r="O117" s="156"/>
      <c r="P117" s="237">
        <v>-116</v>
      </c>
      <c r="Q117" s="237"/>
      <c r="R117" s="43"/>
      <c r="S117" s="156"/>
      <c r="T117" s="156"/>
      <c r="U117" s="156"/>
    </row>
    <row r="118" spans="1:21" ht="15" thickBot="1" x14ac:dyDescent="0.4">
      <c r="A118" s="238" t="s">
        <v>286</v>
      </c>
      <c r="B118" s="238"/>
      <c r="C118" s="238"/>
      <c r="D118" s="144"/>
      <c r="E118" s="144"/>
      <c r="F118" s="144"/>
      <c r="G118" s="215">
        <v>-443</v>
      </c>
      <c r="H118" s="215"/>
      <c r="I118" s="44"/>
      <c r="J118" s="144"/>
      <c r="K118" s="144"/>
      <c r="L118" s="144"/>
      <c r="M118" s="144"/>
      <c r="N118" s="144"/>
      <c r="O118" s="144"/>
      <c r="P118" s="216">
        <v>-222</v>
      </c>
      <c r="Q118" s="216"/>
      <c r="R118" s="44"/>
      <c r="S118" s="144"/>
      <c r="T118" s="144"/>
      <c r="U118" s="144"/>
    </row>
    <row r="119" spans="1:21" ht="25" customHeight="1" thickBot="1" x14ac:dyDescent="0.4">
      <c r="A119" s="234" t="s">
        <v>290</v>
      </c>
      <c r="B119" s="234"/>
      <c r="C119" s="234"/>
      <c r="D119" s="167"/>
      <c r="E119" s="167"/>
      <c r="F119" s="167"/>
      <c r="G119" s="235" t="s">
        <v>378</v>
      </c>
      <c r="H119" s="235"/>
      <c r="I119" s="45"/>
      <c r="J119" s="167"/>
      <c r="K119" s="167"/>
      <c r="L119" s="167"/>
      <c r="M119" s="167"/>
      <c r="N119" s="167"/>
      <c r="O119" s="167"/>
      <c r="P119" s="236" t="s">
        <v>379</v>
      </c>
      <c r="Q119" s="236"/>
      <c r="R119" s="45"/>
      <c r="S119" s="167"/>
      <c r="T119" s="167"/>
      <c r="U119" s="167"/>
    </row>
    <row r="120" spans="1:21" x14ac:dyDescent="0.35">
      <c r="A120" s="230" t="s">
        <v>294</v>
      </c>
      <c r="B120" s="230"/>
      <c r="C120" s="230"/>
      <c r="D120" s="171"/>
      <c r="E120" s="171"/>
      <c r="F120" s="171"/>
      <c r="G120" s="171"/>
      <c r="H120" s="171"/>
      <c r="I120" s="171"/>
      <c r="J120" s="171"/>
      <c r="K120" s="171"/>
      <c r="L120" s="171"/>
      <c r="M120" s="171"/>
      <c r="N120" s="171"/>
      <c r="O120" s="171"/>
      <c r="P120" s="171"/>
      <c r="Q120" s="171"/>
      <c r="R120" s="171"/>
      <c r="S120" s="171"/>
      <c r="T120" s="171"/>
      <c r="U120" s="171"/>
    </row>
    <row r="121" spans="1:21" x14ac:dyDescent="0.35">
      <c r="A121" s="231" t="s">
        <v>295</v>
      </c>
      <c r="B121" s="231"/>
      <c r="C121" s="231"/>
      <c r="D121" s="156"/>
      <c r="E121" s="156"/>
      <c r="F121" s="156"/>
      <c r="G121" s="232">
        <v>-294</v>
      </c>
      <c r="H121" s="232"/>
      <c r="I121" s="43"/>
      <c r="J121" s="156"/>
      <c r="K121" s="156"/>
      <c r="L121" s="156"/>
      <c r="M121" s="156"/>
      <c r="N121" s="156"/>
      <c r="O121" s="156"/>
      <c r="P121" s="237">
        <v>-268</v>
      </c>
      <c r="Q121" s="237"/>
      <c r="R121" s="43"/>
      <c r="S121" s="156"/>
      <c r="T121" s="156"/>
      <c r="U121" s="156"/>
    </row>
    <row r="122" spans="1:21" ht="15" thickBot="1" x14ac:dyDescent="0.4">
      <c r="A122" s="214" t="s">
        <v>286</v>
      </c>
      <c r="B122" s="214"/>
      <c r="C122" s="214"/>
      <c r="D122" s="144"/>
      <c r="E122" s="144"/>
      <c r="F122" s="144"/>
      <c r="G122" s="215" t="s">
        <v>380</v>
      </c>
      <c r="H122" s="215"/>
      <c r="I122" s="44"/>
      <c r="J122" s="144"/>
      <c r="K122" s="144"/>
      <c r="L122" s="144"/>
      <c r="M122" s="144"/>
      <c r="N122" s="144"/>
      <c r="O122" s="144"/>
      <c r="P122" s="216" t="s">
        <v>381</v>
      </c>
      <c r="Q122" s="216"/>
      <c r="R122" s="44"/>
      <c r="S122" s="144"/>
      <c r="T122" s="144"/>
      <c r="U122" s="144"/>
    </row>
    <row r="123" spans="1:21" ht="25" customHeight="1" thickBot="1" x14ac:dyDescent="0.4">
      <c r="A123" s="234" t="s">
        <v>297</v>
      </c>
      <c r="B123" s="234"/>
      <c r="C123" s="234"/>
      <c r="D123" s="167"/>
      <c r="E123" s="167"/>
      <c r="F123" s="167"/>
      <c r="G123" s="235">
        <v>-259</v>
      </c>
      <c r="H123" s="235"/>
      <c r="I123" s="45"/>
      <c r="J123" s="167"/>
      <c r="K123" s="167"/>
      <c r="L123" s="167"/>
      <c r="M123" s="167"/>
      <c r="N123" s="167"/>
      <c r="O123" s="167"/>
      <c r="P123" s="236">
        <v>-251</v>
      </c>
      <c r="Q123" s="236"/>
      <c r="R123" s="45"/>
      <c r="S123" s="167"/>
      <c r="T123" s="167"/>
      <c r="U123" s="167"/>
    </row>
    <row r="124" spans="1:21" x14ac:dyDescent="0.35">
      <c r="A124" s="230" t="s">
        <v>298</v>
      </c>
      <c r="B124" s="230"/>
      <c r="C124" s="230"/>
      <c r="D124" s="171"/>
      <c r="E124" s="171"/>
      <c r="F124" s="171"/>
      <c r="G124" s="171"/>
      <c r="H124" s="171"/>
      <c r="I124" s="171"/>
      <c r="J124" s="171"/>
      <c r="K124" s="171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</row>
    <row r="127" spans="1:21" x14ac:dyDescent="0.35">
      <c r="A127" s="231" t="s">
        <v>303</v>
      </c>
      <c r="B127" s="231"/>
      <c r="C127" s="231"/>
      <c r="D127" s="156"/>
      <c r="E127" s="156"/>
      <c r="F127" s="156"/>
      <c r="G127" s="232">
        <v>-500</v>
      </c>
      <c r="H127" s="232"/>
      <c r="I127" s="43"/>
      <c r="J127" s="156"/>
      <c r="K127" s="156"/>
      <c r="L127" s="156"/>
      <c r="M127" s="156"/>
      <c r="N127" s="156"/>
      <c r="O127" s="156"/>
      <c r="P127" s="233">
        <v>-2000</v>
      </c>
      <c r="Q127" s="233"/>
      <c r="R127" s="43"/>
      <c r="S127" s="156"/>
      <c r="T127" s="156"/>
      <c r="U127" s="156"/>
    </row>
    <row r="128" spans="1:21" x14ac:dyDescent="0.35">
      <c r="A128" s="224" t="s">
        <v>304</v>
      </c>
      <c r="B128" s="224"/>
      <c r="C128" s="224"/>
      <c r="D128" s="160"/>
      <c r="E128" s="160"/>
      <c r="F128" s="160"/>
      <c r="G128" s="225">
        <v>-784</v>
      </c>
      <c r="H128" s="225"/>
      <c r="I128" s="44"/>
      <c r="J128" s="160"/>
      <c r="K128" s="160"/>
      <c r="L128" s="160"/>
      <c r="M128" s="160"/>
      <c r="N128" s="160"/>
      <c r="O128" s="160"/>
      <c r="P128" s="226">
        <v>-767</v>
      </c>
      <c r="Q128" s="226"/>
      <c r="R128" s="44"/>
      <c r="S128" s="160"/>
      <c r="T128" s="160"/>
      <c r="U128" s="160"/>
    </row>
    <row r="130" spans="1:21" ht="15" thickBot="1" x14ac:dyDescent="0.4">
      <c r="A130" s="227" t="s">
        <v>286</v>
      </c>
      <c r="B130" s="227"/>
      <c r="C130" s="227"/>
      <c r="D130" s="148"/>
      <c r="E130" s="148"/>
      <c r="F130" s="148"/>
      <c r="G130" s="228">
        <v>-128</v>
      </c>
      <c r="H130" s="228"/>
      <c r="I130" s="43"/>
      <c r="J130" s="148"/>
      <c r="K130" s="148"/>
      <c r="L130" s="148"/>
      <c r="M130" s="148"/>
      <c r="N130" s="148"/>
      <c r="O130" s="148"/>
      <c r="P130" s="229">
        <v>-113</v>
      </c>
      <c r="Q130" s="229"/>
      <c r="R130" s="43"/>
      <c r="S130" s="148"/>
      <c r="T130" s="148"/>
      <c r="U130" s="148"/>
    </row>
    <row r="131" spans="1:21" ht="25" customHeight="1" thickBot="1" x14ac:dyDescent="0.4">
      <c r="A131" s="218" t="s">
        <v>305</v>
      </c>
      <c r="B131" s="218"/>
      <c r="C131" s="218"/>
      <c r="D131" s="152"/>
      <c r="E131" s="152"/>
      <c r="F131" s="152"/>
      <c r="G131" s="219">
        <v>-1412</v>
      </c>
      <c r="H131" s="219"/>
      <c r="I131" s="46"/>
      <c r="J131" s="152"/>
      <c r="K131" s="152"/>
      <c r="L131" s="152"/>
      <c r="M131" s="152"/>
      <c r="N131" s="152"/>
      <c r="O131" s="152"/>
      <c r="P131" s="220">
        <v>-2880</v>
      </c>
      <c r="Q131" s="220"/>
      <c r="R131" s="46"/>
      <c r="S131" s="152"/>
      <c r="T131" s="152"/>
      <c r="U131" s="152"/>
    </row>
    <row r="132" spans="1:21" ht="25" customHeight="1" x14ac:dyDescent="0.35">
      <c r="A132" s="221" t="s">
        <v>306</v>
      </c>
      <c r="B132" s="221"/>
      <c r="C132" s="221"/>
      <c r="D132" s="140"/>
      <c r="E132" s="140"/>
      <c r="F132" s="140"/>
      <c r="G132" s="222">
        <v>-107</v>
      </c>
      <c r="H132" s="222"/>
      <c r="I132" s="45"/>
      <c r="J132" s="140"/>
      <c r="K132" s="140"/>
      <c r="L132" s="140"/>
      <c r="M132" s="140"/>
      <c r="N132" s="140"/>
      <c r="O132" s="140"/>
      <c r="P132" s="223">
        <v>-1721</v>
      </c>
      <c r="Q132" s="223"/>
      <c r="R132" s="45"/>
      <c r="S132" s="140"/>
      <c r="T132" s="140"/>
      <c r="U132" s="140"/>
    </row>
    <row r="133" spans="1:21" ht="25" customHeight="1" thickBot="1" x14ac:dyDescent="0.4">
      <c r="A133" s="214" t="s">
        <v>382</v>
      </c>
      <c r="B133" s="214"/>
      <c r="C133" s="214"/>
      <c r="D133" s="144"/>
      <c r="E133" s="144"/>
      <c r="F133" s="144"/>
      <c r="G133" s="215" t="s">
        <v>383</v>
      </c>
      <c r="H133" s="215"/>
      <c r="I133" s="44"/>
      <c r="J133" s="144"/>
      <c r="K133" s="144"/>
      <c r="L133" s="144"/>
      <c r="M133" s="144"/>
      <c r="N133" s="144"/>
      <c r="O133" s="144"/>
      <c r="P133" s="216" t="s">
        <v>174</v>
      </c>
      <c r="Q133" s="216"/>
      <c r="R133" s="44"/>
      <c r="S133" s="144"/>
      <c r="T133" s="144"/>
      <c r="U133" s="144"/>
    </row>
    <row r="134" spans="1:21" ht="25" customHeight="1" thickBot="1" x14ac:dyDescent="0.4">
      <c r="A134" s="217" t="s">
        <v>384</v>
      </c>
      <c r="B134" s="217"/>
      <c r="C134" s="217"/>
      <c r="D134" s="138"/>
      <c r="E134" s="138"/>
      <c r="F134" s="138"/>
      <c r="G134" s="96" t="s">
        <v>7</v>
      </c>
      <c r="H134" s="97" t="s">
        <v>315</v>
      </c>
      <c r="I134" s="88"/>
      <c r="J134" s="138"/>
      <c r="K134" s="138"/>
      <c r="L134" s="138"/>
      <c r="M134" s="138"/>
      <c r="N134" s="138"/>
      <c r="O134" s="138"/>
      <c r="P134" s="98" t="s">
        <v>7</v>
      </c>
      <c r="Q134" s="99" t="s">
        <v>385</v>
      </c>
      <c r="R134" s="88"/>
      <c r="S134" s="138"/>
      <c r="T134" s="138"/>
      <c r="U134" s="138"/>
    </row>
    <row r="135" spans="1:21" ht="175.5" thickTop="1" x14ac:dyDescent="0.35">
      <c r="A135" s="48" t="s">
        <v>51</v>
      </c>
    </row>
  </sheetData>
  <mergeCells count="613">
    <mergeCell ref="S42:U42"/>
    <mergeCell ref="A43:C43"/>
    <mergeCell ref="D43:F43"/>
    <mergeCell ref="J43:L43"/>
    <mergeCell ref="M43:O43"/>
    <mergeCell ref="A42:C42"/>
    <mergeCell ref="D42:F42"/>
    <mergeCell ref="G42:I42"/>
    <mergeCell ref="J42:L42"/>
    <mergeCell ref="M42:O42"/>
    <mergeCell ref="P42:R42"/>
    <mergeCell ref="A34:C34"/>
    <mergeCell ref="D34:F34"/>
    <mergeCell ref="J34:L34"/>
    <mergeCell ref="M34:O34"/>
    <mergeCell ref="S34:U34"/>
    <mergeCell ref="A38:C38"/>
    <mergeCell ref="D38:F38"/>
    <mergeCell ref="J38:L38"/>
    <mergeCell ref="M38:O38"/>
    <mergeCell ref="S38:U38"/>
    <mergeCell ref="S32:U32"/>
    <mergeCell ref="A33:C33"/>
    <mergeCell ref="D33:F33"/>
    <mergeCell ref="G33:I33"/>
    <mergeCell ref="J33:L33"/>
    <mergeCell ref="M33:O33"/>
    <mergeCell ref="P33:R33"/>
    <mergeCell ref="S33:U33"/>
    <mergeCell ref="A32:C32"/>
    <mergeCell ref="D32:F32"/>
    <mergeCell ref="G32:I32"/>
    <mergeCell ref="J32:L32"/>
    <mergeCell ref="M32:O32"/>
    <mergeCell ref="P32:R32"/>
    <mergeCell ref="S28:U28"/>
    <mergeCell ref="A31:C31"/>
    <mergeCell ref="D31:F31"/>
    <mergeCell ref="J31:L31"/>
    <mergeCell ref="M31:O31"/>
    <mergeCell ref="S31:U31"/>
    <mergeCell ref="A28:C28"/>
    <mergeCell ref="D28:F28"/>
    <mergeCell ref="G28:H28"/>
    <mergeCell ref="J28:L28"/>
    <mergeCell ref="M28:O28"/>
    <mergeCell ref="P28:Q28"/>
    <mergeCell ref="S26:U26"/>
    <mergeCell ref="A27:C27"/>
    <mergeCell ref="D27:F27"/>
    <mergeCell ref="G27:H27"/>
    <mergeCell ref="J27:L27"/>
    <mergeCell ref="M27:O27"/>
    <mergeCell ref="P27:Q27"/>
    <mergeCell ref="S27:U27"/>
    <mergeCell ref="A26:C26"/>
    <mergeCell ref="D26:F26"/>
    <mergeCell ref="G26:H26"/>
    <mergeCell ref="J26:L26"/>
    <mergeCell ref="M26:O26"/>
    <mergeCell ref="P26:Q26"/>
    <mergeCell ref="S22:U22"/>
    <mergeCell ref="A23:C23"/>
    <mergeCell ref="D23:F23"/>
    <mergeCell ref="G23:H23"/>
    <mergeCell ref="J23:L23"/>
    <mergeCell ref="M23:O23"/>
    <mergeCell ref="P23:Q23"/>
    <mergeCell ref="S23:U23"/>
    <mergeCell ref="A22:C22"/>
    <mergeCell ref="D22:F22"/>
    <mergeCell ref="G22:H22"/>
    <mergeCell ref="J22:L22"/>
    <mergeCell ref="M22:O22"/>
    <mergeCell ref="P22:Q22"/>
    <mergeCell ref="S20:U20"/>
    <mergeCell ref="A21:C21"/>
    <mergeCell ref="D21:F21"/>
    <mergeCell ref="G21:H21"/>
    <mergeCell ref="J21:L21"/>
    <mergeCell ref="M21:O21"/>
    <mergeCell ref="P21:Q21"/>
    <mergeCell ref="S21:U21"/>
    <mergeCell ref="A20:C20"/>
    <mergeCell ref="D20:F20"/>
    <mergeCell ref="G20:H20"/>
    <mergeCell ref="J20:L20"/>
    <mergeCell ref="M20:O20"/>
    <mergeCell ref="P20:Q20"/>
    <mergeCell ref="S18:U18"/>
    <mergeCell ref="A19:C19"/>
    <mergeCell ref="D19:F19"/>
    <mergeCell ref="G19:H19"/>
    <mergeCell ref="J19:L19"/>
    <mergeCell ref="M19:O19"/>
    <mergeCell ref="P19:Q19"/>
    <mergeCell ref="S19:U19"/>
    <mergeCell ref="A18:C18"/>
    <mergeCell ref="D18:F18"/>
    <mergeCell ref="G18:H18"/>
    <mergeCell ref="J18:L18"/>
    <mergeCell ref="M18:O18"/>
    <mergeCell ref="P18:Q18"/>
    <mergeCell ref="S15:U15"/>
    <mergeCell ref="A17:C17"/>
    <mergeCell ref="D17:F17"/>
    <mergeCell ref="G17:H17"/>
    <mergeCell ref="J17:L17"/>
    <mergeCell ref="M17:O17"/>
    <mergeCell ref="P17:Q17"/>
    <mergeCell ref="S17:U17"/>
    <mergeCell ref="A15:C15"/>
    <mergeCell ref="D15:F15"/>
    <mergeCell ref="G15:H15"/>
    <mergeCell ref="J15:L15"/>
    <mergeCell ref="M15:O15"/>
    <mergeCell ref="P15:Q15"/>
    <mergeCell ref="S13:U13"/>
    <mergeCell ref="A14:C14"/>
    <mergeCell ref="D14:F14"/>
    <mergeCell ref="G14:H14"/>
    <mergeCell ref="J14:L14"/>
    <mergeCell ref="M14:O14"/>
    <mergeCell ref="P14:Q14"/>
    <mergeCell ref="S14:U14"/>
    <mergeCell ref="A13:C13"/>
    <mergeCell ref="D13:F13"/>
    <mergeCell ref="G13:I13"/>
    <mergeCell ref="J13:L13"/>
    <mergeCell ref="M13:O13"/>
    <mergeCell ref="P13:R13"/>
    <mergeCell ref="A11:C11"/>
    <mergeCell ref="D11:F11"/>
    <mergeCell ref="G11:H11"/>
    <mergeCell ref="J11:L11"/>
    <mergeCell ref="M11:O11"/>
    <mergeCell ref="P11:Q11"/>
    <mergeCell ref="S11:U11"/>
    <mergeCell ref="A12:C12"/>
    <mergeCell ref="D12:F12"/>
    <mergeCell ref="G12:H12"/>
    <mergeCell ref="J12:L12"/>
    <mergeCell ref="M12:O12"/>
    <mergeCell ref="P12:Q12"/>
    <mergeCell ref="S12:U12"/>
    <mergeCell ref="A9:C9"/>
    <mergeCell ref="D9:F9"/>
    <mergeCell ref="G9:I9"/>
    <mergeCell ref="J9:L9"/>
    <mergeCell ref="M9:O9"/>
    <mergeCell ref="P9:R9"/>
    <mergeCell ref="S9:U9"/>
    <mergeCell ref="A10:C10"/>
    <mergeCell ref="D10:F10"/>
    <mergeCell ref="J10:L10"/>
    <mergeCell ref="M10:O10"/>
    <mergeCell ref="S10:U10"/>
    <mergeCell ref="S5:U5"/>
    <mergeCell ref="A6:C6"/>
    <mergeCell ref="D6:F6"/>
    <mergeCell ref="G6:R6"/>
    <mergeCell ref="S6:U6"/>
    <mergeCell ref="A7:C8"/>
    <mergeCell ref="D7:F8"/>
    <mergeCell ref="G7:L7"/>
    <mergeCell ref="G8:L8"/>
    <mergeCell ref="M7:O8"/>
    <mergeCell ref="A5:C5"/>
    <mergeCell ref="D5:F5"/>
    <mergeCell ref="G5:I5"/>
    <mergeCell ref="J5:L5"/>
    <mergeCell ref="M5:O5"/>
    <mergeCell ref="P5:R5"/>
    <mergeCell ref="P7:U7"/>
    <mergeCell ref="P8:U8"/>
    <mergeCell ref="A51:C52"/>
    <mergeCell ref="D51:F52"/>
    <mergeCell ref="G51:L51"/>
    <mergeCell ref="G52:L52"/>
    <mergeCell ref="M51:O52"/>
    <mergeCell ref="P51:U51"/>
    <mergeCell ref="P52:U52"/>
    <mergeCell ref="A53:C53"/>
    <mergeCell ref="D53:F53"/>
    <mergeCell ref="G53:L53"/>
    <mergeCell ref="M53:O53"/>
    <mergeCell ref="P53:R53"/>
    <mergeCell ref="S53:U53"/>
    <mergeCell ref="A54:C54"/>
    <mergeCell ref="D54:F54"/>
    <mergeCell ref="G54:I54"/>
    <mergeCell ref="J54:L54"/>
    <mergeCell ref="M54:O54"/>
    <mergeCell ref="P54:R54"/>
    <mergeCell ref="S54:U54"/>
    <mergeCell ref="A55:C55"/>
    <mergeCell ref="D55:F55"/>
    <mergeCell ref="G55:I55"/>
    <mergeCell ref="J55:L55"/>
    <mergeCell ref="M55:O55"/>
    <mergeCell ref="P55:R55"/>
    <mergeCell ref="S55:U55"/>
    <mergeCell ref="A56:C56"/>
    <mergeCell ref="D56:F56"/>
    <mergeCell ref="J56:L56"/>
    <mergeCell ref="M56:O56"/>
    <mergeCell ref="S56:U56"/>
    <mergeCell ref="A57:C57"/>
    <mergeCell ref="D57:F57"/>
    <mergeCell ref="G57:H57"/>
    <mergeCell ref="J57:L57"/>
    <mergeCell ref="M57:O57"/>
    <mergeCell ref="P57:Q57"/>
    <mergeCell ref="S57:U57"/>
    <mergeCell ref="A58:C58"/>
    <mergeCell ref="D58:F58"/>
    <mergeCell ref="G58:H58"/>
    <mergeCell ref="J58:L58"/>
    <mergeCell ref="M58:O58"/>
    <mergeCell ref="P58:Q58"/>
    <mergeCell ref="S58:U58"/>
    <mergeCell ref="A59:C59"/>
    <mergeCell ref="D59:F59"/>
    <mergeCell ref="G59:H59"/>
    <mergeCell ref="J59:L59"/>
    <mergeCell ref="M59:O59"/>
    <mergeCell ref="P59:Q59"/>
    <mergeCell ref="S59:U59"/>
    <mergeCell ref="A60:C60"/>
    <mergeCell ref="D60:F60"/>
    <mergeCell ref="G60:H60"/>
    <mergeCell ref="J60:L60"/>
    <mergeCell ref="M60:O60"/>
    <mergeCell ref="P60:Q60"/>
    <mergeCell ref="S60:U60"/>
    <mergeCell ref="A61:C61"/>
    <mergeCell ref="D61:F61"/>
    <mergeCell ref="G61:H61"/>
    <mergeCell ref="J61:L61"/>
    <mergeCell ref="M61:O61"/>
    <mergeCell ref="P61:Q61"/>
    <mergeCell ref="S61:U61"/>
    <mergeCell ref="A62:C62"/>
    <mergeCell ref="D62:F62"/>
    <mergeCell ref="G62:H62"/>
    <mergeCell ref="J62:L62"/>
    <mergeCell ref="M62:O62"/>
    <mergeCell ref="P62:Q62"/>
    <mergeCell ref="S62:U62"/>
    <mergeCell ref="A63:C63"/>
    <mergeCell ref="D63:F63"/>
    <mergeCell ref="G63:H63"/>
    <mergeCell ref="J63:L63"/>
    <mergeCell ref="M63:O63"/>
    <mergeCell ref="P63:Q63"/>
    <mergeCell ref="S63:U63"/>
    <mergeCell ref="A64:C64"/>
    <mergeCell ref="D64:F64"/>
    <mergeCell ref="G64:H64"/>
    <mergeCell ref="J64:L64"/>
    <mergeCell ref="M64:O64"/>
    <mergeCell ref="P64:Q64"/>
    <mergeCell ref="S64:U64"/>
    <mergeCell ref="A65:C65"/>
    <mergeCell ref="D65:F65"/>
    <mergeCell ref="G65:H65"/>
    <mergeCell ref="J65:L65"/>
    <mergeCell ref="M65:O65"/>
    <mergeCell ref="P65:Q65"/>
    <mergeCell ref="S65:U65"/>
    <mergeCell ref="A66:C66"/>
    <mergeCell ref="D66:F66"/>
    <mergeCell ref="G66:H66"/>
    <mergeCell ref="J66:L66"/>
    <mergeCell ref="M66:O66"/>
    <mergeCell ref="P66:Q66"/>
    <mergeCell ref="S66:U66"/>
    <mergeCell ref="A67:C67"/>
    <mergeCell ref="D67:F67"/>
    <mergeCell ref="J67:L67"/>
    <mergeCell ref="M67:O67"/>
    <mergeCell ref="S67:U67"/>
    <mergeCell ref="A68:C68"/>
    <mergeCell ref="D68:F68"/>
    <mergeCell ref="G68:I68"/>
    <mergeCell ref="J68:L68"/>
    <mergeCell ref="M68:O68"/>
    <mergeCell ref="P68:R68"/>
    <mergeCell ref="S68:U68"/>
    <mergeCell ref="A69:C69"/>
    <mergeCell ref="D69:F69"/>
    <mergeCell ref="G69:I69"/>
    <mergeCell ref="J69:L69"/>
    <mergeCell ref="M69:O69"/>
    <mergeCell ref="P69:R69"/>
    <mergeCell ref="S69:U69"/>
    <mergeCell ref="A70:C70"/>
    <mergeCell ref="D70:F70"/>
    <mergeCell ref="J70:L70"/>
    <mergeCell ref="M70:O70"/>
    <mergeCell ref="S70:U70"/>
    <mergeCell ref="A71:C71"/>
    <mergeCell ref="D71:F71"/>
    <mergeCell ref="G71:H71"/>
    <mergeCell ref="J71:L71"/>
    <mergeCell ref="M71:O71"/>
    <mergeCell ref="P71:Q71"/>
    <mergeCell ref="S71:U71"/>
    <mergeCell ref="A72:C72"/>
    <mergeCell ref="D72:F72"/>
    <mergeCell ref="G72:H72"/>
    <mergeCell ref="J72:L72"/>
    <mergeCell ref="M72:O72"/>
    <mergeCell ref="P72:Q72"/>
    <mergeCell ref="S72:U72"/>
    <mergeCell ref="A73:C73"/>
    <mergeCell ref="D73:F73"/>
    <mergeCell ref="G73:H73"/>
    <mergeCell ref="J73:L73"/>
    <mergeCell ref="M73:O73"/>
    <mergeCell ref="P73:Q73"/>
    <mergeCell ref="S73:U73"/>
    <mergeCell ref="A74:C74"/>
    <mergeCell ref="D74:F74"/>
    <mergeCell ref="G74:H74"/>
    <mergeCell ref="J74:L74"/>
    <mergeCell ref="M74:O74"/>
    <mergeCell ref="P74:Q74"/>
    <mergeCell ref="S74:U74"/>
    <mergeCell ref="A75:C75"/>
    <mergeCell ref="D75:F75"/>
    <mergeCell ref="G75:H75"/>
    <mergeCell ref="J75:L75"/>
    <mergeCell ref="M75:O75"/>
    <mergeCell ref="P75:Q75"/>
    <mergeCell ref="S75:U75"/>
    <mergeCell ref="A76:C76"/>
    <mergeCell ref="D76:F76"/>
    <mergeCell ref="G76:H76"/>
    <mergeCell ref="J76:L76"/>
    <mergeCell ref="M76:O76"/>
    <mergeCell ref="P76:Q76"/>
    <mergeCell ref="S76:U76"/>
    <mergeCell ref="A77:C77"/>
    <mergeCell ref="D77:F77"/>
    <mergeCell ref="G77:H77"/>
    <mergeCell ref="J77:L77"/>
    <mergeCell ref="M77:O77"/>
    <mergeCell ref="P77:Q77"/>
    <mergeCell ref="S77:U77"/>
    <mergeCell ref="A78:C78"/>
    <mergeCell ref="D78:F78"/>
    <mergeCell ref="G78:H78"/>
    <mergeCell ref="J78:L78"/>
    <mergeCell ref="M78:O78"/>
    <mergeCell ref="P78:Q78"/>
    <mergeCell ref="S78:U78"/>
    <mergeCell ref="A79:C79"/>
    <mergeCell ref="D79:F79"/>
    <mergeCell ref="G79:H79"/>
    <mergeCell ref="J79:L79"/>
    <mergeCell ref="M79:O79"/>
    <mergeCell ref="P79:Q79"/>
    <mergeCell ref="S79:U79"/>
    <mergeCell ref="A80:C80"/>
    <mergeCell ref="D80:F80"/>
    <mergeCell ref="G80:I80"/>
    <mergeCell ref="J80:L80"/>
    <mergeCell ref="M80:O80"/>
    <mergeCell ref="P80:R80"/>
    <mergeCell ref="S80:U80"/>
    <mergeCell ref="A81:C81"/>
    <mergeCell ref="D81:F81"/>
    <mergeCell ref="G81:H81"/>
    <mergeCell ref="J81:L81"/>
    <mergeCell ref="M81:O81"/>
    <mergeCell ref="P81:Q81"/>
    <mergeCell ref="S81:U81"/>
    <mergeCell ref="A82:C82"/>
    <mergeCell ref="D82:F82"/>
    <mergeCell ref="G82:H82"/>
    <mergeCell ref="J82:L82"/>
    <mergeCell ref="M82:O82"/>
    <mergeCell ref="P82:Q82"/>
    <mergeCell ref="S82:U82"/>
    <mergeCell ref="A83:C83"/>
    <mergeCell ref="D83:F83"/>
    <mergeCell ref="G83:H83"/>
    <mergeCell ref="J83:L83"/>
    <mergeCell ref="M83:O83"/>
    <mergeCell ref="P83:Q83"/>
    <mergeCell ref="S83:U83"/>
    <mergeCell ref="A84:C84"/>
    <mergeCell ref="D84:F84"/>
    <mergeCell ref="G84:H84"/>
    <mergeCell ref="J84:L84"/>
    <mergeCell ref="M84:O84"/>
    <mergeCell ref="P84:Q84"/>
    <mergeCell ref="S84:U84"/>
    <mergeCell ref="A85:C85"/>
    <mergeCell ref="D85:F85"/>
    <mergeCell ref="G85:H85"/>
    <mergeCell ref="J85:L85"/>
    <mergeCell ref="M85:O85"/>
    <mergeCell ref="P85:Q85"/>
    <mergeCell ref="S85:U85"/>
    <mergeCell ref="A88:C88"/>
    <mergeCell ref="D88:F88"/>
    <mergeCell ref="J88:L88"/>
    <mergeCell ref="M88:O88"/>
    <mergeCell ref="S88:U88"/>
    <mergeCell ref="A96:C96"/>
    <mergeCell ref="D96:F96"/>
    <mergeCell ref="G96:U96"/>
    <mergeCell ref="A97:C98"/>
    <mergeCell ref="D97:F98"/>
    <mergeCell ref="G97:L97"/>
    <mergeCell ref="G98:L98"/>
    <mergeCell ref="M97:O98"/>
    <mergeCell ref="P97:U97"/>
    <mergeCell ref="P98:U98"/>
    <mergeCell ref="A99:C99"/>
    <mergeCell ref="D99:F99"/>
    <mergeCell ref="G99:I99"/>
    <mergeCell ref="J99:L99"/>
    <mergeCell ref="M99:O99"/>
    <mergeCell ref="P99:R99"/>
    <mergeCell ref="S99:U99"/>
    <mergeCell ref="A100:C100"/>
    <mergeCell ref="D100:F100"/>
    <mergeCell ref="J100:L100"/>
    <mergeCell ref="M100:O100"/>
    <mergeCell ref="S100:U100"/>
    <mergeCell ref="A101:C101"/>
    <mergeCell ref="D101:F101"/>
    <mergeCell ref="G101:I101"/>
    <mergeCell ref="J101:L101"/>
    <mergeCell ref="M101:O101"/>
    <mergeCell ref="P101:R101"/>
    <mergeCell ref="S101:U101"/>
    <mergeCell ref="A102:C102"/>
    <mergeCell ref="D102:F102"/>
    <mergeCell ref="G102:H102"/>
    <mergeCell ref="J102:L102"/>
    <mergeCell ref="M102:O102"/>
    <mergeCell ref="P102:Q102"/>
    <mergeCell ref="S102:U102"/>
    <mergeCell ref="A103:C103"/>
    <mergeCell ref="D103:F103"/>
    <mergeCell ref="G103:H103"/>
    <mergeCell ref="J103:L103"/>
    <mergeCell ref="M103:O103"/>
    <mergeCell ref="P103:Q103"/>
    <mergeCell ref="S103:U103"/>
    <mergeCell ref="A106:C106"/>
    <mergeCell ref="D106:F106"/>
    <mergeCell ref="G106:H106"/>
    <mergeCell ref="J106:L106"/>
    <mergeCell ref="M106:O106"/>
    <mergeCell ref="P106:Q106"/>
    <mergeCell ref="S106:U106"/>
    <mergeCell ref="A110:C110"/>
    <mergeCell ref="D110:F110"/>
    <mergeCell ref="G110:I110"/>
    <mergeCell ref="J110:L110"/>
    <mergeCell ref="M110:O110"/>
    <mergeCell ref="P110:R110"/>
    <mergeCell ref="S110:U110"/>
    <mergeCell ref="A111:C111"/>
    <mergeCell ref="D111:F111"/>
    <mergeCell ref="G111:H111"/>
    <mergeCell ref="J111:L111"/>
    <mergeCell ref="M111:O111"/>
    <mergeCell ref="P111:Q111"/>
    <mergeCell ref="S111:U111"/>
    <mergeCell ref="A112:C112"/>
    <mergeCell ref="D112:F112"/>
    <mergeCell ref="G112:H112"/>
    <mergeCell ref="J112:L112"/>
    <mergeCell ref="M112:O112"/>
    <mergeCell ref="P112:Q112"/>
    <mergeCell ref="S112:U112"/>
    <mergeCell ref="A113:C113"/>
    <mergeCell ref="D113:F113"/>
    <mergeCell ref="G113:H113"/>
    <mergeCell ref="J113:L113"/>
    <mergeCell ref="M113:O113"/>
    <mergeCell ref="P113:Q113"/>
    <mergeCell ref="S113:U113"/>
    <mergeCell ref="A114:C114"/>
    <mergeCell ref="D114:F114"/>
    <mergeCell ref="G114:H114"/>
    <mergeCell ref="J114:L114"/>
    <mergeCell ref="M114:O114"/>
    <mergeCell ref="P114:Q114"/>
    <mergeCell ref="S114:U114"/>
    <mergeCell ref="A115:C115"/>
    <mergeCell ref="D115:F115"/>
    <mergeCell ref="G115:H115"/>
    <mergeCell ref="J115:L115"/>
    <mergeCell ref="M115:O115"/>
    <mergeCell ref="P115:Q115"/>
    <mergeCell ref="S115:U115"/>
    <mergeCell ref="A116:C116"/>
    <mergeCell ref="D116:F116"/>
    <mergeCell ref="G116:H116"/>
    <mergeCell ref="J116:L116"/>
    <mergeCell ref="M116:O116"/>
    <mergeCell ref="P116:Q116"/>
    <mergeCell ref="S116:U116"/>
    <mergeCell ref="A117:C117"/>
    <mergeCell ref="D117:F117"/>
    <mergeCell ref="G117:H117"/>
    <mergeCell ref="J117:L117"/>
    <mergeCell ref="M117:O117"/>
    <mergeCell ref="P117:Q117"/>
    <mergeCell ref="S117:U117"/>
    <mergeCell ref="A118:C118"/>
    <mergeCell ref="D118:F118"/>
    <mergeCell ref="G118:H118"/>
    <mergeCell ref="J118:L118"/>
    <mergeCell ref="M118:O118"/>
    <mergeCell ref="P118:Q118"/>
    <mergeCell ref="S118:U118"/>
    <mergeCell ref="A119:C119"/>
    <mergeCell ref="D119:F119"/>
    <mergeCell ref="G119:H119"/>
    <mergeCell ref="J119:L119"/>
    <mergeCell ref="M119:O119"/>
    <mergeCell ref="P119:Q119"/>
    <mergeCell ref="S119:U119"/>
    <mergeCell ref="A120:C120"/>
    <mergeCell ref="D120:F120"/>
    <mergeCell ref="G120:I120"/>
    <mergeCell ref="J120:L120"/>
    <mergeCell ref="M120:O120"/>
    <mergeCell ref="P120:R120"/>
    <mergeCell ref="S120:U120"/>
    <mergeCell ref="A121:C121"/>
    <mergeCell ref="D121:F121"/>
    <mergeCell ref="G121:H121"/>
    <mergeCell ref="J121:L121"/>
    <mergeCell ref="M121:O121"/>
    <mergeCell ref="P121:Q121"/>
    <mergeCell ref="S121:U121"/>
    <mergeCell ref="A122:C122"/>
    <mergeCell ref="D122:F122"/>
    <mergeCell ref="G122:H122"/>
    <mergeCell ref="J122:L122"/>
    <mergeCell ref="M122:O122"/>
    <mergeCell ref="P122:Q122"/>
    <mergeCell ref="S122:U122"/>
    <mergeCell ref="A123:C123"/>
    <mergeCell ref="D123:F123"/>
    <mergeCell ref="G123:H123"/>
    <mergeCell ref="J123:L123"/>
    <mergeCell ref="M123:O123"/>
    <mergeCell ref="P123:Q123"/>
    <mergeCell ref="S123:U123"/>
    <mergeCell ref="A124:C124"/>
    <mergeCell ref="D124:F124"/>
    <mergeCell ref="G124:I124"/>
    <mergeCell ref="J124:L124"/>
    <mergeCell ref="M124:O124"/>
    <mergeCell ref="P124:R124"/>
    <mergeCell ref="S124:U124"/>
    <mergeCell ref="A127:C127"/>
    <mergeCell ref="D127:F127"/>
    <mergeCell ref="G127:H127"/>
    <mergeCell ref="J127:L127"/>
    <mergeCell ref="M127:O127"/>
    <mergeCell ref="P127:Q127"/>
    <mergeCell ref="S127:U127"/>
    <mergeCell ref="A128:C128"/>
    <mergeCell ref="D128:F128"/>
    <mergeCell ref="G128:H128"/>
    <mergeCell ref="J128:L128"/>
    <mergeCell ref="M128:O128"/>
    <mergeCell ref="P128:Q128"/>
    <mergeCell ref="S128:U128"/>
    <mergeCell ref="A130:C130"/>
    <mergeCell ref="D130:F130"/>
    <mergeCell ref="G130:H130"/>
    <mergeCell ref="J130:L130"/>
    <mergeCell ref="M130:O130"/>
    <mergeCell ref="P130:Q130"/>
    <mergeCell ref="S130:U130"/>
    <mergeCell ref="A131:C131"/>
    <mergeCell ref="D131:F131"/>
    <mergeCell ref="G131:H131"/>
    <mergeCell ref="J131:L131"/>
    <mergeCell ref="M131:O131"/>
    <mergeCell ref="P131:Q131"/>
    <mergeCell ref="S131:U131"/>
    <mergeCell ref="A132:C132"/>
    <mergeCell ref="D132:F132"/>
    <mergeCell ref="G132:H132"/>
    <mergeCell ref="J132:L132"/>
    <mergeCell ref="M132:O132"/>
    <mergeCell ref="P132:Q132"/>
    <mergeCell ref="S132:U132"/>
    <mergeCell ref="A133:C133"/>
    <mergeCell ref="D133:F133"/>
    <mergeCell ref="G133:H133"/>
    <mergeCell ref="J133:L133"/>
    <mergeCell ref="M133:O133"/>
    <mergeCell ref="P133:Q133"/>
    <mergeCell ref="S133:U133"/>
    <mergeCell ref="A134:C134"/>
    <mergeCell ref="D134:F134"/>
    <mergeCell ref="J134:L134"/>
    <mergeCell ref="M134:O134"/>
    <mergeCell ref="S134:U1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8F22-78FF-4229-899E-EF59FD578783}">
  <dimension ref="A1:AM131"/>
  <sheetViews>
    <sheetView topLeftCell="F117" workbookViewId="0">
      <selection activeCell="H96" sqref="G96:R130"/>
    </sheetView>
  </sheetViews>
  <sheetFormatPr defaultRowHeight="14.5" x14ac:dyDescent="0.35"/>
  <sheetData>
    <row r="1" spans="1:39" ht="15" thickBot="1" x14ac:dyDescent="0.4">
      <c r="A1" s="262" t="s">
        <v>3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184"/>
      <c r="N1" s="184"/>
      <c r="O1" s="184"/>
      <c r="P1" s="184"/>
      <c r="Q1" s="184"/>
      <c r="R1" s="184"/>
      <c r="S1" s="247" t="s">
        <v>53</v>
      </c>
      <c r="T1" s="247"/>
      <c r="U1" s="247"/>
      <c r="V1" s="247"/>
      <c r="W1" s="247"/>
      <c r="X1" s="247"/>
      <c r="Y1" s="247"/>
      <c r="Z1" s="247"/>
      <c r="AA1" s="247"/>
      <c r="AB1" s="247"/>
      <c r="AC1" s="247"/>
      <c r="AD1" s="247"/>
      <c r="AE1" s="184"/>
      <c r="AF1" s="184"/>
      <c r="AG1" s="184"/>
    </row>
    <row r="2" spans="1:39" x14ac:dyDescent="0.35">
      <c r="A2" s="192"/>
      <c r="B2" s="192"/>
      <c r="C2" s="192"/>
      <c r="D2" s="192"/>
      <c r="E2" s="192"/>
      <c r="F2" s="192"/>
      <c r="G2" s="246" t="s">
        <v>54</v>
      </c>
      <c r="H2" s="246"/>
      <c r="I2" s="246"/>
      <c r="J2" s="246"/>
      <c r="K2" s="246"/>
      <c r="L2" s="246"/>
      <c r="M2" s="248"/>
      <c r="N2" s="248"/>
      <c r="O2" s="248"/>
      <c r="P2" s="246" t="s">
        <v>55</v>
      </c>
      <c r="Q2" s="246"/>
      <c r="R2" s="246"/>
      <c r="S2" s="246"/>
      <c r="T2" s="246"/>
      <c r="U2" s="246"/>
      <c r="V2" s="248"/>
      <c r="W2" s="248"/>
      <c r="X2" s="248"/>
      <c r="Y2" s="246" t="s">
        <v>54</v>
      </c>
      <c r="Z2" s="246"/>
      <c r="AA2" s="246"/>
      <c r="AB2" s="246"/>
      <c r="AC2" s="246"/>
      <c r="AD2" s="246"/>
      <c r="AE2" s="248"/>
      <c r="AF2" s="248"/>
      <c r="AG2" s="248"/>
      <c r="AH2" s="246" t="s">
        <v>55</v>
      </c>
      <c r="AI2" s="246"/>
      <c r="AJ2" s="246"/>
      <c r="AK2" s="246"/>
      <c r="AL2" s="246"/>
      <c r="AM2" s="246"/>
    </row>
    <row r="3" spans="1:39" ht="15" thickBot="1" x14ac:dyDescent="0.4">
      <c r="A3" s="184"/>
      <c r="B3" s="184"/>
      <c r="C3" s="184"/>
      <c r="D3" s="184"/>
      <c r="E3" s="184"/>
      <c r="F3" s="184"/>
      <c r="G3" s="247">
        <v>2023</v>
      </c>
      <c r="H3" s="247"/>
      <c r="I3" s="247"/>
      <c r="J3" s="247"/>
      <c r="K3" s="247"/>
      <c r="L3" s="247"/>
      <c r="M3" s="184"/>
      <c r="N3" s="184"/>
      <c r="O3" s="184"/>
      <c r="P3" s="247">
        <v>2022</v>
      </c>
      <c r="Q3" s="247"/>
      <c r="R3" s="247"/>
      <c r="S3" s="247"/>
      <c r="T3" s="247"/>
      <c r="U3" s="247"/>
      <c r="V3" s="184"/>
      <c r="W3" s="184"/>
      <c r="X3" s="184"/>
      <c r="Y3" s="247">
        <v>2023</v>
      </c>
      <c r="Z3" s="247"/>
      <c r="AA3" s="247"/>
      <c r="AB3" s="247"/>
      <c r="AC3" s="247"/>
      <c r="AD3" s="247"/>
      <c r="AE3" s="184"/>
      <c r="AF3" s="184"/>
      <c r="AG3" s="184"/>
      <c r="AH3" s="247">
        <v>2022</v>
      </c>
      <c r="AI3" s="247"/>
      <c r="AJ3" s="247"/>
      <c r="AK3" s="247"/>
      <c r="AL3" s="247"/>
      <c r="AM3" s="247"/>
    </row>
    <row r="4" spans="1:39" x14ac:dyDescent="0.35">
      <c r="A4" s="230" t="s">
        <v>6</v>
      </c>
      <c r="B4" s="230"/>
      <c r="C4" s="230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</row>
    <row r="5" spans="1:39" x14ac:dyDescent="0.35">
      <c r="A5" s="255" t="s">
        <v>0</v>
      </c>
      <c r="B5" s="255"/>
      <c r="C5" s="255"/>
      <c r="D5" s="156"/>
      <c r="E5" s="156"/>
      <c r="F5" s="156"/>
      <c r="G5" s="3" t="s">
        <v>7</v>
      </c>
      <c r="H5" s="4" t="s">
        <v>56</v>
      </c>
      <c r="I5" s="43"/>
      <c r="J5" s="156"/>
      <c r="K5" s="156"/>
      <c r="L5" s="156"/>
      <c r="M5" s="156"/>
      <c r="N5" s="156"/>
      <c r="O5" s="156"/>
      <c r="P5" s="6" t="s">
        <v>7</v>
      </c>
      <c r="Q5" s="7" t="s">
        <v>57</v>
      </c>
      <c r="R5" s="43"/>
      <c r="S5" s="156"/>
      <c r="T5" s="156"/>
      <c r="U5" s="156"/>
      <c r="V5" s="156"/>
      <c r="W5" s="156"/>
      <c r="X5" s="156"/>
      <c r="Y5" s="3" t="s">
        <v>7</v>
      </c>
      <c r="Z5" s="4" t="s">
        <v>58</v>
      </c>
      <c r="AA5" s="43"/>
      <c r="AB5" s="156"/>
      <c r="AC5" s="156"/>
      <c r="AD5" s="156"/>
      <c r="AE5" s="156"/>
      <c r="AF5" s="156"/>
      <c r="AG5" s="156"/>
      <c r="AH5" s="6" t="s">
        <v>7</v>
      </c>
      <c r="AI5" s="7" t="s">
        <v>59</v>
      </c>
      <c r="AJ5" s="43"/>
      <c r="AK5" s="156"/>
      <c r="AL5" s="156"/>
      <c r="AM5" s="156"/>
    </row>
    <row r="6" spans="1:39" ht="15" thickBot="1" x14ac:dyDescent="0.4">
      <c r="A6" s="270" t="s">
        <v>1</v>
      </c>
      <c r="B6" s="270"/>
      <c r="C6" s="270"/>
      <c r="D6" s="144"/>
      <c r="E6" s="144"/>
      <c r="F6" s="144"/>
      <c r="G6" s="215" t="s">
        <v>60</v>
      </c>
      <c r="H6" s="215"/>
      <c r="I6" s="44"/>
      <c r="J6" s="144"/>
      <c r="K6" s="144"/>
      <c r="L6" s="144"/>
      <c r="M6" s="144"/>
      <c r="N6" s="144"/>
      <c r="O6" s="144"/>
      <c r="P6" s="216" t="s">
        <v>61</v>
      </c>
      <c r="Q6" s="216"/>
      <c r="R6" s="44"/>
      <c r="S6" s="144"/>
      <c r="T6" s="144"/>
      <c r="U6" s="144"/>
      <c r="V6" s="144"/>
      <c r="W6" s="144"/>
      <c r="X6" s="144"/>
      <c r="Y6" s="215" t="s">
        <v>62</v>
      </c>
      <c r="Z6" s="215"/>
      <c r="AA6" s="44"/>
      <c r="AB6" s="144"/>
      <c r="AC6" s="144"/>
      <c r="AD6" s="144"/>
      <c r="AE6" s="144"/>
      <c r="AF6" s="144"/>
      <c r="AG6" s="144"/>
      <c r="AH6" s="216" t="s">
        <v>63</v>
      </c>
      <c r="AI6" s="216"/>
      <c r="AJ6" s="44"/>
      <c r="AK6" s="144"/>
      <c r="AL6" s="144"/>
      <c r="AM6" s="144"/>
    </row>
    <row r="7" spans="1:39" ht="15" thickBot="1" x14ac:dyDescent="0.4">
      <c r="A7" s="272" t="s">
        <v>12</v>
      </c>
      <c r="B7" s="272"/>
      <c r="C7" s="272"/>
      <c r="D7" s="167"/>
      <c r="E7" s="167"/>
      <c r="F7" s="167"/>
      <c r="G7" s="235" t="s">
        <v>64</v>
      </c>
      <c r="H7" s="235"/>
      <c r="I7" s="45"/>
      <c r="J7" s="167"/>
      <c r="K7" s="167"/>
      <c r="L7" s="167"/>
      <c r="M7" s="167"/>
      <c r="N7" s="167"/>
      <c r="O7" s="167"/>
      <c r="P7" s="236" t="s">
        <v>65</v>
      </c>
      <c r="Q7" s="236"/>
      <c r="R7" s="45"/>
      <c r="S7" s="167"/>
      <c r="T7" s="167"/>
      <c r="U7" s="167"/>
      <c r="V7" s="167"/>
      <c r="W7" s="167"/>
      <c r="X7" s="167"/>
      <c r="Y7" s="235" t="s">
        <v>66</v>
      </c>
      <c r="Z7" s="235"/>
      <c r="AA7" s="45"/>
      <c r="AB7" s="167"/>
      <c r="AC7" s="167"/>
      <c r="AD7" s="167"/>
      <c r="AE7" s="167"/>
      <c r="AF7" s="167"/>
      <c r="AG7" s="167"/>
      <c r="AH7" s="236" t="s">
        <v>67</v>
      </c>
      <c r="AI7" s="236"/>
      <c r="AJ7" s="45"/>
      <c r="AK7" s="167"/>
      <c r="AL7" s="167"/>
      <c r="AM7" s="167"/>
    </row>
    <row r="8" spans="1:39" x14ac:dyDescent="0.35">
      <c r="A8" s="230" t="s">
        <v>15</v>
      </c>
      <c r="B8" s="230"/>
      <c r="C8" s="230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1"/>
      <c r="AL8" s="171"/>
      <c r="AM8" s="171"/>
    </row>
    <row r="9" spans="1:39" x14ac:dyDescent="0.35">
      <c r="A9" s="255" t="s">
        <v>0</v>
      </c>
      <c r="B9" s="255"/>
      <c r="C9" s="255"/>
      <c r="D9" s="156"/>
      <c r="E9" s="156"/>
      <c r="F9" s="156"/>
      <c r="G9" s="274">
        <v>-12238</v>
      </c>
      <c r="H9" s="274"/>
      <c r="I9" s="43"/>
      <c r="J9" s="156"/>
      <c r="K9" s="156"/>
      <c r="L9" s="156"/>
      <c r="M9" s="156"/>
      <c r="N9" s="156"/>
      <c r="O9" s="156"/>
      <c r="P9" s="233">
        <v>-11339</v>
      </c>
      <c r="Q9" s="233"/>
      <c r="R9" s="43"/>
      <c r="S9" s="156"/>
      <c r="T9" s="156"/>
      <c r="U9" s="156"/>
      <c r="V9" s="156"/>
      <c r="W9" s="156"/>
      <c r="X9" s="156"/>
      <c r="Y9" s="274">
        <v>-23389</v>
      </c>
      <c r="Z9" s="274"/>
      <c r="AA9" s="43"/>
      <c r="AB9" s="156"/>
      <c r="AC9" s="156"/>
      <c r="AD9" s="156"/>
      <c r="AE9" s="156"/>
      <c r="AF9" s="156"/>
      <c r="AG9" s="156"/>
      <c r="AH9" s="233">
        <v>-22446</v>
      </c>
      <c r="AI9" s="233"/>
      <c r="AJ9" s="43"/>
      <c r="AK9" s="156"/>
      <c r="AL9" s="156"/>
      <c r="AM9" s="156"/>
    </row>
    <row r="10" spans="1:39" x14ac:dyDescent="0.35">
      <c r="A10" s="256" t="s">
        <v>1</v>
      </c>
      <c r="B10" s="256"/>
      <c r="C10" s="256"/>
      <c r="D10" s="160"/>
      <c r="E10" s="160"/>
      <c r="F10" s="160"/>
      <c r="G10" s="277">
        <v>-2642</v>
      </c>
      <c r="H10" s="277"/>
      <c r="I10" s="44"/>
      <c r="J10" s="160"/>
      <c r="K10" s="160"/>
      <c r="L10" s="160"/>
      <c r="M10" s="160"/>
      <c r="N10" s="160"/>
      <c r="O10" s="160"/>
      <c r="P10" s="242">
        <v>-2356</v>
      </c>
      <c r="Q10" s="242"/>
      <c r="R10" s="44"/>
      <c r="S10" s="160"/>
      <c r="T10" s="160"/>
      <c r="U10" s="160"/>
      <c r="V10" s="160"/>
      <c r="W10" s="160"/>
      <c r="X10" s="160"/>
      <c r="Y10" s="277">
        <v>-4926</v>
      </c>
      <c r="Z10" s="277"/>
      <c r="AA10" s="44"/>
      <c r="AB10" s="160"/>
      <c r="AC10" s="160"/>
      <c r="AD10" s="160"/>
      <c r="AE10" s="160"/>
      <c r="AF10" s="160"/>
      <c r="AG10" s="160"/>
      <c r="AH10" s="242">
        <v>-4523</v>
      </c>
      <c r="AI10" s="242"/>
      <c r="AJ10" s="44"/>
      <c r="AK10" s="160"/>
      <c r="AL10" s="160"/>
      <c r="AM10" s="160"/>
    </row>
    <row r="12" spans="1:39" ht="15" thickBot="1" x14ac:dyDescent="0.4">
      <c r="A12" s="249" t="s">
        <v>2</v>
      </c>
      <c r="B12" s="249"/>
      <c r="C12" s="249"/>
      <c r="D12" s="148"/>
      <c r="E12" s="148"/>
      <c r="F12" s="148"/>
      <c r="G12" s="228" t="s">
        <v>68</v>
      </c>
      <c r="H12" s="228"/>
      <c r="I12" s="43"/>
      <c r="J12" s="148"/>
      <c r="K12" s="148"/>
      <c r="L12" s="148"/>
      <c r="M12" s="148"/>
      <c r="N12" s="148"/>
      <c r="O12" s="148"/>
      <c r="P12" s="229" t="s">
        <v>69</v>
      </c>
      <c r="Q12" s="229"/>
      <c r="R12" s="43"/>
      <c r="S12" s="148"/>
      <c r="T12" s="148"/>
      <c r="U12" s="148"/>
      <c r="V12" s="148"/>
      <c r="W12" s="148"/>
      <c r="X12" s="148"/>
      <c r="Y12" s="228" t="s">
        <v>70</v>
      </c>
      <c r="Z12" s="228"/>
      <c r="AA12" s="43"/>
      <c r="AB12" s="148"/>
      <c r="AC12" s="148"/>
      <c r="AD12" s="148"/>
      <c r="AE12" s="148"/>
      <c r="AF12" s="148"/>
      <c r="AG12" s="148"/>
      <c r="AH12" s="229" t="s">
        <v>71</v>
      </c>
      <c r="AI12" s="229"/>
      <c r="AJ12" s="43"/>
      <c r="AK12" s="148"/>
      <c r="AL12" s="148"/>
      <c r="AM12" s="148"/>
    </row>
    <row r="13" spans="1:39" ht="15" thickBot="1" x14ac:dyDescent="0.4">
      <c r="A13" s="260" t="s">
        <v>18</v>
      </c>
      <c r="B13" s="260"/>
      <c r="C13" s="260"/>
      <c r="D13" s="152"/>
      <c r="E13" s="152"/>
      <c r="F13" s="152"/>
      <c r="G13" s="219">
        <v>-14603</v>
      </c>
      <c r="H13" s="219"/>
      <c r="I13" s="46"/>
      <c r="J13" s="152"/>
      <c r="K13" s="152"/>
      <c r="L13" s="152"/>
      <c r="M13" s="152"/>
      <c r="N13" s="152"/>
      <c r="O13" s="152"/>
      <c r="P13" s="220">
        <v>-13490</v>
      </c>
      <c r="Q13" s="220"/>
      <c r="R13" s="46"/>
      <c r="S13" s="152"/>
      <c r="T13" s="152"/>
      <c r="U13" s="152"/>
      <c r="V13" s="152"/>
      <c r="W13" s="152"/>
      <c r="X13" s="152"/>
      <c r="Y13" s="219">
        <v>-27683</v>
      </c>
      <c r="Z13" s="219"/>
      <c r="AA13" s="46"/>
      <c r="AB13" s="152"/>
      <c r="AC13" s="152"/>
      <c r="AD13" s="152"/>
      <c r="AE13" s="152"/>
      <c r="AF13" s="152"/>
      <c r="AG13" s="152"/>
      <c r="AH13" s="220">
        <v>-26545</v>
      </c>
      <c r="AI13" s="220"/>
      <c r="AJ13" s="46"/>
      <c r="AK13" s="152"/>
      <c r="AL13" s="152"/>
      <c r="AM13" s="152"/>
    </row>
    <row r="14" spans="1:39" x14ac:dyDescent="0.35">
      <c r="A14" s="221" t="s">
        <v>19</v>
      </c>
      <c r="B14" s="221"/>
      <c r="C14" s="221"/>
      <c r="D14" s="140"/>
      <c r="E14" s="140"/>
      <c r="F14" s="140"/>
      <c r="G14" s="222" t="s">
        <v>72</v>
      </c>
      <c r="H14" s="222"/>
      <c r="I14" s="45"/>
      <c r="J14" s="140"/>
      <c r="K14" s="140"/>
      <c r="L14" s="140"/>
      <c r="M14" s="140"/>
      <c r="N14" s="140"/>
      <c r="O14" s="140"/>
      <c r="P14" s="280" t="s">
        <v>73</v>
      </c>
      <c r="Q14" s="280"/>
      <c r="R14" s="45"/>
      <c r="S14" s="140"/>
      <c r="T14" s="140"/>
      <c r="U14" s="140"/>
      <c r="V14" s="140"/>
      <c r="W14" s="140"/>
      <c r="X14" s="140"/>
      <c r="Y14" s="222" t="s">
        <v>74</v>
      </c>
      <c r="Z14" s="222"/>
      <c r="AA14" s="45"/>
      <c r="AB14" s="140"/>
      <c r="AC14" s="140"/>
      <c r="AD14" s="140"/>
      <c r="AE14" s="140"/>
      <c r="AF14" s="140"/>
      <c r="AG14" s="140"/>
      <c r="AH14" s="280" t="s">
        <v>75</v>
      </c>
      <c r="AI14" s="280"/>
      <c r="AJ14" s="45"/>
      <c r="AK14" s="140"/>
      <c r="AL14" s="140"/>
      <c r="AM14" s="140"/>
    </row>
    <row r="15" spans="1:39" ht="15" thickBot="1" x14ac:dyDescent="0.4">
      <c r="A15" s="214" t="s">
        <v>76</v>
      </c>
      <c r="B15" s="214"/>
      <c r="C15" s="214"/>
      <c r="D15" s="144"/>
      <c r="E15" s="144"/>
      <c r="F15" s="144"/>
      <c r="G15" s="215" t="s">
        <v>77</v>
      </c>
      <c r="H15" s="215"/>
      <c r="I15" s="44"/>
      <c r="J15" s="144"/>
      <c r="K15" s="144"/>
      <c r="L15" s="144"/>
      <c r="M15" s="144"/>
      <c r="N15" s="144"/>
      <c r="O15" s="144"/>
      <c r="P15" s="216" t="s">
        <v>78</v>
      </c>
      <c r="Q15" s="216"/>
      <c r="R15" s="44"/>
      <c r="S15" s="144"/>
      <c r="T15" s="144"/>
      <c r="U15" s="144"/>
      <c r="V15" s="144"/>
      <c r="W15" s="144"/>
      <c r="X15" s="144"/>
      <c r="Y15" s="215" t="s">
        <v>79</v>
      </c>
      <c r="Z15" s="215"/>
      <c r="AA15" s="44"/>
      <c r="AB15" s="144"/>
      <c r="AC15" s="144"/>
      <c r="AD15" s="144"/>
      <c r="AE15" s="144"/>
      <c r="AF15" s="144"/>
      <c r="AG15" s="144"/>
      <c r="AH15" s="216" t="s">
        <v>80</v>
      </c>
      <c r="AI15" s="216"/>
      <c r="AJ15" s="44"/>
      <c r="AK15" s="144"/>
      <c r="AL15" s="144"/>
      <c r="AM15" s="144"/>
    </row>
    <row r="16" spans="1:39" x14ac:dyDescent="0.35">
      <c r="A16" s="259" t="s">
        <v>24</v>
      </c>
      <c r="B16" s="259"/>
      <c r="C16" s="259"/>
      <c r="D16" s="140"/>
      <c r="E16" s="140"/>
      <c r="F16" s="140"/>
      <c r="G16" s="222" t="s">
        <v>81</v>
      </c>
      <c r="H16" s="222"/>
      <c r="I16" s="45"/>
      <c r="J16" s="140"/>
      <c r="K16" s="140"/>
      <c r="L16" s="140"/>
      <c r="M16" s="140"/>
      <c r="N16" s="140"/>
      <c r="O16" s="140"/>
      <c r="P16" s="280" t="s">
        <v>82</v>
      </c>
      <c r="Q16" s="280"/>
      <c r="R16" s="45"/>
      <c r="S16" s="140"/>
      <c r="T16" s="140"/>
      <c r="U16" s="140"/>
      <c r="V16" s="140"/>
      <c r="W16" s="140"/>
      <c r="X16" s="140"/>
      <c r="Y16" s="222" t="s">
        <v>83</v>
      </c>
      <c r="Z16" s="222"/>
      <c r="AA16" s="45"/>
      <c r="AB16" s="140"/>
      <c r="AC16" s="140"/>
      <c r="AD16" s="140"/>
      <c r="AE16" s="140"/>
      <c r="AF16" s="140"/>
      <c r="AG16" s="140"/>
      <c r="AH16" s="280" t="s">
        <v>84</v>
      </c>
      <c r="AI16" s="280"/>
      <c r="AJ16" s="45"/>
      <c r="AK16" s="140"/>
      <c r="AL16" s="140"/>
      <c r="AM16" s="140"/>
    </row>
    <row r="17" spans="1:39" x14ac:dyDescent="0.35">
      <c r="A17" s="224" t="s">
        <v>27</v>
      </c>
      <c r="B17" s="224"/>
      <c r="C17" s="224"/>
      <c r="D17" s="160"/>
      <c r="E17" s="160"/>
      <c r="F17" s="160"/>
      <c r="G17" s="225">
        <v>-223</v>
      </c>
      <c r="H17" s="225"/>
      <c r="I17" s="44"/>
      <c r="J17" s="160"/>
      <c r="K17" s="160"/>
      <c r="L17" s="160"/>
      <c r="M17" s="160"/>
      <c r="N17" s="160"/>
      <c r="O17" s="160"/>
      <c r="P17" s="226">
        <v>-141</v>
      </c>
      <c r="Q17" s="226"/>
      <c r="R17" s="44"/>
      <c r="S17" s="160"/>
      <c r="T17" s="160"/>
      <c r="U17" s="160"/>
      <c r="V17" s="160"/>
      <c r="W17" s="160"/>
      <c r="X17" s="160"/>
      <c r="Y17" s="225">
        <v>-425</v>
      </c>
      <c r="Z17" s="225"/>
      <c r="AA17" s="44"/>
      <c r="AB17" s="160"/>
      <c r="AC17" s="160"/>
      <c r="AD17" s="160"/>
      <c r="AE17" s="160"/>
      <c r="AF17" s="160"/>
      <c r="AG17" s="160"/>
      <c r="AH17" s="226">
        <v>-276</v>
      </c>
      <c r="AI17" s="226"/>
      <c r="AJ17" s="44"/>
      <c r="AK17" s="160"/>
      <c r="AL17" s="160"/>
      <c r="AM17" s="160"/>
    </row>
    <row r="18" spans="1:39" ht="25" customHeight="1" x14ac:dyDescent="0.35">
      <c r="A18" s="231" t="s">
        <v>85</v>
      </c>
      <c r="B18" s="231"/>
      <c r="C18" s="231"/>
      <c r="D18" s="156"/>
      <c r="E18" s="156"/>
      <c r="F18" s="156"/>
      <c r="G18" s="232" t="s">
        <v>86</v>
      </c>
      <c r="H18" s="232"/>
      <c r="I18" s="43"/>
      <c r="J18" s="156"/>
      <c r="K18" s="156"/>
      <c r="L18" s="156"/>
      <c r="M18" s="156"/>
      <c r="N18" s="156"/>
      <c r="O18" s="156"/>
      <c r="P18" s="233">
        <v>-1331</v>
      </c>
      <c r="Q18" s="233"/>
      <c r="R18" s="43"/>
      <c r="S18" s="156"/>
      <c r="T18" s="156"/>
      <c r="U18" s="156"/>
      <c r="V18" s="156"/>
      <c r="W18" s="156"/>
      <c r="X18" s="156"/>
      <c r="Y18" s="232" t="s">
        <v>87</v>
      </c>
      <c r="Z18" s="232"/>
      <c r="AA18" s="43"/>
      <c r="AB18" s="156"/>
      <c r="AC18" s="156"/>
      <c r="AD18" s="156"/>
      <c r="AE18" s="156"/>
      <c r="AF18" s="156"/>
      <c r="AG18" s="156"/>
      <c r="AH18" s="233">
        <v>-1191</v>
      </c>
      <c r="AI18" s="233"/>
      <c r="AJ18" s="43"/>
      <c r="AK18" s="156"/>
      <c r="AL18" s="156"/>
      <c r="AM18" s="156"/>
    </row>
    <row r="21" spans="1:39" ht="25" customHeight="1" thickBot="1" x14ac:dyDescent="0.4">
      <c r="A21" s="214" t="s">
        <v>88</v>
      </c>
      <c r="B21" s="214"/>
      <c r="C21" s="214"/>
      <c r="D21" s="144"/>
      <c r="E21" s="144"/>
      <c r="F21" s="144"/>
      <c r="G21" s="215">
        <v>-17</v>
      </c>
      <c r="H21" s="215"/>
      <c r="I21" s="44"/>
      <c r="J21" s="144"/>
      <c r="K21" s="144"/>
      <c r="L21" s="144"/>
      <c r="M21" s="144"/>
      <c r="N21" s="144"/>
      <c r="O21" s="144"/>
      <c r="P21" s="216">
        <v>-161</v>
      </c>
      <c r="Q21" s="216"/>
      <c r="R21" s="44"/>
      <c r="S21" s="144"/>
      <c r="T21" s="144"/>
      <c r="U21" s="144"/>
      <c r="V21" s="144"/>
      <c r="W21" s="144"/>
      <c r="X21" s="144"/>
      <c r="Y21" s="215" t="s">
        <v>89</v>
      </c>
      <c r="Z21" s="215"/>
      <c r="AA21" s="44"/>
      <c r="AB21" s="144"/>
      <c r="AC21" s="144"/>
      <c r="AD21" s="144"/>
      <c r="AE21" s="144"/>
      <c r="AF21" s="144"/>
      <c r="AG21" s="144"/>
      <c r="AH21" s="216">
        <v>-38</v>
      </c>
      <c r="AI21" s="216"/>
      <c r="AJ21" s="44"/>
      <c r="AK21" s="144"/>
      <c r="AL21" s="144"/>
      <c r="AM21" s="144"/>
    </row>
    <row r="22" spans="1:39" x14ac:dyDescent="0.35">
      <c r="A22" s="281" t="s">
        <v>34</v>
      </c>
      <c r="B22" s="281"/>
      <c r="C22" s="281"/>
      <c r="D22" s="140"/>
      <c r="E22" s="140"/>
      <c r="F22" s="140"/>
      <c r="G22" s="222" t="s">
        <v>90</v>
      </c>
      <c r="H22" s="222"/>
      <c r="I22" s="45"/>
      <c r="J22" s="140"/>
      <c r="K22" s="140"/>
      <c r="L22" s="140"/>
      <c r="M22" s="140"/>
      <c r="N22" s="140"/>
      <c r="O22" s="140"/>
      <c r="P22" s="280" t="s">
        <v>91</v>
      </c>
      <c r="Q22" s="280"/>
      <c r="R22" s="45"/>
      <c r="S22" s="140"/>
      <c r="T22" s="140"/>
      <c r="U22" s="140"/>
      <c r="V22" s="140"/>
      <c r="W22" s="140"/>
      <c r="X22" s="140"/>
      <c r="Y22" s="222" t="s">
        <v>92</v>
      </c>
      <c r="Z22" s="222"/>
      <c r="AA22" s="45"/>
      <c r="AB22" s="140"/>
      <c r="AC22" s="140"/>
      <c r="AD22" s="140"/>
      <c r="AE22" s="140"/>
      <c r="AF22" s="140"/>
      <c r="AG22" s="140"/>
      <c r="AH22" s="280" t="s">
        <v>93</v>
      </c>
      <c r="AI22" s="280"/>
      <c r="AJ22" s="45"/>
      <c r="AK22" s="140"/>
      <c r="AL22" s="140"/>
      <c r="AM22" s="140"/>
    </row>
    <row r="23" spans="1:39" x14ac:dyDescent="0.35">
      <c r="A23" s="224" t="s">
        <v>37</v>
      </c>
      <c r="B23" s="224"/>
      <c r="C23" s="224"/>
      <c r="D23" s="160"/>
      <c r="E23" s="160"/>
      <c r="F23" s="160"/>
      <c r="G23" s="225">
        <v>-325</v>
      </c>
      <c r="H23" s="225"/>
      <c r="I23" s="44"/>
      <c r="J23" s="160"/>
      <c r="K23" s="160"/>
      <c r="L23" s="160"/>
      <c r="M23" s="160"/>
      <c r="N23" s="160"/>
      <c r="O23" s="160"/>
      <c r="P23" s="226">
        <v>-21</v>
      </c>
      <c r="Q23" s="226"/>
      <c r="R23" s="44"/>
      <c r="S23" s="160"/>
      <c r="T23" s="160"/>
      <c r="U23" s="160"/>
      <c r="V23" s="160"/>
      <c r="W23" s="160"/>
      <c r="X23" s="160"/>
      <c r="Y23" s="225">
        <v>-630</v>
      </c>
      <c r="Z23" s="225"/>
      <c r="AA23" s="44"/>
      <c r="AB23" s="160"/>
      <c r="AC23" s="160"/>
      <c r="AD23" s="160"/>
      <c r="AE23" s="160"/>
      <c r="AF23" s="160"/>
      <c r="AG23" s="160"/>
      <c r="AH23" s="226">
        <v>-349</v>
      </c>
      <c r="AI23" s="226"/>
      <c r="AJ23" s="44"/>
      <c r="AK23" s="160"/>
      <c r="AL23" s="160"/>
      <c r="AM23" s="160"/>
    </row>
    <row r="25" spans="1:39" ht="15" thickBot="1" x14ac:dyDescent="0.4"/>
    <row r="26" spans="1:39" ht="15" thickBot="1" x14ac:dyDescent="0.4">
      <c r="A26" s="282" t="s">
        <v>38</v>
      </c>
      <c r="B26" s="282"/>
      <c r="C26" s="282"/>
      <c r="D26" s="167"/>
      <c r="E26" s="167"/>
      <c r="F26" s="167"/>
      <c r="G26" s="17" t="s">
        <v>7</v>
      </c>
      <c r="H26" s="11" t="s">
        <v>94</v>
      </c>
      <c r="I26" s="45"/>
      <c r="J26" s="167"/>
      <c r="K26" s="167"/>
      <c r="L26" s="167"/>
      <c r="M26" s="167"/>
      <c r="N26" s="167"/>
      <c r="O26" s="167"/>
      <c r="P26" s="15" t="s">
        <v>7</v>
      </c>
      <c r="Q26" s="13" t="s">
        <v>95</v>
      </c>
      <c r="R26" s="45"/>
      <c r="S26" s="167"/>
      <c r="T26" s="167"/>
      <c r="U26" s="167"/>
      <c r="V26" s="167"/>
      <c r="W26" s="167"/>
      <c r="X26" s="167"/>
      <c r="Y26" s="17" t="s">
        <v>7</v>
      </c>
      <c r="Z26" s="11" t="s">
        <v>96</v>
      </c>
      <c r="AA26" s="45"/>
      <c r="AB26" s="167"/>
      <c r="AC26" s="167"/>
      <c r="AD26" s="167"/>
      <c r="AE26" s="167"/>
      <c r="AF26" s="167"/>
      <c r="AG26" s="167"/>
      <c r="AH26" s="15" t="s">
        <v>7</v>
      </c>
      <c r="AI26" s="13" t="s">
        <v>97</v>
      </c>
      <c r="AJ26" s="45"/>
      <c r="AK26" s="167"/>
      <c r="AL26" s="167"/>
      <c r="AM26" s="167"/>
    </row>
    <row r="27" spans="1:39" x14ac:dyDescent="0.35">
      <c r="A27" s="171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  <c r="AA27" s="171"/>
      <c r="AB27" s="171"/>
      <c r="AC27" s="171"/>
      <c r="AD27" s="171"/>
      <c r="AE27" s="171"/>
      <c r="AF27" s="171"/>
      <c r="AG27" s="171"/>
      <c r="AH27" s="171"/>
      <c r="AI27" s="171"/>
      <c r="AJ27" s="171"/>
      <c r="AK27" s="171"/>
      <c r="AL27" s="171"/>
      <c r="AM27" s="171"/>
    </row>
    <row r="28" spans="1:39" x14ac:dyDescent="0.35">
      <c r="A28" s="261" t="s">
        <v>41</v>
      </c>
      <c r="B28" s="261"/>
      <c r="C28" s="261"/>
      <c r="D28" s="156"/>
      <c r="E28" s="156"/>
      <c r="F28" s="156"/>
      <c r="G28" s="156"/>
      <c r="H28" s="156"/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156"/>
      <c r="T28" s="156"/>
      <c r="U28" s="156"/>
      <c r="V28" s="156"/>
      <c r="W28" s="156"/>
      <c r="X28" s="156"/>
      <c r="Y28" s="156"/>
      <c r="Z28" s="156"/>
      <c r="AA28" s="156"/>
      <c r="AB28" s="156"/>
      <c r="AC28" s="156"/>
      <c r="AD28" s="156"/>
      <c r="AE28" s="156"/>
      <c r="AF28" s="156"/>
      <c r="AG28" s="156"/>
      <c r="AH28" s="231"/>
      <c r="AI28" s="231"/>
      <c r="AJ28" s="231"/>
      <c r="AK28" s="231"/>
      <c r="AL28" s="231"/>
      <c r="AM28" s="231"/>
    </row>
    <row r="29" spans="1:39" x14ac:dyDescent="0.35">
      <c r="A29" s="224" t="s">
        <v>42</v>
      </c>
      <c r="B29" s="224"/>
      <c r="C29" s="224"/>
      <c r="D29" s="160"/>
      <c r="E29" s="160"/>
      <c r="F29" s="160"/>
      <c r="G29" s="2" t="s">
        <v>7</v>
      </c>
      <c r="H29" s="8" t="s">
        <v>98</v>
      </c>
      <c r="I29" s="44"/>
      <c r="J29" s="160"/>
      <c r="K29" s="160"/>
      <c r="L29" s="160"/>
      <c r="M29" s="160"/>
      <c r="N29" s="160"/>
      <c r="O29" s="160"/>
      <c r="P29" s="16" t="s">
        <v>7</v>
      </c>
      <c r="Q29" s="10" t="s">
        <v>99</v>
      </c>
      <c r="R29" s="44"/>
      <c r="S29" s="160"/>
      <c r="T29" s="160"/>
      <c r="U29" s="160"/>
      <c r="V29" s="160"/>
      <c r="W29" s="160"/>
      <c r="X29" s="160"/>
      <c r="Y29" s="2" t="s">
        <v>7</v>
      </c>
      <c r="Z29" s="8" t="s">
        <v>100</v>
      </c>
      <c r="AA29" s="44"/>
      <c r="AB29" s="160"/>
      <c r="AC29" s="160"/>
      <c r="AD29" s="160"/>
      <c r="AE29" s="160"/>
      <c r="AF29" s="160"/>
      <c r="AG29" s="160"/>
      <c r="AH29" s="16" t="s">
        <v>7</v>
      </c>
      <c r="AI29" s="10" t="s">
        <v>101</v>
      </c>
      <c r="AJ29" s="44"/>
      <c r="AK29" s="160"/>
      <c r="AL29" s="160"/>
      <c r="AM29" s="160"/>
    </row>
    <row r="33" spans="1:39" x14ac:dyDescent="0.35">
      <c r="A33" s="231" t="s">
        <v>45</v>
      </c>
      <c r="B33" s="231"/>
      <c r="C33" s="231"/>
      <c r="D33" s="156"/>
      <c r="E33" s="156"/>
      <c r="F33" s="156"/>
      <c r="G33" s="3" t="s">
        <v>7</v>
      </c>
      <c r="H33" s="4" t="s">
        <v>43</v>
      </c>
      <c r="I33" s="43"/>
      <c r="J33" s="156"/>
      <c r="K33" s="156"/>
      <c r="L33" s="156"/>
      <c r="M33" s="156"/>
      <c r="N33" s="156"/>
      <c r="O33" s="156"/>
      <c r="P33" s="6" t="s">
        <v>7</v>
      </c>
      <c r="Q33" s="7" t="s">
        <v>99</v>
      </c>
      <c r="R33" s="43"/>
      <c r="S33" s="156"/>
      <c r="T33" s="156"/>
      <c r="U33" s="156"/>
      <c r="V33" s="156"/>
      <c r="W33" s="156"/>
      <c r="X33" s="156"/>
      <c r="Y33" s="3" t="s">
        <v>7</v>
      </c>
      <c r="Z33" s="4" t="s">
        <v>102</v>
      </c>
      <c r="AA33" s="43"/>
      <c r="AB33" s="156"/>
      <c r="AC33" s="156"/>
      <c r="AD33" s="156"/>
      <c r="AE33" s="156"/>
      <c r="AF33" s="156"/>
      <c r="AG33" s="156"/>
      <c r="AH33" s="6" t="s">
        <v>7</v>
      </c>
      <c r="AI33" s="7" t="s">
        <v>103</v>
      </c>
      <c r="AJ33" s="43"/>
      <c r="AK33" s="156"/>
      <c r="AL33" s="156"/>
      <c r="AM33" s="156"/>
    </row>
    <row r="37" spans="1:39" x14ac:dyDescent="0.35">
      <c r="A37" s="160"/>
      <c r="B37" s="160"/>
      <c r="C37" s="160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60"/>
      <c r="R37" s="160"/>
      <c r="S37" s="160"/>
      <c r="T37" s="160"/>
      <c r="U37" s="160"/>
      <c r="V37" s="160"/>
      <c r="W37" s="160"/>
      <c r="X37" s="160"/>
      <c r="Y37" s="160"/>
      <c r="Z37" s="160"/>
      <c r="AA37" s="160"/>
      <c r="AB37" s="160"/>
      <c r="AC37" s="160"/>
      <c r="AD37" s="160"/>
      <c r="AE37" s="160"/>
      <c r="AF37" s="160"/>
      <c r="AG37" s="160"/>
      <c r="AH37" s="160"/>
      <c r="AI37" s="160"/>
      <c r="AJ37" s="160"/>
      <c r="AK37" s="160"/>
      <c r="AL37" s="160"/>
      <c r="AM37" s="160"/>
    </row>
    <row r="38" spans="1:39" ht="26" customHeight="1" thickBot="1" x14ac:dyDescent="0.4">
      <c r="A38" s="291" t="s">
        <v>48</v>
      </c>
      <c r="B38" s="291"/>
      <c r="C38" s="291"/>
      <c r="D38" s="148"/>
      <c r="E38" s="148"/>
      <c r="F38" s="148"/>
      <c r="G38" s="22" t="s">
        <v>7</v>
      </c>
      <c r="H38" s="20" t="s">
        <v>49</v>
      </c>
      <c r="I38" s="47"/>
      <c r="J38" s="148"/>
      <c r="K38" s="148"/>
      <c r="L38" s="148"/>
      <c r="M38" s="148"/>
      <c r="N38" s="148"/>
      <c r="O38" s="148"/>
      <c r="P38" s="24" t="s">
        <v>7</v>
      </c>
      <c r="Q38" s="21" t="s">
        <v>50</v>
      </c>
      <c r="R38" s="47"/>
      <c r="S38" s="148"/>
      <c r="T38" s="148"/>
      <c r="U38" s="148"/>
      <c r="V38" s="148"/>
      <c r="W38" s="148"/>
      <c r="X38" s="148"/>
      <c r="Y38" s="22" t="s">
        <v>7</v>
      </c>
      <c r="Z38" s="20" t="s">
        <v>104</v>
      </c>
      <c r="AA38" s="47"/>
      <c r="AB38" s="148"/>
      <c r="AC38" s="148"/>
      <c r="AD38" s="148"/>
      <c r="AE38" s="148"/>
      <c r="AF38" s="148"/>
      <c r="AG38" s="148"/>
      <c r="AH38" s="24" t="s">
        <v>7</v>
      </c>
      <c r="AI38" s="21" t="s">
        <v>105</v>
      </c>
      <c r="AJ38" s="47"/>
      <c r="AK38" s="148"/>
      <c r="AL38" s="148"/>
      <c r="AM38" s="148"/>
    </row>
    <row r="39" spans="1:39" ht="175" x14ac:dyDescent="0.35">
      <c r="A39" s="48" t="s">
        <v>51</v>
      </c>
    </row>
    <row r="43" spans="1:39" ht="52" x14ac:dyDescent="0.35">
      <c r="A43" s="92" t="s">
        <v>52</v>
      </c>
    </row>
    <row r="44" spans="1:39" ht="52" x14ac:dyDescent="0.35">
      <c r="A44" s="92" t="s">
        <v>167</v>
      </c>
    </row>
    <row r="45" spans="1:39" ht="65" x14ac:dyDescent="0.35">
      <c r="A45" s="92" t="s">
        <v>168</v>
      </c>
    </row>
    <row r="46" spans="1:39" x14ac:dyDescent="0.35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</row>
    <row r="47" spans="1:39" x14ac:dyDescent="0.35">
      <c r="A47" s="192"/>
      <c r="B47" s="192"/>
      <c r="C47" s="192"/>
      <c r="D47" s="192"/>
      <c r="E47" s="192"/>
      <c r="F47" s="192"/>
      <c r="G47" s="262" t="s">
        <v>54</v>
      </c>
      <c r="H47" s="262"/>
      <c r="I47" s="262"/>
      <c r="J47" s="262"/>
      <c r="K47" s="262"/>
      <c r="L47" s="262"/>
      <c r="M47" s="192"/>
      <c r="N47" s="192"/>
      <c r="O47" s="192"/>
      <c r="P47" s="262" t="s">
        <v>169</v>
      </c>
      <c r="Q47" s="262"/>
      <c r="R47" s="262"/>
      <c r="S47" s="262"/>
      <c r="T47" s="262"/>
      <c r="U47" s="262"/>
    </row>
    <row r="48" spans="1:39" ht="15" thickBot="1" x14ac:dyDescent="0.4">
      <c r="A48" s="184"/>
      <c r="B48" s="184"/>
      <c r="C48" s="184"/>
      <c r="D48" s="184"/>
      <c r="E48" s="184"/>
      <c r="F48" s="184"/>
      <c r="G48" s="247">
        <v>2023</v>
      </c>
      <c r="H48" s="247"/>
      <c r="I48" s="247"/>
      <c r="J48" s="247"/>
      <c r="K48" s="247"/>
      <c r="L48" s="247"/>
      <c r="M48" s="184"/>
      <c r="N48" s="184"/>
      <c r="O48" s="184"/>
      <c r="P48" s="247">
        <v>2022</v>
      </c>
      <c r="Q48" s="247"/>
      <c r="R48" s="247"/>
      <c r="S48" s="247"/>
      <c r="T48" s="247"/>
      <c r="U48" s="247"/>
    </row>
    <row r="49" spans="1:21" x14ac:dyDescent="0.35">
      <c r="A49" s="171"/>
      <c r="B49" s="171"/>
      <c r="C49" s="171"/>
      <c r="D49" s="171"/>
      <c r="E49" s="171"/>
      <c r="F49" s="171"/>
      <c r="G49" s="263" t="s">
        <v>314</v>
      </c>
      <c r="H49" s="263"/>
      <c r="I49" s="263"/>
      <c r="J49" s="263"/>
      <c r="K49" s="263"/>
      <c r="L49" s="263"/>
      <c r="M49" s="171"/>
      <c r="N49" s="171"/>
      <c r="O49" s="171"/>
      <c r="P49" s="171"/>
      <c r="Q49" s="171"/>
      <c r="R49" s="171"/>
      <c r="S49" s="171"/>
      <c r="T49" s="171"/>
      <c r="U49" s="171"/>
    </row>
    <row r="50" spans="1:21" x14ac:dyDescent="0.35">
      <c r="A50" s="261" t="s">
        <v>170</v>
      </c>
      <c r="B50" s="261"/>
      <c r="C50" s="261"/>
      <c r="D50" s="156"/>
      <c r="E50" s="156"/>
      <c r="F50" s="156"/>
      <c r="G50" s="156"/>
      <c r="H50" s="156"/>
      <c r="I50" s="156"/>
      <c r="J50" s="156"/>
      <c r="K50" s="156"/>
      <c r="L50" s="156"/>
      <c r="M50" s="156"/>
      <c r="N50" s="156"/>
      <c r="O50" s="156"/>
      <c r="P50" s="156"/>
      <c r="Q50" s="156"/>
      <c r="R50" s="156"/>
      <c r="S50" s="156"/>
      <c r="T50" s="156"/>
      <c r="U50" s="156"/>
    </row>
    <row r="51" spans="1:21" x14ac:dyDescent="0.35">
      <c r="A51" s="224" t="s">
        <v>171</v>
      </c>
      <c r="B51" s="224"/>
      <c r="C51" s="224"/>
      <c r="D51" s="160"/>
      <c r="E51" s="160"/>
      <c r="F51" s="160"/>
      <c r="G51" s="160"/>
      <c r="H51" s="160"/>
      <c r="I51" s="160"/>
      <c r="J51" s="160"/>
      <c r="K51" s="160"/>
      <c r="L51" s="160"/>
      <c r="M51" s="160"/>
      <c r="N51" s="160"/>
      <c r="O51" s="160"/>
      <c r="P51" s="160"/>
      <c r="Q51" s="160"/>
      <c r="R51" s="160"/>
      <c r="S51" s="160"/>
      <c r="T51" s="160"/>
      <c r="U51" s="160"/>
    </row>
    <row r="52" spans="1:21" x14ac:dyDescent="0.35">
      <c r="A52" s="255" t="s">
        <v>172</v>
      </c>
      <c r="B52" s="255"/>
      <c r="C52" s="255"/>
      <c r="D52" s="156"/>
      <c r="E52" s="156"/>
      <c r="F52" s="156"/>
      <c r="G52" s="3" t="s">
        <v>7</v>
      </c>
      <c r="H52" s="4" t="s">
        <v>386</v>
      </c>
      <c r="I52" s="43"/>
      <c r="J52" s="156"/>
      <c r="K52" s="156"/>
      <c r="L52" s="156"/>
      <c r="M52" s="156"/>
      <c r="N52" s="156"/>
      <c r="O52" s="156"/>
      <c r="P52" s="6" t="s">
        <v>7</v>
      </c>
      <c r="Q52" s="7" t="s">
        <v>316</v>
      </c>
      <c r="R52" s="43"/>
      <c r="S52" s="156"/>
      <c r="T52" s="156"/>
      <c r="U52" s="156"/>
    </row>
    <row r="53" spans="1:21" x14ac:dyDescent="0.35">
      <c r="A53" s="256" t="s">
        <v>175</v>
      </c>
      <c r="B53" s="256"/>
      <c r="C53" s="256"/>
      <c r="D53" s="160"/>
      <c r="E53" s="160"/>
      <c r="F53" s="160"/>
      <c r="G53" s="225" t="s">
        <v>387</v>
      </c>
      <c r="H53" s="225"/>
      <c r="I53" s="44"/>
      <c r="J53" s="160"/>
      <c r="K53" s="160"/>
      <c r="L53" s="160"/>
      <c r="M53" s="160"/>
      <c r="N53" s="160"/>
      <c r="O53" s="160"/>
      <c r="P53" s="226" t="s">
        <v>318</v>
      </c>
      <c r="Q53" s="226"/>
      <c r="R53" s="44"/>
      <c r="S53" s="160"/>
      <c r="T53" s="160"/>
      <c r="U53" s="160"/>
    </row>
    <row r="54" spans="1:21" x14ac:dyDescent="0.35">
      <c r="A54" s="255" t="s">
        <v>177</v>
      </c>
      <c r="B54" s="255"/>
      <c r="C54" s="255"/>
      <c r="D54" s="156"/>
      <c r="E54" s="156"/>
      <c r="F54" s="156"/>
      <c r="G54" s="232" t="s">
        <v>388</v>
      </c>
      <c r="H54" s="232"/>
      <c r="I54" s="43"/>
      <c r="J54" s="156"/>
      <c r="K54" s="156"/>
      <c r="L54" s="156"/>
      <c r="M54" s="156"/>
      <c r="N54" s="156"/>
      <c r="O54" s="156"/>
      <c r="P54" s="237" t="s">
        <v>320</v>
      </c>
      <c r="Q54" s="237"/>
      <c r="R54" s="43"/>
      <c r="S54" s="156"/>
      <c r="T54" s="156"/>
      <c r="U54" s="156"/>
    </row>
    <row r="55" spans="1:21" x14ac:dyDescent="0.35">
      <c r="A55" s="256" t="s">
        <v>180</v>
      </c>
      <c r="B55" s="256"/>
      <c r="C55" s="256"/>
      <c r="D55" s="160"/>
      <c r="E55" s="160"/>
      <c r="F55" s="160"/>
      <c r="G55" s="225" t="s">
        <v>389</v>
      </c>
      <c r="H55" s="225"/>
      <c r="I55" s="44"/>
      <c r="J55" s="160"/>
      <c r="K55" s="160"/>
      <c r="L55" s="160"/>
      <c r="M55" s="160"/>
      <c r="N55" s="160"/>
      <c r="O55" s="160"/>
      <c r="P55" s="226" t="s">
        <v>322</v>
      </c>
      <c r="Q55" s="226"/>
      <c r="R55" s="44"/>
      <c r="S55" s="160"/>
      <c r="T55" s="160"/>
      <c r="U55" s="160"/>
    </row>
    <row r="56" spans="1:21" ht="15" thickBot="1" x14ac:dyDescent="0.4">
      <c r="A56" s="249" t="s">
        <v>183</v>
      </c>
      <c r="B56" s="249"/>
      <c r="C56" s="249"/>
      <c r="D56" s="148"/>
      <c r="E56" s="148"/>
      <c r="F56" s="148"/>
      <c r="G56" s="228" t="s">
        <v>390</v>
      </c>
      <c r="H56" s="228"/>
      <c r="I56" s="43"/>
      <c r="J56" s="148"/>
      <c r="K56" s="148"/>
      <c r="L56" s="148"/>
      <c r="M56" s="148"/>
      <c r="N56" s="148"/>
      <c r="O56" s="148"/>
      <c r="P56" s="229" t="s">
        <v>324</v>
      </c>
      <c r="Q56" s="229"/>
      <c r="R56" s="43"/>
      <c r="S56" s="148"/>
      <c r="T56" s="148"/>
      <c r="U56" s="148"/>
    </row>
    <row r="57" spans="1:21" x14ac:dyDescent="0.35">
      <c r="A57" s="258" t="s">
        <v>186</v>
      </c>
      <c r="B57" s="258"/>
      <c r="C57" s="258"/>
      <c r="D57" s="171"/>
      <c r="E57" s="171"/>
      <c r="F57" s="171"/>
      <c r="G57" s="253" t="s">
        <v>391</v>
      </c>
      <c r="H57" s="253"/>
      <c r="I57" s="46"/>
      <c r="J57" s="171"/>
      <c r="K57" s="171"/>
      <c r="L57" s="171"/>
      <c r="M57" s="171"/>
      <c r="N57" s="171"/>
      <c r="O57" s="171"/>
      <c r="P57" s="254" t="s">
        <v>326</v>
      </c>
      <c r="Q57" s="254"/>
      <c r="R57" s="46"/>
      <c r="S57" s="171"/>
      <c r="T57" s="171"/>
      <c r="U57" s="171"/>
    </row>
    <row r="58" spans="1:21" ht="25" customHeight="1" x14ac:dyDescent="0.35">
      <c r="A58" s="231" t="s">
        <v>189</v>
      </c>
      <c r="B58" s="231"/>
      <c r="C58" s="231"/>
      <c r="D58" s="156"/>
      <c r="E58" s="156"/>
      <c r="F58" s="156"/>
      <c r="G58" s="232" t="s">
        <v>392</v>
      </c>
      <c r="H58" s="232"/>
      <c r="I58" s="43"/>
      <c r="J58" s="156"/>
      <c r="K58" s="156"/>
      <c r="L58" s="156"/>
      <c r="M58" s="156"/>
      <c r="N58" s="156"/>
      <c r="O58" s="156"/>
      <c r="P58" s="237" t="s">
        <v>328</v>
      </c>
      <c r="Q58" s="237"/>
      <c r="R58" s="43"/>
      <c r="S58" s="156"/>
      <c r="T58" s="156"/>
      <c r="U58" s="156"/>
    </row>
    <row r="59" spans="1:21" x14ac:dyDescent="0.35">
      <c r="A59" s="224" t="s">
        <v>192</v>
      </c>
      <c r="B59" s="224"/>
      <c r="C59" s="224"/>
      <c r="D59" s="160"/>
      <c r="E59" s="160"/>
      <c r="F59" s="160"/>
      <c r="G59" s="225" t="s">
        <v>393</v>
      </c>
      <c r="H59" s="225"/>
      <c r="I59" s="44"/>
      <c r="J59" s="160"/>
      <c r="K59" s="160"/>
      <c r="L59" s="160"/>
      <c r="M59" s="160"/>
      <c r="N59" s="160"/>
      <c r="O59" s="160"/>
      <c r="P59" s="226" t="s">
        <v>330</v>
      </c>
      <c r="Q59" s="226"/>
      <c r="R59" s="44"/>
      <c r="S59" s="160"/>
      <c r="T59" s="160"/>
      <c r="U59" s="160"/>
    </row>
    <row r="60" spans="1:21" x14ac:dyDescent="0.35">
      <c r="A60" s="231" t="s">
        <v>195</v>
      </c>
      <c r="B60" s="231"/>
      <c r="C60" s="231"/>
      <c r="D60" s="156"/>
      <c r="E60" s="156"/>
      <c r="F60" s="156"/>
      <c r="G60" s="232" t="s">
        <v>394</v>
      </c>
      <c r="H60" s="232"/>
      <c r="I60" s="43"/>
      <c r="J60" s="156"/>
      <c r="K60" s="156"/>
      <c r="L60" s="156"/>
      <c r="M60" s="156"/>
      <c r="N60" s="156"/>
      <c r="O60" s="156"/>
      <c r="P60" s="237" t="s">
        <v>332</v>
      </c>
      <c r="Q60" s="237"/>
      <c r="R60" s="43"/>
      <c r="S60" s="156"/>
      <c r="T60" s="156"/>
      <c r="U60" s="156"/>
    </row>
    <row r="61" spans="1:21" x14ac:dyDescent="0.35">
      <c r="A61" s="224" t="s">
        <v>198</v>
      </c>
      <c r="B61" s="224"/>
      <c r="C61" s="224"/>
      <c r="D61" s="160"/>
      <c r="E61" s="160"/>
      <c r="F61" s="160"/>
      <c r="G61" s="225" t="s">
        <v>395</v>
      </c>
      <c r="H61" s="225"/>
      <c r="I61" s="44"/>
      <c r="J61" s="160"/>
      <c r="K61" s="160"/>
      <c r="L61" s="160"/>
      <c r="M61" s="160"/>
      <c r="N61" s="160"/>
      <c r="O61" s="160"/>
      <c r="P61" s="226" t="s">
        <v>334</v>
      </c>
      <c r="Q61" s="226"/>
      <c r="R61" s="44"/>
      <c r="S61" s="160"/>
      <c r="T61" s="160"/>
      <c r="U61" s="160"/>
    </row>
    <row r="62" spans="1:21" ht="15" thickBot="1" x14ac:dyDescent="0.4">
      <c r="A62" s="227" t="s">
        <v>201</v>
      </c>
      <c r="B62" s="227"/>
      <c r="C62" s="227"/>
      <c r="D62" s="148"/>
      <c r="E62" s="148"/>
      <c r="F62" s="148"/>
      <c r="G62" s="228" t="s">
        <v>396</v>
      </c>
      <c r="H62" s="228"/>
      <c r="I62" s="43"/>
      <c r="J62" s="148"/>
      <c r="K62" s="148"/>
      <c r="L62" s="148"/>
      <c r="M62" s="148"/>
      <c r="N62" s="148"/>
      <c r="O62" s="148"/>
      <c r="P62" s="229" t="s">
        <v>336</v>
      </c>
      <c r="Q62" s="229"/>
      <c r="R62" s="43"/>
      <c r="S62" s="148"/>
      <c r="T62" s="148"/>
      <c r="U62" s="148"/>
    </row>
    <row r="63" spans="1:21" ht="15" thickBot="1" x14ac:dyDescent="0.4">
      <c r="A63" s="260" t="s">
        <v>204</v>
      </c>
      <c r="B63" s="260"/>
      <c r="C63" s="260"/>
      <c r="D63" s="152"/>
      <c r="E63" s="152"/>
      <c r="F63" s="152"/>
      <c r="G63" s="19" t="s">
        <v>7</v>
      </c>
      <c r="H63" s="93" t="s">
        <v>397</v>
      </c>
      <c r="I63" s="46"/>
      <c r="J63" s="152"/>
      <c r="K63" s="152"/>
      <c r="L63" s="152"/>
      <c r="M63" s="152"/>
      <c r="N63" s="152"/>
      <c r="O63" s="152"/>
      <c r="P63" s="95" t="s">
        <v>7</v>
      </c>
      <c r="Q63" s="94" t="s">
        <v>338</v>
      </c>
      <c r="R63" s="46"/>
      <c r="S63" s="152"/>
      <c r="T63" s="152"/>
      <c r="U63" s="152"/>
    </row>
    <row r="64" spans="1:21" x14ac:dyDescent="0.35">
      <c r="A64" s="259" t="s">
        <v>207</v>
      </c>
      <c r="B64" s="259"/>
      <c r="C64" s="259"/>
      <c r="D64" s="140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</row>
    <row r="65" spans="1:21" x14ac:dyDescent="0.35">
      <c r="A65" s="224" t="s">
        <v>208</v>
      </c>
      <c r="B65" s="224"/>
      <c r="C65" s="224"/>
      <c r="D65" s="160"/>
      <c r="E65" s="160"/>
      <c r="F65" s="160"/>
      <c r="G65" s="160"/>
      <c r="H65" s="160"/>
      <c r="I65" s="160"/>
      <c r="J65" s="160"/>
      <c r="K65" s="160"/>
      <c r="L65" s="160"/>
      <c r="M65" s="160"/>
      <c r="N65" s="160"/>
      <c r="O65" s="160"/>
      <c r="P65" s="160"/>
      <c r="Q65" s="160"/>
      <c r="R65" s="160"/>
      <c r="S65" s="160"/>
      <c r="T65" s="160"/>
      <c r="U65" s="160"/>
    </row>
    <row r="66" spans="1:21" x14ac:dyDescent="0.35">
      <c r="A66" s="255" t="s">
        <v>209</v>
      </c>
      <c r="B66" s="255"/>
      <c r="C66" s="255"/>
      <c r="D66" s="156"/>
      <c r="E66" s="156"/>
      <c r="F66" s="156"/>
      <c r="G66" s="3" t="s">
        <v>7</v>
      </c>
      <c r="H66" s="4" t="s">
        <v>398</v>
      </c>
      <c r="I66" s="43"/>
      <c r="J66" s="156"/>
      <c r="K66" s="156"/>
      <c r="L66" s="156"/>
      <c r="M66" s="156"/>
      <c r="N66" s="156"/>
      <c r="O66" s="156"/>
      <c r="P66" s="6" t="s">
        <v>7</v>
      </c>
      <c r="Q66" s="7" t="s">
        <v>340</v>
      </c>
      <c r="R66" s="43"/>
      <c r="S66" s="156"/>
      <c r="T66" s="156"/>
      <c r="U66" s="156"/>
    </row>
    <row r="67" spans="1:21" ht="25" customHeight="1" x14ac:dyDescent="0.35">
      <c r="A67" s="256" t="s">
        <v>212</v>
      </c>
      <c r="B67" s="256"/>
      <c r="C67" s="256"/>
      <c r="D67" s="160"/>
      <c r="E67" s="160"/>
      <c r="F67" s="160"/>
      <c r="G67" s="225" t="s">
        <v>399</v>
      </c>
      <c r="H67" s="225"/>
      <c r="I67" s="44"/>
      <c r="J67" s="160"/>
      <c r="K67" s="160"/>
      <c r="L67" s="160"/>
      <c r="M67" s="160"/>
      <c r="N67" s="160"/>
      <c r="O67" s="160"/>
      <c r="P67" s="226" t="s">
        <v>342</v>
      </c>
      <c r="Q67" s="226"/>
      <c r="R67" s="44"/>
      <c r="S67" s="160"/>
      <c r="T67" s="160"/>
      <c r="U67" s="160"/>
    </row>
    <row r="68" spans="1:21" x14ac:dyDescent="0.35">
      <c r="A68" s="255" t="s">
        <v>215</v>
      </c>
      <c r="B68" s="255"/>
      <c r="C68" s="255"/>
      <c r="D68" s="156"/>
      <c r="E68" s="156"/>
      <c r="F68" s="156"/>
      <c r="G68" s="232" t="s">
        <v>400</v>
      </c>
      <c r="H68" s="232"/>
      <c r="I68" s="43"/>
      <c r="J68" s="156"/>
      <c r="K68" s="156"/>
      <c r="L68" s="156"/>
      <c r="M68" s="156"/>
      <c r="N68" s="156"/>
      <c r="O68" s="156"/>
      <c r="P68" s="237" t="s">
        <v>344</v>
      </c>
      <c r="Q68" s="237"/>
      <c r="R68" s="43"/>
      <c r="S68" s="156"/>
      <c r="T68" s="156"/>
      <c r="U68" s="156"/>
    </row>
    <row r="69" spans="1:21" ht="25" customHeight="1" x14ac:dyDescent="0.35">
      <c r="A69" s="256" t="s">
        <v>345</v>
      </c>
      <c r="B69" s="256"/>
      <c r="C69" s="256"/>
      <c r="D69" s="160"/>
      <c r="E69" s="160"/>
      <c r="F69" s="160"/>
      <c r="G69" s="225" t="s">
        <v>401</v>
      </c>
      <c r="H69" s="225"/>
      <c r="I69" s="44"/>
      <c r="J69" s="160"/>
      <c r="K69" s="160"/>
      <c r="L69" s="160"/>
      <c r="M69" s="160"/>
      <c r="N69" s="160"/>
      <c r="O69" s="160"/>
      <c r="P69" s="226" t="s">
        <v>347</v>
      </c>
      <c r="Q69" s="226"/>
      <c r="R69" s="44"/>
      <c r="S69" s="160"/>
      <c r="T69" s="160"/>
      <c r="U69" s="160"/>
    </row>
    <row r="70" spans="1:21" ht="15" thickBot="1" x14ac:dyDescent="0.4">
      <c r="A70" s="249" t="s">
        <v>218</v>
      </c>
      <c r="B70" s="249"/>
      <c r="C70" s="249"/>
      <c r="D70" s="148"/>
      <c r="E70" s="148"/>
      <c r="F70" s="148"/>
      <c r="G70" s="228" t="s">
        <v>402</v>
      </c>
      <c r="H70" s="228"/>
      <c r="I70" s="43"/>
      <c r="J70" s="148"/>
      <c r="K70" s="148"/>
      <c r="L70" s="148"/>
      <c r="M70" s="148"/>
      <c r="N70" s="148"/>
      <c r="O70" s="148"/>
      <c r="P70" s="229" t="s">
        <v>349</v>
      </c>
      <c r="Q70" s="229"/>
      <c r="R70" s="43"/>
      <c r="S70" s="148"/>
      <c r="T70" s="148"/>
      <c r="U70" s="148"/>
    </row>
    <row r="71" spans="1:21" x14ac:dyDescent="0.35">
      <c r="A71" s="258" t="s">
        <v>221</v>
      </c>
      <c r="B71" s="258"/>
      <c r="C71" s="258"/>
      <c r="D71" s="171"/>
      <c r="E71" s="171"/>
      <c r="F71" s="171"/>
      <c r="G71" s="253" t="s">
        <v>403</v>
      </c>
      <c r="H71" s="253"/>
      <c r="I71" s="46"/>
      <c r="J71" s="171"/>
      <c r="K71" s="171"/>
      <c r="L71" s="171"/>
      <c r="M71" s="171"/>
      <c r="N71" s="171"/>
      <c r="O71" s="171"/>
      <c r="P71" s="254" t="s">
        <v>351</v>
      </c>
      <c r="Q71" s="254"/>
      <c r="R71" s="46"/>
      <c r="S71" s="171"/>
      <c r="T71" s="171"/>
      <c r="U71" s="171"/>
    </row>
    <row r="72" spans="1:21" x14ac:dyDescent="0.35">
      <c r="A72" s="231" t="s">
        <v>224</v>
      </c>
      <c r="B72" s="231"/>
      <c r="C72" s="231"/>
      <c r="D72" s="156"/>
      <c r="E72" s="156"/>
      <c r="F72" s="156"/>
      <c r="G72" s="232" t="s">
        <v>404</v>
      </c>
      <c r="H72" s="232"/>
      <c r="I72" s="43"/>
      <c r="J72" s="156"/>
      <c r="K72" s="156"/>
      <c r="L72" s="156"/>
      <c r="M72" s="156"/>
      <c r="N72" s="156"/>
      <c r="O72" s="156"/>
      <c r="P72" s="237" t="s">
        <v>353</v>
      </c>
      <c r="Q72" s="237"/>
      <c r="R72" s="43"/>
      <c r="S72" s="156"/>
      <c r="T72" s="156"/>
      <c r="U72" s="156"/>
    </row>
    <row r="73" spans="1:21" x14ac:dyDescent="0.35">
      <c r="A73" s="224" t="s">
        <v>227</v>
      </c>
      <c r="B73" s="224"/>
      <c r="C73" s="224"/>
      <c r="D73" s="160"/>
      <c r="E73" s="160"/>
      <c r="F73" s="160"/>
      <c r="G73" s="225" t="s">
        <v>405</v>
      </c>
      <c r="H73" s="225"/>
      <c r="I73" s="44"/>
      <c r="J73" s="160"/>
      <c r="K73" s="160"/>
      <c r="L73" s="160"/>
      <c r="M73" s="160"/>
      <c r="N73" s="160"/>
      <c r="O73" s="160"/>
      <c r="P73" s="226" t="s">
        <v>355</v>
      </c>
      <c r="Q73" s="226"/>
      <c r="R73" s="44"/>
      <c r="S73" s="160"/>
      <c r="T73" s="160"/>
      <c r="U73" s="160"/>
    </row>
    <row r="74" spans="1:21" ht="15" thickBot="1" x14ac:dyDescent="0.4">
      <c r="A74" s="227" t="s">
        <v>230</v>
      </c>
      <c r="B74" s="227"/>
      <c r="C74" s="227"/>
      <c r="D74" s="148"/>
      <c r="E74" s="148"/>
      <c r="F74" s="148"/>
      <c r="G74" s="228" t="s">
        <v>406</v>
      </c>
      <c r="H74" s="228"/>
      <c r="I74" s="43"/>
      <c r="J74" s="148"/>
      <c r="K74" s="148"/>
      <c r="L74" s="148"/>
      <c r="M74" s="148"/>
      <c r="N74" s="148"/>
      <c r="O74" s="148"/>
      <c r="P74" s="229" t="s">
        <v>357</v>
      </c>
      <c r="Q74" s="229"/>
      <c r="R74" s="43"/>
      <c r="S74" s="148"/>
      <c r="T74" s="148"/>
      <c r="U74" s="148"/>
    </row>
    <row r="75" spans="1:21" x14ac:dyDescent="0.35">
      <c r="A75" s="258" t="s">
        <v>233</v>
      </c>
      <c r="B75" s="258"/>
      <c r="C75" s="258"/>
      <c r="D75" s="171"/>
      <c r="E75" s="171"/>
      <c r="F75" s="171"/>
      <c r="G75" s="253" t="s">
        <v>407</v>
      </c>
      <c r="H75" s="253"/>
      <c r="I75" s="46"/>
      <c r="J75" s="171"/>
      <c r="K75" s="171"/>
      <c r="L75" s="171"/>
      <c r="M75" s="171"/>
      <c r="N75" s="171"/>
      <c r="O75" s="171"/>
      <c r="P75" s="254" t="s">
        <v>359</v>
      </c>
      <c r="Q75" s="254"/>
      <c r="R75" s="46"/>
      <c r="S75" s="171"/>
      <c r="T75" s="171"/>
      <c r="U75" s="171"/>
    </row>
    <row r="76" spans="1:21" x14ac:dyDescent="0.35">
      <c r="A76" s="231" t="s">
        <v>236</v>
      </c>
      <c r="B76" s="231"/>
      <c r="C76" s="231"/>
      <c r="D76" s="156"/>
      <c r="E76" s="156"/>
      <c r="F76" s="156"/>
      <c r="G76" s="156"/>
      <c r="H76" s="156"/>
      <c r="I76" s="156"/>
      <c r="J76" s="156"/>
      <c r="K76" s="156"/>
      <c r="L76" s="156"/>
      <c r="M76" s="156"/>
      <c r="N76" s="156"/>
      <c r="O76" s="156"/>
      <c r="P76" s="156"/>
      <c r="Q76" s="156"/>
      <c r="R76" s="156"/>
      <c r="S76" s="156"/>
      <c r="T76" s="156"/>
      <c r="U76" s="156"/>
    </row>
    <row r="77" spans="1:21" ht="25" customHeight="1" x14ac:dyDescent="0.35">
      <c r="A77" s="257" t="s">
        <v>237</v>
      </c>
      <c r="B77" s="257"/>
      <c r="C77" s="257"/>
      <c r="D77" s="160"/>
      <c r="E77" s="160"/>
      <c r="F77" s="160"/>
      <c r="G77" s="225" t="s">
        <v>408</v>
      </c>
      <c r="H77" s="225"/>
      <c r="I77" s="44"/>
      <c r="J77" s="160"/>
      <c r="K77" s="160"/>
      <c r="L77" s="160"/>
      <c r="M77" s="160"/>
      <c r="N77" s="160"/>
      <c r="O77" s="160"/>
      <c r="P77" s="226" t="s">
        <v>361</v>
      </c>
      <c r="Q77" s="226"/>
      <c r="R77" s="44"/>
      <c r="S77" s="160"/>
      <c r="T77" s="160"/>
      <c r="U77" s="160"/>
    </row>
    <row r="78" spans="1:21" x14ac:dyDescent="0.35">
      <c r="A78" s="255" t="s">
        <v>240</v>
      </c>
      <c r="B78" s="255"/>
      <c r="C78" s="255"/>
      <c r="D78" s="156"/>
      <c r="E78" s="156"/>
      <c r="F78" s="156"/>
      <c r="G78" s="232" t="s">
        <v>362</v>
      </c>
      <c r="H78" s="232"/>
      <c r="I78" s="43"/>
      <c r="J78" s="156"/>
      <c r="K78" s="156"/>
      <c r="L78" s="156"/>
      <c r="M78" s="156"/>
      <c r="N78" s="156"/>
      <c r="O78" s="156"/>
      <c r="P78" s="237" t="s">
        <v>363</v>
      </c>
      <c r="Q78" s="237"/>
      <c r="R78" s="43"/>
      <c r="S78" s="156"/>
      <c r="T78" s="156"/>
      <c r="U78" s="156"/>
    </row>
    <row r="79" spans="1:21" x14ac:dyDescent="0.35">
      <c r="A79" s="256" t="s">
        <v>243</v>
      </c>
      <c r="B79" s="256"/>
      <c r="C79" s="256"/>
      <c r="D79" s="160"/>
      <c r="E79" s="160"/>
      <c r="F79" s="160"/>
      <c r="G79" s="225" t="s">
        <v>409</v>
      </c>
      <c r="H79" s="225"/>
      <c r="I79" s="44"/>
      <c r="J79" s="160"/>
      <c r="K79" s="160"/>
      <c r="L79" s="160"/>
      <c r="M79" s="160"/>
      <c r="N79" s="160"/>
      <c r="O79" s="160"/>
      <c r="P79" s="226" t="s">
        <v>365</v>
      </c>
      <c r="Q79" s="226"/>
      <c r="R79" s="44"/>
      <c r="S79" s="160"/>
      <c r="T79" s="160"/>
      <c r="U79" s="160"/>
    </row>
    <row r="80" spans="1:21" ht="25" customHeight="1" thickBot="1" x14ac:dyDescent="0.4">
      <c r="A80" s="249" t="s">
        <v>246</v>
      </c>
      <c r="B80" s="249"/>
      <c r="C80" s="249"/>
      <c r="D80" s="148"/>
      <c r="E80" s="148"/>
      <c r="F80" s="148"/>
      <c r="G80" s="250">
        <v>-8079</v>
      </c>
      <c r="H80" s="250"/>
      <c r="I80" s="43"/>
      <c r="J80" s="148"/>
      <c r="K80" s="148"/>
      <c r="L80" s="148"/>
      <c r="M80" s="148"/>
      <c r="N80" s="148"/>
      <c r="O80" s="148"/>
      <c r="P80" s="251">
        <v>-8023</v>
      </c>
      <c r="Q80" s="251"/>
      <c r="R80" s="43"/>
      <c r="S80" s="148"/>
      <c r="T80" s="148"/>
      <c r="U80" s="148"/>
    </row>
    <row r="81" spans="1:21" x14ac:dyDescent="0.35">
      <c r="A81" s="252" t="s">
        <v>247</v>
      </c>
      <c r="B81" s="252"/>
      <c r="C81" s="252"/>
      <c r="D81" s="171"/>
      <c r="E81" s="171"/>
      <c r="F81" s="171"/>
      <c r="G81" s="253" t="s">
        <v>410</v>
      </c>
      <c r="H81" s="253"/>
      <c r="I81" s="46"/>
      <c r="J81" s="171"/>
      <c r="K81" s="171"/>
      <c r="L81" s="171"/>
      <c r="M81" s="171"/>
      <c r="N81" s="171"/>
      <c r="O81" s="171"/>
      <c r="P81" s="254" t="s">
        <v>367</v>
      </c>
      <c r="Q81" s="254"/>
      <c r="R81" s="46"/>
      <c r="S81" s="171"/>
      <c r="T81" s="171"/>
      <c r="U81" s="171"/>
    </row>
    <row r="83" spans="1:21" ht="15" thickBot="1" x14ac:dyDescent="0.4"/>
    <row r="84" spans="1:21" ht="15" thickBot="1" x14ac:dyDescent="0.4">
      <c r="A84" s="244" t="s">
        <v>250</v>
      </c>
      <c r="B84" s="244"/>
      <c r="C84" s="244"/>
      <c r="D84" s="138"/>
      <c r="E84" s="138"/>
      <c r="F84" s="138"/>
      <c r="G84" s="96" t="s">
        <v>7</v>
      </c>
      <c r="H84" s="97" t="s">
        <v>397</v>
      </c>
      <c r="I84" s="88"/>
      <c r="J84" s="138"/>
      <c r="K84" s="138"/>
      <c r="L84" s="138"/>
      <c r="M84" s="138"/>
      <c r="N84" s="138"/>
      <c r="O84" s="138"/>
      <c r="P84" s="98" t="s">
        <v>7</v>
      </c>
      <c r="Q84" s="99" t="s">
        <v>338</v>
      </c>
      <c r="R84" s="88"/>
      <c r="S84" s="138"/>
      <c r="T84" s="138"/>
      <c r="U84" s="138"/>
    </row>
    <row r="85" spans="1:21" ht="175.5" thickTop="1" x14ac:dyDescent="0.35">
      <c r="A85" s="48" t="s">
        <v>51</v>
      </c>
    </row>
    <row r="88" spans="1:21" ht="52" x14ac:dyDescent="0.35">
      <c r="A88" s="92" t="s">
        <v>52</v>
      </c>
    </row>
    <row r="89" spans="1:21" ht="78" x14ac:dyDescent="0.35">
      <c r="A89" s="92" t="s">
        <v>252</v>
      </c>
    </row>
    <row r="90" spans="1:21" ht="39" x14ac:dyDescent="0.35">
      <c r="A90" s="92" t="s">
        <v>368</v>
      </c>
    </row>
    <row r="91" spans="1:21" x14ac:dyDescent="0.35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</row>
    <row r="92" spans="1:21" ht="15" thickBot="1" x14ac:dyDescent="0.4">
      <c r="A92" s="231"/>
      <c r="B92" s="231"/>
      <c r="C92" s="231"/>
      <c r="D92" s="156"/>
      <c r="E92" s="156"/>
      <c r="F92" s="156"/>
      <c r="G92" s="245" t="s">
        <v>53</v>
      </c>
      <c r="H92" s="245"/>
      <c r="I92" s="245"/>
      <c r="J92" s="245"/>
      <c r="K92" s="245"/>
      <c r="L92" s="245"/>
      <c r="M92" s="245"/>
      <c r="N92" s="245"/>
      <c r="O92" s="245"/>
      <c r="P92" s="245"/>
      <c r="Q92" s="245"/>
      <c r="R92" s="245"/>
      <c r="S92" s="245"/>
      <c r="T92" s="245"/>
      <c r="U92" s="245"/>
    </row>
    <row r="93" spans="1:21" x14ac:dyDescent="0.35">
      <c r="A93" s="192"/>
      <c r="B93" s="192"/>
      <c r="C93" s="192"/>
      <c r="D93" s="192"/>
      <c r="E93" s="192"/>
      <c r="F93" s="192"/>
      <c r="G93" s="246" t="s">
        <v>54</v>
      </c>
      <c r="H93" s="246"/>
      <c r="I93" s="246"/>
      <c r="J93" s="246"/>
      <c r="K93" s="246"/>
      <c r="L93" s="246"/>
      <c r="M93" s="248"/>
      <c r="N93" s="248"/>
      <c r="O93" s="248"/>
      <c r="P93" s="246" t="s">
        <v>55</v>
      </c>
      <c r="Q93" s="246"/>
      <c r="R93" s="246"/>
      <c r="S93" s="246"/>
      <c r="T93" s="246"/>
      <c r="U93" s="246"/>
    </row>
    <row r="94" spans="1:21" ht="15" thickBot="1" x14ac:dyDescent="0.4">
      <c r="A94" s="184"/>
      <c r="B94" s="184"/>
      <c r="C94" s="184"/>
      <c r="D94" s="184"/>
      <c r="E94" s="184"/>
      <c r="F94" s="184"/>
      <c r="G94" s="247">
        <v>2023</v>
      </c>
      <c r="H94" s="247"/>
      <c r="I94" s="247"/>
      <c r="J94" s="247"/>
      <c r="K94" s="247"/>
      <c r="L94" s="247"/>
      <c r="M94" s="184"/>
      <c r="N94" s="184"/>
      <c r="O94" s="184"/>
      <c r="P94" s="247">
        <v>2022</v>
      </c>
      <c r="Q94" s="247"/>
      <c r="R94" s="247"/>
      <c r="S94" s="247"/>
      <c r="T94" s="247"/>
      <c r="U94" s="247"/>
    </row>
    <row r="95" spans="1:21" x14ac:dyDescent="0.35">
      <c r="A95" s="230" t="s">
        <v>254</v>
      </c>
      <c r="B95" s="230"/>
      <c r="C95" s="230"/>
      <c r="D95" s="171"/>
      <c r="E95" s="171"/>
      <c r="F95" s="171"/>
      <c r="G95" s="171"/>
      <c r="H95" s="171"/>
      <c r="I95" s="171"/>
      <c r="J95" s="171"/>
      <c r="K95" s="171"/>
      <c r="L95" s="171"/>
      <c r="M95" s="171"/>
      <c r="N95" s="171"/>
      <c r="O95" s="171"/>
      <c r="P95" s="171"/>
      <c r="Q95" s="171"/>
      <c r="R95" s="171"/>
      <c r="S95" s="171"/>
      <c r="T95" s="171"/>
      <c r="U95" s="171"/>
    </row>
    <row r="96" spans="1:21" x14ac:dyDescent="0.35">
      <c r="A96" s="231" t="s">
        <v>38</v>
      </c>
      <c r="B96" s="231"/>
      <c r="C96" s="231"/>
      <c r="D96" s="156"/>
      <c r="E96" s="156"/>
      <c r="F96" s="156"/>
      <c r="G96" s="3" t="s">
        <v>7</v>
      </c>
      <c r="H96" s="4" t="s">
        <v>96</v>
      </c>
      <c r="I96" s="43"/>
      <c r="J96" s="156"/>
      <c r="K96" s="156"/>
      <c r="L96" s="156"/>
      <c r="M96" s="156"/>
      <c r="N96" s="156"/>
      <c r="O96" s="156"/>
      <c r="P96" s="6" t="s">
        <v>7</v>
      </c>
      <c r="Q96" s="7" t="s">
        <v>97</v>
      </c>
      <c r="R96" s="43"/>
      <c r="S96" s="156"/>
      <c r="T96" s="156"/>
      <c r="U96" s="156"/>
    </row>
    <row r="97" spans="1:21" ht="37.5" customHeight="1" x14ac:dyDescent="0.35">
      <c r="A97" s="224" t="s">
        <v>255</v>
      </c>
      <c r="B97" s="224"/>
      <c r="C97" s="224"/>
      <c r="D97" s="160"/>
      <c r="E97" s="160"/>
      <c r="F97" s="160"/>
      <c r="G97" s="160"/>
      <c r="H97" s="160"/>
      <c r="I97" s="160"/>
      <c r="J97" s="160"/>
      <c r="K97" s="160"/>
      <c r="L97" s="160"/>
      <c r="M97" s="160"/>
      <c r="N97" s="160"/>
      <c r="O97" s="160"/>
      <c r="P97" s="160"/>
      <c r="Q97" s="160"/>
      <c r="R97" s="160"/>
      <c r="S97" s="160"/>
      <c r="T97" s="160"/>
      <c r="U97" s="160"/>
    </row>
    <row r="98" spans="1:21" x14ac:dyDescent="0.35">
      <c r="A98" s="240" t="s">
        <v>256</v>
      </c>
      <c r="B98" s="240"/>
      <c r="C98" s="240"/>
      <c r="D98" s="156"/>
      <c r="E98" s="156"/>
      <c r="F98" s="156"/>
      <c r="G98" s="232" t="s">
        <v>411</v>
      </c>
      <c r="H98" s="232"/>
      <c r="I98" s="43"/>
      <c r="J98" s="156"/>
      <c r="K98" s="156"/>
      <c r="L98" s="156"/>
      <c r="M98" s="156"/>
      <c r="N98" s="156"/>
      <c r="O98" s="156"/>
      <c r="P98" s="237" t="s">
        <v>412</v>
      </c>
      <c r="Q98" s="237"/>
      <c r="R98" s="43"/>
      <c r="S98" s="156"/>
      <c r="T98" s="156"/>
      <c r="U98" s="156"/>
    </row>
    <row r="99" spans="1:21" x14ac:dyDescent="0.35">
      <c r="A99" s="243" t="s">
        <v>260</v>
      </c>
      <c r="B99" s="243"/>
      <c r="C99" s="243"/>
      <c r="D99" s="160"/>
      <c r="E99" s="160"/>
      <c r="F99" s="160"/>
      <c r="G99" s="225" t="s">
        <v>413</v>
      </c>
      <c r="H99" s="225"/>
      <c r="I99" s="44"/>
      <c r="J99" s="160"/>
      <c r="K99" s="160"/>
      <c r="L99" s="160"/>
      <c r="M99" s="160"/>
      <c r="N99" s="160"/>
      <c r="O99" s="160"/>
      <c r="P99" s="226" t="s">
        <v>414</v>
      </c>
      <c r="Q99" s="226"/>
      <c r="R99" s="44"/>
      <c r="S99" s="160"/>
      <c r="T99" s="160"/>
      <c r="U99" s="160"/>
    </row>
    <row r="102" spans="1:21" x14ac:dyDescent="0.35">
      <c r="A102" s="240" t="s">
        <v>198</v>
      </c>
      <c r="B102" s="240"/>
      <c r="C102" s="240"/>
      <c r="D102" s="156"/>
      <c r="E102" s="156"/>
      <c r="F102" s="156"/>
      <c r="G102" s="232">
        <v>-234</v>
      </c>
      <c r="H102" s="232"/>
      <c r="I102" s="43"/>
      <c r="J102" s="156"/>
      <c r="K102" s="156"/>
      <c r="L102" s="156"/>
      <c r="M102" s="156"/>
      <c r="N102" s="156"/>
      <c r="O102" s="156"/>
      <c r="P102" s="237">
        <v>-425</v>
      </c>
      <c r="Q102" s="237"/>
      <c r="R102" s="43"/>
      <c r="S102" s="156"/>
      <c r="T102" s="156"/>
      <c r="U102" s="156"/>
    </row>
    <row r="103" spans="1:21" x14ac:dyDescent="0.35">
      <c r="A103" s="243" t="s">
        <v>268</v>
      </c>
      <c r="B103" s="243"/>
      <c r="C103" s="243"/>
      <c r="D103" s="160"/>
      <c r="E103" s="160"/>
      <c r="F103" s="160"/>
      <c r="G103" s="225" t="s">
        <v>362</v>
      </c>
      <c r="H103" s="225"/>
      <c r="I103" s="44"/>
      <c r="J103" s="160"/>
      <c r="K103" s="160"/>
      <c r="L103" s="160"/>
      <c r="M103" s="160"/>
      <c r="N103" s="160"/>
      <c r="O103" s="160"/>
      <c r="P103" s="226" t="s">
        <v>415</v>
      </c>
      <c r="Q103" s="226"/>
      <c r="R103" s="44"/>
      <c r="S103" s="160"/>
      <c r="T103" s="160"/>
      <c r="U103" s="160"/>
    </row>
    <row r="106" spans="1:21" x14ac:dyDescent="0.35">
      <c r="A106" s="240" t="s">
        <v>373</v>
      </c>
      <c r="B106" s="240"/>
      <c r="C106" s="240"/>
      <c r="D106" s="156"/>
      <c r="E106" s="156"/>
      <c r="F106" s="156"/>
      <c r="G106" s="156"/>
      <c r="H106" s="156"/>
      <c r="I106" s="156"/>
      <c r="J106" s="156"/>
      <c r="K106" s="156"/>
      <c r="L106" s="156"/>
      <c r="M106" s="156"/>
      <c r="N106" s="156"/>
      <c r="O106" s="156"/>
      <c r="P106" s="156"/>
      <c r="Q106" s="156"/>
      <c r="R106" s="156"/>
      <c r="S106" s="156"/>
      <c r="T106" s="156"/>
      <c r="U106" s="156"/>
    </row>
    <row r="107" spans="1:21" x14ac:dyDescent="0.35">
      <c r="A107" s="239" t="s">
        <v>175</v>
      </c>
      <c r="B107" s="239"/>
      <c r="C107" s="239"/>
      <c r="D107" s="160"/>
      <c r="E107" s="160"/>
      <c r="F107" s="160"/>
      <c r="G107" s="225">
        <v>-922</v>
      </c>
      <c r="H107" s="225"/>
      <c r="I107" s="44"/>
      <c r="J107" s="160"/>
      <c r="K107" s="160"/>
      <c r="L107" s="160"/>
      <c r="M107" s="160"/>
      <c r="N107" s="160"/>
      <c r="O107" s="160"/>
      <c r="P107" s="242">
        <v>-1438</v>
      </c>
      <c r="Q107" s="242"/>
      <c r="R107" s="44"/>
      <c r="S107" s="160"/>
      <c r="T107" s="160"/>
      <c r="U107" s="160"/>
    </row>
    <row r="108" spans="1:21" x14ac:dyDescent="0.35">
      <c r="A108" s="241" t="s">
        <v>177</v>
      </c>
      <c r="B108" s="241"/>
      <c r="C108" s="241"/>
      <c r="D108" s="156"/>
      <c r="E108" s="156"/>
      <c r="F108" s="156"/>
      <c r="G108" s="232">
        <v>-690</v>
      </c>
      <c r="H108" s="232"/>
      <c r="I108" s="43"/>
      <c r="J108" s="156"/>
      <c r="K108" s="156"/>
      <c r="L108" s="156"/>
      <c r="M108" s="156"/>
      <c r="N108" s="156"/>
      <c r="O108" s="156"/>
      <c r="P108" s="233">
        <v>-1174</v>
      </c>
      <c r="Q108" s="233"/>
      <c r="R108" s="43"/>
      <c r="S108" s="156"/>
      <c r="T108" s="156"/>
      <c r="U108" s="156"/>
    </row>
    <row r="109" spans="1:21" x14ac:dyDescent="0.35">
      <c r="A109" s="239" t="s">
        <v>180</v>
      </c>
      <c r="B109" s="239"/>
      <c r="C109" s="239"/>
      <c r="D109" s="160"/>
      <c r="E109" s="160"/>
      <c r="F109" s="160"/>
      <c r="G109" s="225">
        <v>-410</v>
      </c>
      <c r="H109" s="225"/>
      <c r="I109" s="44"/>
      <c r="J109" s="160"/>
      <c r="K109" s="160"/>
      <c r="L109" s="160"/>
      <c r="M109" s="160"/>
      <c r="N109" s="160"/>
      <c r="O109" s="160"/>
      <c r="P109" s="226">
        <v>-450</v>
      </c>
      <c r="Q109" s="226"/>
      <c r="R109" s="44"/>
      <c r="S109" s="160"/>
      <c r="T109" s="160"/>
      <c r="U109" s="160"/>
    </row>
    <row r="110" spans="1:21" x14ac:dyDescent="0.35">
      <c r="A110" s="241" t="s">
        <v>209</v>
      </c>
      <c r="B110" s="241"/>
      <c r="C110" s="241"/>
      <c r="D110" s="156"/>
      <c r="E110" s="156"/>
      <c r="F110" s="156"/>
      <c r="G110" s="232" t="s">
        <v>416</v>
      </c>
      <c r="H110" s="232"/>
      <c r="I110" s="43"/>
      <c r="J110" s="156"/>
      <c r="K110" s="156"/>
      <c r="L110" s="156"/>
      <c r="M110" s="156"/>
      <c r="N110" s="156"/>
      <c r="O110" s="156"/>
      <c r="P110" s="237" t="s">
        <v>417</v>
      </c>
      <c r="Q110" s="237"/>
      <c r="R110" s="43"/>
      <c r="S110" s="156"/>
      <c r="T110" s="156"/>
      <c r="U110" s="156"/>
    </row>
    <row r="111" spans="1:21" x14ac:dyDescent="0.35">
      <c r="A111" s="239" t="s">
        <v>215</v>
      </c>
      <c r="B111" s="239"/>
      <c r="C111" s="239"/>
      <c r="D111" s="160"/>
      <c r="E111" s="160"/>
      <c r="F111" s="160"/>
      <c r="G111" s="225">
        <v>-304</v>
      </c>
      <c r="H111" s="225"/>
      <c r="I111" s="44"/>
      <c r="J111" s="160"/>
      <c r="K111" s="160"/>
      <c r="L111" s="160"/>
      <c r="M111" s="160"/>
      <c r="N111" s="160"/>
      <c r="O111" s="160"/>
      <c r="P111" s="226">
        <v>-30</v>
      </c>
      <c r="Q111" s="226"/>
      <c r="R111" s="44"/>
      <c r="S111" s="160"/>
      <c r="T111" s="160"/>
      <c r="U111" s="160"/>
    </row>
    <row r="112" spans="1:21" x14ac:dyDescent="0.35">
      <c r="A112" s="241" t="s">
        <v>282</v>
      </c>
      <c r="B112" s="241"/>
      <c r="C112" s="241"/>
      <c r="D112" s="156"/>
      <c r="E112" s="156"/>
      <c r="F112" s="156"/>
      <c r="G112" s="232">
        <v>-46</v>
      </c>
      <c r="H112" s="232"/>
      <c r="I112" s="43"/>
      <c r="J112" s="156"/>
      <c r="K112" s="156"/>
      <c r="L112" s="156"/>
      <c r="M112" s="156"/>
      <c r="N112" s="156"/>
      <c r="O112" s="156"/>
      <c r="P112" s="237" t="s">
        <v>418</v>
      </c>
      <c r="Q112" s="237"/>
      <c r="R112" s="43"/>
      <c r="S112" s="156"/>
      <c r="T112" s="156"/>
      <c r="U112" s="156"/>
    </row>
    <row r="113" spans="1:21" ht="25" customHeight="1" x14ac:dyDescent="0.35">
      <c r="A113" s="243" t="s">
        <v>285</v>
      </c>
      <c r="B113" s="243"/>
      <c r="C113" s="243"/>
      <c r="D113" s="160"/>
      <c r="E113" s="160"/>
      <c r="F113" s="160"/>
      <c r="G113" s="225">
        <v>-189</v>
      </c>
      <c r="H113" s="225"/>
      <c r="I113" s="44"/>
      <c r="J113" s="160"/>
      <c r="K113" s="160"/>
      <c r="L113" s="160"/>
      <c r="M113" s="160"/>
      <c r="N113" s="160"/>
      <c r="O113" s="160"/>
      <c r="P113" s="226">
        <v>-231</v>
      </c>
      <c r="Q113" s="226"/>
      <c r="R113" s="44"/>
      <c r="S113" s="160"/>
      <c r="T113" s="160"/>
      <c r="U113" s="160"/>
    </row>
    <row r="114" spans="1:21" ht="15" thickBot="1" x14ac:dyDescent="0.4">
      <c r="A114" s="290" t="s">
        <v>286</v>
      </c>
      <c r="B114" s="290"/>
      <c r="C114" s="290"/>
      <c r="D114" s="148"/>
      <c r="E114" s="148"/>
      <c r="F114" s="148"/>
      <c r="G114" s="228">
        <v>-113</v>
      </c>
      <c r="H114" s="228"/>
      <c r="I114" s="43"/>
      <c r="J114" s="148"/>
      <c r="K114" s="148"/>
      <c r="L114" s="148"/>
      <c r="M114" s="148"/>
      <c r="N114" s="148"/>
      <c r="O114" s="148"/>
      <c r="P114" s="229" t="s">
        <v>419</v>
      </c>
      <c r="Q114" s="229"/>
      <c r="R114" s="43"/>
      <c r="S114" s="148"/>
      <c r="T114" s="148"/>
      <c r="U114" s="148"/>
    </row>
    <row r="115" spans="1:21" ht="25" customHeight="1" thickBot="1" x14ac:dyDescent="0.4">
      <c r="A115" s="218" t="s">
        <v>290</v>
      </c>
      <c r="B115" s="218"/>
      <c r="C115" s="218"/>
      <c r="D115" s="152"/>
      <c r="E115" s="152"/>
      <c r="F115" s="152"/>
      <c r="G115" s="288" t="s">
        <v>420</v>
      </c>
      <c r="H115" s="288"/>
      <c r="I115" s="46"/>
      <c r="J115" s="152"/>
      <c r="K115" s="152"/>
      <c r="L115" s="152"/>
      <c r="M115" s="152"/>
      <c r="N115" s="152"/>
      <c r="O115" s="152"/>
      <c r="P115" s="289" t="s">
        <v>421</v>
      </c>
      <c r="Q115" s="289"/>
      <c r="R115" s="46"/>
      <c r="S115" s="152"/>
      <c r="T115" s="152"/>
      <c r="U115" s="152"/>
    </row>
    <row r="116" spans="1:21" x14ac:dyDescent="0.35">
      <c r="A116" s="259" t="s">
        <v>294</v>
      </c>
      <c r="B116" s="259"/>
      <c r="C116" s="259"/>
      <c r="D116" s="140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</row>
    <row r="117" spans="1:21" x14ac:dyDescent="0.35">
      <c r="A117" s="224" t="s">
        <v>295</v>
      </c>
      <c r="B117" s="224"/>
      <c r="C117" s="224"/>
      <c r="D117" s="160"/>
      <c r="E117" s="160"/>
      <c r="F117" s="160"/>
      <c r="G117" s="225">
        <v>-623</v>
      </c>
      <c r="H117" s="225"/>
      <c r="I117" s="44"/>
      <c r="J117" s="160"/>
      <c r="K117" s="160"/>
      <c r="L117" s="160"/>
      <c r="M117" s="160"/>
      <c r="N117" s="160"/>
      <c r="O117" s="160"/>
      <c r="P117" s="226">
        <v>-572</v>
      </c>
      <c r="Q117" s="226"/>
      <c r="R117" s="44"/>
      <c r="S117" s="160"/>
      <c r="T117" s="160"/>
      <c r="U117" s="160"/>
    </row>
    <row r="118" spans="1:21" ht="15" thickBot="1" x14ac:dyDescent="0.4">
      <c r="A118" s="227" t="s">
        <v>286</v>
      </c>
      <c r="B118" s="227"/>
      <c r="C118" s="227"/>
      <c r="D118" s="148"/>
      <c r="E118" s="148"/>
      <c r="F118" s="148"/>
      <c r="G118" s="228" t="s">
        <v>422</v>
      </c>
      <c r="H118" s="228"/>
      <c r="I118" s="43"/>
      <c r="J118" s="148"/>
      <c r="K118" s="148"/>
      <c r="L118" s="148"/>
      <c r="M118" s="148"/>
      <c r="N118" s="148"/>
      <c r="O118" s="148"/>
      <c r="P118" s="229">
        <v>-11</v>
      </c>
      <c r="Q118" s="229"/>
      <c r="R118" s="43"/>
      <c r="S118" s="148"/>
      <c r="T118" s="148"/>
      <c r="U118" s="148"/>
    </row>
    <row r="119" spans="1:21" ht="25" customHeight="1" thickBot="1" x14ac:dyDescent="0.4">
      <c r="A119" s="218" t="s">
        <v>297</v>
      </c>
      <c r="B119" s="218"/>
      <c r="C119" s="218"/>
      <c r="D119" s="152"/>
      <c r="E119" s="152"/>
      <c r="F119" s="152"/>
      <c r="G119" s="288">
        <v>-593</v>
      </c>
      <c r="H119" s="288"/>
      <c r="I119" s="46"/>
      <c r="J119" s="152"/>
      <c r="K119" s="152"/>
      <c r="L119" s="152"/>
      <c r="M119" s="152"/>
      <c r="N119" s="152"/>
      <c r="O119" s="152"/>
      <c r="P119" s="289">
        <v>-583</v>
      </c>
      <c r="Q119" s="289"/>
      <c r="R119" s="46"/>
      <c r="S119" s="152"/>
      <c r="T119" s="152"/>
      <c r="U119" s="152"/>
    </row>
    <row r="120" spans="1:21" x14ac:dyDescent="0.35">
      <c r="A120" s="259" t="s">
        <v>298</v>
      </c>
      <c r="B120" s="259"/>
      <c r="C120" s="259"/>
      <c r="D120" s="140"/>
      <c r="E120" s="140"/>
      <c r="F120" s="140"/>
      <c r="G120" s="140"/>
      <c r="H120" s="140"/>
      <c r="I120" s="140"/>
      <c r="J120" s="140"/>
      <c r="K120" s="140"/>
      <c r="L120" s="140"/>
      <c r="M120" s="140"/>
      <c r="N120" s="140"/>
      <c r="O120" s="140"/>
      <c r="P120" s="140"/>
      <c r="Q120" s="140"/>
      <c r="R120" s="140"/>
      <c r="S120" s="140"/>
      <c r="T120" s="140"/>
      <c r="U120" s="140"/>
    </row>
    <row r="121" spans="1:21" ht="25" customHeight="1" x14ac:dyDescent="0.35">
      <c r="A121" s="224" t="s">
        <v>299</v>
      </c>
      <c r="B121" s="224"/>
      <c r="C121" s="224"/>
      <c r="D121" s="160"/>
      <c r="E121" s="160"/>
      <c r="F121" s="160"/>
      <c r="G121" s="225" t="s">
        <v>423</v>
      </c>
      <c r="H121" s="225"/>
      <c r="I121" s="44"/>
      <c r="J121" s="160"/>
      <c r="K121" s="160"/>
      <c r="L121" s="160"/>
      <c r="M121" s="160"/>
      <c r="N121" s="160"/>
      <c r="O121" s="160"/>
      <c r="P121" s="226" t="s">
        <v>424</v>
      </c>
      <c r="Q121" s="226"/>
      <c r="R121" s="44"/>
      <c r="S121" s="160"/>
      <c r="T121" s="160"/>
      <c r="U121" s="160"/>
    </row>
    <row r="122" spans="1:21" x14ac:dyDescent="0.35">
      <c r="A122" s="231" t="s">
        <v>302</v>
      </c>
      <c r="B122" s="231"/>
      <c r="C122" s="231"/>
      <c r="D122" s="156"/>
      <c r="E122" s="156"/>
      <c r="F122" s="156"/>
      <c r="G122" s="232" t="s">
        <v>362</v>
      </c>
      <c r="H122" s="232"/>
      <c r="I122" s="43"/>
      <c r="J122" s="156"/>
      <c r="K122" s="156"/>
      <c r="L122" s="156"/>
      <c r="M122" s="156"/>
      <c r="N122" s="156"/>
      <c r="O122" s="156"/>
      <c r="P122" s="233">
        <v>-2250</v>
      </c>
      <c r="Q122" s="233"/>
      <c r="R122" s="43"/>
      <c r="S122" s="156"/>
      <c r="T122" s="156"/>
      <c r="U122" s="156"/>
    </row>
    <row r="123" spans="1:21" x14ac:dyDescent="0.35">
      <c r="A123" s="224" t="s">
        <v>303</v>
      </c>
      <c r="B123" s="224"/>
      <c r="C123" s="224"/>
      <c r="D123" s="160"/>
      <c r="E123" s="160"/>
      <c r="F123" s="160"/>
      <c r="G123" s="277">
        <v>-1250</v>
      </c>
      <c r="H123" s="277"/>
      <c r="I123" s="44"/>
      <c r="J123" s="160"/>
      <c r="K123" s="160"/>
      <c r="L123" s="160"/>
      <c r="M123" s="160"/>
      <c r="N123" s="160"/>
      <c r="O123" s="160"/>
      <c r="P123" s="242">
        <v>-2356</v>
      </c>
      <c r="Q123" s="242"/>
      <c r="R123" s="44"/>
      <c r="S123" s="160"/>
      <c r="T123" s="160"/>
      <c r="U123" s="160"/>
    </row>
    <row r="124" spans="1:21" x14ac:dyDescent="0.35">
      <c r="A124" s="231" t="s">
        <v>304</v>
      </c>
      <c r="B124" s="231"/>
      <c r="C124" s="231"/>
      <c r="D124" s="156"/>
      <c r="E124" s="156"/>
      <c r="F124" s="156"/>
      <c r="G124" s="274">
        <v>-1542</v>
      </c>
      <c r="H124" s="274"/>
      <c r="I124" s="43"/>
      <c r="J124" s="156"/>
      <c r="K124" s="156"/>
      <c r="L124" s="156"/>
      <c r="M124" s="156"/>
      <c r="N124" s="156"/>
      <c r="O124" s="156"/>
      <c r="P124" s="233">
        <v>-1511</v>
      </c>
      <c r="Q124" s="233"/>
      <c r="R124" s="43"/>
      <c r="S124" s="156"/>
      <c r="T124" s="156"/>
      <c r="U124" s="156"/>
    </row>
    <row r="126" spans="1:21" ht="15" thickBot="1" x14ac:dyDescent="0.4">
      <c r="A126" s="214" t="s">
        <v>286</v>
      </c>
      <c r="B126" s="214"/>
      <c r="C126" s="214"/>
      <c r="D126" s="144"/>
      <c r="E126" s="144"/>
      <c r="F126" s="144"/>
      <c r="G126" s="215">
        <v>-128</v>
      </c>
      <c r="H126" s="215"/>
      <c r="I126" s="44"/>
      <c r="J126" s="144"/>
      <c r="K126" s="144"/>
      <c r="L126" s="144"/>
      <c r="M126" s="144"/>
      <c r="N126" s="144"/>
      <c r="O126" s="144"/>
      <c r="P126" s="216">
        <v>-137</v>
      </c>
      <c r="Q126" s="216"/>
      <c r="R126" s="44"/>
      <c r="S126" s="144"/>
      <c r="T126" s="144"/>
      <c r="U126" s="144"/>
    </row>
    <row r="127" spans="1:21" ht="25" customHeight="1" thickBot="1" x14ac:dyDescent="0.4">
      <c r="A127" s="234" t="s">
        <v>305</v>
      </c>
      <c r="B127" s="234"/>
      <c r="C127" s="234"/>
      <c r="D127" s="167"/>
      <c r="E127" s="167"/>
      <c r="F127" s="167"/>
      <c r="G127" s="235">
        <v>-945</v>
      </c>
      <c r="H127" s="235"/>
      <c r="I127" s="45"/>
      <c r="J127" s="167"/>
      <c r="K127" s="167"/>
      <c r="L127" s="167"/>
      <c r="M127" s="167"/>
      <c r="N127" s="167"/>
      <c r="O127" s="167"/>
      <c r="P127" s="287">
        <v>-3987</v>
      </c>
      <c r="Q127" s="287"/>
      <c r="R127" s="45"/>
      <c r="S127" s="167"/>
      <c r="T127" s="167"/>
      <c r="U127" s="167"/>
    </row>
    <row r="128" spans="1:21" ht="25" customHeight="1" x14ac:dyDescent="0.35">
      <c r="A128" s="285" t="s">
        <v>306</v>
      </c>
      <c r="B128" s="285"/>
      <c r="C128" s="285"/>
      <c r="D128" s="171"/>
      <c r="E128" s="171"/>
      <c r="F128" s="171"/>
      <c r="G128" s="253" t="s">
        <v>425</v>
      </c>
      <c r="H128" s="253"/>
      <c r="I128" s="46"/>
      <c r="J128" s="171"/>
      <c r="K128" s="171"/>
      <c r="L128" s="171"/>
      <c r="M128" s="171"/>
      <c r="N128" s="171"/>
      <c r="O128" s="171"/>
      <c r="P128" s="286">
        <v>-1829</v>
      </c>
      <c r="Q128" s="286"/>
      <c r="R128" s="46"/>
      <c r="S128" s="171"/>
      <c r="T128" s="171"/>
      <c r="U128" s="171"/>
    </row>
    <row r="129" spans="1:21" ht="25" customHeight="1" thickBot="1" x14ac:dyDescent="0.4">
      <c r="A129" s="227" t="s">
        <v>382</v>
      </c>
      <c r="B129" s="227"/>
      <c r="C129" s="227"/>
      <c r="D129" s="148"/>
      <c r="E129" s="148"/>
      <c r="F129" s="148"/>
      <c r="G129" s="228" t="s">
        <v>383</v>
      </c>
      <c r="H129" s="228"/>
      <c r="I129" s="43"/>
      <c r="J129" s="148"/>
      <c r="K129" s="148"/>
      <c r="L129" s="148"/>
      <c r="M129" s="148"/>
      <c r="N129" s="148"/>
      <c r="O129" s="148"/>
      <c r="P129" s="229" t="s">
        <v>174</v>
      </c>
      <c r="Q129" s="229"/>
      <c r="R129" s="43"/>
      <c r="S129" s="148"/>
      <c r="T129" s="148"/>
      <c r="U129" s="148"/>
    </row>
    <row r="130" spans="1:21" ht="25" customHeight="1" thickBot="1" x14ac:dyDescent="0.4">
      <c r="A130" s="284" t="s">
        <v>384</v>
      </c>
      <c r="B130" s="284"/>
      <c r="C130" s="284"/>
      <c r="D130" s="212"/>
      <c r="E130" s="212"/>
      <c r="F130" s="212"/>
      <c r="G130" s="105" t="s">
        <v>7</v>
      </c>
      <c r="H130" s="106" t="s">
        <v>386</v>
      </c>
      <c r="I130" s="51"/>
      <c r="J130" s="212"/>
      <c r="K130" s="212"/>
      <c r="L130" s="212"/>
      <c r="M130" s="212"/>
      <c r="N130" s="212"/>
      <c r="O130" s="212"/>
      <c r="P130" s="104" t="s">
        <v>7</v>
      </c>
      <c r="Q130" s="107" t="s">
        <v>426</v>
      </c>
      <c r="R130" s="51"/>
      <c r="S130" s="212"/>
      <c r="T130" s="212"/>
      <c r="U130" s="212"/>
    </row>
    <row r="131" spans="1:21" ht="175.5" thickTop="1" x14ac:dyDescent="0.35">
      <c r="A131" s="48" t="s">
        <v>51</v>
      </c>
    </row>
  </sheetData>
  <mergeCells count="769">
    <mergeCell ref="AK38:AM38"/>
    <mergeCell ref="Y37:AA37"/>
    <mergeCell ref="AB37:AD37"/>
    <mergeCell ref="AE37:AG37"/>
    <mergeCell ref="AH37:AJ37"/>
    <mergeCell ref="AK37:AM37"/>
    <mergeCell ref="AE33:AG33"/>
    <mergeCell ref="AK33:AM33"/>
    <mergeCell ref="AB33:AD33"/>
    <mergeCell ref="S37:U37"/>
    <mergeCell ref="V37:X37"/>
    <mergeCell ref="A33:C33"/>
    <mergeCell ref="D33:F33"/>
    <mergeCell ref="J33:L33"/>
    <mergeCell ref="M33:O33"/>
    <mergeCell ref="S33:U33"/>
    <mergeCell ref="V33:X33"/>
    <mergeCell ref="AE38:AG38"/>
    <mergeCell ref="A38:C38"/>
    <mergeCell ref="D38:F38"/>
    <mergeCell ref="J38:L38"/>
    <mergeCell ref="M38:O38"/>
    <mergeCell ref="S38:U38"/>
    <mergeCell ref="V38:X38"/>
    <mergeCell ref="AB38:AD38"/>
    <mergeCell ref="A37:C37"/>
    <mergeCell ref="D37:F37"/>
    <mergeCell ref="G37:I37"/>
    <mergeCell ref="J37:L37"/>
    <mergeCell ref="M37:O37"/>
    <mergeCell ref="P37:R37"/>
    <mergeCell ref="AH28:AJ28"/>
    <mergeCell ref="AK28:AM28"/>
    <mergeCell ref="A29:C29"/>
    <mergeCell ref="D29:F29"/>
    <mergeCell ref="J29:L29"/>
    <mergeCell ref="M29:O29"/>
    <mergeCell ref="S29:U29"/>
    <mergeCell ref="V29:X29"/>
    <mergeCell ref="AB29:AD29"/>
    <mergeCell ref="AE29:AG29"/>
    <mergeCell ref="AK29:AM29"/>
    <mergeCell ref="AK27:AM27"/>
    <mergeCell ref="A28:C28"/>
    <mergeCell ref="D28:F28"/>
    <mergeCell ref="G28:I28"/>
    <mergeCell ref="J28:L28"/>
    <mergeCell ref="M28:O28"/>
    <mergeCell ref="P28:R28"/>
    <mergeCell ref="S28:U28"/>
    <mergeCell ref="V28:X28"/>
    <mergeCell ref="Y28:AA28"/>
    <mergeCell ref="S27:U27"/>
    <mergeCell ref="V27:X27"/>
    <mergeCell ref="Y27:AA27"/>
    <mergeCell ref="AB27:AD27"/>
    <mergeCell ref="AE27:AG27"/>
    <mergeCell ref="AH27:AJ27"/>
    <mergeCell ref="A27:C27"/>
    <mergeCell ref="D27:F27"/>
    <mergeCell ref="G27:I27"/>
    <mergeCell ref="J27:L27"/>
    <mergeCell ref="M27:O27"/>
    <mergeCell ref="P27:R27"/>
    <mergeCell ref="AB28:AD28"/>
    <mergeCell ref="AE28:AG28"/>
    <mergeCell ref="A26:C26"/>
    <mergeCell ref="D26:F26"/>
    <mergeCell ref="J26:L26"/>
    <mergeCell ref="M26:O26"/>
    <mergeCell ref="S26:U26"/>
    <mergeCell ref="V26:X26"/>
    <mergeCell ref="AB26:AD26"/>
    <mergeCell ref="AE26:AG26"/>
    <mergeCell ref="AK26:AM26"/>
    <mergeCell ref="AB22:AD22"/>
    <mergeCell ref="AE22:AG22"/>
    <mergeCell ref="AH22:AI22"/>
    <mergeCell ref="AK22:AM22"/>
    <mergeCell ref="A23:C23"/>
    <mergeCell ref="D23:F23"/>
    <mergeCell ref="G23:H23"/>
    <mergeCell ref="J23:L23"/>
    <mergeCell ref="M23:O23"/>
    <mergeCell ref="P23:Q23"/>
    <mergeCell ref="AK23:AM23"/>
    <mergeCell ref="S23:U23"/>
    <mergeCell ref="V23:X23"/>
    <mergeCell ref="Y23:Z23"/>
    <mergeCell ref="AB23:AD23"/>
    <mergeCell ref="AE23:AG23"/>
    <mergeCell ref="AH23:AI23"/>
    <mergeCell ref="A22:C22"/>
    <mergeCell ref="D22:F22"/>
    <mergeCell ref="G22:H22"/>
    <mergeCell ref="J22:L22"/>
    <mergeCell ref="M22:O22"/>
    <mergeCell ref="P22:Q22"/>
    <mergeCell ref="S22:U22"/>
    <mergeCell ref="V22:X22"/>
    <mergeCell ref="Y22:Z22"/>
    <mergeCell ref="AB18:AD18"/>
    <mergeCell ref="AE18:AG18"/>
    <mergeCell ref="AH18:AI18"/>
    <mergeCell ref="AK18:AM18"/>
    <mergeCell ref="A21:C21"/>
    <mergeCell ref="D21:F21"/>
    <mergeCell ref="G21:H21"/>
    <mergeCell ref="J21:L21"/>
    <mergeCell ref="M21:O21"/>
    <mergeCell ref="P21:Q21"/>
    <mergeCell ref="AK21:AM21"/>
    <mergeCell ref="S21:U21"/>
    <mergeCell ref="V21:X21"/>
    <mergeCell ref="Y21:Z21"/>
    <mergeCell ref="AB21:AD21"/>
    <mergeCell ref="AE21:AG21"/>
    <mergeCell ref="AH21:AI21"/>
    <mergeCell ref="A18:C18"/>
    <mergeCell ref="D18:F18"/>
    <mergeCell ref="G18:H18"/>
    <mergeCell ref="J18:L18"/>
    <mergeCell ref="M18:O18"/>
    <mergeCell ref="P18:Q18"/>
    <mergeCell ref="S18:U18"/>
    <mergeCell ref="V18:X18"/>
    <mergeCell ref="Y18:Z18"/>
    <mergeCell ref="AB16:AD16"/>
    <mergeCell ref="AE16:AG16"/>
    <mergeCell ref="AH16:AI16"/>
    <mergeCell ref="AK16:AM16"/>
    <mergeCell ref="A17:C17"/>
    <mergeCell ref="D17:F17"/>
    <mergeCell ref="G17:H17"/>
    <mergeCell ref="J17:L17"/>
    <mergeCell ref="M17:O17"/>
    <mergeCell ref="P17:Q17"/>
    <mergeCell ref="AK17:AM17"/>
    <mergeCell ref="S17:U17"/>
    <mergeCell ref="V17:X17"/>
    <mergeCell ref="Y17:Z17"/>
    <mergeCell ref="AB17:AD17"/>
    <mergeCell ref="AE17:AG17"/>
    <mergeCell ref="AH17:AI17"/>
    <mergeCell ref="A16:C16"/>
    <mergeCell ref="D16:F16"/>
    <mergeCell ref="G16:H16"/>
    <mergeCell ref="J16:L16"/>
    <mergeCell ref="M16:O16"/>
    <mergeCell ref="P16:Q16"/>
    <mergeCell ref="S16:U16"/>
    <mergeCell ref="V16:X16"/>
    <mergeCell ref="Y16:Z16"/>
    <mergeCell ref="AB14:AD14"/>
    <mergeCell ref="AE14:AG14"/>
    <mergeCell ref="AH14:AI14"/>
    <mergeCell ref="AK14:AM14"/>
    <mergeCell ref="A15:C15"/>
    <mergeCell ref="D15:F15"/>
    <mergeCell ref="G15:H15"/>
    <mergeCell ref="J15:L15"/>
    <mergeCell ref="M15:O15"/>
    <mergeCell ref="P15:Q15"/>
    <mergeCell ref="AK15:AM15"/>
    <mergeCell ref="S15:U15"/>
    <mergeCell ref="V15:X15"/>
    <mergeCell ref="Y15:Z15"/>
    <mergeCell ref="AB15:AD15"/>
    <mergeCell ref="AE15:AG15"/>
    <mergeCell ref="AH15:AI15"/>
    <mergeCell ref="A14:C14"/>
    <mergeCell ref="D14:F14"/>
    <mergeCell ref="G14:H14"/>
    <mergeCell ref="J14:L14"/>
    <mergeCell ref="M14:O14"/>
    <mergeCell ref="P14:Q14"/>
    <mergeCell ref="S14:U14"/>
    <mergeCell ref="V14:X14"/>
    <mergeCell ref="Y14:Z14"/>
    <mergeCell ref="AB12:AD12"/>
    <mergeCell ref="AE12:AG12"/>
    <mergeCell ref="AH12:AI12"/>
    <mergeCell ref="AK12:AM12"/>
    <mergeCell ref="A13:C13"/>
    <mergeCell ref="D13:F13"/>
    <mergeCell ref="G13:H13"/>
    <mergeCell ref="J13:L13"/>
    <mergeCell ref="M13:O13"/>
    <mergeCell ref="P13:Q13"/>
    <mergeCell ref="AK13:AM13"/>
    <mergeCell ref="S13:U13"/>
    <mergeCell ref="V13:X13"/>
    <mergeCell ref="Y13:Z13"/>
    <mergeCell ref="AB13:AD13"/>
    <mergeCell ref="AE13:AG13"/>
    <mergeCell ref="AH13:AI13"/>
    <mergeCell ref="A12:C12"/>
    <mergeCell ref="D12:F12"/>
    <mergeCell ref="G12:H12"/>
    <mergeCell ref="J12:L12"/>
    <mergeCell ref="M12:O12"/>
    <mergeCell ref="P12:Q12"/>
    <mergeCell ref="S12:U12"/>
    <mergeCell ref="V12:X12"/>
    <mergeCell ref="Y12:Z12"/>
    <mergeCell ref="AB9:AD9"/>
    <mergeCell ref="AE9:AG9"/>
    <mergeCell ref="AH9:AI9"/>
    <mergeCell ref="AK9:AM9"/>
    <mergeCell ref="A10:C10"/>
    <mergeCell ref="D10:F10"/>
    <mergeCell ref="G10:H10"/>
    <mergeCell ref="J10:L10"/>
    <mergeCell ref="M10:O10"/>
    <mergeCell ref="P10:Q10"/>
    <mergeCell ref="AK10:AM10"/>
    <mergeCell ref="S10:U10"/>
    <mergeCell ref="V10:X10"/>
    <mergeCell ref="Y10:Z10"/>
    <mergeCell ref="AB10:AD10"/>
    <mergeCell ref="AE10:AG10"/>
    <mergeCell ref="AH10:AI10"/>
    <mergeCell ref="A9:C9"/>
    <mergeCell ref="D9:F9"/>
    <mergeCell ref="G9:H9"/>
    <mergeCell ref="J9:L9"/>
    <mergeCell ref="M9:O9"/>
    <mergeCell ref="P9:Q9"/>
    <mergeCell ref="S9:U9"/>
    <mergeCell ref="V9:X9"/>
    <mergeCell ref="Y9:Z9"/>
    <mergeCell ref="AH7:AI7"/>
    <mergeCell ref="AK7:AM7"/>
    <mergeCell ref="A8:C8"/>
    <mergeCell ref="D8:F8"/>
    <mergeCell ref="G8:I8"/>
    <mergeCell ref="J8:L8"/>
    <mergeCell ref="M8:O8"/>
    <mergeCell ref="P8:R8"/>
    <mergeCell ref="AK8:AM8"/>
    <mergeCell ref="S8:U8"/>
    <mergeCell ref="V8:X8"/>
    <mergeCell ref="Y8:AA8"/>
    <mergeCell ref="AB8:AD8"/>
    <mergeCell ref="AE8:AG8"/>
    <mergeCell ref="AH8:AJ8"/>
    <mergeCell ref="A6:C6"/>
    <mergeCell ref="D6:F6"/>
    <mergeCell ref="G6:H6"/>
    <mergeCell ref="J6:L6"/>
    <mergeCell ref="M6:O6"/>
    <mergeCell ref="P6:Q6"/>
    <mergeCell ref="AK6:AM6"/>
    <mergeCell ref="A7:C7"/>
    <mergeCell ref="D7:F7"/>
    <mergeCell ref="G7:H7"/>
    <mergeCell ref="J7:L7"/>
    <mergeCell ref="M7:O7"/>
    <mergeCell ref="P7:Q7"/>
    <mergeCell ref="S7:U7"/>
    <mergeCell ref="V7:X7"/>
    <mergeCell ref="Y7:Z7"/>
    <mergeCell ref="S6:U6"/>
    <mergeCell ref="V6:X6"/>
    <mergeCell ref="Y6:Z6"/>
    <mergeCell ref="AB6:AD6"/>
    <mergeCell ref="AE6:AG6"/>
    <mergeCell ref="AH6:AI6"/>
    <mergeCell ref="AB7:AD7"/>
    <mergeCell ref="AE7:AG7"/>
    <mergeCell ref="A5:C5"/>
    <mergeCell ref="D5:F5"/>
    <mergeCell ref="J5:L5"/>
    <mergeCell ref="M5:O5"/>
    <mergeCell ref="S5:U5"/>
    <mergeCell ref="V5:X5"/>
    <mergeCell ref="AB5:AD5"/>
    <mergeCell ref="AE5:AG5"/>
    <mergeCell ref="AK5:AM5"/>
    <mergeCell ref="AH2:AM2"/>
    <mergeCell ref="AH3:AM3"/>
    <mergeCell ref="A4:C4"/>
    <mergeCell ref="D4:F4"/>
    <mergeCell ref="G4:I4"/>
    <mergeCell ref="J4:L4"/>
    <mergeCell ref="M4:O4"/>
    <mergeCell ref="P4:R4"/>
    <mergeCell ref="S4:U4"/>
    <mergeCell ref="V4:X4"/>
    <mergeCell ref="P2:U2"/>
    <mergeCell ref="P3:U3"/>
    <mergeCell ref="V2:X3"/>
    <mergeCell ref="Y2:AD2"/>
    <mergeCell ref="Y3:AD3"/>
    <mergeCell ref="AE2:AG3"/>
    <mergeCell ref="Y4:AA4"/>
    <mergeCell ref="AB4:AD4"/>
    <mergeCell ref="AE4:AG4"/>
    <mergeCell ref="AH4:AJ4"/>
    <mergeCell ref="AK4:AM4"/>
    <mergeCell ref="A1:L1"/>
    <mergeCell ref="M1:O1"/>
    <mergeCell ref="P1:R1"/>
    <mergeCell ref="S1:AD1"/>
    <mergeCell ref="AE1:AG1"/>
    <mergeCell ref="A2:C3"/>
    <mergeCell ref="D2:F3"/>
    <mergeCell ref="G2:L2"/>
    <mergeCell ref="G3:L3"/>
    <mergeCell ref="M2:O3"/>
    <mergeCell ref="A47:C48"/>
    <mergeCell ref="D47:F48"/>
    <mergeCell ref="G47:L47"/>
    <mergeCell ref="G48:L48"/>
    <mergeCell ref="M47:O48"/>
    <mergeCell ref="P47:U47"/>
    <mergeCell ref="P48:U48"/>
    <mergeCell ref="A49:C49"/>
    <mergeCell ref="D49:F49"/>
    <mergeCell ref="G49:L49"/>
    <mergeCell ref="M49:O49"/>
    <mergeCell ref="P49:R49"/>
    <mergeCell ref="S49:U49"/>
    <mergeCell ref="A50:C50"/>
    <mergeCell ref="D50:F50"/>
    <mergeCell ref="G50:I50"/>
    <mergeCell ref="J50:L50"/>
    <mergeCell ref="M50:O50"/>
    <mergeCell ref="P50:R50"/>
    <mergeCell ref="S50:U50"/>
    <mergeCell ref="A51:C51"/>
    <mergeCell ref="D51:F51"/>
    <mergeCell ref="G51:I51"/>
    <mergeCell ref="J51:L51"/>
    <mergeCell ref="M51:O51"/>
    <mergeCell ref="P51:R51"/>
    <mergeCell ref="S51:U51"/>
    <mergeCell ref="A52:C52"/>
    <mergeCell ref="D52:F52"/>
    <mergeCell ref="J52:L52"/>
    <mergeCell ref="M52:O52"/>
    <mergeCell ref="S52:U52"/>
    <mergeCell ref="A53:C53"/>
    <mergeCell ref="D53:F53"/>
    <mergeCell ref="G53:H53"/>
    <mergeCell ref="J53:L53"/>
    <mergeCell ref="M53:O53"/>
    <mergeCell ref="P53:Q53"/>
    <mergeCell ref="S53:U53"/>
    <mergeCell ref="A54:C54"/>
    <mergeCell ref="D54:F54"/>
    <mergeCell ref="G54:H54"/>
    <mergeCell ref="J54:L54"/>
    <mergeCell ref="M54:O54"/>
    <mergeCell ref="P54:Q54"/>
    <mergeCell ref="S54:U54"/>
    <mergeCell ref="A55:C55"/>
    <mergeCell ref="D55:F55"/>
    <mergeCell ref="G55:H55"/>
    <mergeCell ref="J55:L55"/>
    <mergeCell ref="M55:O55"/>
    <mergeCell ref="P55:Q55"/>
    <mergeCell ref="S55:U55"/>
    <mergeCell ref="A56:C56"/>
    <mergeCell ref="D56:F56"/>
    <mergeCell ref="G56:H56"/>
    <mergeCell ref="J56:L56"/>
    <mergeCell ref="M56:O56"/>
    <mergeCell ref="P56:Q56"/>
    <mergeCell ref="S56:U56"/>
    <mergeCell ref="A57:C57"/>
    <mergeCell ref="D57:F57"/>
    <mergeCell ref="G57:H57"/>
    <mergeCell ref="J57:L57"/>
    <mergeCell ref="M57:O57"/>
    <mergeCell ref="P57:Q57"/>
    <mergeCell ref="S57:U57"/>
    <mergeCell ref="A58:C58"/>
    <mergeCell ref="D58:F58"/>
    <mergeCell ref="G58:H58"/>
    <mergeCell ref="J58:L58"/>
    <mergeCell ref="M58:O58"/>
    <mergeCell ref="P58:Q58"/>
    <mergeCell ref="S58:U58"/>
    <mergeCell ref="A59:C59"/>
    <mergeCell ref="D59:F59"/>
    <mergeCell ref="G59:H59"/>
    <mergeCell ref="J59:L59"/>
    <mergeCell ref="M59:O59"/>
    <mergeCell ref="P59:Q59"/>
    <mergeCell ref="S59:U59"/>
    <mergeCell ref="A60:C60"/>
    <mergeCell ref="D60:F60"/>
    <mergeCell ref="G60:H60"/>
    <mergeCell ref="J60:L60"/>
    <mergeCell ref="M60:O60"/>
    <mergeCell ref="P60:Q60"/>
    <mergeCell ref="S60:U60"/>
    <mergeCell ref="A61:C61"/>
    <mergeCell ref="D61:F61"/>
    <mergeCell ref="G61:H61"/>
    <mergeCell ref="J61:L61"/>
    <mergeCell ref="M61:O61"/>
    <mergeCell ref="P61:Q61"/>
    <mergeCell ref="S61:U61"/>
    <mergeCell ref="A62:C62"/>
    <mergeCell ref="D62:F62"/>
    <mergeCell ref="G62:H62"/>
    <mergeCell ref="J62:L62"/>
    <mergeCell ref="M62:O62"/>
    <mergeCell ref="P62:Q62"/>
    <mergeCell ref="S62:U62"/>
    <mergeCell ref="A63:C63"/>
    <mergeCell ref="D63:F63"/>
    <mergeCell ref="J63:L63"/>
    <mergeCell ref="M63:O63"/>
    <mergeCell ref="S63:U63"/>
    <mergeCell ref="A64:C64"/>
    <mergeCell ref="D64:F64"/>
    <mergeCell ref="G64:I64"/>
    <mergeCell ref="J64:L64"/>
    <mergeCell ref="M64:O64"/>
    <mergeCell ref="P64:R64"/>
    <mergeCell ref="S64:U64"/>
    <mergeCell ref="A65:C65"/>
    <mergeCell ref="D65:F65"/>
    <mergeCell ref="G65:I65"/>
    <mergeCell ref="J65:L65"/>
    <mergeCell ref="M65:O65"/>
    <mergeCell ref="P65:R65"/>
    <mergeCell ref="S65:U65"/>
    <mergeCell ref="A66:C66"/>
    <mergeCell ref="D66:F66"/>
    <mergeCell ref="J66:L66"/>
    <mergeCell ref="M66:O66"/>
    <mergeCell ref="S66:U66"/>
    <mergeCell ref="A67:C67"/>
    <mergeCell ref="D67:F67"/>
    <mergeCell ref="G67:H67"/>
    <mergeCell ref="J67:L67"/>
    <mergeCell ref="M67:O67"/>
    <mergeCell ref="P67:Q67"/>
    <mergeCell ref="S67:U67"/>
    <mergeCell ref="A68:C68"/>
    <mergeCell ref="D68:F68"/>
    <mergeCell ref="G68:H68"/>
    <mergeCell ref="J68:L68"/>
    <mergeCell ref="M68:O68"/>
    <mergeCell ref="P68:Q68"/>
    <mergeCell ref="S68:U68"/>
    <mergeCell ref="A69:C69"/>
    <mergeCell ref="D69:F69"/>
    <mergeCell ref="G69:H69"/>
    <mergeCell ref="J69:L69"/>
    <mergeCell ref="M69:O69"/>
    <mergeCell ref="P69:Q69"/>
    <mergeCell ref="S69:U69"/>
    <mergeCell ref="A70:C70"/>
    <mergeCell ref="D70:F70"/>
    <mergeCell ref="G70:H70"/>
    <mergeCell ref="J70:L70"/>
    <mergeCell ref="M70:O70"/>
    <mergeCell ref="P70:Q70"/>
    <mergeCell ref="S70:U70"/>
    <mergeCell ref="A71:C71"/>
    <mergeCell ref="D71:F71"/>
    <mergeCell ref="G71:H71"/>
    <mergeCell ref="J71:L71"/>
    <mergeCell ref="M71:O71"/>
    <mergeCell ref="P71:Q71"/>
    <mergeCell ref="S71:U71"/>
    <mergeCell ref="A72:C72"/>
    <mergeCell ref="D72:F72"/>
    <mergeCell ref="G72:H72"/>
    <mergeCell ref="J72:L72"/>
    <mergeCell ref="M72:O72"/>
    <mergeCell ref="P72:Q72"/>
    <mergeCell ref="S72:U72"/>
    <mergeCell ref="A73:C73"/>
    <mergeCell ref="D73:F73"/>
    <mergeCell ref="G73:H73"/>
    <mergeCell ref="J73:L73"/>
    <mergeCell ref="M73:O73"/>
    <mergeCell ref="P73:Q73"/>
    <mergeCell ref="S73:U73"/>
    <mergeCell ref="A74:C74"/>
    <mergeCell ref="D74:F74"/>
    <mergeCell ref="G74:H74"/>
    <mergeCell ref="J74:L74"/>
    <mergeCell ref="M74:O74"/>
    <mergeCell ref="P74:Q74"/>
    <mergeCell ref="S74:U74"/>
    <mergeCell ref="A75:C75"/>
    <mergeCell ref="D75:F75"/>
    <mergeCell ref="G75:H75"/>
    <mergeCell ref="J75:L75"/>
    <mergeCell ref="M75:O75"/>
    <mergeCell ref="P75:Q75"/>
    <mergeCell ref="S75:U75"/>
    <mergeCell ref="A76:C76"/>
    <mergeCell ref="D76:F76"/>
    <mergeCell ref="G76:I76"/>
    <mergeCell ref="J76:L76"/>
    <mergeCell ref="M76:O76"/>
    <mergeCell ref="P76:R76"/>
    <mergeCell ref="S76:U76"/>
    <mergeCell ref="A77:C77"/>
    <mergeCell ref="D77:F77"/>
    <mergeCell ref="G77:H77"/>
    <mergeCell ref="J77:L77"/>
    <mergeCell ref="M77:O77"/>
    <mergeCell ref="P77:Q77"/>
    <mergeCell ref="S77:U77"/>
    <mergeCell ref="A78:C78"/>
    <mergeCell ref="D78:F78"/>
    <mergeCell ref="G78:H78"/>
    <mergeCell ref="J78:L78"/>
    <mergeCell ref="M78:O78"/>
    <mergeCell ref="P78:Q78"/>
    <mergeCell ref="S78:U78"/>
    <mergeCell ref="A79:C79"/>
    <mergeCell ref="D79:F79"/>
    <mergeCell ref="G79:H79"/>
    <mergeCell ref="J79:L79"/>
    <mergeCell ref="M79:O79"/>
    <mergeCell ref="P79:Q79"/>
    <mergeCell ref="S79:U79"/>
    <mergeCell ref="A80:C80"/>
    <mergeCell ref="D80:F80"/>
    <mergeCell ref="G80:H80"/>
    <mergeCell ref="J80:L80"/>
    <mergeCell ref="M80:O80"/>
    <mergeCell ref="P80:Q80"/>
    <mergeCell ref="S80:U80"/>
    <mergeCell ref="A81:C81"/>
    <mergeCell ref="D81:F81"/>
    <mergeCell ref="G81:H81"/>
    <mergeCell ref="J81:L81"/>
    <mergeCell ref="M81:O81"/>
    <mergeCell ref="P81:Q81"/>
    <mergeCell ref="S81:U81"/>
    <mergeCell ref="A84:C84"/>
    <mergeCell ref="D84:F84"/>
    <mergeCell ref="J84:L84"/>
    <mergeCell ref="M84:O84"/>
    <mergeCell ref="S84:U84"/>
    <mergeCell ref="A92:C92"/>
    <mergeCell ref="D92:F92"/>
    <mergeCell ref="G92:U92"/>
    <mergeCell ref="A93:C94"/>
    <mergeCell ref="D93:F94"/>
    <mergeCell ref="G93:L93"/>
    <mergeCell ref="G94:L94"/>
    <mergeCell ref="M93:O94"/>
    <mergeCell ref="P93:U93"/>
    <mergeCell ref="P94:U94"/>
    <mergeCell ref="A95:C95"/>
    <mergeCell ref="D95:F95"/>
    <mergeCell ref="G95:I95"/>
    <mergeCell ref="J95:L95"/>
    <mergeCell ref="M95:O95"/>
    <mergeCell ref="P95:R95"/>
    <mergeCell ref="S95:U95"/>
    <mergeCell ref="A96:C96"/>
    <mergeCell ref="D96:F96"/>
    <mergeCell ref="J96:L96"/>
    <mergeCell ref="M96:O96"/>
    <mergeCell ref="S96:U96"/>
    <mergeCell ref="A97:C97"/>
    <mergeCell ref="D97:F97"/>
    <mergeCell ref="G97:I97"/>
    <mergeCell ref="J97:L97"/>
    <mergeCell ref="M97:O97"/>
    <mergeCell ref="P97:R97"/>
    <mergeCell ref="S97:U97"/>
    <mergeCell ref="A98:C98"/>
    <mergeCell ref="D98:F98"/>
    <mergeCell ref="G98:H98"/>
    <mergeCell ref="J98:L98"/>
    <mergeCell ref="M98:O98"/>
    <mergeCell ref="P98:Q98"/>
    <mergeCell ref="S98:U98"/>
    <mergeCell ref="A99:C99"/>
    <mergeCell ref="D99:F99"/>
    <mergeCell ref="G99:H99"/>
    <mergeCell ref="J99:L99"/>
    <mergeCell ref="M99:O99"/>
    <mergeCell ref="P99:Q99"/>
    <mergeCell ref="S99:U99"/>
    <mergeCell ref="A102:C102"/>
    <mergeCell ref="D102:F102"/>
    <mergeCell ref="G102:H102"/>
    <mergeCell ref="J102:L102"/>
    <mergeCell ref="M102:O102"/>
    <mergeCell ref="P102:Q102"/>
    <mergeCell ref="S102:U102"/>
    <mergeCell ref="A103:C103"/>
    <mergeCell ref="D103:F103"/>
    <mergeCell ref="G103:H103"/>
    <mergeCell ref="J103:L103"/>
    <mergeCell ref="M103:O103"/>
    <mergeCell ref="P103:Q103"/>
    <mergeCell ref="S103:U103"/>
    <mergeCell ref="A106:C106"/>
    <mergeCell ref="D106:F106"/>
    <mergeCell ref="G106:I106"/>
    <mergeCell ref="J106:L106"/>
    <mergeCell ref="M106:O106"/>
    <mergeCell ref="P106:R106"/>
    <mergeCell ref="S106:U106"/>
    <mergeCell ref="A107:C107"/>
    <mergeCell ref="D107:F107"/>
    <mergeCell ref="G107:H107"/>
    <mergeCell ref="J107:L107"/>
    <mergeCell ref="M107:O107"/>
    <mergeCell ref="P107:Q107"/>
    <mergeCell ref="S107:U107"/>
    <mergeCell ref="A108:C108"/>
    <mergeCell ref="D108:F108"/>
    <mergeCell ref="G108:H108"/>
    <mergeCell ref="J108:L108"/>
    <mergeCell ref="M108:O108"/>
    <mergeCell ref="P108:Q108"/>
    <mergeCell ref="S108:U108"/>
    <mergeCell ref="A109:C109"/>
    <mergeCell ref="D109:F109"/>
    <mergeCell ref="G109:H109"/>
    <mergeCell ref="J109:L109"/>
    <mergeCell ref="M109:O109"/>
    <mergeCell ref="P109:Q109"/>
    <mergeCell ref="S109:U109"/>
    <mergeCell ref="A110:C110"/>
    <mergeCell ref="D110:F110"/>
    <mergeCell ref="G110:H110"/>
    <mergeCell ref="J110:L110"/>
    <mergeCell ref="M110:O110"/>
    <mergeCell ref="P110:Q110"/>
    <mergeCell ref="S110:U110"/>
    <mergeCell ref="A111:C111"/>
    <mergeCell ref="D111:F111"/>
    <mergeCell ref="G111:H111"/>
    <mergeCell ref="J111:L111"/>
    <mergeCell ref="M111:O111"/>
    <mergeCell ref="P111:Q111"/>
    <mergeCell ref="S111:U111"/>
    <mergeCell ref="A112:C112"/>
    <mergeCell ref="D112:F112"/>
    <mergeCell ref="G112:H112"/>
    <mergeCell ref="J112:L112"/>
    <mergeCell ref="M112:O112"/>
    <mergeCell ref="P112:Q112"/>
    <mergeCell ref="S112:U112"/>
    <mergeCell ref="A113:C113"/>
    <mergeCell ref="D113:F113"/>
    <mergeCell ref="G113:H113"/>
    <mergeCell ref="J113:L113"/>
    <mergeCell ref="M113:O113"/>
    <mergeCell ref="P113:Q113"/>
    <mergeCell ref="S113:U113"/>
    <mergeCell ref="A114:C114"/>
    <mergeCell ref="D114:F114"/>
    <mergeCell ref="G114:H114"/>
    <mergeCell ref="J114:L114"/>
    <mergeCell ref="M114:O114"/>
    <mergeCell ref="P114:Q114"/>
    <mergeCell ref="S114:U114"/>
    <mergeCell ref="A115:C115"/>
    <mergeCell ref="D115:F115"/>
    <mergeCell ref="G115:H115"/>
    <mergeCell ref="J115:L115"/>
    <mergeCell ref="M115:O115"/>
    <mergeCell ref="P115:Q115"/>
    <mergeCell ref="S115:U115"/>
    <mergeCell ref="A116:C116"/>
    <mergeCell ref="D116:F116"/>
    <mergeCell ref="G116:I116"/>
    <mergeCell ref="J116:L116"/>
    <mergeCell ref="M116:O116"/>
    <mergeCell ref="P116:R116"/>
    <mergeCell ref="S116:U116"/>
    <mergeCell ref="A117:C117"/>
    <mergeCell ref="D117:F117"/>
    <mergeCell ref="G117:H117"/>
    <mergeCell ref="J117:L117"/>
    <mergeCell ref="M117:O117"/>
    <mergeCell ref="P117:Q117"/>
    <mergeCell ref="S117:U117"/>
    <mergeCell ref="A118:C118"/>
    <mergeCell ref="D118:F118"/>
    <mergeCell ref="G118:H118"/>
    <mergeCell ref="J118:L118"/>
    <mergeCell ref="M118:O118"/>
    <mergeCell ref="P118:Q118"/>
    <mergeCell ref="S118:U118"/>
    <mergeCell ref="A119:C119"/>
    <mergeCell ref="D119:F119"/>
    <mergeCell ref="G119:H119"/>
    <mergeCell ref="J119:L119"/>
    <mergeCell ref="M119:O119"/>
    <mergeCell ref="P119:Q119"/>
    <mergeCell ref="S119:U119"/>
    <mergeCell ref="A120:C120"/>
    <mergeCell ref="D120:F120"/>
    <mergeCell ref="G120:I120"/>
    <mergeCell ref="J120:L120"/>
    <mergeCell ref="M120:O120"/>
    <mergeCell ref="P120:R120"/>
    <mergeCell ref="S120:U120"/>
    <mergeCell ref="A121:C121"/>
    <mergeCell ref="D121:F121"/>
    <mergeCell ref="G121:H121"/>
    <mergeCell ref="J121:L121"/>
    <mergeCell ref="M121:O121"/>
    <mergeCell ref="P121:Q121"/>
    <mergeCell ref="S121:U121"/>
    <mergeCell ref="A122:C122"/>
    <mergeCell ref="D122:F122"/>
    <mergeCell ref="G122:H122"/>
    <mergeCell ref="J122:L122"/>
    <mergeCell ref="M122:O122"/>
    <mergeCell ref="P122:Q122"/>
    <mergeCell ref="S122:U122"/>
    <mergeCell ref="A123:C123"/>
    <mergeCell ref="D123:F123"/>
    <mergeCell ref="G123:H123"/>
    <mergeCell ref="J123:L123"/>
    <mergeCell ref="M123:O123"/>
    <mergeCell ref="P123:Q123"/>
    <mergeCell ref="S123:U123"/>
    <mergeCell ref="A124:C124"/>
    <mergeCell ref="D124:F124"/>
    <mergeCell ref="G124:H124"/>
    <mergeCell ref="J124:L124"/>
    <mergeCell ref="M124:O124"/>
    <mergeCell ref="P124:Q124"/>
    <mergeCell ref="S124:U124"/>
    <mergeCell ref="A126:C126"/>
    <mergeCell ref="D126:F126"/>
    <mergeCell ref="G126:H126"/>
    <mergeCell ref="J126:L126"/>
    <mergeCell ref="M126:O126"/>
    <mergeCell ref="P126:Q126"/>
    <mergeCell ref="S126:U126"/>
    <mergeCell ref="A127:C127"/>
    <mergeCell ref="D127:F127"/>
    <mergeCell ref="G127:H127"/>
    <mergeCell ref="J127:L127"/>
    <mergeCell ref="M127:O127"/>
    <mergeCell ref="P127:Q127"/>
    <mergeCell ref="S127:U127"/>
    <mergeCell ref="A130:C130"/>
    <mergeCell ref="D130:F130"/>
    <mergeCell ref="J130:L130"/>
    <mergeCell ref="M130:O130"/>
    <mergeCell ref="S130:U130"/>
    <mergeCell ref="A128:C128"/>
    <mergeCell ref="D128:F128"/>
    <mergeCell ref="G128:H128"/>
    <mergeCell ref="J128:L128"/>
    <mergeCell ref="M128:O128"/>
    <mergeCell ref="P128:Q128"/>
    <mergeCell ref="S128:U128"/>
    <mergeCell ref="A129:C129"/>
    <mergeCell ref="D129:F129"/>
    <mergeCell ref="G129:H129"/>
    <mergeCell ref="J129:L129"/>
    <mergeCell ref="M129:O129"/>
    <mergeCell ref="P129:Q129"/>
    <mergeCell ref="S129:U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Income Statement</vt:lpstr>
      <vt:lpstr>Balance Sheets</vt:lpstr>
      <vt:lpstr>Cash Flows</vt:lpstr>
      <vt:lpstr>Market Value of Debt</vt:lpstr>
      <vt:lpstr>2022 - 10K</vt:lpstr>
      <vt:lpstr>2023 - 10Q1</vt:lpstr>
      <vt:lpstr>2023 - 10Q2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 190909050</dc:creator>
  <cp:lastModifiedBy>SHIVAM S - 190909050</cp:lastModifiedBy>
  <dcterms:created xsi:type="dcterms:W3CDTF">2023-09-11T12:36:21Z</dcterms:created>
  <dcterms:modified xsi:type="dcterms:W3CDTF">2023-10-18T15:25:57Z</dcterms:modified>
</cp:coreProperties>
</file>