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esiyonr/Downloads/"/>
    </mc:Choice>
  </mc:AlternateContent>
  <xr:revisionPtr revIDLastSave="0" documentId="13_ncr:1_{5DA8DBD8-C900-4C45-AEC0-A153F56B2C79}" xr6:coauthVersionLast="36" xr6:coauthVersionMax="36" xr10:uidLastSave="{00000000-0000-0000-0000-000000000000}"/>
  <bookViews>
    <workbookView xWindow="0" yWindow="460" windowWidth="28800" windowHeight="15660" xr2:uid="{17AB3162-8309-8846-85CF-CAF09F3645A8}"/>
  </bookViews>
  <sheets>
    <sheet name="Sheet1" sheetId="1" r:id="rId1"/>
  </sheets>
  <definedNames>
    <definedName name="Age_at_event__days">Sheet1!$Y$2:$Y$332</definedName>
    <definedName name="Vol">Sheet1!$AB$2:$AB$332</definedName>
    <definedName name="Vol_of_left">Sheet1!$E$2:$E$332</definedName>
    <definedName name="Vol_of_right">Sheet1!$D$2:$D$332</definedName>
    <definedName name="yr">Sheet1!$AD$2:$AD$332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3" i="1" l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250" i="1"/>
  <c r="AE251" i="1"/>
  <c r="AE252" i="1"/>
  <c r="AE253" i="1"/>
  <c r="AE254" i="1"/>
  <c r="AE255" i="1"/>
  <c r="AE256" i="1"/>
  <c r="AE257" i="1"/>
  <c r="AE258" i="1"/>
  <c r="AE259" i="1"/>
  <c r="AE260" i="1"/>
  <c r="AE261" i="1"/>
  <c r="AE262" i="1"/>
  <c r="AE263" i="1"/>
  <c r="AE264" i="1"/>
  <c r="AE265" i="1"/>
  <c r="AE266" i="1"/>
  <c r="AE267" i="1"/>
  <c r="AE268" i="1"/>
  <c r="AE269" i="1"/>
  <c r="AE270" i="1"/>
  <c r="AE271" i="1"/>
  <c r="AE272" i="1"/>
  <c r="AE273" i="1"/>
  <c r="AE274" i="1"/>
  <c r="AE275" i="1"/>
  <c r="AE276" i="1"/>
  <c r="AE277" i="1"/>
  <c r="AE278" i="1"/>
  <c r="AE279" i="1"/>
  <c r="AE280" i="1"/>
  <c r="AE281" i="1"/>
  <c r="AE282" i="1"/>
  <c r="AE283" i="1"/>
  <c r="AE284" i="1"/>
  <c r="AE285" i="1"/>
  <c r="AE286" i="1"/>
  <c r="AE287" i="1"/>
  <c r="AE288" i="1"/>
  <c r="AE289" i="1"/>
  <c r="AE290" i="1"/>
  <c r="AE291" i="1"/>
  <c r="AE292" i="1"/>
  <c r="AE293" i="1"/>
  <c r="AE294" i="1"/>
  <c r="AE295" i="1"/>
  <c r="AE296" i="1"/>
  <c r="AE297" i="1"/>
  <c r="AE298" i="1"/>
  <c r="AE299" i="1"/>
  <c r="AE300" i="1"/>
  <c r="AE301" i="1"/>
  <c r="AE302" i="1"/>
  <c r="AE303" i="1"/>
  <c r="AE304" i="1"/>
  <c r="AE305" i="1"/>
  <c r="AE306" i="1"/>
  <c r="AE307" i="1"/>
  <c r="AE308" i="1"/>
  <c r="AE309" i="1"/>
  <c r="AE310" i="1"/>
  <c r="AE311" i="1"/>
  <c r="AE312" i="1"/>
  <c r="AE313" i="1"/>
  <c r="AE314" i="1"/>
  <c r="AE315" i="1"/>
  <c r="AE316" i="1"/>
  <c r="AE317" i="1"/>
  <c r="AE318" i="1"/>
  <c r="AE319" i="1"/>
  <c r="AE320" i="1"/>
  <c r="AE321" i="1"/>
  <c r="AE322" i="1"/>
  <c r="AE323" i="1"/>
  <c r="AE324" i="1"/>
  <c r="AE325" i="1"/>
  <c r="AE326" i="1"/>
  <c r="AE327" i="1"/>
  <c r="AE328" i="1"/>
  <c r="AE329" i="1"/>
  <c r="AE330" i="1"/>
  <c r="AE331" i="1"/>
  <c r="AE332" i="1"/>
  <c r="AE2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5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6" i="1"/>
  <c r="AD297" i="1"/>
  <c r="AD298" i="1"/>
  <c r="AD299" i="1"/>
  <c r="AD300" i="1"/>
  <c r="AD301" i="1"/>
  <c r="AD302" i="1"/>
  <c r="AD303" i="1"/>
  <c r="AD304" i="1"/>
  <c r="AD305" i="1"/>
  <c r="AD306" i="1"/>
  <c r="AD307" i="1"/>
  <c r="AD308" i="1"/>
  <c r="AD309" i="1"/>
  <c r="AD310" i="1"/>
  <c r="AD311" i="1"/>
  <c r="AD312" i="1"/>
  <c r="AD313" i="1"/>
  <c r="AD314" i="1"/>
  <c r="AD315" i="1"/>
  <c r="AD316" i="1"/>
  <c r="AD317" i="1"/>
  <c r="AD318" i="1"/>
  <c r="AD319" i="1"/>
  <c r="AD320" i="1"/>
  <c r="AD321" i="1"/>
  <c r="AD322" i="1"/>
  <c r="AD323" i="1"/>
  <c r="AD324" i="1"/>
  <c r="AD325" i="1"/>
  <c r="AD326" i="1"/>
  <c r="AD327" i="1"/>
  <c r="AD328" i="1"/>
  <c r="AD329" i="1"/>
  <c r="AD330" i="1"/>
  <c r="AD331" i="1"/>
  <c r="AD332" i="1"/>
  <c r="AD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2" i="1"/>
</calcChain>
</file>

<file path=xl/sharedStrings.xml><?xml version="1.0" encoding="utf-8"?>
<sst xmlns="http://schemas.openxmlformats.org/spreadsheetml/2006/main" count="1084" uniqueCount="475">
  <si>
    <t>Patient #</t>
  </si>
  <si>
    <t>Right medialized?</t>
  </si>
  <si>
    <t>Vol of right</t>
  </si>
  <si>
    <t>Vol of left</t>
  </si>
  <si>
    <t>pain R/L?</t>
  </si>
  <si>
    <t>Periph follicles right?</t>
  </si>
  <si>
    <t>Flow Right?</t>
  </si>
  <si>
    <t>Mass type</t>
  </si>
  <si>
    <t>OR confirmed?</t>
  </si>
  <si>
    <t>diffuse</t>
  </si>
  <si>
    <t>R</t>
  </si>
  <si>
    <t>L</t>
  </si>
  <si>
    <t>ML</t>
  </si>
  <si>
    <t>n/a</t>
  </si>
  <si>
    <t>BL</t>
  </si>
  <si>
    <t>47 mL left renal cyst</t>
  </si>
  <si>
    <t>R hem cyst</t>
  </si>
  <si>
    <t>12 mL right ovarian cyst</t>
  </si>
  <si>
    <t>small hem cyst</t>
  </si>
  <si>
    <t>small simple left cyst</t>
  </si>
  <si>
    <t>1cc simple right paraovarian cyst</t>
  </si>
  <si>
    <t>simple right ovarian cyst 0.9 mL</t>
  </si>
  <si>
    <t>Right mildly complex cyst 10 mL</t>
  </si>
  <si>
    <t>dominant L ovarian follicle 2.3 mL</t>
  </si>
  <si>
    <t>Left 15 mL hem cyst</t>
  </si>
  <si>
    <t>suprapubic</t>
  </si>
  <si>
    <t>exophytic or paraovarian hem cyst</t>
  </si>
  <si>
    <t>Right intraovarian hyperechoic mass - non vascular - subacute hem cyst vs solid mass</t>
  </si>
  <si>
    <t>abd</t>
  </si>
  <si>
    <t>Left paraovarian cyst 2cm</t>
  </si>
  <si>
    <t>vaginal bleeding</t>
  </si>
  <si>
    <t>3mL left ovarian cyst</t>
  </si>
  <si>
    <t>hem cyst</t>
  </si>
  <si>
    <t>2 left cysts</t>
  </si>
  <si>
    <t>pelvic pain</t>
  </si>
  <si>
    <t>hem cyst vs corpus luteum</t>
  </si>
  <si>
    <t>Left simple cyst</t>
  </si>
  <si>
    <t>b/l lower</t>
  </si>
  <si>
    <t>Left simple cyst 1.9 mL</t>
  </si>
  <si>
    <t>diffuse lower</t>
  </si>
  <si>
    <t>Right paratubal cyst 67.2 mL</t>
  </si>
  <si>
    <t>right hem cyst</t>
  </si>
  <si>
    <t>left hem cyst, 15cc</t>
  </si>
  <si>
    <t>small left cyst/prom follicle</t>
  </si>
  <si>
    <t>left hem cyst</t>
  </si>
  <si>
    <t>dif</t>
  </si>
  <si>
    <t>dif pelvic</t>
  </si>
  <si>
    <t>abdominal</t>
  </si>
  <si>
    <t>Left dominant follicle 2.9 mL (2.7 cm)</t>
  </si>
  <si>
    <t>diffuse, middle</t>
  </si>
  <si>
    <t>small left cyst 4.5 cc</t>
  </si>
  <si>
    <t>bilat pelv</t>
  </si>
  <si>
    <t>2.3 cc right cyst/foll</t>
  </si>
  <si>
    <t>periumbilical and pelvic</t>
  </si>
  <si>
    <t>paraovarian serous cystadenoma</t>
  </si>
  <si>
    <t>15.9 cc cyst</t>
  </si>
  <si>
    <t>L dominant follicle 11.7 mL (3 cm)</t>
  </si>
  <si>
    <t>epigastric radiates to RLQ</t>
  </si>
  <si>
    <t>simple right ovarian cyst 3.3 cm (9.1mL)</t>
  </si>
  <si>
    <t>bilat</t>
  </si>
  <si>
    <t>L hem cyst, collapsed</t>
  </si>
  <si>
    <t>hem cyst on right, 7.5 cc</t>
  </si>
  <si>
    <t>lower abdominal</t>
  </si>
  <si>
    <t>epigastric</t>
  </si>
  <si>
    <t>primarily on left side, deep with radiation to the left ribs and right lower quadrant</t>
  </si>
  <si>
    <t>4 cm complex right ovarian cyst</t>
  </si>
  <si>
    <t>uncertain</t>
  </si>
  <si>
    <t>hem cyst(s)</t>
  </si>
  <si>
    <t>simple right ovarian cyst</t>
  </si>
  <si>
    <t>26cc complex R cyst</t>
  </si>
  <si>
    <t>sm corpus luteal cyst and small exophytic or paraovarian cyst</t>
  </si>
  <si>
    <t>3.6 cc L hem. Cyst</t>
  </si>
  <si>
    <t>simple right cyst 32.4cc</t>
  </si>
  <si>
    <t>15 cc complex left cyst</t>
  </si>
  <si>
    <t>likely ruptured corpus luteum</t>
  </si>
  <si>
    <t>left simple cyst</t>
  </si>
  <si>
    <t>dermoid</t>
  </si>
  <si>
    <t>Age at event (days)</t>
  </si>
  <si>
    <t>label</t>
  </si>
  <si>
    <t>Free_Fluid</t>
  </si>
  <si>
    <t>Flow</t>
  </si>
  <si>
    <t>Periph_follicles</t>
  </si>
  <si>
    <t>Medialized</t>
  </si>
  <si>
    <t>Vol</t>
  </si>
  <si>
    <t>Vol_age</t>
  </si>
  <si>
    <t>Ra</t>
  </si>
  <si>
    <t>Mass/cyst Left?</t>
  </si>
  <si>
    <t>Notes</t>
  </si>
  <si>
    <t>DOB</t>
  </si>
  <si>
    <t>TimeOrder</t>
  </si>
  <si>
    <t>Age at event</t>
  </si>
  <si>
    <t>D/C Dx</t>
  </si>
  <si>
    <t>Admit?</t>
  </si>
  <si>
    <t>1 y, 9 m, 18 d</t>
  </si>
  <si>
    <t>Abdominal pain</t>
  </si>
  <si>
    <t>1 y, 10 m, 23 d</t>
  </si>
  <si>
    <t>3 y, 6 m, 20 d</t>
  </si>
  <si>
    <t>Constipation</t>
  </si>
  <si>
    <t>3 y, 9 m, 12 d</t>
  </si>
  <si>
    <t>3 y, 10 m, 20 d</t>
  </si>
  <si>
    <t>4 y, 4 m, 7 d</t>
  </si>
  <si>
    <t>Appendicitis, with perforation</t>
  </si>
  <si>
    <t>5 y, 3 m, 12 d</t>
  </si>
  <si>
    <t>Abdominal pain, fever, vomiting</t>
  </si>
  <si>
    <t>5 y, 4 m, 16 d</t>
  </si>
  <si>
    <t>5 y, 9 m, 29 d</t>
  </si>
  <si>
    <t>5 y, 10 m, 17 d</t>
  </si>
  <si>
    <t>6 y, 1 m, 24 d</t>
  </si>
  <si>
    <t>Gastroenteritis, acute</t>
  </si>
  <si>
    <t>6 y, 2 m, 18 d</t>
  </si>
  <si>
    <t>6 y, 3 m, 25 d</t>
  </si>
  <si>
    <t>6 y, 6 m, 28 d</t>
  </si>
  <si>
    <t>6 y, 8 m, 20 d</t>
  </si>
  <si>
    <t>no flow on color could not do spectral waveform due to body habitus</t>
  </si>
  <si>
    <t>6 y, 9 m, 19 d</t>
  </si>
  <si>
    <t>poss false neg?</t>
  </si>
  <si>
    <t>7 y, 0 m, 30 d</t>
  </si>
  <si>
    <t>constipation - told f/u with PCP</t>
  </si>
  <si>
    <t>7 y, 3 m, 8 d</t>
  </si>
  <si>
    <t>Ureteral calculi, hydronephrosis</t>
  </si>
  <si>
    <t>7 y, 3 m, 12 d</t>
  </si>
  <si>
    <t>7 y, 4 m, 0 d</t>
  </si>
  <si>
    <t>7 y, 5 m, 20 d</t>
  </si>
  <si>
    <t>7 y, 6 m, 24 d</t>
  </si>
  <si>
    <t>Appendicitis</t>
  </si>
  <si>
    <t>7 y, 8 m, 6 d</t>
  </si>
  <si>
    <t>arterial waveforms only, could not obtain venous waveforms in both ovaries due to small size</t>
  </si>
  <si>
    <t>7 y, 11 m, 0 d</t>
  </si>
  <si>
    <t>7 y, 11 m, 17 d</t>
  </si>
  <si>
    <t>8 y, 0 m, 11 d</t>
  </si>
  <si>
    <t>8 y, 0 m, 21 d</t>
  </si>
  <si>
    <t>8 y, 2 m, 22 d</t>
  </si>
  <si>
    <t>8 y, 3 m, 25 d</t>
  </si>
  <si>
    <t>Influenza B</t>
  </si>
  <si>
    <t>8 y, 4 m, 13 d</t>
  </si>
  <si>
    <t>8 y, 5 m, 17 d</t>
  </si>
  <si>
    <t>8 y, 9 m, 2 d</t>
  </si>
  <si>
    <t>8 y, 10 m, 16 d</t>
  </si>
  <si>
    <t>9 y, 0 m, 29 d</t>
  </si>
  <si>
    <t>9 y, 1 m, 2 d</t>
  </si>
  <si>
    <t>Muscle strain</t>
  </si>
  <si>
    <t>9 y, 3 m, 25 d</t>
  </si>
  <si>
    <t>Pyelonephritis</t>
  </si>
  <si>
    <t>9 y, 6 m, 5 d</t>
  </si>
  <si>
    <t>9 y, 8 m, 1 d</t>
  </si>
  <si>
    <t>9 y, 8 m, 16 d</t>
  </si>
  <si>
    <t>9 y, 10 m, 22 d</t>
  </si>
  <si>
    <t>9 y, 11 m, 7 d</t>
  </si>
  <si>
    <t>10 y, 0 m, 18 d</t>
  </si>
  <si>
    <t>10 y, 1 m, 3 d</t>
  </si>
  <si>
    <t>10 y, 3 m, 13 d</t>
  </si>
  <si>
    <t>10 y, 4 m, 9 d</t>
  </si>
  <si>
    <t>10 y, 6 m, 7 d</t>
  </si>
  <si>
    <t>10 y, 7 m, 12 d</t>
  </si>
  <si>
    <t>Ovarian hemorrhagic cyst</t>
  </si>
  <si>
    <t>10 y, 8 m, 8 d</t>
  </si>
  <si>
    <t>Hereditary angioedema</t>
  </si>
  <si>
    <t>10 y, 9 m, 15 d</t>
  </si>
  <si>
    <t>10 y, 9 m, 25 d</t>
  </si>
  <si>
    <t>Mesenteric Adenitis</t>
  </si>
  <si>
    <t>10 y, 10 m, 15 d</t>
  </si>
  <si>
    <t>10 y, 10 m, 22 d</t>
  </si>
  <si>
    <t>10 y, 11 m, 3 d</t>
  </si>
  <si>
    <t>10 y, 11 m, 18 d</t>
  </si>
  <si>
    <t>Urinary tract infection</t>
  </si>
  <si>
    <t>10 y, 11 m, 24 d</t>
  </si>
  <si>
    <t>11 y, 0 m, 2 d</t>
  </si>
  <si>
    <t>11 y, 0 m, 7 d</t>
  </si>
  <si>
    <t>11 y, 0 m, 25 d</t>
  </si>
  <si>
    <t>11 y, 0 m, 29 d</t>
  </si>
  <si>
    <t>11 y, 1 m, 12 d</t>
  </si>
  <si>
    <t>11 y, 1 m, 25 d</t>
  </si>
  <si>
    <t>11 y, 3 m, 26 d</t>
  </si>
  <si>
    <t>Ovarian simple cyst</t>
  </si>
  <si>
    <t>11 y, 4 m, 2 d</t>
  </si>
  <si>
    <t>11 y, 4 m, 9 d</t>
  </si>
  <si>
    <t>11 y, 5 m, 0 d</t>
  </si>
  <si>
    <t>11 y, 5 m, 10 d</t>
  </si>
  <si>
    <t>Shigellosis</t>
  </si>
  <si>
    <t>11 y, 7 m, 27 d</t>
  </si>
  <si>
    <t>11 y, 8 m, 6 d</t>
  </si>
  <si>
    <t>11 y, 10 m, 20 d</t>
  </si>
  <si>
    <t>Pneumonia</t>
  </si>
  <si>
    <t>11 y, 10 m, 23 d</t>
  </si>
  <si>
    <t>11 y, 11 m, 8 d</t>
  </si>
  <si>
    <t>11 y, 11 m, 16 d</t>
  </si>
  <si>
    <t>12 y, 0 m, 5 d</t>
  </si>
  <si>
    <t>12 y, 1 m, 15 d</t>
  </si>
  <si>
    <t>Viral illness</t>
  </si>
  <si>
    <t>12 y, 2 m, 9 d</t>
  </si>
  <si>
    <t>12 y, 2 m, 11 d</t>
  </si>
  <si>
    <t>12 y, 2 m, 21 d</t>
  </si>
  <si>
    <t>12 y, 2 m, 23 d</t>
  </si>
  <si>
    <t>12 y, 3 m, 12 d</t>
  </si>
  <si>
    <t>12 y, 5 m, 9 d</t>
  </si>
  <si>
    <t>12 y, 5 m, 10 d</t>
  </si>
  <si>
    <t>12 y, 5 m, 19 d</t>
  </si>
  <si>
    <t>12 y, 6 m, 15 d</t>
  </si>
  <si>
    <t>12 y, 6 m, 24 d</t>
  </si>
  <si>
    <t>Seizure</t>
  </si>
  <si>
    <t>12 y, 7 m, 16 d</t>
  </si>
  <si>
    <t>12 y, 8 m, 29 d</t>
  </si>
  <si>
    <t>Nephrolithiasis</t>
  </si>
  <si>
    <t>12 y, 8 m, 30 d</t>
  </si>
  <si>
    <t>12 y, 9 m, 3 d</t>
  </si>
  <si>
    <t>12 y, 9 m, 5 d</t>
  </si>
  <si>
    <t>12 y, 9 m, 10 d</t>
  </si>
  <si>
    <t>Dysmenorrhea</t>
  </si>
  <si>
    <t>12 y, 9 m, 23 d</t>
  </si>
  <si>
    <t>12 y, 9 m, 27 d</t>
  </si>
  <si>
    <t>12 y, 10 m, 7 d</t>
  </si>
  <si>
    <t>12 y, 10 m, 9 d</t>
  </si>
  <si>
    <t>Chronic pain syndrome</t>
  </si>
  <si>
    <t>12 y, 10 m, 18 d</t>
  </si>
  <si>
    <t>Vomiting</t>
  </si>
  <si>
    <t>12 y, 10 m, 24 d</t>
  </si>
  <si>
    <t>12 y, 11 m, 18 d</t>
  </si>
  <si>
    <t>13 y, 0 m, 13 d</t>
  </si>
  <si>
    <t>13 y, 1 m, 7 d</t>
  </si>
  <si>
    <t>13 y, 2 m, 10 d</t>
  </si>
  <si>
    <t>13 y, 2 m, 12 d</t>
  </si>
  <si>
    <t>13 y, 2 m, 19 d</t>
  </si>
  <si>
    <t>probably exclude - likely recent torsion/detorsion though not surgically confirmed</t>
  </si>
  <si>
    <t>13 y, 2 m, 21 d</t>
  </si>
  <si>
    <t>13 y, 2 m, 23 d</t>
  </si>
  <si>
    <t>13 y, 2 m, 25 d</t>
  </si>
  <si>
    <t>13 y, 3 m, 6 d</t>
  </si>
  <si>
    <t>13 y, 3 m, 23 d</t>
  </si>
  <si>
    <t>13 y, 3 m, 25 d</t>
  </si>
  <si>
    <t>13 y, 3 m, 29 d</t>
  </si>
  <si>
    <t>Acute appendicitis</t>
  </si>
  <si>
    <t>13 y, 4 m, 6 d</t>
  </si>
  <si>
    <t>13 y, 4 m, 11 d</t>
  </si>
  <si>
    <t>13 y, 4 m, 24 d</t>
  </si>
  <si>
    <t>13 y, 5 m, 30 d</t>
  </si>
  <si>
    <t>13 y, 6 m, 2 d</t>
  </si>
  <si>
    <t>13 y, 6 m, 18 d</t>
  </si>
  <si>
    <t>13 y, 7 m, 6 d</t>
  </si>
  <si>
    <t>13 y, 7 m, 11 d</t>
  </si>
  <si>
    <t>13 y, 7 m, 13 d</t>
  </si>
  <si>
    <t>13 y, 7 m, 18 d</t>
  </si>
  <si>
    <t>13 y, 7 m, 25 d</t>
  </si>
  <si>
    <t>13 y, 7 m, 27 d</t>
  </si>
  <si>
    <t>13 y, 8 m, 16 d</t>
  </si>
  <si>
    <t>13 y, 9 m, 7 d</t>
  </si>
  <si>
    <t>13 y, 9 m, 13 d</t>
  </si>
  <si>
    <t>13 y, 9 m, 23 d</t>
  </si>
  <si>
    <t>13 y, 9 m, 24 d</t>
  </si>
  <si>
    <t>13 y, 10 m, 1 d</t>
  </si>
  <si>
    <t>13 y, 10 m, 3 d</t>
  </si>
  <si>
    <t>13 y, 10 m, 6 d</t>
  </si>
  <si>
    <t>13 y, 10 m, 16 d</t>
  </si>
  <si>
    <t>13 y, 10 m, 20 d</t>
  </si>
  <si>
    <t>13 y, 10 m, 21 d</t>
  </si>
  <si>
    <t>13 y, 11 m, 6 d</t>
  </si>
  <si>
    <t>13 y, 11 m, 20 d</t>
  </si>
  <si>
    <t>13 y, 11 m, 23 d</t>
  </si>
  <si>
    <t>14 y, 0 m, 9 d</t>
  </si>
  <si>
    <t>14 y, 0 m, 18 d</t>
  </si>
  <si>
    <t>14 y, 0 m, 19 d</t>
  </si>
  <si>
    <t>14 y, 1 m, 0 d</t>
  </si>
  <si>
    <t>Dysfunctional uterine bleeding</t>
  </si>
  <si>
    <t>14 y, 1 m, 2 d</t>
  </si>
  <si>
    <t>14 y, 1 m, 10 d</t>
  </si>
  <si>
    <t>14 y, 1 m, 11 d</t>
  </si>
  <si>
    <t>14 y, 1 m, 15 d</t>
  </si>
  <si>
    <t>14 y, 1 m, 16 d</t>
  </si>
  <si>
    <t>14 y, 2 m, 13 d</t>
  </si>
  <si>
    <t>14 y, 2 m, 18 d</t>
  </si>
  <si>
    <t>14 y, 2 m, 24 d</t>
  </si>
  <si>
    <t>14 y, 3 m, 9 d</t>
  </si>
  <si>
    <t>14 y, 3 m, 28 d</t>
  </si>
  <si>
    <t>14 y, 4 m, 26 d</t>
  </si>
  <si>
    <t>14 y, 5 m, 25 d</t>
  </si>
  <si>
    <t>14 y, 6 m, 1 d</t>
  </si>
  <si>
    <t>Menorrhagia</t>
  </si>
  <si>
    <t>14 y, 6 m, 12 d</t>
  </si>
  <si>
    <t>14 y, 6 m, 18 d</t>
  </si>
  <si>
    <t>14 y, 6 m, 24 d</t>
  </si>
  <si>
    <t>Gastritis</t>
  </si>
  <si>
    <t>14 y, 7 m, 28 d</t>
  </si>
  <si>
    <t>Vaginal pain</t>
  </si>
  <si>
    <t>14 y, 8 m, 4 d</t>
  </si>
  <si>
    <t>14 y, 8 m, 9 d</t>
  </si>
  <si>
    <t>14 y, 8 m, 15 d</t>
  </si>
  <si>
    <t>14 y, 8 m, 22 d</t>
  </si>
  <si>
    <t>14 y, 9 m, 10 d</t>
  </si>
  <si>
    <t>14 y, 9 m, 16 d</t>
  </si>
  <si>
    <t>14 y, 9 m, 19 d</t>
  </si>
  <si>
    <t>14 y, 9 m, 22 d</t>
  </si>
  <si>
    <t>14 y, 9 m, 26 d</t>
  </si>
  <si>
    <t>14 y, 10 m, 10 d</t>
  </si>
  <si>
    <t>?peripheral follicles?</t>
  </si>
  <si>
    <t>14 y, 10 m, 9 d</t>
  </si>
  <si>
    <t>14 y, 10 m, 15 d</t>
  </si>
  <si>
    <t>14 y, 10 m, 16 d</t>
  </si>
  <si>
    <t>include</t>
  </si>
  <si>
    <t>14 y, 10 m, 26 d</t>
  </si>
  <si>
    <t>Mittelschmerz</t>
  </si>
  <si>
    <t>14 y, 11 m, 21 d</t>
  </si>
  <si>
    <t>PID</t>
  </si>
  <si>
    <t>15 y, 0 m, 6 d</t>
  </si>
  <si>
    <t>15 y, 0 m, 12 d</t>
  </si>
  <si>
    <t>venous waveform not definitely seen on the right, arterial waveform not definitely seen on the left.</t>
  </si>
  <si>
    <t>15 y, 0 m, 13 d</t>
  </si>
  <si>
    <t>15 y, 0 m, 16 d</t>
  </si>
  <si>
    <t>15 y, 0 m, 18 d</t>
  </si>
  <si>
    <t>not peripheral cysts</t>
  </si>
  <si>
    <t>15 y, 0 m, 27 d</t>
  </si>
  <si>
    <t>15 y, 1 m, 0 d</t>
  </si>
  <si>
    <t>15 y, 1 m, 10 d</t>
  </si>
  <si>
    <t>15 y, 1 m, 24 d</t>
  </si>
  <si>
    <t>15 y, 1 m, 28 d</t>
  </si>
  <si>
    <t>15 y, 2 m, 14 d</t>
  </si>
  <si>
    <t>15 y, 2 m, 22 d</t>
  </si>
  <si>
    <t>15 y, 2 m, 26 d</t>
  </si>
  <si>
    <t>15 y, 2 m, 30 d</t>
  </si>
  <si>
    <t>15 y, 3 m, 3 d</t>
  </si>
  <si>
    <t>borderline r medialized</t>
  </si>
  <si>
    <t>15 y, 3 m, 17 d</t>
  </si>
  <si>
    <t>15 y, 4 m, 9 d</t>
  </si>
  <si>
    <t>15 y, 4 m, 13 d</t>
  </si>
  <si>
    <t>15 y, 4 m, 15 d</t>
  </si>
  <si>
    <t>15 y, 4 m, 23 d</t>
  </si>
  <si>
    <t>15 y, 5 m, 3 d</t>
  </si>
  <si>
    <t>15 y, 5 m, 18 d</t>
  </si>
  <si>
    <t>15 y, 6 m, 0 d</t>
  </si>
  <si>
    <t>15 y, 6 m, 2 d</t>
  </si>
  <si>
    <t>15 y, 6 m, 6 d</t>
  </si>
  <si>
    <t>15 y, 6 m, 8 d</t>
  </si>
  <si>
    <t>15 y, 6 m, 11 d</t>
  </si>
  <si>
    <t>15 y, 6 m, 28 d</t>
  </si>
  <si>
    <t>15 y, 7 m, 14 d</t>
  </si>
  <si>
    <t>15 y, 8 m, 1 d</t>
  </si>
  <si>
    <t>15 y, 8 m, 7 d</t>
  </si>
  <si>
    <t>15 y, 8 m, 8 d</t>
  </si>
  <si>
    <t>15 y, 8 m, 14 d</t>
  </si>
  <si>
    <t>15 y, 8 m, 19 d</t>
  </si>
  <si>
    <t>15 y, 9 m, 0 d</t>
  </si>
  <si>
    <t>15 y, 9 m, 8 d</t>
  </si>
  <si>
    <t>15 y, 9 m, 15 d</t>
  </si>
  <si>
    <t>15 y, 9 m, 25 d</t>
  </si>
  <si>
    <t>15 y, 9 m, 28 d</t>
  </si>
  <si>
    <t>15 y, 10 m, 13 d</t>
  </si>
  <si>
    <t>15 y, 10 m, 17 d</t>
  </si>
  <si>
    <t>15 y, 10 m, 19 d</t>
  </si>
  <si>
    <t>15 y, 10 m, 29 d</t>
  </si>
  <si>
    <t>15 y, 11 m, 11 d</t>
  </si>
  <si>
    <t>16 y, 0 m, 3 d</t>
  </si>
  <si>
    <t>16 y, 0 m, 22 d</t>
  </si>
  <si>
    <t>16 y, 0 m, 29 d</t>
  </si>
  <si>
    <t>Pelvic pain</t>
  </si>
  <si>
    <t>16 y, 1 m, 3 d</t>
  </si>
  <si>
    <t>16 y, 1 m, 8 d</t>
  </si>
  <si>
    <t>16 y, 1 m, 17 d</t>
  </si>
  <si>
    <t>16 y, 1 m, 23 d</t>
  </si>
  <si>
    <t>16 y, 1 m, 24 d</t>
  </si>
  <si>
    <t>16 y, 2 m, 9 d</t>
  </si>
  <si>
    <t>16 y, 2 m, 20 d</t>
  </si>
  <si>
    <t>16 y, 2 m, 23 d</t>
  </si>
  <si>
    <t>16 y, 2 m, 27 d</t>
  </si>
  <si>
    <t>16 y, 3 m, 15 d</t>
  </si>
  <si>
    <t>16 y, 3 m, 18 d</t>
  </si>
  <si>
    <t>16 y, 4 m, 18 d</t>
  </si>
  <si>
    <t>16 y, 5 m, 1 d</t>
  </si>
  <si>
    <t>16 y, 5 m, 3 d</t>
  </si>
  <si>
    <t>Ovarian serous cystadenoma</t>
  </si>
  <si>
    <t>16 y, 5 m, 9 d</t>
  </si>
  <si>
    <t>16 y, 5 m, 15 d</t>
  </si>
  <si>
    <t>16 y, 5 m, 20 d</t>
  </si>
  <si>
    <t>16 y, 6 m, 18 d</t>
  </si>
  <si>
    <t>16 y, 7 m, 6 d</t>
  </si>
  <si>
    <t>16 y, 7 m, 18 d</t>
  </si>
  <si>
    <t>16 y, 8 m, 19 d</t>
  </si>
  <si>
    <t>16 y, 8 m, 25 d</t>
  </si>
  <si>
    <t>16 y, 9 m, 3 d</t>
  </si>
  <si>
    <t>16 y, 9 m, 13 d</t>
  </si>
  <si>
    <t>16 y, 9 m, 21 d</t>
  </si>
  <si>
    <t>16 y, 9 m, 24 d</t>
  </si>
  <si>
    <t>16 y, 9 m, 25 d</t>
  </si>
  <si>
    <t>Endometriosis</t>
  </si>
  <si>
    <t>16 y, 10 m, 7 d</t>
  </si>
  <si>
    <t>16 y, 10 m, 26 d</t>
  </si>
  <si>
    <t>16 y, 10 m, 27 d</t>
  </si>
  <si>
    <t>16 y, 10 m, 30 d</t>
  </si>
  <si>
    <t>16 y, 11 m, 4 d</t>
  </si>
  <si>
    <t>16 y, 11 m, 6 d</t>
  </si>
  <si>
    <t>hem cyst (resolved on f/u 5/31/16</t>
  </si>
  <si>
    <t>16 y, 11 m, 20 d</t>
  </si>
  <si>
    <t>medialized but higher above uterus</t>
  </si>
  <si>
    <t>16 y, 11 m, 23 d</t>
  </si>
  <si>
    <t>17 y, 0 m, 16 d</t>
  </si>
  <si>
    <t>17 y, 0 m, 28 d</t>
  </si>
  <si>
    <t>17 y, 0 m, 29 d</t>
  </si>
  <si>
    <t>IUD expulsion</t>
  </si>
  <si>
    <t>17 y, 1 m, 19 d</t>
  </si>
  <si>
    <t>17 y, 1 m, 18 d</t>
  </si>
  <si>
    <t>UTI</t>
  </si>
  <si>
    <t>17 y, 2 m, 29 d</t>
  </si>
  <si>
    <t>17 y, 3 m, 8 d</t>
  </si>
  <si>
    <t>17 y, 3 m, 13 d</t>
  </si>
  <si>
    <t>macro = RLQ pain</t>
  </si>
  <si>
    <t>17 y, 3 m, 19 d</t>
  </si>
  <si>
    <t>17 y, 3 m, 18 d</t>
  </si>
  <si>
    <t>17 y, 3 m, 20 d</t>
  </si>
  <si>
    <t>IDDM</t>
  </si>
  <si>
    <t>17 y, 4 m, 0 d</t>
  </si>
  <si>
    <t>pt nonverbal, unclear if there was abdominal pain.</t>
  </si>
  <si>
    <t>17 y, 4 m, 10 d</t>
  </si>
  <si>
    <t>17 y, 4 m, 16 d</t>
  </si>
  <si>
    <t>17 y, 4 m, 18 d</t>
  </si>
  <si>
    <t>17 y, 5 m, 12 d</t>
  </si>
  <si>
    <t>IBD</t>
  </si>
  <si>
    <t>17 y, 6 m, 11 d</t>
  </si>
  <si>
    <t>17 y, 6 m, 17 d</t>
  </si>
  <si>
    <t>17 y, 6 m, 25 d</t>
  </si>
  <si>
    <t>17 y, 6 m, 26 d</t>
  </si>
  <si>
    <t>17 y, 6 m, 27 d</t>
  </si>
  <si>
    <t>17 y, 7 m, 5 d</t>
  </si>
  <si>
    <t>17 y, 7 m, 25 d</t>
  </si>
  <si>
    <t>17 y, 8 m, 9 d</t>
  </si>
  <si>
    <t>17 y, 8 m, 11 d</t>
  </si>
  <si>
    <t>17 y, 8 m, 20 d</t>
  </si>
  <si>
    <t>17 y, 9 m, 3 d</t>
  </si>
  <si>
    <t>Ovarian complex cyst</t>
  </si>
  <si>
    <t>17 y, 9 m, 6 d</t>
  </si>
  <si>
    <t>17 y, 9 m, 14 d</t>
  </si>
  <si>
    <t>17 y, 10 m, 14 d</t>
  </si>
  <si>
    <t>17 y, 10 m, 22 d</t>
  </si>
  <si>
    <t>17 y, 11 m, 29 d</t>
  </si>
  <si>
    <t>nice example of normal on transvaginal - see final cine</t>
  </si>
  <si>
    <t>18 y, 0 m, 18 d</t>
  </si>
  <si>
    <t>18 y, 1 m, 17 d</t>
  </si>
  <si>
    <t>18 y, 1 m, 27 d</t>
  </si>
  <si>
    <t>18 y, 2 m, 4 d</t>
  </si>
  <si>
    <t>18 y, 2 m, 17 d</t>
  </si>
  <si>
    <t>18 y, 3 m, 15 d</t>
  </si>
  <si>
    <t>18 y, 4 m, 13 d</t>
  </si>
  <si>
    <t>18 y, 4 m, 17 d</t>
  </si>
  <si>
    <t>18 y, 5 m, 3 d</t>
  </si>
  <si>
    <t>18 y, 5 m, 18 d</t>
  </si>
  <si>
    <t>18 y, 5 m, 29 d</t>
  </si>
  <si>
    <t>18 y, 8 m, 29 d</t>
  </si>
  <si>
    <t>nice pictures for example of normal</t>
  </si>
  <si>
    <t>18 y, 9 m, 28 d</t>
  </si>
  <si>
    <t>Hip pain</t>
  </si>
  <si>
    <t>18 y, 11 m, 15 d</t>
  </si>
  <si>
    <t>18 y, 11 m, 29 d</t>
  </si>
  <si>
    <t>19 y, 1 m, 20 d</t>
  </si>
  <si>
    <t>19 y, 1 m, 26 d</t>
  </si>
  <si>
    <t>19 y, 2 m, 0 d</t>
  </si>
  <si>
    <t>19 y, 3 m, 1 d</t>
  </si>
  <si>
    <t>19 y, 4 m, 3 d</t>
  </si>
  <si>
    <t>19 y, 7 m, 18 d</t>
  </si>
  <si>
    <t>19 y, 7 m, 24 d</t>
  </si>
  <si>
    <t>Anxiety</t>
  </si>
  <si>
    <t>19 y, 7 m, 27 d</t>
  </si>
  <si>
    <t>19 y, 8 m, 20 d</t>
  </si>
  <si>
    <t>Ovarian corpus luteum cyst ruptured</t>
  </si>
  <si>
    <t>19 y, 9 m, 21 d</t>
  </si>
  <si>
    <t>20 y, 0 m, 14 d</t>
  </si>
  <si>
    <t>20 y, 1 m, 9 d</t>
  </si>
  <si>
    <t>20 y, 2 m, 19 d</t>
  </si>
  <si>
    <t>exclude from FF numbers - pt also has VP shunt</t>
  </si>
  <si>
    <t>20 y, 3 m, 2 d</t>
  </si>
  <si>
    <t>20 y, 5 m, 14 d</t>
  </si>
  <si>
    <t>Mesenteric adenitis</t>
  </si>
  <si>
    <t>20 y, 9 m, 11 d</t>
  </si>
  <si>
    <t>20 y, 11 m, 18 d</t>
  </si>
  <si>
    <t>21 y, 1 m, 27 d</t>
  </si>
  <si>
    <t>16 y, 7 m, 5 d</t>
  </si>
  <si>
    <t>15 y, 11 m, 13 d</t>
  </si>
  <si>
    <t>Ovarian dermoids</t>
  </si>
  <si>
    <t>yr</t>
  </si>
  <si>
    <t>Mass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</si>
</sst>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>
    <font>
      <sz val="12"/>
      <color theme="1"/>
      <name val="Calibri"/>
      <family val="2"/>
      <scheme val="minor"/>
    </font>
    <font>
      <sz val="12"/>
      <color rgb="FF9C0006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3">
    <xf numFmtId="0" fontId="0" fillId="0" borderId="0" xfId="0"/>
    <xf numFmtId="0" fontId="2" fillId="0" borderId="0" xfId="0" applyFont="1" applyProtection="1">
      <protection locked="0"/>
    </xf>
    <xf numFmtId="0" fontId="3" fillId="3" borderId="0" xfId="0" applyFont="1" applyFill="1" applyAlignment="1" applyProtection="1">
      <alignment wrapText="1"/>
      <protection locked="0"/>
    </xf>
    <xf numFmtId="0" fontId="2" fillId="0" borderId="0" xfId="0" applyFont="1" applyAlignment="1" applyProtection="1">
      <alignment wrapText="1"/>
      <protection locked="0"/>
    </xf>
    <xf numFmtId="0" fontId="2" fillId="4" borderId="0" xfId="0" applyFont="1" applyFill="1" applyAlignment="1" applyProtection="1">
      <alignment wrapText="1"/>
      <protection locked="0"/>
    </xf>
    <xf numFmtId="0" fontId="0" fillId="0" borderId="0" xfId="0" applyFill="1"/>
    <xf numFmtId="2" fontId="0" fillId="0" borderId="0" xfId="0" applyNumberFormat="1" applyFill="1"/>
    <xf numFmtId="0" fontId="0" fillId="3" borderId="0" xfId="0" applyFill="1"/>
    <xf numFmtId="2" fontId="0" fillId="3" borderId="0" xfId="0" applyNumberFormat="1" applyFill="1"/>
    <xf numFmtId="0" fontId="0" fillId="5" borderId="0" xfId="0" applyFill="1"/>
    <xf numFmtId="0" fontId="1" fillId="2" borderId="0" xfId="1"/>
    <xf numFmtId="1" fontId="0" fillId="0" borderId="0" xfId="0" applyNumberFormat="1"/>
    <xf numFmtId="164" fontId="0" fillId="0" borderId="0" xfId="0" applyNumberFormat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02BC9-5A9F-9441-8E43-B161F9976266}">
  <dimension ref="A1:AE332"/>
  <sheetViews>
    <sheetView tabSelected="1" zoomScaleNormal="100" workbookViewId="0">
      <selection activeCell="L1" sqref="L1"/>
    </sheetView>
  </sheetViews>
  <sheetFormatPr baseColWidth="10" defaultRowHeight="16"/>
  <cols>
    <col min="25" max="25" width="21.5" customWidth="1"/>
    <col min="28" max="28" width="16.5" customWidth="1"/>
    <col min="29" max="29" width="22" customWidth="1"/>
  </cols>
  <sheetData>
    <row r="1" spans="1:31" ht="60">
      <c r="A1" s="1" t="s">
        <v>0</v>
      </c>
      <c r="B1" s="2" t="s">
        <v>1</v>
      </c>
      <c r="C1" s="3" t="s">
        <v>82</v>
      </c>
      <c r="D1" s="3" t="s">
        <v>2</v>
      </c>
      <c r="E1" s="3" t="s">
        <v>3</v>
      </c>
      <c r="F1" s="3" t="s">
        <v>85</v>
      </c>
      <c r="G1" s="4" t="s">
        <v>4</v>
      </c>
      <c r="H1" s="3" t="s">
        <v>5</v>
      </c>
      <c r="I1" s="3" t="s">
        <v>81</v>
      </c>
      <c r="J1" s="3" t="s">
        <v>6</v>
      </c>
      <c r="K1" s="3" t="s">
        <v>80</v>
      </c>
      <c r="L1" s="3" t="s">
        <v>474</v>
      </c>
      <c r="M1" s="3" t="s">
        <v>86</v>
      </c>
      <c r="N1" s="3" t="s">
        <v>7</v>
      </c>
      <c r="O1" s="3" t="s">
        <v>79</v>
      </c>
      <c r="P1" s="3" t="s">
        <v>8</v>
      </c>
      <c r="R1" t="s">
        <v>87</v>
      </c>
      <c r="S1" s="3"/>
      <c r="T1" s="3"/>
      <c r="U1" s="3"/>
      <c r="V1" s="3" t="s">
        <v>88</v>
      </c>
      <c r="W1" t="s">
        <v>89</v>
      </c>
      <c r="X1" t="s">
        <v>90</v>
      </c>
      <c r="Y1" t="s">
        <v>77</v>
      </c>
      <c r="Z1" t="s">
        <v>91</v>
      </c>
      <c r="AA1" t="s">
        <v>92</v>
      </c>
      <c r="AB1" t="s">
        <v>83</v>
      </c>
      <c r="AC1" t="s">
        <v>78</v>
      </c>
      <c r="AD1" t="s">
        <v>473</v>
      </c>
      <c r="AE1" t="s">
        <v>84</v>
      </c>
    </row>
    <row r="2" spans="1:31">
      <c r="A2">
        <v>1</v>
      </c>
      <c r="B2" s="5">
        <v>0</v>
      </c>
      <c r="C2" s="5">
        <v>0</v>
      </c>
      <c r="D2" s="5">
        <v>0.9</v>
      </c>
      <c r="E2" s="5">
        <v>1.2</v>
      </c>
      <c r="F2" s="6">
        <v>1.3333333333333333</v>
      </c>
      <c r="G2" s="5"/>
      <c r="H2" s="5">
        <v>0</v>
      </c>
      <c r="I2" s="5">
        <v>0</v>
      </c>
      <c r="J2" s="5">
        <v>1</v>
      </c>
      <c r="K2" s="5">
        <v>1</v>
      </c>
      <c r="L2" s="5">
        <v>0</v>
      </c>
      <c r="M2" s="5">
        <v>0</v>
      </c>
      <c r="N2" s="5"/>
      <c r="O2" s="5">
        <v>1</v>
      </c>
      <c r="P2" s="5"/>
      <c r="Q2" s="11"/>
      <c r="V2" s="12">
        <v>41688</v>
      </c>
      <c r="W2">
        <v>42344.741666666669</v>
      </c>
      <c r="X2" t="s">
        <v>93</v>
      </c>
      <c r="Y2">
        <v>656.74166666666861</v>
      </c>
      <c r="Z2" t="s">
        <v>94</v>
      </c>
      <c r="AB2">
        <f t="shared" ref="AB2:AB65" si="0">(Vol_of_left+Vol_of_right)/2</f>
        <v>1.05</v>
      </c>
      <c r="AC2">
        <v>0</v>
      </c>
      <c r="AD2">
        <f t="shared" ref="AD2:AD65" si="1">Age_at_event__days/365</f>
        <v>1.7992922374429277</v>
      </c>
      <c r="AE2">
        <f t="shared" ref="AE2:AE65" si="2">Vol/yr</f>
        <v>0.58356279105178177</v>
      </c>
    </row>
    <row r="3" spans="1:31">
      <c r="A3">
        <v>2</v>
      </c>
      <c r="B3" s="5">
        <v>0</v>
      </c>
      <c r="C3" s="5">
        <v>0</v>
      </c>
      <c r="D3" s="5">
        <v>0.3</v>
      </c>
      <c r="E3" s="5">
        <v>0.3</v>
      </c>
      <c r="F3" s="6">
        <v>1</v>
      </c>
      <c r="G3" s="5" t="s">
        <v>9</v>
      </c>
      <c r="H3" s="5">
        <v>0</v>
      </c>
      <c r="I3" s="5">
        <v>0</v>
      </c>
      <c r="J3" s="5">
        <v>1</v>
      </c>
      <c r="K3" s="5">
        <v>1</v>
      </c>
      <c r="L3" s="5">
        <v>0</v>
      </c>
      <c r="M3" s="5">
        <v>0</v>
      </c>
      <c r="N3" s="5"/>
      <c r="O3" s="5">
        <v>1</v>
      </c>
      <c r="P3" s="5">
        <v>0</v>
      </c>
      <c r="Q3" s="11"/>
      <c r="V3" s="12">
        <v>41521</v>
      </c>
      <c r="W3">
        <v>42212.625694444447</v>
      </c>
      <c r="X3" t="s">
        <v>95</v>
      </c>
      <c r="Y3">
        <v>691.62569444444671</v>
      </c>
      <c r="Z3" t="s">
        <v>94</v>
      </c>
      <c r="AA3">
        <v>1</v>
      </c>
      <c r="AB3">
        <f t="shared" si="0"/>
        <v>0.3</v>
      </c>
      <c r="AC3">
        <v>0</v>
      </c>
      <c r="AD3">
        <f t="shared" si="1"/>
        <v>1.8948649162861553</v>
      </c>
      <c r="AE3">
        <f t="shared" si="2"/>
        <v>0.15832263156150764</v>
      </c>
    </row>
    <row r="4" spans="1:31">
      <c r="A4">
        <v>3</v>
      </c>
      <c r="B4" s="5">
        <v>0</v>
      </c>
      <c r="C4" s="5">
        <v>0</v>
      </c>
      <c r="D4" s="5">
        <v>1.4</v>
      </c>
      <c r="E4" s="5">
        <v>1.2</v>
      </c>
      <c r="F4" s="6">
        <v>1.1666666666666667</v>
      </c>
      <c r="G4" s="5" t="s">
        <v>10</v>
      </c>
      <c r="H4" s="5">
        <v>0</v>
      </c>
      <c r="I4" s="5">
        <v>0</v>
      </c>
      <c r="J4" s="5">
        <v>1</v>
      </c>
      <c r="K4" s="5">
        <v>1</v>
      </c>
      <c r="L4" s="5">
        <v>0</v>
      </c>
      <c r="M4" s="5">
        <v>0</v>
      </c>
      <c r="N4" s="5"/>
      <c r="O4" s="5">
        <v>0</v>
      </c>
      <c r="P4" s="5"/>
      <c r="Q4" s="11"/>
      <c r="V4" s="12">
        <v>41101</v>
      </c>
      <c r="W4">
        <v>42400.074305555558</v>
      </c>
      <c r="X4" t="s">
        <v>96</v>
      </c>
      <c r="Y4">
        <v>1299.0743055555577</v>
      </c>
      <c r="Z4" t="s">
        <v>97</v>
      </c>
      <c r="AB4">
        <f t="shared" si="0"/>
        <v>1.2999999999999998</v>
      </c>
      <c r="AC4">
        <v>0</v>
      </c>
      <c r="AD4">
        <f t="shared" si="1"/>
        <v>3.5591076864535824</v>
      </c>
      <c r="AE4">
        <f t="shared" si="2"/>
        <v>0.36526009172129453</v>
      </c>
    </row>
    <row r="5" spans="1:31">
      <c r="A5">
        <v>4</v>
      </c>
      <c r="B5">
        <v>0</v>
      </c>
      <c r="C5">
        <v>0</v>
      </c>
      <c r="D5">
        <v>1</v>
      </c>
      <c r="E5">
        <v>1.6</v>
      </c>
      <c r="F5" s="6">
        <v>1.6</v>
      </c>
      <c r="G5" t="s">
        <v>11</v>
      </c>
      <c r="H5">
        <v>0</v>
      </c>
      <c r="I5">
        <v>0</v>
      </c>
      <c r="J5">
        <v>1</v>
      </c>
      <c r="K5">
        <v>1</v>
      </c>
      <c r="L5">
        <v>0</v>
      </c>
      <c r="M5">
        <v>0</v>
      </c>
      <c r="O5">
        <v>0</v>
      </c>
      <c r="P5">
        <v>0</v>
      </c>
      <c r="Q5" s="11"/>
      <c r="R5">
        <v>330</v>
      </c>
      <c r="V5" s="12">
        <v>41112</v>
      </c>
      <c r="W5">
        <v>42494.667361111111</v>
      </c>
      <c r="X5" t="s">
        <v>98</v>
      </c>
      <c r="Y5">
        <v>1382.6673611111109</v>
      </c>
      <c r="Z5" t="s">
        <v>94</v>
      </c>
      <c r="AB5">
        <f t="shared" si="0"/>
        <v>1.3</v>
      </c>
      <c r="AC5">
        <v>0</v>
      </c>
      <c r="AD5">
        <f t="shared" si="1"/>
        <v>3.788129756468797</v>
      </c>
      <c r="AE5">
        <f t="shared" si="2"/>
        <v>0.34317726254758196</v>
      </c>
    </row>
    <row r="6" spans="1:31">
      <c r="A6">
        <v>5</v>
      </c>
      <c r="B6" s="5">
        <v>0</v>
      </c>
      <c r="C6" s="5">
        <v>0</v>
      </c>
      <c r="D6" s="5">
        <v>0.5</v>
      </c>
      <c r="E6" s="5">
        <v>0.6</v>
      </c>
      <c r="F6" s="6">
        <v>1.2</v>
      </c>
      <c r="G6" s="5" t="s">
        <v>9</v>
      </c>
      <c r="H6" s="5">
        <v>0</v>
      </c>
      <c r="I6" s="5">
        <v>0</v>
      </c>
      <c r="J6" s="5">
        <v>1</v>
      </c>
      <c r="K6" s="5">
        <v>1</v>
      </c>
      <c r="L6" s="5">
        <v>0</v>
      </c>
      <c r="M6" s="5">
        <v>0</v>
      </c>
      <c r="N6" s="5"/>
      <c r="O6" s="5">
        <v>0</v>
      </c>
      <c r="P6" s="5">
        <v>0</v>
      </c>
      <c r="Q6" s="11"/>
      <c r="V6" s="12">
        <v>40812</v>
      </c>
      <c r="W6">
        <v>42231.638888888891</v>
      </c>
      <c r="X6" t="s">
        <v>99</v>
      </c>
      <c r="Y6">
        <v>1419.6388888888905</v>
      </c>
      <c r="Z6" t="s">
        <v>94</v>
      </c>
      <c r="AB6">
        <f t="shared" si="0"/>
        <v>0.55000000000000004</v>
      </c>
      <c r="AC6">
        <v>0</v>
      </c>
      <c r="AD6">
        <f t="shared" si="1"/>
        <v>3.8894216133942208</v>
      </c>
      <c r="AE6">
        <f t="shared" si="2"/>
        <v>0.14140920030524179</v>
      </c>
    </row>
    <row r="7" spans="1:31">
      <c r="A7">
        <v>6</v>
      </c>
      <c r="B7" s="5">
        <v>0</v>
      </c>
      <c r="C7" s="5">
        <v>0</v>
      </c>
      <c r="D7" s="5">
        <v>6.06</v>
      </c>
      <c r="E7" s="5">
        <v>5.17</v>
      </c>
      <c r="F7" s="6">
        <v>1.1721470019342359</v>
      </c>
      <c r="G7" s="5" t="s">
        <v>10</v>
      </c>
      <c r="H7" s="5">
        <v>0</v>
      </c>
      <c r="I7" s="5">
        <v>0</v>
      </c>
      <c r="J7" s="5">
        <v>1</v>
      </c>
      <c r="K7" s="5">
        <v>1</v>
      </c>
      <c r="L7" s="5">
        <v>0</v>
      </c>
      <c r="M7" s="5">
        <v>0</v>
      </c>
      <c r="N7" s="5">
        <v>0</v>
      </c>
      <c r="O7" s="5">
        <v>1</v>
      </c>
      <c r="P7" s="5">
        <v>1</v>
      </c>
      <c r="Q7" s="11"/>
      <c r="V7" s="12">
        <v>40764</v>
      </c>
      <c r="W7">
        <v>42354.730555555558</v>
      </c>
      <c r="X7" t="s">
        <v>100</v>
      </c>
      <c r="Y7">
        <v>1590.7305555555577</v>
      </c>
      <c r="Z7" t="s">
        <v>101</v>
      </c>
      <c r="AA7">
        <v>1</v>
      </c>
      <c r="AB7">
        <f t="shared" si="0"/>
        <v>5.6150000000000002</v>
      </c>
      <c r="AC7">
        <v>0</v>
      </c>
      <c r="AD7">
        <f t="shared" si="1"/>
        <v>4.3581659056316644</v>
      </c>
      <c r="AE7">
        <f t="shared" si="2"/>
        <v>1.2883860141130108</v>
      </c>
    </row>
    <row r="8" spans="1:31">
      <c r="A8">
        <v>7</v>
      </c>
      <c r="B8" s="5">
        <v>0</v>
      </c>
      <c r="C8" s="5">
        <v>0</v>
      </c>
      <c r="D8" s="5">
        <v>0.4</v>
      </c>
      <c r="E8" s="5">
        <v>1.2</v>
      </c>
      <c r="F8" s="6">
        <v>2.9999999999999996</v>
      </c>
      <c r="G8" s="5" t="s">
        <v>11</v>
      </c>
      <c r="H8" s="5">
        <v>0</v>
      </c>
      <c r="I8" s="5">
        <v>0</v>
      </c>
      <c r="J8" s="5">
        <v>1</v>
      </c>
      <c r="K8" s="5">
        <v>1</v>
      </c>
      <c r="L8" s="5">
        <v>0</v>
      </c>
      <c r="M8" s="5">
        <v>0</v>
      </c>
      <c r="N8" s="5"/>
      <c r="O8" s="5">
        <v>0</v>
      </c>
      <c r="P8" s="5">
        <v>0</v>
      </c>
      <c r="Q8" s="11"/>
      <c r="V8" s="12">
        <v>40294</v>
      </c>
      <c r="W8">
        <v>42223.680555555555</v>
      </c>
      <c r="X8" t="s">
        <v>102</v>
      </c>
      <c r="Y8">
        <v>1929.6805555555547</v>
      </c>
      <c r="Z8" t="s">
        <v>103</v>
      </c>
      <c r="AA8">
        <v>1</v>
      </c>
      <c r="AB8">
        <f t="shared" si="0"/>
        <v>0.8</v>
      </c>
      <c r="AC8">
        <v>0</v>
      </c>
      <c r="AD8">
        <f t="shared" si="1"/>
        <v>5.2867960426179579</v>
      </c>
      <c r="AE8">
        <f t="shared" si="2"/>
        <v>0.15132038261946071</v>
      </c>
    </row>
    <row r="9" spans="1:31">
      <c r="A9">
        <v>8</v>
      </c>
      <c r="B9" s="5">
        <v>0</v>
      </c>
      <c r="C9" s="5">
        <v>0</v>
      </c>
      <c r="D9" s="5">
        <v>0.77</v>
      </c>
      <c r="E9" s="5">
        <v>0.63</v>
      </c>
      <c r="F9" s="6">
        <v>1.2222222222222223</v>
      </c>
      <c r="G9" s="5" t="s">
        <v>11</v>
      </c>
      <c r="H9" s="5">
        <v>0</v>
      </c>
      <c r="I9" s="5">
        <v>0</v>
      </c>
      <c r="J9" s="5">
        <v>1</v>
      </c>
      <c r="K9" s="5">
        <v>1</v>
      </c>
      <c r="L9" s="5">
        <v>0</v>
      </c>
      <c r="M9" s="5">
        <v>0</v>
      </c>
      <c r="O9" s="5">
        <v>1</v>
      </c>
      <c r="Q9" s="11"/>
      <c r="V9" s="12">
        <v>40450</v>
      </c>
      <c r="W9">
        <v>42414.425694444442</v>
      </c>
      <c r="X9" t="s">
        <v>104</v>
      </c>
      <c r="Y9">
        <v>1964.4256944444423</v>
      </c>
      <c r="Z9" t="s">
        <v>94</v>
      </c>
      <c r="AB9">
        <f t="shared" si="0"/>
        <v>0.7</v>
      </c>
      <c r="AC9">
        <v>0</v>
      </c>
      <c r="AD9">
        <f t="shared" si="1"/>
        <v>5.3819882039573761</v>
      </c>
      <c r="AE9">
        <f t="shared" si="2"/>
        <v>0.13006345860908614</v>
      </c>
    </row>
    <row r="10" spans="1:31">
      <c r="A10">
        <v>9</v>
      </c>
      <c r="B10" s="5">
        <v>0</v>
      </c>
      <c r="C10" s="5">
        <v>0</v>
      </c>
      <c r="D10" s="5">
        <v>0.8</v>
      </c>
      <c r="E10" s="5">
        <v>1.3</v>
      </c>
      <c r="F10" s="6">
        <v>1.625</v>
      </c>
      <c r="G10" s="5" t="s">
        <v>10</v>
      </c>
      <c r="H10" s="5">
        <v>0</v>
      </c>
      <c r="I10" s="5">
        <v>0</v>
      </c>
      <c r="J10" s="5">
        <v>1</v>
      </c>
      <c r="K10" s="5">
        <v>1</v>
      </c>
      <c r="L10" s="5">
        <v>0</v>
      </c>
      <c r="M10" s="5">
        <v>0</v>
      </c>
      <c r="N10" s="5"/>
      <c r="O10" s="5">
        <v>1</v>
      </c>
      <c r="P10" s="5">
        <v>0</v>
      </c>
      <c r="Q10" s="11"/>
      <c r="V10" s="12">
        <v>40198</v>
      </c>
      <c r="W10">
        <v>42326.629166666666</v>
      </c>
      <c r="X10" t="s">
        <v>105</v>
      </c>
      <c r="Y10">
        <v>2128.6291666666657</v>
      </c>
      <c r="Z10" t="s">
        <v>94</v>
      </c>
      <c r="AB10">
        <f t="shared" si="0"/>
        <v>1.05</v>
      </c>
      <c r="AC10">
        <v>0</v>
      </c>
      <c r="AD10">
        <f t="shared" si="1"/>
        <v>5.831860730593605</v>
      </c>
      <c r="AE10">
        <f t="shared" si="2"/>
        <v>0.18004545178724188</v>
      </c>
    </row>
    <row r="11" spans="1:31">
      <c r="A11">
        <v>10</v>
      </c>
      <c r="B11">
        <v>0</v>
      </c>
      <c r="C11">
        <v>0</v>
      </c>
      <c r="D11">
        <v>1.5</v>
      </c>
      <c r="E11">
        <v>1.3</v>
      </c>
      <c r="F11" s="6">
        <v>1.1538461538461537</v>
      </c>
      <c r="G11" t="s">
        <v>11</v>
      </c>
      <c r="H11">
        <v>0</v>
      </c>
      <c r="I11">
        <v>0</v>
      </c>
      <c r="J11">
        <v>1</v>
      </c>
      <c r="K11">
        <v>1</v>
      </c>
      <c r="L11">
        <v>0</v>
      </c>
      <c r="M11">
        <v>0</v>
      </c>
      <c r="O11">
        <v>1</v>
      </c>
      <c r="P11">
        <v>0</v>
      </c>
      <c r="Q11" s="11"/>
      <c r="V11" s="12">
        <v>40369</v>
      </c>
      <c r="W11">
        <v>42517.744444444441</v>
      </c>
      <c r="X11" t="s">
        <v>106</v>
      </c>
      <c r="Y11">
        <v>2148.7444444444409</v>
      </c>
      <c r="Z11" t="s">
        <v>94</v>
      </c>
      <c r="AB11">
        <f t="shared" si="0"/>
        <v>1.4</v>
      </c>
      <c r="AC11">
        <v>0</v>
      </c>
      <c r="AD11">
        <f t="shared" si="1"/>
        <v>5.8869710806697011</v>
      </c>
      <c r="AE11">
        <f t="shared" si="2"/>
        <v>0.23781329665386025</v>
      </c>
    </row>
    <row r="12" spans="1:31">
      <c r="A12">
        <v>11</v>
      </c>
      <c r="B12" s="5">
        <v>0</v>
      </c>
      <c r="C12" s="5">
        <v>0</v>
      </c>
      <c r="D12" s="5">
        <v>0.1</v>
      </c>
      <c r="E12" s="5">
        <v>0.3</v>
      </c>
      <c r="F12" s="6">
        <v>2.9999999999999996</v>
      </c>
      <c r="G12" s="5" t="s">
        <v>11</v>
      </c>
      <c r="H12" s="5">
        <v>0</v>
      </c>
      <c r="I12" s="5">
        <v>0</v>
      </c>
      <c r="J12" s="5">
        <v>1</v>
      </c>
      <c r="K12" s="5">
        <v>1</v>
      </c>
      <c r="L12" s="5">
        <v>0</v>
      </c>
      <c r="M12" s="5">
        <v>0</v>
      </c>
      <c r="N12" s="5"/>
      <c r="O12" s="5">
        <v>0</v>
      </c>
      <c r="P12" s="5">
        <v>0</v>
      </c>
      <c r="Q12" s="11"/>
      <c r="V12" s="12">
        <v>39912</v>
      </c>
      <c r="W12">
        <v>42157.620138888888</v>
      </c>
      <c r="X12" t="s">
        <v>107</v>
      </c>
      <c r="Y12">
        <v>2245.6201388888876</v>
      </c>
      <c r="Z12" t="s">
        <v>108</v>
      </c>
      <c r="AB12">
        <f t="shared" si="0"/>
        <v>0.2</v>
      </c>
      <c r="AC12">
        <v>0</v>
      </c>
      <c r="AD12">
        <f t="shared" si="1"/>
        <v>6.152383942161336</v>
      </c>
      <c r="AE12">
        <f t="shared" si="2"/>
        <v>3.2507724140788896E-2</v>
      </c>
    </row>
    <row r="13" spans="1:31">
      <c r="A13">
        <v>12</v>
      </c>
      <c r="B13">
        <v>0</v>
      </c>
      <c r="C13">
        <v>0</v>
      </c>
      <c r="D13">
        <v>1.8</v>
      </c>
      <c r="E13">
        <v>0.6</v>
      </c>
      <c r="F13" s="6">
        <v>3</v>
      </c>
      <c r="G13" t="s">
        <v>10</v>
      </c>
      <c r="H13">
        <v>0</v>
      </c>
      <c r="I13">
        <v>0</v>
      </c>
      <c r="J13">
        <v>1</v>
      </c>
      <c r="K13">
        <v>1</v>
      </c>
      <c r="L13">
        <v>0</v>
      </c>
      <c r="M13">
        <v>0</v>
      </c>
      <c r="O13">
        <v>1</v>
      </c>
      <c r="P13">
        <v>0</v>
      </c>
      <c r="Q13" s="11"/>
      <c r="V13" s="12">
        <v>40213</v>
      </c>
      <c r="W13">
        <v>42482.744444444441</v>
      </c>
      <c r="X13" t="s">
        <v>109</v>
      </c>
      <c r="Y13">
        <v>2269.7444444444409</v>
      </c>
      <c r="Z13" t="s">
        <v>94</v>
      </c>
      <c r="AB13">
        <f t="shared" si="0"/>
        <v>1.2</v>
      </c>
      <c r="AC13">
        <v>0</v>
      </c>
      <c r="AD13">
        <f t="shared" si="1"/>
        <v>6.2184779299847692</v>
      </c>
      <c r="AE13">
        <f t="shared" si="2"/>
        <v>0.19297326669179624</v>
      </c>
    </row>
    <row r="14" spans="1:31">
      <c r="A14">
        <v>13</v>
      </c>
      <c r="B14" s="5">
        <v>0</v>
      </c>
      <c r="C14" s="5">
        <v>0</v>
      </c>
      <c r="D14" s="5">
        <v>1.6</v>
      </c>
      <c r="E14" s="5">
        <v>1.5</v>
      </c>
      <c r="F14" s="6">
        <v>1.0666666666666667</v>
      </c>
      <c r="G14" s="5" t="s">
        <v>10</v>
      </c>
      <c r="H14" s="5">
        <v>0</v>
      </c>
      <c r="I14" s="5">
        <v>0</v>
      </c>
      <c r="J14" s="5">
        <v>1</v>
      </c>
      <c r="K14" s="5">
        <v>1</v>
      </c>
      <c r="L14" s="5">
        <v>0</v>
      </c>
      <c r="M14" s="5">
        <v>0</v>
      </c>
      <c r="N14" s="5"/>
      <c r="O14" s="5">
        <v>0</v>
      </c>
      <c r="P14" s="5">
        <v>0</v>
      </c>
      <c r="Q14" s="11"/>
      <c r="V14" s="12">
        <v>39982</v>
      </c>
      <c r="W14">
        <v>42290.918055555558</v>
      </c>
      <c r="X14" t="s">
        <v>110</v>
      </c>
      <c r="Y14">
        <v>2308.9180555555577</v>
      </c>
      <c r="Z14" t="s">
        <v>94</v>
      </c>
      <c r="AB14">
        <f t="shared" si="0"/>
        <v>1.55</v>
      </c>
      <c r="AC14">
        <v>0</v>
      </c>
      <c r="AD14">
        <f t="shared" si="1"/>
        <v>6.3258028919330345</v>
      </c>
      <c r="AE14">
        <f t="shared" si="2"/>
        <v>0.2450281847979541</v>
      </c>
    </row>
    <row r="15" spans="1:31">
      <c r="A15">
        <v>14</v>
      </c>
      <c r="B15">
        <v>0</v>
      </c>
      <c r="C15">
        <v>0</v>
      </c>
      <c r="D15">
        <v>1.1000000000000001</v>
      </c>
      <c r="E15">
        <v>0.8</v>
      </c>
      <c r="F15" s="6">
        <v>1.375</v>
      </c>
      <c r="G15" t="s">
        <v>10</v>
      </c>
      <c r="H15">
        <v>0</v>
      </c>
      <c r="I15">
        <v>0</v>
      </c>
      <c r="J15">
        <v>1</v>
      </c>
      <c r="K15">
        <v>1</v>
      </c>
      <c r="L15">
        <v>0</v>
      </c>
      <c r="M15">
        <v>0</v>
      </c>
      <c r="O15">
        <v>1</v>
      </c>
      <c r="P15">
        <v>0</v>
      </c>
      <c r="Q15" s="11"/>
      <c r="V15" s="12">
        <v>40115</v>
      </c>
      <c r="W15">
        <v>42517.000694444447</v>
      </c>
      <c r="X15" t="s">
        <v>111</v>
      </c>
      <c r="Y15">
        <v>2402.0006944444467</v>
      </c>
      <c r="Z15" t="s">
        <v>108</v>
      </c>
      <c r="AB15">
        <f t="shared" si="0"/>
        <v>0.95000000000000007</v>
      </c>
      <c r="AC15">
        <v>0</v>
      </c>
      <c r="AD15">
        <f t="shared" si="1"/>
        <v>6.5808238203957448</v>
      </c>
      <c r="AE15">
        <f t="shared" si="2"/>
        <v>0.14435882587461077</v>
      </c>
    </row>
    <row r="16" spans="1:31">
      <c r="A16">
        <v>15</v>
      </c>
      <c r="B16" s="5">
        <v>0</v>
      </c>
      <c r="C16" s="5">
        <v>0</v>
      </c>
      <c r="D16" s="5">
        <v>0.5</v>
      </c>
      <c r="E16" s="5">
        <v>0.6</v>
      </c>
      <c r="F16" s="6">
        <v>1.2</v>
      </c>
      <c r="G16" s="5" t="s">
        <v>12</v>
      </c>
      <c r="H16" s="5">
        <v>0</v>
      </c>
      <c r="I16" s="5">
        <v>0</v>
      </c>
      <c r="J16" s="5">
        <v>1</v>
      </c>
      <c r="K16" s="5">
        <v>1</v>
      </c>
      <c r="L16" s="5">
        <v>0</v>
      </c>
      <c r="M16" s="5">
        <v>0</v>
      </c>
      <c r="N16" s="5"/>
      <c r="O16" s="5">
        <v>0</v>
      </c>
      <c r="P16" s="5">
        <v>0</v>
      </c>
      <c r="Q16" s="11"/>
      <c r="V16" s="12">
        <v>39726</v>
      </c>
      <c r="W16">
        <v>42180.704861111109</v>
      </c>
      <c r="X16" t="s">
        <v>112</v>
      </c>
      <c r="Y16">
        <v>2454.7048611111095</v>
      </c>
      <c r="Z16" t="s">
        <v>108</v>
      </c>
      <c r="AB16">
        <f t="shared" si="0"/>
        <v>0.55000000000000004</v>
      </c>
      <c r="AC16">
        <v>0</v>
      </c>
      <c r="AD16">
        <f t="shared" si="1"/>
        <v>6.7252187975646835</v>
      </c>
      <c r="AE16">
        <f t="shared" si="2"/>
        <v>8.1781725852423479E-2</v>
      </c>
    </row>
    <row r="17" spans="1:31">
      <c r="A17">
        <v>16</v>
      </c>
      <c r="B17">
        <v>0</v>
      </c>
      <c r="C17">
        <v>0</v>
      </c>
      <c r="D17">
        <v>0.3</v>
      </c>
      <c r="E17">
        <v>0.4</v>
      </c>
      <c r="F17" s="6">
        <v>1.3333333333333335</v>
      </c>
      <c r="G17" t="s">
        <v>10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O17">
        <v>0</v>
      </c>
      <c r="P17">
        <v>0</v>
      </c>
      <c r="Q17" s="11"/>
      <c r="R17" t="s">
        <v>113</v>
      </c>
      <c r="V17" s="12">
        <v>40021</v>
      </c>
      <c r="W17">
        <v>42506.78402777778</v>
      </c>
      <c r="X17" t="s">
        <v>114</v>
      </c>
      <c r="Y17">
        <v>2485.7840277777796</v>
      </c>
      <c r="Z17" t="s">
        <v>94</v>
      </c>
      <c r="AB17">
        <f t="shared" si="0"/>
        <v>0.35</v>
      </c>
      <c r="AC17">
        <v>0</v>
      </c>
      <c r="AD17">
        <f t="shared" si="1"/>
        <v>6.8103671993911767</v>
      </c>
      <c r="AE17">
        <f t="shared" si="2"/>
        <v>5.1392236241136716E-2</v>
      </c>
    </row>
    <row r="18" spans="1:31">
      <c r="A18">
        <v>17</v>
      </c>
      <c r="B18" s="7">
        <v>1</v>
      </c>
      <c r="C18" s="5">
        <v>0</v>
      </c>
      <c r="D18" s="5">
        <v>8.5</v>
      </c>
      <c r="E18" s="5">
        <v>2.4</v>
      </c>
      <c r="F18" s="6">
        <v>3.541666666666667</v>
      </c>
      <c r="G18" s="5" t="s">
        <v>10</v>
      </c>
      <c r="H18" s="5">
        <v>0</v>
      </c>
      <c r="I18" s="5">
        <v>0</v>
      </c>
      <c r="J18" s="5">
        <v>1</v>
      </c>
      <c r="K18" s="5">
        <v>1</v>
      </c>
      <c r="L18" s="5">
        <v>0</v>
      </c>
      <c r="M18" s="5">
        <v>0</v>
      </c>
      <c r="N18" s="5"/>
      <c r="O18" s="5">
        <v>1</v>
      </c>
      <c r="P18" s="5">
        <v>0</v>
      </c>
      <c r="Q18" s="11"/>
      <c r="R18" t="s">
        <v>115</v>
      </c>
      <c r="V18" s="12">
        <v>39589</v>
      </c>
      <c r="W18">
        <v>42175.76666666667</v>
      </c>
      <c r="X18" t="s">
        <v>116</v>
      </c>
      <c r="Y18">
        <v>2586.7666666666701</v>
      </c>
      <c r="Z18" t="s">
        <v>117</v>
      </c>
      <c r="AB18">
        <f t="shared" si="0"/>
        <v>5.45</v>
      </c>
      <c r="AC18">
        <v>0</v>
      </c>
      <c r="AD18">
        <f t="shared" si="1"/>
        <v>7.0870319634703289</v>
      </c>
      <c r="AE18">
        <f t="shared" si="2"/>
        <v>0.76901021867711206</v>
      </c>
    </row>
    <row r="19" spans="1:31">
      <c r="A19">
        <v>18</v>
      </c>
      <c r="B19" s="5">
        <v>0</v>
      </c>
      <c r="C19" s="5">
        <v>0</v>
      </c>
      <c r="D19" s="5">
        <v>1</v>
      </c>
      <c r="E19" s="5">
        <v>1.1000000000000001</v>
      </c>
      <c r="F19" s="6">
        <v>1.1000000000000001</v>
      </c>
      <c r="G19" s="5" t="s">
        <v>10</v>
      </c>
      <c r="H19" s="5">
        <v>0</v>
      </c>
      <c r="I19" s="5">
        <v>0</v>
      </c>
      <c r="J19" s="5">
        <v>1</v>
      </c>
      <c r="K19" s="5">
        <v>1</v>
      </c>
      <c r="L19" s="5">
        <v>0</v>
      </c>
      <c r="M19" s="5">
        <v>0</v>
      </c>
      <c r="N19" s="5"/>
      <c r="O19" s="5">
        <v>1</v>
      </c>
      <c r="P19" s="5">
        <v>0</v>
      </c>
      <c r="Q19" s="11"/>
      <c r="V19" s="12">
        <v>39581</v>
      </c>
      <c r="W19">
        <v>42237.678472222222</v>
      </c>
      <c r="X19" t="s">
        <v>118</v>
      </c>
      <c r="Y19">
        <v>2656.6784722222219</v>
      </c>
      <c r="Z19" t="s">
        <v>119</v>
      </c>
      <c r="AA19">
        <v>1</v>
      </c>
      <c r="AB19">
        <f t="shared" si="0"/>
        <v>1.05</v>
      </c>
      <c r="AC19">
        <v>0</v>
      </c>
      <c r="AD19">
        <f t="shared" si="1"/>
        <v>7.2785711567732108</v>
      </c>
      <c r="AE19">
        <f t="shared" si="2"/>
        <v>0.14425908291394568</v>
      </c>
    </row>
    <row r="20" spans="1:31">
      <c r="A20">
        <v>19</v>
      </c>
      <c r="B20" s="5">
        <v>0</v>
      </c>
      <c r="C20" s="5">
        <v>0</v>
      </c>
      <c r="D20" s="5">
        <v>0.6</v>
      </c>
      <c r="E20" s="5">
        <v>0.7</v>
      </c>
      <c r="F20" s="6">
        <v>1.1666666666666667</v>
      </c>
      <c r="G20" s="5" t="s">
        <v>11</v>
      </c>
      <c r="H20" s="5">
        <v>0</v>
      </c>
      <c r="I20" s="5">
        <v>0</v>
      </c>
      <c r="J20" s="5">
        <v>1</v>
      </c>
      <c r="K20" s="5">
        <v>1</v>
      </c>
      <c r="L20" s="5">
        <v>0</v>
      </c>
      <c r="M20" s="5">
        <v>0</v>
      </c>
      <c r="N20" s="5"/>
      <c r="O20" s="5">
        <v>1</v>
      </c>
      <c r="P20" s="5">
        <v>0</v>
      </c>
      <c r="Q20" s="11"/>
      <c r="V20" s="12">
        <v>39483</v>
      </c>
      <c r="W20">
        <v>42141.661805555559</v>
      </c>
      <c r="X20" t="s">
        <v>120</v>
      </c>
      <c r="Y20">
        <v>2658.6618055555591</v>
      </c>
      <c r="Z20" t="s">
        <v>94</v>
      </c>
      <c r="AB20">
        <f t="shared" si="0"/>
        <v>0.64999999999999991</v>
      </c>
      <c r="AC20">
        <v>0</v>
      </c>
      <c r="AD20">
        <f t="shared" si="1"/>
        <v>7.2840049467275589</v>
      </c>
      <c r="AE20">
        <f t="shared" si="2"/>
        <v>8.9236622538542004E-2</v>
      </c>
    </row>
    <row r="21" spans="1:31">
      <c r="A21">
        <v>20</v>
      </c>
      <c r="B21">
        <v>0</v>
      </c>
      <c r="C21">
        <v>0</v>
      </c>
      <c r="D21">
        <v>2.6</v>
      </c>
      <c r="E21">
        <v>2.6</v>
      </c>
      <c r="F21" s="6">
        <v>1</v>
      </c>
      <c r="G21" t="s">
        <v>13</v>
      </c>
      <c r="H21">
        <v>0</v>
      </c>
      <c r="I21">
        <v>0</v>
      </c>
      <c r="J21">
        <v>1</v>
      </c>
      <c r="K21">
        <v>1</v>
      </c>
      <c r="L21">
        <v>0</v>
      </c>
      <c r="M21">
        <v>0</v>
      </c>
      <c r="O21">
        <v>1</v>
      </c>
      <c r="P21">
        <v>0</v>
      </c>
      <c r="Q21" s="11"/>
      <c r="V21" s="12">
        <v>39813</v>
      </c>
      <c r="W21">
        <v>42491.77847222222</v>
      </c>
      <c r="X21" t="s">
        <v>121</v>
      </c>
      <c r="Y21">
        <v>2678.7784722222204</v>
      </c>
      <c r="Z21" t="s">
        <v>94</v>
      </c>
      <c r="AB21">
        <f t="shared" si="0"/>
        <v>2.6</v>
      </c>
      <c r="AC21">
        <v>0</v>
      </c>
      <c r="AD21">
        <f t="shared" si="1"/>
        <v>7.3391191019786861</v>
      </c>
      <c r="AE21">
        <f t="shared" si="2"/>
        <v>0.35426594988750337</v>
      </c>
    </row>
    <row r="22" spans="1:31">
      <c r="A22">
        <v>21</v>
      </c>
      <c r="B22" s="5">
        <v>0</v>
      </c>
      <c r="C22" s="5">
        <v>0</v>
      </c>
      <c r="D22" s="5">
        <v>0.6</v>
      </c>
      <c r="E22" s="5">
        <v>0.9</v>
      </c>
      <c r="F22" s="6">
        <v>1.5</v>
      </c>
      <c r="G22" s="5" t="s">
        <v>10</v>
      </c>
      <c r="H22" s="5">
        <v>0</v>
      </c>
      <c r="I22" s="5">
        <v>0</v>
      </c>
      <c r="J22" s="5">
        <v>1</v>
      </c>
      <c r="K22" s="5">
        <v>1</v>
      </c>
      <c r="L22" s="5">
        <v>0</v>
      </c>
      <c r="M22" s="5">
        <v>0</v>
      </c>
      <c r="N22" s="5"/>
      <c r="O22" s="5">
        <v>1</v>
      </c>
      <c r="P22" s="5">
        <v>0</v>
      </c>
      <c r="Q22" s="11"/>
      <c r="V22" s="12">
        <v>39421</v>
      </c>
      <c r="W22">
        <v>42149.911111111112</v>
      </c>
      <c r="X22" t="s">
        <v>122</v>
      </c>
      <c r="Y22">
        <v>2728.9111111111124</v>
      </c>
      <c r="Z22" t="s">
        <v>94</v>
      </c>
      <c r="AB22">
        <f t="shared" si="0"/>
        <v>0.75</v>
      </c>
      <c r="AC22">
        <v>0</v>
      </c>
      <c r="AD22">
        <f t="shared" si="1"/>
        <v>7.4764687975646913</v>
      </c>
      <c r="AE22">
        <f t="shared" si="2"/>
        <v>0.10031473685067707</v>
      </c>
    </row>
    <row r="23" spans="1:31">
      <c r="A23">
        <v>22</v>
      </c>
      <c r="B23">
        <v>0</v>
      </c>
      <c r="C23">
        <v>0</v>
      </c>
      <c r="D23">
        <v>3.9</v>
      </c>
      <c r="E23">
        <v>3.1</v>
      </c>
      <c r="F23" s="6">
        <v>1.2580645161290323</v>
      </c>
      <c r="G23" t="s">
        <v>10</v>
      </c>
      <c r="H23">
        <v>0</v>
      </c>
      <c r="I23">
        <v>0</v>
      </c>
      <c r="J23">
        <v>1</v>
      </c>
      <c r="K23">
        <v>1</v>
      </c>
      <c r="L23">
        <v>0</v>
      </c>
      <c r="M23">
        <v>0</v>
      </c>
      <c r="O23">
        <v>1</v>
      </c>
      <c r="P23">
        <v>1</v>
      </c>
      <c r="Q23" s="11"/>
      <c r="V23" s="12">
        <v>39707</v>
      </c>
      <c r="W23">
        <v>42469.59375</v>
      </c>
      <c r="X23" t="s">
        <v>123</v>
      </c>
      <c r="Y23">
        <v>2762.59375</v>
      </c>
      <c r="Z23" t="s">
        <v>124</v>
      </c>
      <c r="AA23">
        <v>1</v>
      </c>
      <c r="AB23">
        <f t="shared" si="0"/>
        <v>3.5</v>
      </c>
      <c r="AC23">
        <v>0</v>
      </c>
      <c r="AD23">
        <f t="shared" si="1"/>
        <v>7.5687499999999996</v>
      </c>
      <c r="AE23">
        <f t="shared" si="2"/>
        <v>0.46242774566473993</v>
      </c>
    </row>
    <row r="24" spans="1:31">
      <c r="A24">
        <v>23</v>
      </c>
      <c r="B24" s="5">
        <v>0</v>
      </c>
      <c r="C24" s="5">
        <v>0</v>
      </c>
      <c r="D24" s="5">
        <v>2</v>
      </c>
      <c r="E24" s="5">
        <v>1.8</v>
      </c>
      <c r="F24" s="6">
        <v>1.1111111111111112</v>
      </c>
      <c r="G24" s="5" t="s">
        <v>11</v>
      </c>
      <c r="H24" s="5">
        <v>0</v>
      </c>
      <c r="I24" s="5">
        <v>0</v>
      </c>
      <c r="J24" s="5">
        <v>1</v>
      </c>
      <c r="K24" s="5">
        <v>1</v>
      </c>
      <c r="L24" s="5">
        <v>0</v>
      </c>
      <c r="M24" s="5">
        <v>0</v>
      </c>
      <c r="N24" s="5"/>
      <c r="O24" s="5">
        <v>1</v>
      </c>
      <c r="P24" s="5">
        <v>0</v>
      </c>
      <c r="Q24" s="11"/>
      <c r="V24" s="12">
        <v>39426</v>
      </c>
      <c r="W24">
        <v>42232.709027777775</v>
      </c>
      <c r="X24" t="s">
        <v>125</v>
      </c>
      <c r="Y24">
        <v>2806.7090277777752</v>
      </c>
      <c r="Z24" t="s">
        <v>94</v>
      </c>
      <c r="AB24">
        <f t="shared" si="0"/>
        <v>1.9</v>
      </c>
      <c r="AC24">
        <v>0</v>
      </c>
      <c r="AD24">
        <f t="shared" si="1"/>
        <v>7.6896137747336306</v>
      </c>
      <c r="AE24">
        <f t="shared" si="2"/>
        <v>0.2470865319976121</v>
      </c>
    </row>
    <row r="25" spans="1:31">
      <c r="A25">
        <v>24</v>
      </c>
      <c r="B25" s="5">
        <v>0</v>
      </c>
      <c r="C25" s="5">
        <v>0</v>
      </c>
      <c r="D25" s="5">
        <v>1.4</v>
      </c>
      <c r="E25" s="5">
        <v>0.8</v>
      </c>
      <c r="F25" s="6">
        <v>1.7499999999999998</v>
      </c>
      <c r="G25" s="5" t="s">
        <v>10</v>
      </c>
      <c r="H25" s="5">
        <v>0</v>
      </c>
      <c r="I25" s="5">
        <v>0</v>
      </c>
      <c r="J25" s="5">
        <v>1</v>
      </c>
      <c r="K25" s="5">
        <v>1</v>
      </c>
      <c r="L25" s="5">
        <v>0</v>
      </c>
      <c r="M25" s="5">
        <v>0</v>
      </c>
      <c r="N25" s="5"/>
      <c r="O25" s="5">
        <v>0</v>
      </c>
      <c r="P25" s="5">
        <v>0</v>
      </c>
      <c r="Q25" s="11"/>
      <c r="R25" t="s">
        <v>126</v>
      </c>
      <c r="V25" s="12">
        <v>39388</v>
      </c>
      <c r="W25">
        <v>42279.006944444445</v>
      </c>
      <c r="X25" t="s">
        <v>127</v>
      </c>
      <c r="Y25">
        <v>2891.0069444444453</v>
      </c>
      <c r="Z25" t="s">
        <v>94</v>
      </c>
      <c r="AB25">
        <f t="shared" si="0"/>
        <v>1.1000000000000001</v>
      </c>
      <c r="AC25">
        <v>0</v>
      </c>
      <c r="AD25">
        <f t="shared" si="1"/>
        <v>7.9205669710806719</v>
      </c>
      <c r="AE25">
        <f t="shared" si="2"/>
        <v>0.1388789469259317</v>
      </c>
    </row>
    <row r="26" spans="1:31">
      <c r="A26">
        <v>25</v>
      </c>
      <c r="B26" s="5">
        <v>0</v>
      </c>
      <c r="C26" s="5">
        <v>0</v>
      </c>
      <c r="D26" s="5">
        <v>1</v>
      </c>
      <c r="E26" s="5">
        <v>1.3</v>
      </c>
      <c r="F26" s="6">
        <v>1.3</v>
      </c>
      <c r="G26" s="5" t="s">
        <v>10</v>
      </c>
      <c r="H26" s="5">
        <v>0</v>
      </c>
      <c r="I26" s="5">
        <v>0</v>
      </c>
      <c r="J26" s="5">
        <v>1</v>
      </c>
      <c r="K26" s="5">
        <v>1</v>
      </c>
      <c r="L26" s="5">
        <v>0</v>
      </c>
      <c r="M26" s="5">
        <v>0</v>
      </c>
      <c r="N26" s="5"/>
      <c r="O26" s="5">
        <v>0</v>
      </c>
      <c r="P26" s="5">
        <v>0</v>
      </c>
      <c r="Q26" s="11"/>
      <c r="V26" s="12">
        <v>39342</v>
      </c>
      <c r="W26">
        <v>42250.000694444447</v>
      </c>
      <c r="X26" t="s">
        <v>128</v>
      </c>
      <c r="Y26">
        <v>2908.0006944444467</v>
      </c>
      <c r="Z26" t="s">
        <v>94</v>
      </c>
      <c r="AB26">
        <f t="shared" si="0"/>
        <v>1.1499999999999999</v>
      </c>
      <c r="AC26">
        <v>0</v>
      </c>
      <c r="AD26">
        <f t="shared" si="1"/>
        <v>7.9671251902587583</v>
      </c>
      <c r="AE26">
        <f t="shared" si="2"/>
        <v>0.14434315672685569</v>
      </c>
    </row>
    <row r="27" spans="1:31">
      <c r="A27">
        <v>26</v>
      </c>
      <c r="B27" s="5">
        <v>0</v>
      </c>
      <c r="C27" s="5">
        <v>0</v>
      </c>
      <c r="D27" s="5">
        <v>0.8</v>
      </c>
      <c r="E27" s="5">
        <v>1.2</v>
      </c>
      <c r="F27" s="6">
        <v>1.4999999999999998</v>
      </c>
      <c r="G27" s="5" t="s">
        <v>11</v>
      </c>
      <c r="H27" s="5">
        <v>0</v>
      </c>
      <c r="I27" s="5">
        <v>0</v>
      </c>
      <c r="J27" s="5">
        <v>1</v>
      </c>
      <c r="K27" s="5">
        <v>1</v>
      </c>
      <c r="L27" s="5">
        <v>0</v>
      </c>
      <c r="M27" s="5">
        <v>0</v>
      </c>
      <c r="N27" s="5"/>
      <c r="O27" s="5">
        <v>1</v>
      </c>
      <c r="P27" s="5">
        <v>0</v>
      </c>
      <c r="Q27" s="11"/>
      <c r="V27" s="12">
        <v>39453</v>
      </c>
      <c r="W27">
        <v>42386.1</v>
      </c>
      <c r="X27" t="s">
        <v>129</v>
      </c>
      <c r="Y27">
        <v>2933.0999999999985</v>
      </c>
      <c r="Z27" t="s">
        <v>108</v>
      </c>
      <c r="AB27">
        <f t="shared" si="0"/>
        <v>1</v>
      </c>
      <c r="AC27">
        <v>0</v>
      </c>
      <c r="AD27">
        <f t="shared" si="1"/>
        <v>8.0358904109589009</v>
      </c>
      <c r="AE27">
        <f t="shared" si="2"/>
        <v>0.12444171695475781</v>
      </c>
    </row>
    <row r="28" spans="1:31">
      <c r="A28">
        <v>27</v>
      </c>
      <c r="B28" s="5">
        <v>0</v>
      </c>
      <c r="C28" s="5">
        <v>0</v>
      </c>
      <c r="D28" s="5">
        <v>1.6</v>
      </c>
      <c r="E28" s="5">
        <v>1.2</v>
      </c>
      <c r="F28" s="6">
        <v>1.3333333333333335</v>
      </c>
      <c r="G28" s="5" t="s">
        <v>12</v>
      </c>
      <c r="H28" s="5">
        <v>0</v>
      </c>
      <c r="I28" s="5">
        <v>0</v>
      </c>
      <c r="J28" s="5">
        <v>1</v>
      </c>
      <c r="K28" s="5">
        <v>1</v>
      </c>
      <c r="L28" s="5">
        <v>0</v>
      </c>
      <c r="M28" s="5">
        <v>0</v>
      </c>
      <c r="N28" s="5"/>
      <c r="O28" s="5">
        <v>1</v>
      </c>
      <c r="P28" s="5">
        <v>0</v>
      </c>
      <c r="Q28" s="11"/>
      <c r="V28" s="12">
        <v>39204</v>
      </c>
      <c r="W28">
        <v>42147.927777777775</v>
      </c>
      <c r="X28" t="s">
        <v>130</v>
      </c>
      <c r="Y28">
        <v>2943.9277777777752</v>
      </c>
      <c r="Z28" t="s">
        <v>94</v>
      </c>
      <c r="AB28">
        <f t="shared" si="0"/>
        <v>1.4</v>
      </c>
      <c r="AC28">
        <v>0</v>
      </c>
      <c r="AD28">
        <f t="shared" si="1"/>
        <v>8.065555555555548</v>
      </c>
      <c r="AE28">
        <f t="shared" si="2"/>
        <v>0.17357762777242058</v>
      </c>
    </row>
    <row r="29" spans="1:31">
      <c r="A29">
        <v>28</v>
      </c>
      <c r="B29">
        <v>0</v>
      </c>
      <c r="C29">
        <v>0</v>
      </c>
      <c r="D29">
        <v>0.8</v>
      </c>
      <c r="E29">
        <v>0.6</v>
      </c>
      <c r="F29" s="6">
        <v>1.3333333333333335</v>
      </c>
      <c r="G29" t="s">
        <v>10</v>
      </c>
      <c r="H29">
        <v>0</v>
      </c>
      <c r="I29">
        <v>0</v>
      </c>
      <c r="J29">
        <v>1</v>
      </c>
      <c r="K29">
        <v>1</v>
      </c>
      <c r="L29">
        <v>0</v>
      </c>
      <c r="M29">
        <v>0</v>
      </c>
      <c r="O29">
        <v>1</v>
      </c>
      <c r="P29">
        <v>0</v>
      </c>
      <c r="Q29" s="11"/>
      <c r="V29" s="12">
        <v>39437</v>
      </c>
      <c r="W29">
        <v>42443.48333333333</v>
      </c>
      <c r="X29" t="s">
        <v>131</v>
      </c>
      <c r="Y29">
        <v>3006.4833333333299</v>
      </c>
      <c r="Z29" t="s">
        <v>108</v>
      </c>
      <c r="AB29">
        <f t="shared" si="0"/>
        <v>0.7</v>
      </c>
      <c r="AC29">
        <v>0</v>
      </c>
      <c r="AD29">
        <f t="shared" si="1"/>
        <v>8.2369406392693971</v>
      </c>
      <c r="AE29">
        <f t="shared" si="2"/>
        <v>8.4983008941787008E-2</v>
      </c>
    </row>
    <row r="30" spans="1:31">
      <c r="A30">
        <v>29</v>
      </c>
      <c r="B30" s="5">
        <v>0</v>
      </c>
      <c r="C30" s="5">
        <v>0</v>
      </c>
      <c r="D30" s="5">
        <v>1.1000000000000001</v>
      </c>
      <c r="E30" s="5">
        <v>1.7</v>
      </c>
      <c r="F30" s="6">
        <v>1.5454545454545452</v>
      </c>
      <c r="G30" s="5" t="s">
        <v>10</v>
      </c>
      <c r="H30" s="5">
        <v>0</v>
      </c>
      <c r="I30" s="5">
        <v>0</v>
      </c>
      <c r="J30" s="5">
        <v>1</v>
      </c>
      <c r="K30" s="5">
        <v>1</v>
      </c>
      <c r="L30" s="5">
        <v>0</v>
      </c>
      <c r="M30" s="5">
        <v>0</v>
      </c>
      <c r="N30" s="5"/>
      <c r="O30" s="5">
        <v>1</v>
      </c>
      <c r="P30" s="5">
        <v>0</v>
      </c>
      <c r="Q30" s="11"/>
      <c r="V30" s="12">
        <v>39355</v>
      </c>
      <c r="W30">
        <v>42393.525000000001</v>
      </c>
      <c r="X30" t="s">
        <v>132</v>
      </c>
      <c r="Y30">
        <v>3038.5250000000015</v>
      </c>
      <c r="Z30" t="s">
        <v>133</v>
      </c>
      <c r="AB30">
        <f t="shared" si="0"/>
        <v>1.4</v>
      </c>
      <c r="AC30">
        <v>0</v>
      </c>
      <c r="AD30">
        <f t="shared" si="1"/>
        <v>8.324726027397265</v>
      </c>
      <c r="AE30">
        <f t="shared" si="2"/>
        <v>0.16817370270114601</v>
      </c>
    </row>
    <row r="31" spans="1:31">
      <c r="A31">
        <v>30</v>
      </c>
      <c r="B31" s="5">
        <v>0</v>
      </c>
      <c r="C31" s="5">
        <v>0</v>
      </c>
      <c r="D31" s="5">
        <v>1.9</v>
      </c>
      <c r="E31" s="5">
        <v>1.2</v>
      </c>
      <c r="F31" s="6">
        <v>1.5833333333333333</v>
      </c>
      <c r="G31" s="5" t="s">
        <v>10</v>
      </c>
      <c r="H31" s="5">
        <v>0</v>
      </c>
      <c r="I31" s="5">
        <v>0</v>
      </c>
      <c r="J31" s="5">
        <v>1</v>
      </c>
      <c r="K31" s="5">
        <v>1</v>
      </c>
      <c r="L31" s="5">
        <v>0</v>
      </c>
      <c r="M31" s="5">
        <v>0</v>
      </c>
      <c r="N31" s="5"/>
      <c r="O31" s="5">
        <v>0</v>
      </c>
      <c r="P31" s="5">
        <v>0</v>
      </c>
      <c r="Q31" s="11"/>
      <c r="V31" s="12">
        <v>39271</v>
      </c>
      <c r="W31">
        <v>42329.988888888889</v>
      </c>
      <c r="X31" t="s">
        <v>134</v>
      </c>
      <c r="Y31">
        <v>3058.9888888888891</v>
      </c>
      <c r="Z31" t="s">
        <v>94</v>
      </c>
      <c r="AB31">
        <f t="shared" si="0"/>
        <v>1.5499999999999998</v>
      </c>
      <c r="AC31">
        <v>0</v>
      </c>
      <c r="AD31">
        <f t="shared" si="1"/>
        <v>8.3807914764079143</v>
      </c>
      <c r="AE31">
        <f t="shared" si="2"/>
        <v>0.18494673258048228</v>
      </c>
    </row>
    <row r="32" spans="1:31">
      <c r="A32">
        <v>31</v>
      </c>
      <c r="B32" s="5">
        <v>0</v>
      </c>
      <c r="C32" s="5">
        <v>0</v>
      </c>
      <c r="D32" s="5">
        <v>2.2000000000000002</v>
      </c>
      <c r="E32" s="5">
        <v>0.9</v>
      </c>
      <c r="F32" s="6">
        <v>2.4444444444444446</v>
      </c>
      <c r="G32" s="5" t="s">
        <v>10</v>
      </c>
      <c r="H32" s="5">
        <v>0</v>
      </c>
      <c r="I32" s="5">
        <v>0</v>
      </c>
      <c r="J32" s="5">
        <v>1</v>
      </c>
      <c r="K32" s="5">
        <v>1</v>
      </c>
      <c r="L32" s="5">
        <v>0</v>
      </c>
      <c r="M32" s="5">
        <v>0</v>
      </c>
      <c r="N32" s="5"/>
      <c r="O32" s="5">
        <v>0</v>
      </c>
      <c r="P32" s="5">
        <v>0</v>
      </c>
      <c r="Q32" s="11"/>
      <c r="V32" s="12">
        <v>39099</v>
      </c>
      <c r="W32">
        <v>42189.700694444444</v>
      </c>
      <c r="X32" t="s">
        <v>135</v>
      </c>
      <c r="Y32">
        <v>3090.7006944444438</v>
      </c>
      <c r="Z32" t="s">
        <v>108</v>
      </c>
      <c r="AB32">
        <f t="shared" si="0"/>
        <v>1.55</v>
      </c>
      <c r="AC32">
        <v>0</v>
      </c>
      <c r="AD32">
        <f t="shared" si="1"/>
        <v>8.4676731354642296</v>
      </c>
      <c r="AE32">
        <f t="shared" si="2"/>
        <v>0.18304910631331581</v>
      </c>
    </row>
    <row r="33" spans="1:31">
      <c r="A33">
        <v>32</v>
      </c>
      <c r="B33" s="5">
        <v>0</v>
      </c>
      <c r="C33" s="5">
        <v>0</v>
      </c>
      <c r="D33" s="5">
        <v>1.8</v>
      </c>
      <c r="E33" s="5">
        <v>1.3</v>
      </c>
      <c r="F33" s="6">
        <v>1.3846153846153846</v>
      </c>
      <c r="G33" s="5" t="s">
        <v>9</v>
      </c>
      <c r="H33" s="5">
        <v>0</v>
      </c>
      <c r="I33" s="5">
        <v>0</v>
      </c>
      <c r="J33" s="5">
        <v>1</v>
      </c>
      <c r="K33" s="5">
        <v>1</v>
      </c>
      <c r="L33" s="5">
        <v>0</v>
      </c>
      <c r="M33" s="5">
        <v>0</v>
      </c>
      <c r="N33" s="5"/>
      <c r="O33" s="5">
        <v>1</v>
      </c>
      <c r="P33" s="5">
        <v>0</v>
      </c>
      <c r="Q33" s="11"/>
      <c r="V33" s="12">
        <v>38945</v>
      </c>
      <c r="W33">
        <v>42142.604861111111</v>
      </c>
      <c r="X33" t="s">
        <v>136</v>
      </c>
      <c r="Y33">
        <v>3197.6048611111109</v>
      </c>
      <c r="Z33" t="s">
        <v>94</v>
      </c>
      <c r="AA33">
        <v>1</v>
      </c>
      <c r="AB33">
        <f t="shared" si="0"/>
        <v>1.55</v>
      </c>
      <c r="AC33">
        <v>0</v>
      </c>
      <c r="AD33">
        <f t="shared" si="1"/>
        <v>8.7605612633181114</v>
      </c>
      <c r="AE33">
        <f t="shared" si="2"/>
        <v>0.17692930320459044</v>
      </c>
    </row>
    <row r="34" spans="1:31">
      <c r="A34">
        <v>33</v>
      </c>
      <c r="B34">
        <v>0</v>
      </c>
      <c r="C34">
        <v>0</v>
      </c>
      <c r="D34">
        <v>0.7</v>
      </c>
      <c r="E34">
        <v>0.7</v>
      </c>
      <c r="F34" s="6">
        <v>1</v>
      </c>
      <c r="G34" t="s">
        <v>14</v>
      </c>
      <c r="H34">
        <v>0</v>
      </c>
      <c r="I34">
        <v>0</v>
      </c>
      <c r="J34">
        <v>1</v>
      </c>
      <c r="K34">
        <v>1</v>
      </c>
      <c r="L34">
        <v>0</v>
      </c>
      <c r="M34">
        <v>0</v>
      </c>
      <c r="O34">
        <v>1</v>
      </c>
      <c r="P34">
        <v>0</v>
      </c>
      <c r="Q34" s="11"/>
      <c r="V34" s="12">
        <v>39239</v>
      </c>
      <c r="W34">
        <v>42482.000694444447</v>
      </c>
      <c r="X34" t="s">
        <v>137</v>
      </c>
      <c r="Y34">
        <v>3243.0006944444467</v>
      </c>
      <c r="Z34" t="s">
        <v>94</v>
      </c>
      <c r="AB34">
        <f t="shared" si="0"/>
        <v>0.7</v>
      </c>
      <c r="AC34">
        <v>0</v>
      </c>
      <c r="AD34">
        <f t="shared" si="1"/>
        <v>8.8849334094368402</v>
      </c>
      <c r="AE34">
        <f t="shared" si="2"/>
        <v>7.8785058676581407E-2</v>
      </c>
    </row>
    <row r="35" spans="1:31">
      <c r="A35">
        <v>34</v>
      </c>
      <c r="B35">
        <v>0</v>
      </c>
      <c r="C35">
        <v>0</v>
      </c>
      <c r="D35">
        <v>1.2</v>
      </c>
      <c r="E35">
        <v>1.7</v>
      </c>
      <c r="F35" s="6">
        <v>1.4166666666666667</v>
      </c>
      <c r="G35" t="s">
        <v>10</v>
      </c>
      <c r="H35">
        <v>0</v>
      </c>
      <c r="I35">
        <v>0</v>
      </c>
      <c r="J35">
        <v>1</v>
      </c>
      <c r="K35">
        <v>1</v>
      </c>
      <c r="L35">
        <v>0</v>
      </c>
      <c r="M35">
        <v>0</v>
      </c>
      <c r="O35">
        <v>1</v>
      </c>
      <c r="P35">
        <v>0</v>
      </c>
      <c r="Q35" s="11"/>
      <c r="V35" s="12">
        <v>39195</v>
      </c>
      <c r="W35">
        <v>42512.590277777781</v>
      </c>
      <c r="X35" t="s">
        <v>138</v>
      </c>
      <c r="Y35">
        <v>3317.590277777781</v>
      </c>
      <c r="Z35" t="s">
        <v>94</v>
      </c>
      <c r="AB35">
        <f t="shared" si="0"/>
        <v>1.45</v>
      </c>
      <c r="AC35">
        <v>0</v>
      </c>
      <c r="AD35">
        <f t="shared" si="1"/>
        <v>9.0892884322678924</v>
      </c>
      <c r="AE35">
        <f t="shared" si="2"/>
        <v>0.15952843952584378</v>
      </c>
    </row>
    <row r="36" spans="1:31">
      <c r="A36">
        <v>35</v>
      </c>
      <c r="B36">
        <v>0</v>
      </c>
      <c r="C36">
        <v>0</v>
      </c>
      <c r="D36">
        <v>1.3</v>
      </c>
      <c r="E36">
        <v>1.4</v>
      </c>
      <c r="F36" s="6">
        <v>1.0769230769230769</v>
      </c>
      <c r="G36" t="s">
        <v>10</v>
      </c>
      <c r="H36">
        <v>0</v>
      </c>
      <c r="I36">
        <v>0</v>
      </c>
      <c r="J36">
        <v>1</v>
      </c>
      <c r="K36">
        <v>1</v>
      </c>
      <c r="L36">
        <v>0</v>
      </c>
      <c r="M36">
        <v>0</v>
      </c>
      <c r="O36">
        <v>1</v>
      </c>
      <c r="P36">
        <v>0</v>
      </c>
      <c r="Q36" s="11"/>
      <c r="V36" s="12">
        <v>39114</v>
      </c>
      <c r="W36">
        <v>42432.479861111111</v>
      </c>
      <c r="X36" t="s">
        <v>139</v>
      </c>
      <c r="Y36">
        <v>3318.4798611111109</v>
      </c>
      <c r="Z36" t="s">
        <v>140</v>
      </c>
      <c r="AB36">
        <f t="shared" si="0"/>
        <v>1.35</v>
      </c>
      <c r="AC36">
        <v>0</v>
      </c>
      <c r="AD36">
        <f t="shared" si="1"/>
        <v>9.0917256468797554</v>
      </c>
      <c r="AE36">
        <f t="shared" si="2"/>
        <v>0.14848666275618588</v>
      </c>
    </row>
    <row r="37" spans="1:31">
      <c r="A37">
        <v>36</v>
      </c>
      <c r="B37">
        <v>0</v>
      </c>
      <c r="C37">
        <v>0</v>
      </c>
      <c r="D37">
        <v>1.4</v>
      </c>
      <c r="E37">
        <v>1.6</v>
      </c>
      <c r="F37" s="6">
        <v>1.142857142857143</v>
      </c>
      <c r="G37" t="s">
        <v>10</v>
      </c>
      <c r="H37">
        <v>0</v>
      </c>
      <c r="I37">
        <v>0</v>
      </c>
      <c r="J37">
        <v>1</v>
      </c>
      <c r="K37">
        <v>1</v>
      </c>
      <c r="L37">
        <v>0</v>
      </c>
      <c r="M37">
        <v>0</v>
      </c>
      <c r="O37">
        <v>1</v>
      </c>
      <c r="P37">
        <v>0</v>
      </c>
      <c r="Q37" s="11"/>
      <c r="V37" s="12">
        <v>39089</v>
      </c>
      <c r="W37">
        <v>42492.01458333333</v>
      </c>
      <c r="X37" t="s">
        <v>141</v>
      </c>
      <c r="Y37">
        <v>3403.0145833333299</v>
      </c>
      <c r="Z37" t="s">
        <v>142</v>
      </c>
      <c r="AB37">
        <f t="shared" si="0"/>
        <v>1.5</v>
      </c>
      <c r="AC37">
        <v>0</v>
      </c>
      <c r="AD37">
        <f t="shared" si="1"/>
        <v>9.3233276255707676</v>
      </c>
      <c r="AE37">
        <f t="shared" si="2"/>
        <v>0.16088676277834557</v>
      </c>
    </row>
    <row r="38" spans="1:31">
      <c r="A38">
        <v>37</v>
      </c>
      <c r="B38">
        <v>0</v>
      </c>
      <c r="C38">
        <v>0</v>
      </c>
      <c r="D38">
        <v>0.9</v>
      </c>
      <c r="E38">
        <v>1.9</v>
      </c>
      <c r="F38" s="6">
        <v>2.1111111111111112</v>
      </c>
      <c r="G38" t="s">
        <v>10</v>
      </c>
      <c r="H38">
        <v>0</v>
      </c>
      <c r="I38">
        <v>0</v>
      </c>
      <c r="J38">
        <v>1</v>
      </c>
      <c r="K38">
        <v>1</v>
      </c>
      <c r="L38">
        <v>0</v>
      </c>
      <c r="M38">
        <v>0</v>
      </c>
      <c r="O38">
        <v>1</v>
      </c>
      <c r="P38">
        <v>0</v>
      </c>
      <c r="Q38" s="11"/>
      <c r="V38" s="12">
        <v>38993</v>
      </c>
      <c r="W38">
        <v>42468.668055555558</v>
      </c>
      <c r="X38" t="s">
        <v>143</v>
      </c>
      <c r="Y38">
        <v>3475.6680555555577</v>
      </c>
      <c r="Z38" t="s">
        <v>94</v>
      </c>
      <c r="AA38">
        <v>1</v>
      </c>
      <c r="AB38">
        <f t="shared" si="0"/>
        <v>1.4</v>
      </c>
      <c r="AC38">
        <v>0</v>
      </c>
      <c r="AD38">
        <f t="shared" si="1"/>
        <v>9.5223782343987882</v>
      </c>
      <c r="AE38">
        <f t="shared" si="2"/>
        <v>0.14702209527265131</v>
      </c>
    </row>
    <row r="39" spans="1:31">
      <c r="A39">
        <v>38</v>
      </c>
      <c r="B39">
        <v>0</v>
      </c>
      <c r="C39">
        <v>0</v>
      </c>
      <c r="D39">
        <v>1</v>
      </c>
      <c r="E39">
        <v>1.1000000000000001</v>
      </c>
      <c r="F39" s="6">
        <v>1.1000000000000001</v>
      </c>
      <c r="G39" t="s">
        <v>10</v>
      </c>
      <c r="H39">
        <v>0</v>
      </c>
      <c r="I39">
        <v>0</v>
      </c>
      <c r="J39">
        <v>1</v>
      </c>
      <c r="K39">
        <v>1</v>
      </c>
      <c r="L39">
        <v>0</v>
      </c>
      <c r="M39">
        <v>0</v>
      </c>
      <c r="O39">
        <v>1</v>
      </c>
      <c r="P39">
        <v>0</v>
      </c>
      <c r="Q39" s="11"/>
      <c r="V39" s="12">
        <v>38988</v>
      </c>
      <c r="W39">
        <v>42519.521527777775</v>
      </c>
      <c r="X39" t="s">
        <v>144</v>
      </c>
      <c r="Y39">
        <v>3531.5215277777752</v>
      </c>
      <c r="Z39" t="s">
        <v>94</v>
      </c>
      <c r="AB39">
        <f t="shared" si="0"/>
        <v>1.05</v>
      </c>
      <c r="AC39">
        <v>0</v>
      </c>
      <c r="AD39">
        <f t="shared" si="1"/>
        <v>9.6754014459665072</v>
      </c>
      <c r="AE39">
        <f t="shared" si="2"/>
        <v>0.10852262884014237</v>
      </c>
    </row>
    <row r="40" spans="1:31">
      <c r="A40">
        <v>39</v>
      </c>
      <c r="B40">
        <v>0</v>
      </c>
      <c r="C40">
        <v>0</v>
      </c>
      <c r="D40">
        <v>1.3</v>
      </c>
      <c r="E40">
        <v>1.1000000000000001</v>
      </c>
      <c r="F40" s="6">
        <v>1.1818181818181817</v>
      </c>
      <c r="G40" t="s">
        <v>11</v>
      </c>
      <c r="H40">
        <v>0</v>
      </c>
      <c r="I40">
        <v>0</v>
      </c>
      <c r="J40">
        <v>1</v>
      </c>
      <c r="K40">
        <v>1</v>
      </c>
      <c r="L40">
        <v>0</v>
      </c>
      <c r="M40">
        <v>0</v>
      </c>
      <c r="O40">
        <v>1</v>
      </c>
      <c r="P40">
        <v>0</v>
      </c>
      <c r="Q40" s="11"/>
      <c r="V40" s="12">
        <v>38879</v>
      </c>
      <c r="W40">
        <v>42427.566666666666</v>
      </c>
      <c r="X40" t="s">
        <v>145</v>
      </c>
      <c r="Y40">
        <v>3548.5666666666657</v>
      </c>
      <c r="Z40" t="s">
        <v>94</v>
      </c>
      <c r="AB40">
        <f t="shared" si="0"/>
        <v>1.2000000000000002</v>
      </c>
      <c r="AC40">
        <v>0</v>
      </c>
      <c r="AD40">
        <f t="shared" si="1"/>
        <v>9.7221004566210016</v>
      </c>
      <c r="AE40">
        <f t="shared" si="2"/>
        <v>0.12343011732436576</v>
      </c>
    </row>
    <row r="41" spans="1:31">
      <c r="A41">
        <v>40</v>
      </c>
      <c r="B41" s="5">
        <v>0</v>
      </c>
      <c r="C41" s="5">
        <v>0</v>
      </c>
      <c r="D41" s="5">
        <v>4.2</v>
      </c>
      <c r="E41" s="5">
        <v>2.7</v>
      </c>
      <c r="F41" s="6">
        <v>1.5555555555555556</v>
      </c>
      <c r="G41" s="5" t="s">
        <v>10</v>
      </c>
      <c r="H41" s="5">
        <v>0</v>
      </c>
      <c r="I41" s="5">
        <v>0</v>
      </c>
      <c r="J41" s="5">
        <v>1</v>
      </c>
      <c r="K41" s="5">
        <v>1</v>
      </c>
      <c r="L41" s="5">
        <v>0</v>
      </c>
      <c r="M41" s="5">
        <v>0</v>
      </c>
      <c r="N41" s="5"/>
      <c r="O41" s="5">
        <v>1</v>
      </c>
      <c r="P41" s="5">
        <v>0</v>
      </c>
      <c r="Q41" s="11"/>
      <c r="V41" s="12">
        <v>38534</v>
      </c>
      <c r="W41">
        <v>42147.618750000001</v>
      </c>
      <c r="X41" t="s">
        <v>146</v>
      </c>
      <c r="Y41">
        <v>3613.6187500000015</v>
      </c>
      <c r="Z41" t="s">
        <v>94</v>
      </c>
      <c r="AB41">
        <f t="shared" si="0"/>
        <v>3.45</v>
      </c>
      <c r="AC41">
        <v>0</v>
      </c>
      <c r="AD41">
        <f t="shared" si="1"/>
        <v>9.9003253424657576</v>
      </c>
      <c r="AE41">
        <f t="shared" si="2"/>
        <v>0.34847339664705901</v>
      </c>
    </row>
    <row r="42" spans="1:31">
      <c r="A42">
        <v>41</v>
      </c>
      <c r="B42" s="5">
        <v>0</v>
      </c>
      <c r="C42" s="5">
        <v>0</v>
      </c>
      <c r="D42" s="5">
        <v>1.4</v>
      </c>
      <c r="E42" s="5">
        <v>1.2</v>
      </c>
      <c r="F42" s="6">
        <v>1.1666666666666667</v>
      </c>
      <c r="G42" s="5" t="s">
        <v>10</v>
      </c>
      <c r="H42" s="5">
        <v>0</v>
      </c>
      <c r="I42" s="5">
        <v>0</v>
      </c>
      <c r="J42" s="5">
        <v>1</v>
      </c>
      <c r="K42" s="5">
        <v>1</v>
      </c>
      <c r="L42" s="5">
        <v>0</v>
      </c>
      <c r="M42" s="5">
        <v>0</v>
      </c>
      <c r="N42" s="5"/>
      <c r="O42" s="5">
        <v>1</v>
      </c>
      <c r="P42" s="5">
        <v>0</v>
      </c>
      <c r="Q42" s="11"/>
      <c r="V42" s="12">
        <v>38505</v>
      </c>
      <c r="W42">
        <v>42133.614583333336</v>
      </c>
      <c r="X42" t="s">
        <v>147</v>
      </c>
      <c r="Y42">
        <v>3628.6145833333358</v>
      </c>
      <c r="Z42" t="s">
        <v>94</v>
      </c>
      <c r="AB42">
        <f t="shared" si="0"/>
        <v>1.2999999999999998</v>
      </c>
      <c r="AC42">
        <v>0</v>
      </c>
      <c r="AD42">
        <f t="shared" si="1"/>
        <v>9.9414098173516052</v>
      </c>
      <c r="AE42">
        <f t="shared" si="2"/>
        <v>0.13076616132764157</v>
      </c>
    </row>
    <row r="43" spans="1:31">
      <c r="A43">
        <v>42</v>
      </c>
      <c r="B43">
        <v>0</v>
      </c>
      <c r="C43">
        <v>0</v>
      </c>
      <c r="D43">
        <v>2.7</v>
      </c>
      <c r="E43">
        <v>2.1</v>
      </c>
      <c r="F43" s="6">
        <v>1.2857142857142858</v>
      </c>
      <c r="G43" t="s">
        <v>11</v>
      </c>
      <c r="H43">
        <v>0</v>
      </c>
      <c r="I43">
        <v>0</v>
      </c>
      <c r="J43">
        <v>1</v>
      </c>
      <c r="K43">
        <v>1</v>
      </c>
      <c r="L43">
        <v>0</v>
      </c>
      <c r="M43">
        <v>0</v>
      </c>
      <c r="O43">
        <v>1</v>
      </c>
      <c r="P43">
        <v>0</v>
      </c>
      <c r="Q43" s="11"/>
      <c r="V43" s="12">
        <v>38757</v>
      </c>
      <c r="W43">
        <v>42427</v>
      </c>
      <c r="X43" t="s">
        <v>148</v>
      </c>
      <c r="Y43">
        <v>3670</v>
      </c>
      <c r="Z43" t="s">
        <v>94</v>
      </c>
      <c r="AB43">
        <f t="shared" si="0"/>
        <v>2.4000000000000004</v>
      </c>
      <c r="AC43">
        <v>0</v>
      </c>
      <c r="AD43">
        <f t="shared" si="1"/>
        <v>10.054794520547945</v>
      </c>
      <c r="AE43">
        <f t="shared" si="2"/>
        <v>0.23869209809264308</v>
      </c>
    </row>
    <row r="44" spans="1:31">
      <c r="A44">
        <v>43</v>
      </c>
      <c r="B44" s="5">
        <v>0</v>
      </c>
      <c r="C44" s="5">
        <v>0</v>
      </c>
      <c r="D44" s="5">
        <v>2.8</v>
      </c>
      <c r="E44" s="5">
        <v>2.8</v>
      </c>
      <c r="F44" s="6">
        <v>1</v>
      </c>
      <c r="G44" s="5" t="s">
        <v>9</v>
      </c>
      <c r="H44" s="5">
        <v>0</v>
      </c>
      <c r="I44" s="5">
        <v>0</v>
      </c>
      <c r="J44" s="5">
        <v>1</v>
      </c>
      <c r="K44" s="5">
        <v>1</v>
      </c>
      <c r="L44" s="5">
        <v>0</v>
      </c>
      <c r="M44" s="5">
        <v>0</v>
      </c>
      <c r="N44" s="5"/>
      <c r="O44" s="5">
        <v>1</v>
      </c>
      <c r="P44" s="5">
        <v>0</v>
      </c>
      <c r="Q44" s="11"/>
      <c r="V44" s="12">
        <v>38496</v>
      </c>
      <c r="W44">
        <v>42182.354166666664</v>
      </c>
      <c r="X44" t="s">
        <v>149</v>
      </c>
      <c r="Y44">
        <v>3686.3541666666642</v>
      </c>
      <c r="Z44" t="s">
        <v>94</v>
      </c>
      <c r="AB44">
        <f t="shared" si="0"/>
        <v>2.8</v>
      </c>
      <c r="AC44">
        <v>0</v>
      </c>
      <c r="AD44">
        <f t="shared" si="1"/>
        <v>10.099600456620998</v>
      </c>
      <c r="AE44">
        <f t="shared" si="2"/>
        <v>0.27723868998841467</v>
      </c>
    </row>
    <row r="45" spans="1:31">
      <c r="A45">
        <v>44</v>
      </c>
      <c r="B45" s="5">
        <v>0</v>
      </c>
      <c r="C45" s="5">
        <v>0</v>
      </c>
      <c r="D45" s="5">
        <v>2</v>
      </c>
      <c r="E45" s="5">
        <v>2.6</v>
      </c>
      <c r="F45" s="6">
        <v>1.3</v>
      </c>
      <c r="G45" s="5" t="s">
        <v>11</v>
      </c>
      <c r="H45" s="5">
        <v>0</v>
      </c>
      <c r="I45" s="5">
        <v>0</v>
      </c>
      <c r="J45" s="5">
        <v>1</v>
      </c>
      <c r="K45" s="5">
        <v>1</v>
      </c>
      <c r="L45" s="5">
        <v>0</v>
      </c>
      <c r="M45" s="5">
        <v>0</v>
      </c>
      <c r="N45" s="5"/>
      <c r="O45" s="5">
        <v>1</v>
      </c>
      <c r="P45" s="5">
        <v>0</v>
      </c>
      <c r="Q45" s="11"/>
      <c r="V45" s="12">
        <v>38625</v>
      </c>
      <c r="W45">
        <v>42381.757638888892</v>
      </c>
      <c r="X45" t="s">
        <v>150</v>
      </c>
      <c r="Y45">
        <v>3756.757638888892</v>
      </c>
      <c r="Z45" t="s">
        <v>94</v>
      </c>
      <c r="AA45">
        <v>1</v>
      </c>
      <c r="AB45">
        <f t="shared" si="0"/>
        <v>2.2999999999999998</v>
      </c>
      <c r="AC45">
        <v>0</v>
      </c>
      <c r="AD45">
        <f t="shared" si="1"/>
        <v>10.292486681887375</v>
      </c>
      <c r="AE45">
        <f t="shared" si="2"/>
        <v>0.22346397630492143</v>
      </c>
    </row>
    <row r="46" spans="1:31">
      <c r="A46">
        <v>45</v>
      </c>
      <c r="B46">
        <v>0</v>
      </c>
      <c r="C46">
        <v>0</v>
      </c>
      <c r="D46">
        <v>2.6</v>
      </c>
      <c r="E46">
        <v>2.2000000000000002</v>
      </c>
      <c r="F46" s="6">
        <v>1.1818181818181817</v>
      </c>
      <c r="G46" t="s">
        <v>10</v>
      </c>
      <c r="H46">
        <v>0</v>
      </c>
      <c r="I46">
        <v>0</v>
      </c>
      <c r="J46">
        <v>1</v>
      </c>
      <c r="K46">
        <v>1</v>
      </c>
      <c r="L46">
        <v>0</v>
      </c>
      <c r="M46">
        <v>0</v>
      </c>
      <c r="O46">
        <v>1</v>
      </c>
      <c r="P46">
        <v>0</v>
      </c>
      <c r="Q46" s="11"/>
      <c r="V46" s="12">
        <v>38659</v>
      </c>
      <c r="W46">
        <v>42441.820138888892</v>
      </c>
      <c r="X46" t="s">
        <v>151</v>
      </c>
      <c r="Y46">
        <v>3782.820138888892</v>
      </c>
      <c r="Z46" t="s">
        <v>94</v>
      </c>
      <c r="AB46">
        <f t="shared" si="0"/>
        <v>2.4000000000000004</v>
      </c>
      <c r="AC46">
        <v>0</v>
      </c>
      <c r="AD46">
        <f t="shared" si="1"/>
        <v>10.363890791476416</v>
      </c>
      <c r="AE46">
        <f t="shared" si="2"/>
        <v>0.23157326223215652</v>
      </c>
    </row>
    <row r="47" spans="1:31">
      <c r="A47">
        <v>46</v>
      </c>
      <c r="B47">
        <v>0</v>
      </c>
      <c r="C47">
        <v>0</v>
      </c>
      <c r="D47">
        <v>2.7</v>
      </c>
      <c r="E47">
        <v>2.8</v>
      </c>
      <c r="F47" s="6">
        <v>1.037037037037037</v>
      </c>
      <c r="G47" t="s">
        <v>11</v>
      </c>
      <c r="H47">
        <v>0</v>
      </c>
      <c r="I47">
        <v>0</v>
      </c>
      <c r="J47">
        <v>1</v>
      </c>
      <c r="K47">
        <v>1</v>
      </c>
      <c r="L47">
        <v>0</v>
      </c>
      <c r="M47">
        <v>0</v>
      </c>
      <c r="O47">
        <v>1</v>
      </c>
      <c r="P47">
        <v>0</v>
      </c>
      <c r="Q47" s="11"/>
      <c r="V47" s="12">
        <v>38575</v>
      </c>
      <c r="W47">
        <v>42418.668749999997</v>
      </c>
      <c r="X47" t="s">
        <v>152</v>
      </c>
      <c r="Y47">
        <v>3843.6687499999971</v>
      </c>
      <c r="Z47" t="s">
        <v>94</v>
      </c>
      <c r="AB47">
        <f t="shared" si="0"/>
        <v>2.75</v>
      </c>
      <c r="AC47">
        <v>0</v>
      </c>
      <c r="AD47">
        <f t="shared" si="1"/>
        <v>10.530599315068486</v>
      </c>
      <c r="AE47">
        <f t="shared" si="2"/>
        <v>0.26114373149351144</v>
      </c>
    </row>
    <row r="48" spans="1:31">
      <c r="A48">
        <v>47</v>
      </c>
      <c r="B48" s="5">
        <v>0</v>
      </c>
      <c r="C48" s="5">
        <v>0</v>
      </c>
      <c r="D48" s="5">
        <v>58.6</v>
      </c>
      <c r="E48" s="5">
        <v>3.6</v>
      </c>
      <c r="F48" s="6">
        <v>16.277777777777779</v>
      </c>
      <c r="G48" s="5" t="s">
        <v>10</v>
      </c>
      <c r="H48" s="5">
        <v>0</v>
      </c>
      <c r="I48" s="5">
        <v>0</v>
      </c>
      <c r="J48" s="5">
        <v>1</v>
      </c>
      <c r="K48" s="5">
        <v>1</v>
      </c>
      <c r="L48" s="5">
        <v>1</v>
      </c>
      <c r="M48" s="5">
        <v>0</v>
      </c>
      <c r="N48" s="5"/>
      <c r="O48" s="5">
        <v>1</v>
      </c>
      <c r="P48" s="5">
        <v>0</v>
      </c>
      <c r="Q48" s="11"/>
      <c r="V48" s="12">
        <v>38434</v>
      </c>
      <c r="W48">
        <v>42312.840277777781</v>
      </c>
      <c r="X48" t="s">
        <v>153</v>
      </c>
      <c r="Y48">
        <v>3878.840277777781</v>
      </c>
      <c r="Z48" t="s">
        <v>154</v>
      </c>
      <c r="AB48">
        <f t="shared" si="0"/>
        <v>31.1</v>
      </c>
      <c r="AC48">
        <v>0</v>
      </c>
      <c r="AD48">
        <f t="shared" si="1"/>
        <v>10.626959665144605</v>
      </c>
      <c r="AE48">
        <f t="shared" si="2"/>
        <v>2.9265190590686982</v>
      </c>
    </row>
    <row r="49" spans="1:31">
      <c r="A49">
        <v>48</v>
      </c>
      <c r="B49" s="5">
        <v>0</v>
      </c>
      <c r="C49" s="5">
        <v>0</v>
      </c>
      <c r="D49" s="5">
        <v>1.9</v>
      </c>
      <c r="E49" s="5">
        <v>3.2</v>
      </c>
      <c r="F49" s="6">
        <v>1.6842105263157896</v>
      </c>
      <c r="G49" s="5" t="s">
        <v>10</v>
      </c>
      <c r="H49" s="5">
        <v>0</v>
      </c>
      <c r="I49" s="5">
        <v>0</v>
      </c>
      <c r="J49" s="5">
        <v>1</v>
      </c>
      <c r="K49" s="5">
        <v>1</v>
      </c>
      <c r="L49" s="5">
        <v>0</v>
      </c>
      <c r="M49" s="5">
        <v>0</v>
      </c>
      <c r="N49" s="5"/>
      <c r="O49" s="5">
        <v>1</v>
      </c>
      <c r="P49" s="5">
        <v>0</v>
      </c>
      <c r="Q49" s="11"/>
      <c r="V49" s="12">
        <v>38308</v>
      </c>
      <c r="W49">
        <v>42210.772916666669</v>
      </c>
      <c r="X49" t="s">
        <v>155</v>
      </c>
      <c r="Y49">
        <v>3902.7729166666686</v>
      </c>
      <c r="Z49" t="s">
        <v>156</v>
      </c>
      <c r="AA49">
        <v>1</v>
      </c>
      <c r="AB49">
        <f t="shared" si="0"/>
        <v>2.5499999999999998</v>
      </c>
      <c r="AC49">
        <v>0</v>
      </c>
      <c r="AD49">
        <f t="shared" si="1"/>
        <v>10.692528538812791</v>
      </c>
      <c r="AE49">
        <f t="shared" si="2"/>
        <v>0.23848428280960479</v>
      </c>
    </row>
    <row r="50" spans="1:31">
      <c r="A50">
        <v>49</v>
      </c>
      <c r="B50" s="5">
        <v>0</v>
      </c>
      <c r="C50" s="5">
        <v>0</v>
      </c>
      <c r="D50" s="5">
        <v>5.2</v>
      </c>
      <c r="E50" s="5">
        <v>2.9</v>
      </c>
      <c r="F50" s="6">
        <v>1.7931034482758621</v>
      </c>
      <c r="G50" s="5" t="s">
        <v>10</v>
      </c>
      <c r="H50" s="5">
        <v>0</v>
      </c>
      <c r="I50" s="5">
        <v>0</v>
      </c>
      <c r="J50" s="5">
        <v>1</v>
      </c>
      <c r="K50" s="5">
        <v>1</v>
      </c>
      <c r="L50" s="5">
        <v>0</v>
      </c>
      <c r="M50" s="5">
        <v>0</v>
      </c>
      <c r="N50" s="5"/>
      <c r="O50" s="5">
        <v>0</v>
      </c>
      <c r="P50" s="5">
        <v>0</v>
      </c>
      <c r="Q50" s="11"/>
      <c r="V50" s="12">
        <v>38227</v>
      </c>
      <c r="W50">
        <v>42167.067361111112</v>
      </c>
      <c r="X50" t="s">
        <v>157</v>
      </c>
      <c r="Y50">
        <v>3940.0673611111124</v>
      </c>
      <c r="Z50" t="s">
        <v>94</v>
      </c>
      <c r="AB50">
        <f t="shared" si="0"/>
        <v>4.05</v>
      </c>
      <c r="AC50">
        <v>0</v>
      </c>
      <c r="AD50">
        <f t="shared" si="1"/>
        <v>10.794705098934555</v>
      </c>
      <c r="AE50">
        <f t="shared" si="2"/>
        <v>0.37518394091189555</v>
      </c>
    </row>
    <row r="51" spans="1:31">
      <c r="A51">
        <v>50</v>
      </c>
      <c r="B51" s="5">
        <v>0</v>
      </c>
      <c r="C51" s="5">
        <v>0</v>
      </c>
      <c r="D51" s="5">
        <v>3</v>
      </c>
      <c r="E51" s="5">
        <v>3.6</v>
      </c>
      <c r="F51" s="6">
        <v>1.2</v>
      </c>
      <c r="G51" s="5" t="s">
        <v>10</v>
      </c>
      <c r="H51" s="5">
        <v>0</v>
      </c>
      <c r="I51" s="5">
        <v>0</v>
      </c>
      <c r="J51" s="5">
        <v>1</v>
      </c>
      <c r="K51" s="5">
        <v>1</v>
      </c>
      <c r="L51" s="5">
        <v>0</v>
      </c>
      <c r="M51" s="5">
        <v>0</v>
      </c>
      <c r="N51" s="5"/>
      <c r="O51" s="5">
        <v>1</v>
      </c>
      <c r="P51" s="5">
        <v>0</v>
      </c>
      <c r="Q51" s="11"/>
      <c r="V51" s="12">
        <v>38424</v>
      </c>
      <c r="W51">
        <v>42376.743750000001</v>
      </c>
      <c r="X51" t="s">
        <v>158</v>
      </c>
      <c r="Y51">
        <v>3952.7437500000015</v>
      </c>
      <c r="Z51" t="s">
        <v>159</v>
      </c>
      <c r="AB51">
        <f t="shared" si="0"/>
        <v>3.3</v>
      </c>
      <c r="AC51">
        <v>0</v>
      </c>
      <c r="AD51">
        <f t="shared" si="1"/>
        <v>10.829434931506853</v>
      </c>
      <c r="AE51">
        <f t="shared" si="2"/>
        <v>0.30472504067585954</v>
      </c>
    </row>
    <row r="52" spans="1:31">
      <c r="A52">
        <v>51</v>
      </c>
      <c r="B52" s="5">
        <v>0</v>
      </c>
      <c r="C52" s="5">
        <v>0</v>
      </c>
      <c r="D52" s="5">
        <v>2.9</v>
      </c>
      <c r="E52" s="5">
        <v>3</v>
      </c>
      <c r="F52" s="6">
        <v>1.0344827586206897</v>
      </c>
      <c r="G52" s="5" t="s">
        <v>14</v>
      </c>
      <c r="H52" s="5">
        <v>0</v>
      </c>
      <c r="I52" s="5">
        <v>0</v>
      </c>
      <c r="J52" s="5">
        <v>1</v>
      </c>
      <c r="K52" s="5">
        <v>1</v>
      </c>
      <c r="L52" s="5">
        <v>0</v>
      </c>
      <c r="M52" s="5">
        <v>0</v>
      </c>
      <c r="N52" s="5"/>
      <c r="O52" s="5">
        <v>0</v>
      </c>
      <c r="P52" s="5">
        <v>0</v>
      </c>
      <c r="Q52" s="11"/>
      <c r="V52" s="12">
        <v>38240</v>
      </c>
      <c r="W52">
        <v>42210.896527777775</v>
      </c>
      <c r="X52" t="s">
        <v>160</v>
      </c>
      <c r="Y52">
        <v>3970.8965277777752</v>
      </c>
      <c r="Z52" t="s">
        <v>108</v>
      </c>
      <c r="AB52">
        <f t="shared" si="0"/>
        <v>2.95</v>
      </c>
      <c r="AC52">
        <v>0</v>
      </c>
      <c r="AD52">
        <f t="shared" si="1"/>
        <v>10.879168569254178</v>
      </c>
      <c r="AE52">
        <f t="shared" si="2"/>
        <v>0.27116042749232239</v>
      </c>
    </row>
    <row r="53" spans="1:31">
      <c r="A53">
        <v>52</v>
      </c>
      <c r="B53" s="5">
        <v>0</v>
      </c>
      <c r="C53" s="5">
        <v>0</v>
      </c>
      <c r="D53" s="5">
        <v>1.3</v>
      </c>
      <c r="E53" s="5">
        <v>2.2000000000000002</v>
      </c>
      <c r="F53" s="6">
        <v>1.6923076923076923</v>
      </c>
      <c r="G53" s="5" t="s">
        <v>11</v>
      </c>
      <c r="H53" s="5">
        <v>0</v>
      </c>
      <c r="I53" s="5">
        <v>0</v>
      </c>
      <c r="J53" s="5">
        <v>1</v>
      </c>
      <c r="K53" s="5">
        <v>1</v>
      </c>
      <c r="L53" s="5">
        <v>0</v>
      </c>
      <c r="M53" s="5">
        <v>0</v>
      </c>
      <c r="N53" s="5"/>
      <c r="O53" s="5">
        <v>1</v>
      </c>
      <c r="P53" s="5">
        <v>0</v>
      </c>
      <c r="Q53" s="11"/>
      <c r="V53" s="12">
        <v>38148</v>
      </c>
      <c r="W53">
        <v>42126.70208333333</v>
      </c>
      <c r="X53" t="s">
        <v>161</v>
      </c>
      <c r="Y53">
        <v>3978.7020833333299</v>
      </c>
      <c r="Z53" t="s">
        <v>108</v>
      </c>
      <c r="AB53">
        <f t="shared" si="0"/>
        <v>1.75</v>
      </c>
      <c r="AC53">
        <v>0</v>
      </c>
      <c r="AD53">
        <f t="shared" si="1"/>
        <v>10.900553652968027</v>
      </c>
      <c r="AE53">
        <f t="shared" si="2"/>
        <v>0.16054230415383591</v>
      </c>
    </row>
    <row r="54" spans="1:31">
      <c r="A54">
        <v>53</v>
      </c>
      <c r="B54" s="5">
        <v>0</v>
      </c>
      <c r="C54" s="5">
        <v>0</v>
      </c>
      <c r="D54" s="5">
        <v>3.1</v>
      </c>
      <c r="E54" s="5">
        <v>2.1</v>
      </c>
      <c r="F54" s="6">
        <v>1.4761904761904763</v>
      </c>
      <c r="G54" s="5" t="s">
        <v>11</v>
      </c>
      <c r="H54" s="5">
        <v>0</v>
      </c>
      <c r="I54" s="5">
        <v>0</v>
      </c>
      <c r="J54" s="5">
        <v>1</v>
      </c>
      <c r="K54" s="5">
        <v>1</v>
      </c>
      <c r="L54" s="5">
        <v>0</v>
      </c>
      <c r="M54" s="5">
        <v>0</v>
      </c>
      <c r="N54" s="5"/>
      <c r="O54" s="5">
        <v>0</v>
      </c>
      <c r="P54" s="5">
        <v>0</v>
      </c>
      <c r="Q54" s="11"/>
      <c r="V54" s="12">
        <v>38288</v>
      </c>
      <c r="W54">
        <v>42278.828472222223</v>
      </c>
      <c r="X54" t="s">
        <v>162</v>
      </c>
      <c r="Y54">
        <v>3990.8284722222234</v>
      </c>
      <c r="Z54" t="s">
        <v>94</v>
      </c>
      <c r="AB54">
        <f t="shared" si="0"/>
        <v>2.6</v>
      </c>
      <c r="AC54">
        <v>0</v>
      </c>
      <c r="AD54">
        <f t="shared" si="1"/>
        <v>10.93377663622527</v>
      </c>
      <c r="AE54">
        <f t="shared" si="2"/>
        <v>0.23779523640402561</v>
      </c>
    </row>
    <row r="55" spans="1:31">
      <c r="A55">
        <v>54</v>
      </c>
      <c r="B55" s="5">
        <v>0</v>
      </c>
      <c r="C55" s="5">
        <v>0</v>
      </c>
      <c r="D55" s="5">
        <v>7.5</v>
      </c>
      <c r="E55" s="5">
        <v>4.2</v>
      </c>
      <c r="F55" s="6">
        <v>1.7857142857142856</v>
      </c>
      <c r="G55" s="5" t="s">
        <v>10</v>
      </c>
      <c r="H55" s="5">
        <v>0</v>
      </c>
      <c r="I55" s="5">
        <v>0</v>
      </c>
      <c r="J55" s="5">
        <v>1</v>
      </c>
      <c r="K55" s="5">
        <v>1</v>
      </c>
      <c r="L55" s="5">
        <v>0</v>
      </c>
      <c r="M55" s="5">
        <v>0</v>
      </c>
      <c r="N55" s="5"/>
      <c r="O55" s="5">
        <v>1</v>
      </c>
      <c r="P55" s="5">
        <v>0</v>
      </c>
      <c r="Q55" s="11"/>
      <c r="V55" s="12">
        <v>38132</v>
      </c>
      <c r="W55">
        <v>42137.60833333333</v>
      </c>
      <c r="X55" t="s">
        <v>163</v>
      </c>
      <c r="Y55">
        <v>4005.6083333333299</v>
      </c>
      <c r="Z55" t="s">
        <v>164</v>
      </c>
      <c r="AA55">
        <v>1</v>
      </c>
      <c r="AB55">
        <f t="shared" si="0"/>
        <v>5.85</v>
      </c>
      <c r="AC55">
        <v>0</v>
      </c>
      <c r="AD55">
        <f t="shared" si="1"/>
        <v>10.974269406392684</v>
      </c>
      <c r="AE55">
        <f t="shared" si="2"/>
        <v>0.5330650983100782</v>
      </c>
    </row>
    <row r="56" spans="1:31">
      <c r="A56">
        <v>55</v>
      </c>
      <c r="B56">
        <v>0</v>
      </c>
      <c r="C56">
        <v>0</v>
      </c>
      <c r="D56">
        <v>8.9</v>
      </c>
      <c r="E56">
        <v>4.5999999999999996</v>
      </c>
      <c r="F56" s="6">
        <v>1.9347826086956523</v>
      </c>
      <c r="G56" t="s">
        <v>10</v>
      </c>
      <c r="H56">
        <v>0</v>
      </c>
      <c r="I56">
        <v>0</v>
      </c>
      <c r="J56">
        <v>1</v>
      </c>
      <c r="K56">
        <v>1</v>
      </c>
      <c r="L56">
        <v>0</v>
      </c>
      <c r="M56">
        <v>0</v>
      </c>
      <c r="O56">
        <v>1</v>
      </c>
      <c r="P56">
        <v>0</v>
      </c>
      <c r="Q56" s="11"/>
      <c r="V56" s="12">
        <v>38434</v>
      </c>
      <c r="W56">
        <v>42447.797222222223</v>
      </c>
      <c r="X56" t="s">
        <v>165</v>
      </c>
      <c r="Y56">
        <v>4013.7972222222234</v>
      </c>
      <c r="Z56" t="s">
        <v>94</v>
      </c>
      <c r="AB56">
        <f t="shared" si="0"/>
        <v>6.75</v>
      </c>
      <c r="AC56">
        <v>0</v>
      </c>
      <c r="AD56">
        <f t="shared" si="1"/>
        <v>10.99670471841705</v>
      </c>
      <c r="AE56">
        <f t="shared" si="2"/>
        <v>0.61382024641393185</v>
      </c>
    </row>
    <row r="57" spans="1:31">
      <c r="A57">
        <v>56</v>
      </c>
      <c r="B57" s="5">
        <v>0</v>
      </c>
      <c r="C57" s="5">
        <v>0</v>
      </c>
      <c r="D57" s="5">
        <v>5.42</v>
      </c>
      <c r="E57" s="5">
        <v>7.65</v>
      </c>
      <c r="F57" s="6">
        <v>1.411439114391144</v>
      </c>
      <c r="G57" s="5" t="s">
        <v>11</v>
      </c>
      <c r="H57" s="5">
        <v>0</v>
      </c>
      <c r="I57" s="5">
        <v>0</v>
      </c>
      <c r="J57" s="5">
        <v>1</v>
      </c>
      <c r="K57" s="5">
        <v>1</v>
      </c>
      <c r="L57" s="5">
        <v>0</v>
      </c>
      <c r="M57" s="5">
        <v>0</v>
      </c>
      <c r="N57" s="5"/>
      <c r="O57" s="5">
        <v>1</v>
      </c>
      <c r="P57" s="5">
        <v>0</v>
      </c>
      <c r="Q57" s="11"/>
      <c r="V57" s="12">
        <v>38328</v>
      </c>
      <c r="W57">
        <v>42347.563888888886</v>
      </c>
      <c r="X57" t="s">
        <v>166</v>
      </c>
      <c r="Y57">
        <v>4019.5638888888861</v>
      </c>
      <c r="Z57" t="s">
        <v>94</v>
      </c>
      <c r="AB57">
        <f t="shared" si="0"/>
        <v>6.5350000000000001</v>
      </c>
      <c r="AC57">
        <v>0</v>
      </c>
      <c r="AD57">
        <f t="shared" si="1"/>
        <v>11.012503805175031</v>
      </c>
      <c r="AE57">
        <f t="shared" si="2"/>
        <v>0.59341636703263179</v>
      </c>
    </row>
    <row r="58" spans="1:31">
      <c r="A58">
        <v>57</v>
      </c>
      <c r="B58" s="5">
        <v>0</v>
      </c>
      <c r="C58" s="5">
        <v>0</v>
      </c>
      <c r="D58" s="5">
        <v>4.8</v>
      </c>
      <c r="E58" s="5">
        <v>1.8</v>
      </c>
      <c r="F58" s="6">
        <v>2.6666666666666665</v>
      </c>
      <c r="G58" s="5" t="s">
        <v>9</v>
      </c>
      <c r="H58" s="5">
        <v>0</v>
      </c>
      <c r="I58" s="5">
        <v>0</v>
      </c>
      <c r="J58" s="5">
        <v>1</v>
      </c>
      <c r="K58" s="5">
        <v>1</v>
      </c>
      <c r="L58" s="5">
        <v>0</v>
      </c>
      <c r="M58" s="5">
        <v>0</v>
      </c>
      <c r="N58" s="5"/>
      <c r="O58" s="5">
        <v>1</v>
      </c>
      <c r="P58" s="5">
        <v>0</v>
      </c>
      <c r="Q58" s="11"/>
      <c r="V58" s="12">
        <v>38113</v>
      </c>
      <c r="W58">
        <v>42137.784722222219</v>
      </c>
      <c r="X58" t="s">
        <v>167</v>
      </c>
      <c r="Y58">
        <v>4024.784722222219</v>
      </c>
      <c r="Z58" t="s">
        <v>94</v>
      </c>
      <c r="AB58">
        <f t="shared" si="0"/>
        <v>3.3</v>
      </c>
      <c r="AC58">
        <v>0</v>
      </c>
      <c r="AD58">
        <f t="shared" si="1"/>
        <v>11.026807458143066</v>
      </c>
      <c r="AE58">
        <f t="shared" si="2"/>
        <v>0.29927066492514287</v>
      </c>
    </row>
    <row r="59" spans="1:31">
      <c r="A59">
        <v>58</v>
      </c>
      <c r="B59" s="5">
        <v>0</v>
      </c>
      <c r="C59" s="5">
        <v>0</v>
      </c>
      <c r="D59" s="5">
        <v>12.7</v>
      </c>
      <c r="E59" s="5">
        <v>5.6</v>
      </c>
      <c r="F59" s="6">
        <v>2.2678571428571428</v>
      </c>
      <c r="G59" s="5" t="s">
        <v>10</v>
      </c>
      <c r="H59" s="5">
        <v>0</v>
      </c>
      <c r="I59" s="5">
        <v>0</v>
      </c>
      <c r="J59" s="5">
        <v>1</v>
      </c>
      <c r="K59" s="5">
        <v>1</v>
      </c>
      <c r="L59" s="5">
        <v>0</v>
      </c>
      <c r="M59" s="5">
        <v>0</v>
      </c>
      <c r="N59" s="5"/>
      <c r="O59" s="5">
        <v>1</v>
      </c>
      <c r="P59" s="5">
        <v>0</v>
      </c>
      <c r="Q59" s="11"/>
      <c r="V59" s="12">
        <v>38176</v>
      </c>
      <c r="W59">
        <v>42218.513888888891</v>
      </c>
      <c r="X59" t="s">
        <v>168</v>
      </c>
      <c r="Y59">
        <v>4042.5138888888905</v>
      </c>
      <c r="Z59" t="s">
        <v>94</v>
      </c>
      <c r="AB59">
        <f t="shared" si="0"/>
        <v>9.1499999999999986</v>
      </c>
      <c r="AC59">
        <v>0</v>
      </c>
      <c r="AD59">
        <f t="shared" si="1"/>
        <v>11.07538051750381</v>
      </c>
      <c r="AE59">
        <f t="shared" si="2"/>
        <v>0.82615671628971199</v>
      </c>
    </row>
    <row r="60" spans="1:31">
      <c r="A60">
        <v>59</v>
      </c>
      <c r="B60" s="5">
        <v>0</v>
      </c>
      <c r="C60" s="5">
        <v>0</v>
      </c>
      <c r="D60" s="5">
        <v>2.14</v>
      </c>
      <c r="E60" s="5">
        <v>2.29</v>
      </c>
      <c r="F60" s="6">
        <v>1.0700934579439252</v>
      </c>
      <c r="G60" s="5" t="s">
        <v>10</v>
      </c>
      <c r="H60" s="5">
        <v>0</v>
      </c>
      <c r="I60" s="5">
        <v>0</v>
      </c>
      <c r="J60" s="5">
        <v>1</v>
      </c>
      <c r="K60" s="5">
        <v>1</v>
      </c>
      <c r="L60" s="5">
        <v>0</v>
      </c>
      <c r="M60" s="5">
        <v>0</v>
      </c>
      <c r="N60" s="5"/>
      <c r="O60" s="5">
        <v>1</v>
      </c>
      <c r="P60" s="5">
        <v>0</v>
      </c>
      <c r="Q60" s="11"/>
      <c r="V60" s="12">
        <v>38203</v>
      </c>
      <c r="W60">
        <v>42249.821527777778</v>
      </c>
      <c r="X60" t="s">
        <v>169</v>
      </c>
      <c r="Y60">
        <v>4046.8215277777781</v>
      </c>
      <c r="Z60" t="s">
        <v>94</v>
      </c>
      <c r="AB60">
        <f t="shared" si="0"/>
        <v>2.2149999999999999</v>
      </c>
      <c r="AC60">
        <v>0</v>
      </c>
      <c r="AD60">
        <f t="shared" si="1"/>
        <v>11.087182267884323</v>
      </c>
      <c r="AE60">
        <f t="shared" si="2"/>
        <v>0.19978024591659124</v>
      </c>
    </row>
    <row r="61" spans="1:31">
      <c r="A61">
        <v>60</v>
      </c>
      <c r="B61" s="5">
        <v>0</v>
      </c>
      <c r="C61" s="5">
        <v>0</v>
      </c>
      <c r="D61" s="5">
        <v>1.6</v>
      </c>
      <c r="E61" s="5">
        <v>2</v>
      </c>
      <c r="F61" s="6">
        <v>1.25</v>
      </c>
      <c r="G61" s="5" t="s">
        <v>10</v>
      </c>
      <c r="H61" s="5">
        <v>0</v>
      </c>
      <c r="I61" s="5">
        <v>0</v>
      </c>
      <c r="J61" s="5">
        <v>1</v>
      </c>
      <c r="K61" s="5">
        <v>1</v>
      </c>
      <c r="L61" s="5">
        <v>0</v>
      </c>
      <c r="M61" s="5">
        <v>0</v>
      </c>
      <c r="N61" s="5"/>
      <c r="O61" s="5">
        <v>0</v>
      </c>
      <c r="P61" s="5">
        <v>0</v>
      </c>
      <c r="Q61" s="11"/>
      <c r="V61" s="12">
        <v>38162</v>
      </c>
      <c r="W61">
        <v>42221.000694444447</v>
      </c>
      <c r="X61" t="s">
        <v>170</v>
      </c>
      <c r="Y61">
        <v>4059.0006944444467</v>
      </c>
      <c r="Z61" t="s">
        <v>164</v>
      </c>
      <c r="AB61">
        <f t="shared" si="0"/>
        <v>1.8</v>
      </c>
      <c r="AC61">
        <v>0</v>
      </c>
      <c r="AD61">
        <f t="shared" si="1"/>
        <v>11.120549847793004</v>
      </c>
      <c r="AE61">
        <f t="shared" si="2"/>
        <v>0.16186250002352445</v>
      </c>
    </row>
    <row r="62" spans="1:31">
      <c r="A62">
        <v>61</v>
      </c>
      <c r="B62" s="5">
        <v>0</v>
      </c>
      <c r="C62" s="5">
        <v>0</v>
      </c>
      <c r="D62" s="5">
        <v>8.6999999999999993</v>
      </c>
      <c r="E62" s="5">
        <v>6.3</v>
      </c>
      <c r="F62" s="6">
        <v>1.3809523809523809</v>
      </c>
      <c r="G62" s="5" t="s">
        <v>10</v>
      </c>
      <c r="H62" s="5">
        <v>0</v>
      </c>
      <c r="I62" s="5">
        <v>0</v>
      </c>
      <c r="J62" s="5">
        <v>1</v>
      </c>
      <c r="K62" s="5">
        <v>1</v>
      </c>
      <c r="L62" s="5">
        <v>0</v>
      </c>
      <c r="M62" s="5">
        <v>0</v>
      </c>
      <c r="N62" s="5"/>
      <c r="O62" s="5">
        <v>0</v>
      </c>
      <c r="P62" s="5">
        <v>0</v>
      </c>
      <c r="Q62" s="11"/>
      <c r="V62" s="12">
        <v>38101</v>
      </c>
      <c r="W62">
        <v>42173.759722222225</v>
      </c>
      <c r="X62" t="s">
        <v>171</v>
      </c>
      <c r="Y62">
        <v>4072.7597222222248</v>
      </c>
      <c r="Z62" t="s">
        <v>94</v>
      </c>
      <c r="AB62">
        <f t="shared" si="0"/>
        <v>7.5</v>
      </c>
      <c r="AC62">
        <v>0</v>
      </c>
      <c r="AD62">
        <f t="shared" si="1"/>
        <v>11.158245814307465</v>
      </c>
      <c r="AE62">
        <f t="shared" si="2"/>
        <v>0.6721486625060058</v>
      </c>
    </row>
    <row r="63" spans="1:31">
      <c r="A63">
        <v>62</v>
      </c>
      <c r="B63" s="7">
        <v>1</v>
      </c>
      <c r="C63" s="5">
        <v>0</v>
      </c>
      <c r="D63" s="5">
        <v>24.8</v>
      </c>
      <c r="E63" s="5">
        <v>4.3</v>
      </c>
      <c r="F63" s="6">
        <v>5.7674418604651168</v>
      </c>
      <c r="G63" s="5" t="s">
        <v>11</v>
      </c>
      <c r="H63" s="5">
        <v>0</v>
      </c>
      <c r="I63" s="5">
        <v>0</v>
      </c>
      <c r="J63" s="5">
        <v>1</v>
      </c>
      <c r="K63" s="5">
        <v>1</v>
      </c>
      <c r="L63" s="5">
        <v>1</v>
      </c>
      <c r="M63" s="5">
        <v>0</v>
      </c>
      <c r="O63" s="5">
        <v>1</v>
      </c>
      <c r="P63" s="5">
        <v>0</v>
      </c>
      <c r="Q63" s="11"/>
      <c r="V63" s="12">
        <v>38141</v>
      </c>
      <c r="W63">
        <v>42276.666666666664</v>
      </c>
      <c r="X63" t="s">
        <v>172</v>
      </c>
      <c r="Y63">
        <v>4135.6666666666642</v>
      </c>
      <c r="Z63" t="s">
        <v>173</v>
      </c>
      <c r="AA63">
        <v>1</v>
      </c>
      <c r="AB63">
        <f t="shared" si="0"/>
        <v>14.55</v>
      </c>
      <c r="AC63">
        <v>0</v>
      </c>
      <c r="AD63">
        <f t="shared" si="1"/>
        <v>11.330593607305929</v>
      </c>
      <c r="AE63">
        <f t="shared" si="2"/>
        <v>1.2841339566373831</v>
      </c>
    </row>
    <row r="64" spans="1:31">
      <c r="A64">
        <v>63</v>
      </c>
      <c r="B64" s="5">
        <v>0</v>
      </c>
      <c r="C64" s="5">
        <v>0</v>
      </c>
      <c r="D64" s="5">
        <v>5.7</v>
      </c>
      <c r="E64" s="5">
        <v>5.5</v>
      </c>
      <c r="F64" s="6">
        <v>1.0363636363636364</v>
      </c>
      <c r="G64" s="5" t="s">
        <v>10</v>
      </c>
      <c r="H64" s="5">
        <v>0</v>
      </c>
      <c r="I64" s="5">
        <v>0</v>
      </c>
      <c r="J64" s="5">
        <v>1</v>
      </c>
      <c r="K64" s="5">
        <v>1</v>
      </c>
      <c r="L64" s="5">
        <v>0</v>
      </c>
      <c r="M64" s="5">
        <v>0</v>
      </c>
      <c r="N64" s="5"/>
      <c r="O64" s="5">
        <v>0</v>
      </c>
      <c r="P64" s="5">
        <v>0</v>
      </c>
      <c r="Q64" s="11"/>
      <c r="V64" s="12">
        <v>38010</v>
      </c>
      <c r="W64">
        <v>42150.55</v>
      </c>
      <c r="X64" t="s">
        <v>174</v>
      </c>
      <c r="Y64">
        <v>4140.5500000000029</v>
      </c>
      <c r="Z64" t="s">
        <v>94</v>
      </c>
      <c r="AB64">
        <f t="shared" si="0"/>
        <v>5.6</v>
      </c>
      <c r="AC64">
        <v>0</v>
      </c>
      <c r="AD64">
        <f t="shared" si="1"/>
        <v>11.343972602739735</v>
      </c>
      <c r="AE64">
        <f t="shared" si="2"/>
        <v>0.49365422468029568</v>
      </c>
    </row>
    <row r="65" spans="1:31">
      <c r="A65">
        <v>64</v>
      </c>
      <c r="B65" s="5">
        <v>0</v>
      </c>
      <c r="C65" s="5">
        <v>0</v>
      </c>
      <c r="D65" s="5">
        <v>3.9</v>
      </c>
      <c r="E65" s="5">
        <v>5.0999999999999996</v>
      </c>
      <c r="F65" s="6">
        <v>1.3076923076923077</v>
      </c>
      <c r="G65" s="5" t="s">
        <v>10</v>
      </c>
      <c r="H65" s="7">
        <v>0</v>
      </c>
      <c r="I65" s="5">
        <v>0</v>
      </c>
      <c r="J65" s="5">
        <v>1</v>
      </c>
      <c r="K65" s="5">
        <v>1</v>
      </c>
      <c r="L65" s="5">
        <v>0</v>
      </c>
      <c r="M65" s="5">
        <v>0</v>
      </c>
      <c r="N65" s="5"/>
      <c r="O65" s="5">
        <v>1</v>
      </c>
      <c r="P65" s="5">
        <v>0</v>
      </c>
      <c r="Q65" s="11"/>
      <c r="V65" s="12">
        <v>38246</v>
      </c>
      <c r="W65">
        <v>42394.55</v>
      </c>
      <c r="X65" t="s">
        <v>175</v>
      </c>
      <c r="Y65">
        <v>4148.5500000000029</v>
      </c>
      <c r="Z65" t="s">
        <v>94</v>
      </c>
      <c r="AA65">
        <v>1</v>
      </c>
      <c r="AB65">
        <f t="shared" si="0"/>
        <v>4.5</v>
      </c>
      <c r="AC65">
        <v>0</v>
      </c>
      <c r="AD65">
        <f t="shared" si="1"/>
        <v>11.365890410958912</v>
      </c>
      <c r="AE65">
        <f t="shared" si="2"/>
        <v>0.39592146653650045</v>
      </c>
    </row>
    <row r="66" spans="1:31">
      <c r="A66">
        <v>65</v>
      </c>
      <c r="B66" s="5">
        <v>0</v>
      </c>
      <c r="C66" s="5">
        <v>0</v>
      </c>
      <c r="D66" s="5">
        <v>5.9</v>
      </c>
      <c r="E66" s="5">
        <v>6.6</v>
      </c>
      <c r="F66" s="6">
        <v>1.1186440677966101</v>
      </c>
      <c r="G66" s="5" t="s">
        <v>11</v>
      </c>
      <c r="H66" s="5">
        <v>0</v>
      </c>
      <c r="I66" s="5">
        <v>0</v>
      </c>
      <c r="J66" s="5">
        <v>1</v>
      </c>
      <c r="K66" s="5">
        <v>1</v>
      </c>
      <c r="L66" s="5">
        <v>0</v>
      </c>
      <c r="M66" s="5">
        <v>1</v>
      </c>
      <c r="N66" s="5" t="s">
        <v>15</v>
      </c>
      <c r="O66" s="5">
        <v>1</v>
      </c>
      <c r="P66" s="5">
        <v>0</v>
      </c>
      <c r="Q66" s="11"/>
      <c r="V66" s="12">
        <v>38141</v>
      </c>
      <c r="W66">
        <v>42311.68472222222</v>
      </c>
      <c r="X66" t="s">
        <v>176</v>
      </c>
      <c r="Y66">
        <v>4170.6847222222204</v>
      </c>
      <c r="Z66" t="s">
        <v>173</v>
      </c>
      <c r="AB66">
        <f t="shared" ref="AB66:AB129" si="3">(Vol_of_left+Vol_of_right)/2</f>
        <v>6.25</v>
      </c>
      <c r="AC66">
        <v>0</v>
      </c>
      <c r="AD66">
        <f t="shared" ref="AD66:AD129" si="4">Age_at_event__days/365</f>
        <v>11.426533485540331</v>
      </c>
      <c r="AE66">
        <f t="shared" ref="AE66:AE129" si="5">Vol/yr</f>
        <v>0.54697253615097197</v>
      </c>
    </row>
    <row r="67" spans="1:31">
      <c r="A67">
        <v>66</v>
      </c>
      <c r="B67">
        <v>0</v>
      </c>
      <c r="C67">
        <v>0</v>
      </c>
      <c r="D67">
        <v>2.2000000000000002</v>
      </c>
      <c r="E67">
        <v>2.7</v>
      </c>
      <c r="F67" s="6">
        <v>1.2272727272727273</v>
      </c>
      <c r="G67" t="s">
        <v>14</v>
      </c>
      <c r="H67">
        <v>0</v>
      </c>
      <c r="I67">
        <v>0</v>
      </c>
      <c r="J67">
        <v>1</v>
      </c>
      <c r="K67">
        <v>1</v>
      </c>
      <c r="L67">
        <v>0</v>
      </c>
      <c r="M67">
        <v>0</v>
      </c>
      <c r="O67">
        <v>0</v>
      </c>
      <c r="P67">
        <v>0</v>
      </c>
      <c r="Q67" s="11"/>
      <c r="V67" s="12">
        <v>38013</v>
      </c>
      <c r="W67">
        <v>42192.818749999999</v>
      </c>
      <c r="X67" t="s">
        <v>177</v>
      </c>
      <c r="Y67">
        <v>4179.8187499999985</v>
      </c>
      <c r="Z67" t="s">
        <v>178</v>
      </c>
      <c r="AA67">
        <v>1</v>
      </c>
      <c r="AB67">
        <f t="shared" si="3"/>
        <v>2.4500000000000002</v>
      </c>
      <c r="AC67">
        <v>0</v>
      </c>
      <c r="AD67">
        <f t="shared" si="4"/>
        <v>11.451558219178079</v>
      </c>
      <c r="AE67">
        <f t="shared" si="5"/>
        <v>0.21394468360619712</v>
      </c>
    </row>
    <row r="68" spans="1:31">
      <c r="A68">
        <v>67</v>
      </c>
      <c r="B68" s="5">
        <v>0</v>
      </c>
      <c r="C68" s="5">
        <v>0</v>
      </c>
      <c r="D68" s="5">
        <v>5.3</v>
      </c>
      <c r="E68" s="5">
        <v>3.6</v>
      </c>
      <c r="F68" s="6">
        <v>1.4722222222222221</v>
      </c>
      <c r="G68" s="5" t="s">
        <v>10</v>
      </c>
      <c r="H68" s="5">
        <v>0</v>
      </c>
      <c r="I68" s="5">
        <v>0</v>
      </c>
      <c r="J68" s="5">
        <v>1</v>
      </c>
      <c r="K68" s="5">
        <v>1</v>
      </c>
      <c r="L68" s="5">
        <v>0</v>
      </c>
      <c r="M68" s="5">
        <v>0</v>
      </c>
      <c r="N68" s="5"/>
      <c r="O68" s="5">
        <v>1</v>
      </c>
      <c r="P68" s="5">
        <v>0</v>
      </c>
      <c r="Q68" s="11"/>
      <c r="V68" s="12">
        <v>37883</v>
      </c>
      <c r="W68">
        <v>42140.748611111114</v>
      </c>
      <c r="X68" t="s">
        <v>179</v>
      </c>
      <c r="Y68">
        <v>4257.7486111111139</v>
      </c>
      <c r="Z68" t="s">
        <v>94</v>
      </c>
      <c r="AB68">
        <f t="shared" si="3"/>
        <v>4.45</v>
      </c>
      <c r="AC68">
        <v>0</v>
      </c>
      <c r="AD68">
        <f t="shared" si="4"/>
        <v>11.665064687975654</v>
      </c>
      <c r="AE68">
        <f t="shared" si="5"/>
        <v>0.38148095351644806</v>
      </c>
    </row>
    <row r="69" spans="1:31">
      <c r="A69">
        <v>68</v>
      </c>
      <c r="B69" s="5">
        <v>0</v>
      </c>
      <c r="C69" s="5">
        <v>0</v>
      </c>
      <c r="D69" s="5">
        <v>4.5</v>
      </c>
      <c r="E69" s="5">
        <v>4.5999999999999996</v>
      </c>
      <c r="F69" s="6">
        <v>1.0222222222222221</v>
      </c>
      <c r="G69" s="5" t="s">
        <v>10</v>
      </c>
      <c r="H69" s="5">
        <v>0</v>
      </c>
      <c r="I69" s="7">
        <v>1</v>
      </c>
      <c r="J69" s="5">
        <v>1</v>
      </c>
      <c r="K69" s="5">
        <v>1</v>
      </c>
      <c r="L69" s="5">
        <v>0</v>
      </c>
      <c r="M69" s="5">
        <v>0</v>
      </c>
      <c r="N69" s="5"/>
      <c r="O69" s="5">
        <v>1</v>
      </c>
      <c r="P69" s="5">
        <v>0</v>
      </c>
      <c r="Q69" s="11"/>
      <c r="V69" s="12">
        <v>38025</v>
      </c>
      <c r="W69">
        <v>42291.838888888888</v>
      </c>
      <c r="X69" t="s">
        <v>180</v>
      </c>
      <c r="Y69">
        <v>4266.8388888888876</v>
      </c>
      <c r="Z69" t="s">
        <v>94</v>
      </c>
      <c r="AB69">
        <f t="shared" si="3"/>
        <v>4.55</v>
      </c>
      <c r="AC69">
        <v>0</v>
      </c>
      <c r="AD69">
        <f t="shared" si="4"/>
        <v>11.689969558599692</v>
      </c>
      <c r="AE69">
        <f t="shared" si="5"/>
        <v>0.38922257044312025</v>
      </c>
    </row>
    <row r="70" spans="1:31">
      <c r="A70">
        <v>69</v>
      </c>
      <c r="B70">
        <v>0</v>
      </c>
      <c r="C70">
        <v>0</v>
      </c>
      <c r="D70">
        <v>8</v>
      </c>
      <c r="E70">
        <v>12</v>
      </c>
      <c r="F70" s="6">
        <v>1.5</v>
      </c>
      <c r="G70" t="s">
        <v>10</v>
      </c>
      <c r="H70">
        <v>0</v>
      </c>
      <c r="I70">
        <v>1</v>
      </c>
      <c r="J70">
        <v>1</v>
      </c>
      <c r="K70">
        <v>1</v>
      </c>
      <c r="L70">
        <v>0</v>
      </c>
      <c r="M70">
        <v>0</v>
      </c>
      <c r="O70">
        <v>1</v>
      </c>
      <c r="P70" s="5">
        <v>0</v>
      </c>
      <c r="Q70" s="11"/>
      <c r="V70" s="12">
        <v>38162</v>
      </c>
      <c r="W70">
        <v>42504.629861111112</v>
      </c>
      <c r="X70" t="s">
        <v>181</v>
      </c>
      <c r="Y70">
        <v>4342.6298611111124</v>
      </c>
      <c r="Z70" t="s">
        <v>182</v>
      </c>
      <c r="AB70">
        <f t="shared" si="3"/>
        <v>10</v>
      </c>
      <c r="AC70">
        <v>0</v>
      </c>
      <c r="AD70">
        <f t="shared" si="4"/>
        <v>11.897616057838665</v>
      </c>
      <c r="AE70">
        <f t="shared" si="5"/>
        <v>0.84050451379388458</v>
      </c>
    </row>
    <row r="71" spans="1:31">
      <c r="A71">
        <v>70</v>
      </c>
      <c r="B71" s="5">
        <v>0</v>
      </c>
      <c r="C71" s="5">
        <v>0</v>
      </c>
      <c r="D71" s="5">
        <v>4.2</v>
      </c>
      <c r="E71" s="5">
        <v>3</v>
      </c>
      <c r="F71" s="6">
        <v>1.4000000000000001</v>
      </c>
      <c r="G71" s="5" t="s">
        <v>10</v>
      </c>
      <c r="H71" s="5">
        <v>0</v>
      </c>
      <c r="I71" s="5">
        <v>0</v>
      </c>
      <c r="J71" s="5">
        <v>1</v>
      </c>
      <c r="K71" s="5">
        <v>1</v>
      </c>
      <c r="L71" s="5">
        <v>0</v>
      </c>
      <c r="M71" s="5">
        <v>0</v>
      </c>
      <c r="N71" s="5"/>
      <c r="O71" s="5">
        <v>1</v>
      </c>
      <c r="P71" s="5">
        <v>0</v>
      </c>
      <c r="Q71" s="11"/>
      <c r="V71" s="12">
        <v>37780</v>
      </c>
      <c r="W71">
        <v>42125.734722222223</v>
      </c>
      <c r="X71" t="s">
        <v>183</v>
      </c>
      <c r="Y71">
        <v>4345.7347222222234</v>
      </c>
      <c r="Z71" t="s">
        <v>94</v>
      </c>
      <c r="AB71">
        <f t="shared" si="3"/>
        <v>3.6</v>
      </c>
      <c r="AC71">
        <v>0</v>
      </c>
      <c r="AD71">
        <f t="shared" si="4"/>
        <v>11.906122526636228</v>
      </c>
      <c r="AE71">
        <f t="shared" si="5"/>
        <v>0.30236544197711096</v>
      </c>
    </row>
    <row r="72" spans="1:31">
      <c r="A72">
        <v>71</v>
      </c>
      <c r="B72" s="5">
        <v>0</v>
      </c>
      <c r="C72" s="5">
        <v>0</v>
      </c>
      <c r="D72" s="5">
        <v>8.1999999999999993</v>
      </c>
      <c r="E72" s="5">
        <v>7.9</v>
      </c>
      <c r="F72" s="6">
        <v>1.0379746835443036</v>
      </c>
      <c r="G72" s="5" t="s">
        <v>10</v>
      </c>
      <c r="H72" s="5">
        <v>0</v>
      </c>
      <c r="I72" s="5">
        <v>0</v>
      </c>
      <c r="J72" s="5">
        <v>1</v>
      </c>
      <c r="K72" s="5">
        <v>1</v>
      </c>
      <c r="L72" s="5">
        <v>0</v>
      </c>
      <c r="M72" s="5">
        <v>0</v>
      </c>
      <c r="N72" s="5"/>
      <c r="O72" s="5">
        <v>0</v>
      </c>
      <c r="P72" s="5">
        <v>0</v>
      </c>
      <c r="Q72" s="11"/>
      <c r="V72" s="12">
        <v>37967</v>
      </c>
      <c r="W72">
        <v>42328.689583333333</v>
      </c>
      <c r="X72" t="s">
        <v>184</v>
      </c>
      <c r="Y72">
        <v>4361.6895833333328</v>
      </c>
      <c r="Z72" t="s">
        <v>94</v>
      </c>
      <c r="AB72">
        <f t="shared" si="3"/>
        <v>8.0500000000000007</v>
      </c>
      <c r="AC72">
        <v>0</v>
      </c>
      <c r="AD72">
        <f t="shared" si="4"/>
        <v>11.949834474885844</v>
      </c>
      <c r="AE72">
        <f t="shared" si="5"/>
        <v>0.67364949840252097</v>
      </c>
    </row>
    <row r="73" spans="1:31">
      <c r="A73">
        <v>72</v>
      </c>
      <c r="B73">
        <v>0</v>
      </c>
      <c r="C73">
        <v>0</v>
      </c>
      <c r="D73">
        <v>63</v>
      </c>
      <c r="E73">
        <v>8</v>
      </c>
      <c r="F73" s="6">
        <v>7.875</v>
      </c>
      <c r="G73" t="s">
        <v>10</v>
      </c>
      <c r="H73">
        <v>0</v>
      </c>
      <c r="I73">
        <v>0</v>
      </c>
      <c r="J73">
        <v>1</v>
      </c>
      <c r="K73">
        <v>1</v>
      </c>
      <c r="L73">
        <v>1</v>
      </c>
      <c r="M73">
        <v>0</v>
      </c>
      <c r="N73" t="s">
        <v>16</v>
      </c>
      <c r="O73">
        <v>1</v>
      </c>
      <c r="P73">
        <v>0</v>
      </c>
      <c r="Q73" s="11"/>
      <c r="V73" s="12">
        <v>38112</v>
      </c>
      <c r="W73">
        <v>42481.840277777781</v>
      </c>
      <c r="X73" t="s">
        <v>185</v>
      </c>
      <c r="Y73">
        <v>4369.840277777781</v>
      </c>
      <c r="Z73" t="s">
        <v>154</v>
      </c>
      <c r="AB73">
        <f t="shared" si="3"/>
        <v>35.5</v>
      </c>
      <c r="AC73">
        <v>0</v>
      </c>
      <c r="AD73">
        <f t="shared" si="4"/>
        <v>11.97216514459666</v>
      </c>
      <c r="AE73">
        <f t="shared" si="5"/>
        <v>2.9652113524362838</v>
      </c>
    </row>
    <row r="74" spans="1:31">
      <c r="A74">
        <v>73</v>
      </c>
      <c r="B74">
        <v>0</v>
      </c>
      <c r="C74">
        <v>0</v>
      </c>
      <c r="D74">
        <v>2.2000000000000002</v>
      </c>
      <c r="E74">
        <v>2.7</v>
      </c>
      <c r="F74" s="6">
        <v>1.2272727272727273</v>
      </c>
      <c r="G74" t="s">
        <v>10</v>
      </c>
      <c r="H74">
        <v>0</v>
      </c>
      <c r="I74">
        <v>0</v>
      </c>
      <c r="J74">
        <v>1</v>
      </c>
      <c r="K74">
        <v>1</v>
      </c>
      <c r="L74">
        <v>0</v>
      </c>
      <c r="M74">
        <v>0</v>
      </c>
      <c r="O74">
        <v>1</v>
      </c>
      <c r="P74">
        <v>0</v>
      </c>
      <c r="Q74" s="11"/>
      <c r="V74" s="12">
        <v>38017</v>
      </c>
      <c r="W74">
        <v>42405.804166666669</v>
      </c>
      <c r="X74" t="s">
        <v>186</v>
      </c>
      <c r="Y74">
        <v>4388.8041666666686</v>
      </c>
      <c r="Z74" t="s">
        <v>94</v>
      </c>
      <c r="AB74">
        <f t="shared" si="3"/>
        <v>2.4500000000000002</v>
      </c>
      <c r="AC74">
        <v>0</v>
      </c>
      <c r="AD74">
        <f t="shared" si="4"/>
        <v>12.024121004566215</v>
      </c>
      <c r="AE74">
        <f t="shared" si="5"/>
        <v>0.20375709784271145</v>
      </c>
    </row>
    <row r="75" spans="1:31">
      <c r="A75">
        <v>74</v>
      </c>
      <c r="B75" s="5">
        <v>0</v>
      </c>
      <c r="C75" s="5">
        <v>0</v>
      </c>
      <c r="D75" s="5">
        <v>7.9</v>
      </c>
      <c r="E75" s="5">
        <v>1.7</v>
      </c>
      <c r="F75" s="6">
        <v>4.6470588235294121</v>
      </c>
      <c r="G75" s="5" t="s">
        <v>10</v>
      </c>
      <c r="H75" s="5">
        <v>0</v>
      </c>
      <c r="I75" s="5">
        <v>0</v>
      </c>
      <c r="J75" s="5">
        <v>1</v>
      </c>
      <c r="K75" s="5">
        <v>1</v>
      </c>
      <c r="L75" s="5">
        <v>0</v>
      </c>
      <c r="M75" s="5">
        <v>0</v>
      </c>
      <c r="N75" s="5"/>
      <c r="O75" s="5">
        <v>1</v>
      </c>
      <c r="P75" s="5">
        <v>0</v>
      </c>
      <c r="Q75" s="11"/>
      <c r="V75" s="12">
        <v>37756</v>
      </c>
      <c r="W75">
        <v>42185.780555555553</v>
      </c>
      <c r="X75" t="s">
        <v>187</v>
      </c>
      <c r="Y75">
        <v>4429.7805555555533</v>
      </c>
      <c r="Z75" t="s">
        <v>188</v>
      </c>
      <c r="AB75">
        <f t="shared" si="3"/>
        <v>4.8</v>
      </c>
      <c r="AC75">
        <v>0</v>
      </c>
      <c r="AD75">
        <f t="shared" si="4"/>
        <v>12.136385083713845</v>
      </c>
      <c r="AE75">
        <f t="shared" si="5"/>
        <v>0.39550491904226526</v>
      </c>
    </row>
    <row r="76" spans="1:31">
      <c r="A76">
        <v>75</v>
      </c>
      <c r="B76">
        <v>0</v>
      </c>
      <c r="C76">
        <v>0</v>
      </c>
      <c r="D76">
        <v>2.1</v>
      </c>
      <c r="E76">
        <v>2.2000000000000002</v>
      </c>
      <c r="F76" s="6">
        <v>1.0476190476190477</v>
      </c>
      <c r="G76" t="s">
        <v>10</v>
      </c>
      <c r="H76">
        <v>0</v>
      </c>
      <c r="I76">
        <v>0</v>
      </c>
      <c r="J76">
        <v>1</v>
      </c>
      <c r="K76">
        <v>1</v>
      </c>
      <c r="L76">
        <v>0</v>
      </c>
      <c r="M76">
        <v>0</v>
      </c>
      <c r="O76">
        <v>1</v>
      </c>
      <c r="P76">
        <v>0</v>
      </c>
      <c r="Q76" s="11"/>
      <c r="V76" s="12">
        <v>37977</v>
      </c>
      <c r="W76">
        <v>42431.034722222219</v>
      </c>
      <c r="X76" t="s">
        <v>189</v>
      </c>
      <c r="Y76">
        <v>4454.034722222219</v>
      </c>
      <c r="Z76" t="s">
        <v>94</v>
      </c>
      <c r="AB76">
        <f t="shared" si="3"/>
        <v>2.1500000000000004</v>
      </c>
      <c r="AC76">
        <v>0</v>
      </c>
      <c r="AD76">
        <f t="shared" si="4"/>
        <v>12.20283485540334</v>
      </c>
      <c r="AE76">
        <f t="shared" si="5"/>
        <v>0.17618856810538525</v>
      </c>
    </row>
    <row r="77" spans="1:31">
      <c r="A77">
        <v>76</v>
      </c>
      <c r="B77">
        <v>0</v>
      </c>
      <c r="C77">
        <v>0</v>
      </c>
      <c r="D77">
        <v>7</v>
      </c>
      <c r="E77">
        <v>5</v>
      </c>
      <c r="F77" s="6">
        <v>1.4</v>
      </c>
      <c r="G77" t="s">
        <v>10</v>
      </c>
      <c r="H77">
        <v>0</v>
      </c>
      <c r="I77">
        <v>0</v>
      </c>
      <c r="J77">
        <v>1</v>
      </c>
      <c r="K77">
        <v>1</v>
      </c>
      <c r="L77">
        <v>0</v>
      </c>
      <c r="M77">
        <v>0</v>
      </c>
      <c r="O77">
        <v>1</v>
      </c>
      <c r="P77">
        <v>0</v>
      </c>
      <c r="Q77" s="11"/>
      <c r="V77" s="12">
        <v>38045</v>
      </c>
      <c r="W77">
        <v>42499.894444444442</v>
      </c>
      <c r="X77" t="s">
        <v>190</v>
      </c>
      <c r="Y77">
        <v>4454.8944444444423</v>
      </c>
      <c r="Z77" t="s">
        <v>94</v>
      </c>
      <c r="AB77">
        <f t="shared" si="3"/>
        <v>6</v>
      </c>
      <c r="AC77">
        <v>0</v>
      </c>
      <c r="AD77">
        <f t="shared" si="4"/>
        <v>12.205190258751896</v>
      </c>
      <c r="AE77">
        <f t="shared" si="5"/>
        <v>0.49159413928001811</v>
      </c>
    </row>
    <row r="78" spans="1:31">
      <c r="A78">
        <v>77</v>
      </c>
      <c r="B78" s="5">
        <v>0</v>
      </c>
      <c r="C78" s="5">
        <v>0</v>
      </c>
      <c r="D78" s="5">
        <v>28</v>
      </c>
      <c r="E78" s="5">
        <v>4</v>
      </c>
      <c r="F78" s="6">
        <v>7</v>
      </c>
      <c r="G78" s="5" t="s">
        <v>10</v>
      </c>
      <c r="H78" s="5">
        <v>0</v>
      </c>
      <c r="I78" s="5">
        <v>0</v>
      </c>
      <c r="J78" s="5">
        <v>1</v>
      </c>
      <c r="K78" s="5">
        <v>1</v>
      </c>
      <c r="L78" s="5">
        <v>1</v>
      </c>
      <c r="M78" s="5">
        <v>0</v>
      </c>
      <c r="N78" s="5" t="s">
        <v>17</v>
      </c>
      <c r="O78" s="5">
        <v>1</v>
      </c>
      <c r="P78" s="5">
        <v>0</v>
      </c>
      <c r="Q78" s="11"/>
      <c r="V78" s="12">
        <v>37894</v>
      </c>
      <c r="W78">
        <v>42359.000694444447</v>
      </c>
      <c r="X78" t="s">
        <v>191</v>
      </c>
      <c r="Y78">
        <v>4465.0006944444467</v>
      </c>
      <c r="Z78" t="s">
        <v>173</v>
      </c>
      <c r="AB78">
        <f t="shared" si="3"/>
        <v>16</v>
      </c>
      <c r="AC78">
        <v>0</v>
      </c>
      <c r="AD78">
        <f t="shared" si="4"/>
        <v>12.232878614916292</v>
      </c>
      <c r="AE78">
        <f t="shared" si="5"/>
        <v>1.3079505244571159</v>
      </c>
    </row>
    <row r="79" spans="1:31">
      <c r="A79">
        <v>78</v>
      </c>
      <c r="B79">
        <v>0</v>
      </c>
      <c r="C79">
        <v>0</v>
      </c>
      <c r="D79">
        <v>6.8</v>
      </c>
      <c r="E79">
        <v>6.1</v>
      </c>
      <c r="F79" s="6">
        <v>1.1147540983606559</v>
      </c>
      <c r="G79" t="s">
        <v>10</v>
      </c>
      <c r="H79">
        <v>0</v>
      </c>
      <c r="I79">
        <v>0</v>
      </c>
      <c r="J79">
        <v>1</v>
      </c>
      <c r="K79">
        <v>1</v>
      </c>
      <c r="L79">
        <v>0</v>
      </c>
      <c r="M79">
        <v>0</v>
      </c>
      <c r="O79">
        <v>1</v>
      </c>
      <c r="P79">
        <v>1</v>
      </c>
      <c r="Q79" s="11"/>
      <c r="V79" s="12">
        <v>37920</v>
      </c>
      <c r="W79">
        <v>42387.288194444445</v>
      </c>
      <c r="X79" t="s">
        <v>192</v>
      </c>
      <c r="Y79">
        <v>4467.2881944444453</v>
      </c>
      <c r="Z79" t="s">
        <v>124</v>
      </c>
      <c r="AA79">
        <v>1</v>
      </c>
      <c r="AB79">
        <f t="shared" si="3"/>
        <v>6.4499999999999993</v>
      </c>
      <c r="AC79">
        <v>0</v>
      </c>
      <c r="AD79">
        <f t="shared" si="4"/>
        <v>12.239145738203959</v>
      </c>
      <c r="AE79">
        <f t="shared" si="5"/>
        <v>0.52699756485998905</v>
      </c>
    </row>
    <row r="80" spans="1:31">
      <c r="A80">
        <v>79</v>
      </c>
      <c r="B80" s="5">
        <v>0</v>
      </c>
      <c r="C80" s="5">
        <v>0</v>
      </c>
      <c r="D80" s="5">
        <v>3.4</v>
      </c>
      <c r="E80" s="5">
        <v>2.9</v>
      </c>
      <c r="F80" s="6">
        <v>1.1724137931034482</v>
      </c>
      <c r="G80" s="5" t="s">
        <v>10</v>
      </c>
      <c r="H80" s="5">
        <v>0</v>
      </c>
      <c r="I80" s="5">
        <v>0</v>
      </c>
      <c r="J80" s="5">
        <v>1</v>
      </c>
      <c r="K80" s="5">
        <v>1</v>
      </c>
      <c r="L80" s="5">
        <v>0</v>
      </c>
      <c r="M80" s="5">
        <v>0</v>
      </c>
      <c r="N80" s="5"/>
      <c r="O80" s="5">
        <v>1</v>
      </c>
      <c r="P80" s="5">
        <v>0</v>
      </c>
      <c r="Q80" s="11"/>
      <c r="V80" s="12">
        <v>37637</v>
      </c>
      <c r="W80">
        <v>42122.897222222222</v>
      </c>
      <c r="X80" t="s">
        <v>193</v>
      </c>
      <c r="Y80">
        <v>4485.8972222222219</v>
      </c>
      <c r="Z80" t="s">
        <v>94</v>
      </c>
      <c r="AB80">
        <f t="shared" si="3"/>
        <v>3.15</v>
      </c>
      <c r="AC80">
        <v>0</v>
      </c>
      <c r="AD80">
        <f t="shared" si="4"/>
        <v>12.290129375951294</v>
      </c>
      <c r="AE80">
        <f t="shared" si="5"/>
        <v>0.25630324170254559</v>
      </c>
    </row>
    <row r="81" spans="1:31">
      <c r="A81">
        <v>80</v>
      </c>
      <c r="B81" s="5">
        <v>0</v>
      </c>
      <c r="C81" s="5">
        <v>0</v>
      </c>
      <c r="D81" s="5">
        <v>4</v>
      </c>
      <c r="E81" s="5">
        <v>1.9</v>
      </c>
      <c r="F81" s="6">
        <v>2.1052631578947367</v>
      </c>
      <c r="G81" s="5"/>
      <c r="H81" s="5">
        <v>0</v>
      </c>
      <c r="I81" s="5">
        <v>0</v>
      </c>
      <c r="J81" s="5">
        <v>1</v>
      </c>
      <c r="K81" s="5">
        <v>1</v>
      </c>
      <c r="L81" s="5">
        <v>0</v>
      </c>
      <c r="M81" s="5">
        <v>0</v>
      </c>
      <c r="N81" s="5"/>
      <c r="O81" s="5">
        <v>1</v>
      </c>
      <c r="P81" s="5">
        <v>0</v>
      </c>
      <c r="Q81" s="11"/>
      <c r="V81" s="12">
        <v>37726</v>
      </c>
      <c r="W81">
        <v>42271.46875</v>
      </c>
      <c r="X81" t="s">
        <v>194</v>
      </c>
      <c r="Y81">
        <v>4545.46875</v>
      </c>
      <c r="Z81" t="s">
        <v>94</v>
      </c>
      <c r="AB81">
        <f t="shared" si="3"/>
        <v>2.95</v>
      </c>
      <c r="AC81">
        <v>0</v>
      </c>
      <c r="AD81">
        <f t="shared" si="4"/>
        <v>12.453339041095891</v>
      </c>
      <c r="AE81">
        <f t="shared" si="5"/>
        <v>0.23688425973668834</v>
      </c>
    </row>
    <row r="82" spans="1:31">
      <c r="A82">
        <v>81</v>
      </c>
      <c r="B82" s="5">
        <v>0</v>
      </c>
      <c r="C82" s="5">
        <v>0</v>
      </c>
      <c r="D82" s="5">
        <v>6.5</v>
      </c>
      <c r="E82" s="5">
        <v>7.8</v>
      </c>
      <c r="F82" s="6">
        <v>1.2</v>
      </c>
      <c r="G82" s="5" t="s">
        <v>11</v>
      </c>
      <c r="H82" s="5">
        <v>0</v>
      </c>
      <c r="I82" s="5">
        <v>0</v>
      </c>
      <c r="J82" s="5">
        <v>1</v>
      </c>
      <c r="K82" s="5">
        <v>1</v>
      </c>
      <c r="L82" s="5">
        <v>0</v>
      </c>
      <c r="M82" s="5">
        <v>0</v>
      </c>
      <c r="N82" s="5"/>
      <c r="O82" s="5">
        <v>1</v>
      </c>
      <c r="P82" s="5">
        <v>0</v>
      </c>
      <c r="Q82" s="11"/>
      <c r="V82" s="12">
        <v>37705</v>
      </c>
      <c r="W82">
        <v>42251.906944444447</v>
      </c>
      <c r="X82" t="s">
        <v>195</v>
      </c>
      <c r="Y82">
        <v>4546.9069444444467</v>
      </c>
      <c r="Z82" t="s">
        <v>94</v>
      </c>
      <c r="AB82">
        <f t="shared" si="3"/>
        <v>7.15</v>
      </c>
      <c r="AC82">
        <v>0</v>
      </c>
      <c r="AD82">
        <f t="shared" si="4"/>
        <v>12.4572792998478</v>
      </c>
      <c r="AE82">
        <f t="shared" si="5"/>
        <v>0.57396160332435975</v>
      </c>
    </row>
    <row r="83" spans="1:31">
      <c r="A83">
        <v>82</v>
      </c>
      <c r="B83" s="5">
        <v>0</v>
      </c>
      <c r="C83" s="5">
        <v>0</v>
      </c>
      <c r="D83" s="5">
        <v>4.5999999999999996</v>
      </c>
      <c r="E83" s="5">
        <v>2.7</v>
      </c>
      <c r="F83" s="6">
        <v>1.7037037037037035</v>
      </c>
      <c r="G83" s="5" t="s">
        <v>10</v>
      </c>
      <c r="H83" s="5">
        <v>0</v>
      </c>
      <c r="I83" s="5">
        <v>0</v>
      </c>
      <c r="J83" s="5">
        <v>1</v>
      </c>
      <c r="K83" s="5">
        <v>1</v>
      </c>
      <c r="L83" s="5">
        <v>0</v>
      </c>
      <c r="M83" s="5">
        <v>0</v>
      </c>
      <c r="N83" s="5"/>
      <c r="O83" s="5">
        <v>1</v>
      </c>
      <c r="P83" s="5">
        <v>0</v>
      </c>
      <c r="Q83" s="11"/>
      <c r="V83" s="12">
        <v>37616</v>
      </c>
      <c r="W83">
        <v>42169.017361111109</v>
      </c>
      <c r="X83" t="s">
        <v>196</v>
      </c>
      <c r="Y83">
        <v>4553.0173611111095</v>
      </c>
      <c r="Z83" t="s">
        <v>108</v>
      </c>
      <c r="AB83">
        <f t="shared" si="3"/>
        <v>3.65</v>
      </c>
      <c r="AC83">
        <v>0</v>
      </c>
      <c r="AD83">
        <f t="shared" si="4"/>
        <v>12.474020167427698</v>
      </c>
      <c r="AE83">
        <f t="shared" si="5"/>
        <v>0.29260815286565922</v>
      </c>
    </row>
    <row r="84" spans="1:31">
      <c r="A84">
        <v>83</v>
      </c>
      <c r="B84" s="5">
        <v>0</v>
      </c>
      <c r="C84" s="5">
        <v>0</v>
      </c>
      <c r="D84" s="5">
        <v>4.5</v>
      </c>
      <c r="E84" s="5">
        <v>4.8</v>
      </c>
      <c r="F84" s="6">
        <v>1.0666666666666667</v>
      </c>
      <c r="G84" s="5" t="s">
        <v>10</v>
      </c>
      <c r="H84" s="5">
        <v>0</v>
      </c>
      <c r="I84" s="5">
        <v>0</v>
      </c>
      <c r="J84" s="5">
        <v>1</v>
      </c>
      <c r="K84" s="5">
        <v>1</v>
      </c>
      <c r="L84" s="5">
        <v>0</v>
      </c>
      <c r="M84" s="5">
        <v>0</v>
      </c>
      <c r="N84" s="5"/>
      <c r="O84" s="5">
        <v>0</v>
      </c>
      <c r="P84" s="5">
        <v>0</v>
      </c>
      <c r="Q84" s="11"/>
      <c r="V84" s="12">
        <v>37763</v>
      </c>
      <c r="W84">
        <v>42345.000694444447</v>
      </c>
      <c r="X84" t="s">
        <v>197</v>
      </c>
      <c r="Y84">
        <v>4582.0006944444467</v>
      </c>
      <c r="Z84" t="s">
        <v>94</v>
      </c>
      <c r="AB84">
        <f t="shared" si="3"/>
        <v>4.6500000000000004</v>
      </c>
      <c r="AC84">
        <v>0</v>
      </c>
      <c r="AD84">
        <f t="shared" si="4"/>
        <v>12.553426560121771</v>
      </c>
      <c r="AE84">
        <f t="shared" si="5"/>
        <v>0.37041679239766823</v>
      </c>
    </row>
    <row r="85" spans="1:31">
      <c r="A85">
        <v>84</v>
      </c>
      <c r="B85">
        <v>0</v>
      </c>
      <c r="C85">
        <v>0</v>
      </c>
      <c r="D85">
        <v>10</v>
      </c>
      <c r="E85">
        <v>6</v>
      </c>
      <c r="F85" s="6">
        <v>1.6666666666666667</v>
      </c>
      <c r="G85" t="s">
        <v>11</v>
      </c>
      <c r="H85">
        <v>0</v>
      </c>
      <c r="I85">
        <v>0</v>
      </c>
      <c r="J85">
        <v>1</v>
      </c>
      <c r="K85">
        <v>1</v>
      </c>
      <c r="L85">
        <v>0</v>
      </c>
      <c r="M85">
        <v>0</v>
      </c>
      <c r="O85">
        <v>0</v>
      </c>
      <c r="P85">
        <v>0</v>
      </c>
      <c r="Q85" s="11"/>
      <c r="V85" s="12">
        <v>37909</v>
      </c>
      <c r="W85">
        <v>42499.836111111108</v>
      </c>
      <c r="X85" t="s">
        <v>198</v>
      </c>
      <c r="Y85">
        <v>4590.836111111108</v>
      </c>
      <c r="Z85" t="s">
        <v>199</v>
      </c>
      <c r="AB85">
        <f t="shared" si="3"/>
        <v>8</v>
      </c>
      <c r="AC85">
        <v>0</v>
      </c>
      <c r="AD85">
        <f t="shared" si="4"/>
        <v>12.577633181126323</v>
      </c>
      <c r="AE85">
        <f t="shared" si="5"/>
        <v>0.63604971498171825</v>
      </c>
    </row>
    <row r="86" spans="1:31">
      <c r="A86">
        <v>85</v>
      </c>
      <c r="B86" s="5">
        <v>0</v>
      </c>
      <c r="C86" s="5">
        <v>0</v>
      </c>
      <c r="D86" s="5">
        <v>7.4</v>
      </c>
      <c r="E86" s="5">
        <v>2.8</v>
      </c>
      <c r="F86" s="6">
        <v>2.6428571428571432</v>
      </c>
      <c r="G86" s="5" t="s">
        <v>10</v>
      </c>
      <c r="H86" s="5">
        <v>0</v>
      </c>
      <c r="I86" s="5">
        <v>0</v>
      </c>
      <c r="J86" s="5">
        <v>1</v>
      </c>
      <c r="K86" s="5">
        <v>1</v>
      </c>
      <c r="L86" s="5">
        <v>0</v>
      </c>
      <c r="M86" s="5">
        <v>0</v>
      </c>
      <c r="N86" s="5"/>
      <c r="O86" s="5">
        <v>0</v>
      </c>
      <c r="P86" s="5">
        <v>0</v>
      </c>
      <c r="Q86" s="11"/>
      <c r="V86" s="12">
        <v>37739</v>
      </c>
      <c r="W86">
        <v>42352.879861111112</v>
      </c>
      <c r="X86" t="s">
        <v>200</v>
      </c>
      <c r="Y86">
        <v>4613.8798611111124</v>
      </c>
      <c r="Z86" t="s">
        <v>94</v>
      </c>
      <c r="AB86">
        <f t="shared" si="3"/>
        <v>5.0999999999999996</v>
      </c>
      <c r="AC86">
        <v>0</v>
      </c>
      <c r="AD86">
        <f t="shared" si="4"/>
        <v>12.640766742770172</v>
      </c>
      <c r="AE86">
        <f t="shared" si="5"/>
        <v>0.40345653897275818</v>
      </c>
    </row>
    <row r="87" spans="1:31">
      <c r="A87">
        <v>86</v>
      </c>
      <c r="B87" s="5">
        <v>0</v>
      </c>
      <c r="C87" s="5">
        <v>0</v>
      </c>
      <c r="D87" s="5">
        <v>7.1</v>
      </c>
      <c r="E87" s="5">
        <v>4.8</v>
      </c>
      <c r="F87" s="6">
        <v>1.4791666666666667</v>
      </c>
      <c r="G87" s="5" t="s">
        <v>11</v>
      </c>
      <c r="H87" s="5">
        <v>0</v>
      </c>
      <c r="I87" s="5">
        <v>0</v>
      </c>
      <c r="J87" s="5">
        <v>1</v>
      </c>
      <c r="K87" s="5">
        <v>1</v>
      </c>
      <c r="L87" s="5">
        <v>0</v>
      </c>
      <c r="M87" s="5">
        <v>0</v>
      </c>
      <c r="N87" s="5"/>
      <c r="O87" s="5">
        <v>1</v>
      </c>
      <c r="P87" s="5">
        <v>0</v>
      </c>
      <c r="Q87" s="11"/>
      <c r="V87" s="12">
        <v>37637</v>
      </c>
      <c r="W87">
        <v>42292.313888888886</v>
      </c>
      <c r="X87" t="s">
        <v>201</v>
      </c>
      <c r="Y87">
        <v>4655.3138888888861</v>
      </c>
      <c r="Z87" t="s">
        <v>202</v>
      </c>
      <c r="AB87">
        <f t="shared" si="3"/>
        <v>5.9499999999999993</v>
      </c>
      <c r="AC87">
        <v>0</v>
      </c>
      <c r="AD87">
        <f t="shared" si="4"/>
        <v>12.754284627092838</v>
      </c>
      <c r="AE87">
        <f t="shared" si="5"/>
        <v>0.46650989639677026</v>
      </c>
    </row>
    <row r="88" spans="1:31">
      <c r="A88">
        <v>87</v>
      </c>
      <c r="B88" s="5">
        <v>0</v>
      </c>
      <c r="C88" s="7">
        <v>1</v>
      </c>
      <c r="D88" s="5">
        <v>6.8</v>
      </c>
      <c r="E88" s="5">
        <v>8.1999999999999993</v>
      </c>
      <c r="F88" s="6">
        <v>1.2058823529411764</v>
      </c>
      <c r="G88" s="5" t="s">
        <v>10</v>
      </c>
      <c r="H88" s="5">
        <v>0</v>
      </c>
      <c r="I88" s="5">
        <v>0</v>
      </c>
      <c r="J88" s="5">
        <v>1</v>
      </c>
      <c r="K88" s="5">
        <v>1</v>
      </c>
      <c r="L88" s="5">
        <v>0</v>
      </c>
      <c r="M88" s="5">
        <v>0</v>
      </c>
      <c r="N88" s="5"/>
      <c r="O88" s="5">
        <v>1</v>
      </c>
      <c r="P88" s="5">
        <v>0</v>
      </c>
      <c r="Q88" s="11"/>
      <c r="V88" s="12">
        <v>37460</v>
      </c>
      <c r="W88">
        <v>42116.556944444441</v>
      </c>
      <c r="X88" t="s">
        <v>203</v>
      </c>
      <c r="Y88">
        <v>4656.5569444444409</v>
      </c>
      <c r="Z88" t="s">
        <v>94</v>
      </c>
      <c r="AA88">
        <v>1</v>
      </c>
      <c r="AB88">
        <f t="shared" si="3"/>
        <v>7.5</v>
      </c>
      <c r="AC88">
        <v>0</v>
      </c>
      <c r="AD88">
        <f t="shared" si="4"/>
        <v>12.757690258751893</v>
      </c>
      <c r="AE88">
        <f t="shared" si="5"/>
        <v>0.58788070942974424</v>
      </c>
    </row>
    <row r="89" spans="1:31">
      <c r="A89">
        <v>88</v>
      </c>
      <c r="B89" s="5">
        <v>0</v>
      </c>
      <c r="C89" s="5">
        <v>0</v>
      </c>
      <c r="D89" s="5">
        <v>9.1</v>
      </c>
      <c r="E89" s="5">
        <v>16.399999999999999</v>
      </c>
      <c r="F89" s="6">
        <v>1.802197802197802</v>
      </c>
      <c r="G89" s="5" t="s">
        <v>10</v>
      </c>
      <c r="H89" s="5">
        <v>0</v>
      </c>
      <c r="I89" s="5">
        <v>0</v>
      </c>
      <c r="J89" s="5">
        <v>1</v>
      </c>
      <c r="K89" s="5">
        <v>1</v>
      </c>
      <c r="L89" s="5">
        <v>0</v>
      </c>
      <c r="M89" s="5">
        <v>0</v>
      </c>
      <c r="N89" s="5"/>
      <c r="O89" s="5">
        <v>1</v>
      </c>
      <c r="P89" s="5">
        <v>0</v>
      </c>
      <c r="Q89" s="11"/>
      <c r="V89" s="12">
        <v>37621</v>
      </c>
      <c r="W89">
        <v>42281.786805555559</v>
      </c>
      <c r="X89" t="s">
        <v>204</v>
      </c>
      <c r="Y89">
        <v>4660.7868055555591</v>
      </c>
      <c r="Z89" t="s">
        <v>97</v>
      </c>
      <c r="AB89">
        <f t="shared" si="3"/>
        <v>12.75</v>
      </c>
      <c r="AC89">
        <v>0</v>
      </c>
      <c r="AD89">
        <f t="shared" si="4"/>
        <v>12.769278919330299</v>
      </c>
      <c r="AE89">
        <f t="shared" si="5"/>
        <v>0.99849021080578682</v>
      </c>
    </row>
    <row r="90" spans="1:31">
      <c r="A90">
        <v>89</v>
      </c>
      <c r="B90">
        <v>0</v>
      </c>
      <c r="C90">
        <v>0</v>
      </c>
      <c r="D90">
        <v>5.2</v>
      </c>
      <c r="E90">
        <v>9.5</v>
      </c>
      <c r="F90" s="6">
        <v>1.8269230769230769</v>
      </c>
      <c r="G90" t="s">
        <v>10</v>
      </c>
      <c r="H90">
        <v>0</v>
      </c>
      <c r="I90">
        <v>0</v>
      </c>
      <c r="J90">
        <v>1</v>
      </c>
      <c r="K90">
        <v>1</v>
      </c>
      <c r="L90">
        <v>0</v>
      </c>
      <c r="M90">
        <v>0</v>
      </c>
      <c r="O90">
        <v>1</v>
      </c>
      <c r="P90">
        <v>0</v>
      </c>
      <c r="Q90" s="11"/>
      <c r="V90" s="12">
        <v>37763</v>
      </c>
      <c r="W90">
        <v>42427.817361111112</v>
      </c>
      <c r="X90" t="s">
        <v>205</v>
      </c>
      <c r="Y90">
        <v>4664.8173611111124</v>
      </c>
      <c r="Z90" t="s">
        <v>94</v>
      </c>
      <c r="AB90">
        <f t="shared" si="3"/>
        <v>7.35</v>
      </c>
      <c r="AC90">
        <v>0</v>
      </c>
      <c r="AD90">
        <f t="shared" si="4"/>
        <v>12.780321537290719</v>
      </c>
      <c r="AE90">
        <f t="shared" si="5"/>
        <v>0.57510290164093281</v>
      </c>
    </row>
    <row r="91" spans="1:31">
      <c r="A91">
        <v>90</v>
      </c>
      <c r="B91" s="5">
        <v>0</v>
      </c>
      <c r="C91" s="5">
        <v>0</v>
      </c>
      <c r="D91" s="5">
        <v>6.6</v>
      </c>
      <c r="E91" s="5">
        <v>14.2</v>
      </c>
      <c r="F91" s="6">
        <v>2.1515151515151514</v>
      </c>
      <c r="G91" s="5" t="s">
        <v>10</v>
      </c>
      <c r="H91" s="5">
        <v>0</v>
      </c>
      <c r="I91" s="5">
        <v>0</v>
      </c>
      <c r="J91" s="5">
        <v>1</v>
      </c>
      <c r="K91" s="5">
        <v>1</v>
      </c>
      <c r="L91" s="5">
        <v>0</v>
      </c>
      <c r="M91" s="5">
        <v>0</v>
      </c>
      <c r="N91" s="5"/>
      <c r="O91" s="5">
        <v>0</v>
      </c>
      <c r="P91" s="5">
        <v>0</v>
      </c>
      <c r="Q91" s="11"/>
      <c r="V91" s="12">
        <v>37462</v>
      </c>
      <c r="W91">
        <v>42129.595138888886</v>
      </c>
      <c r="X91" t="s">
        <v>206</v>
      </c>
      <c r="Y91">
        <v>4667.5951388888861</v>
      </c>
      <c r="Z91" t="s">
        <v>207</v>
      </c>
      <c r="AB91">
        <f t="shared" si="3"/>
        <v>10.399999999999999</v>
      </c>
      <c r="AC91">
        <v>0</v>
      </c>
      <c r="AD91">
        <f t="shared" si="4"/>
        <v>12.787931887366812</v>
      </c>
      <c r="AE91">
        <f t="shared" si="5"/>
        <v>0.81326676522840657</v>
      </c>
    </row>
    <row r="92" spans="1:31">
      <c r="A92">
        <v>91</v>
      </c>
      <c r="B92" s="5">
        <v>0</v>
      </c>
      <c r="C92" s="5">
        <v>0</v>
      </c>
      <c r="D92" s="5">
        <v>6.8</v>
      </c>
      <c r="E92" s="5">
        <v>7.1</v>
      </c>
      <c r="F92" s="6">
        <v>1.0441176470588236</v>
      </c>
      <c r="G92" s="5" t="s">
        <v>10</v>
      </c>
      <c r="H92" s="5">
        <v>0</v>
      </c>
      <c r="I92" s="5">
        <v>0</v>
      </c>
      <c r="J92" s="5">
        <v>1</v>
      </c>
      <c r="K92" s="5">
        <v>1</v>
      </c>
      <c r="L92" s="5">
        <v>0</v>
      </c>
      <c r="M92" s="5">
        <v>1</v>
      </c>
      <c r="N92" s="5" t="s">
        <v>18</v>
      </c>
      <c r="O92" s="5">
        <v>1</v>
      </c>
      <c r="P92" s="5">
        <v>0</v>
      </c>
      <c r="Q92" s="11"/>
      <c r="V92" s="12">
        <v>37667</v>
      </c>
      <c r="W92">
        <v>42346.761111111111</v>
      </c>
      <c r="X92" t="s">
        <v>208</v>
      </c>
      <c r="Y92">
        <v>4679.7611111111109</v>
      </c>
      <c r="Z92" t="s">
        <v>154</v>
      </c>
      <c r="AB92">
        <f t="shared" si="3"/>
        <v>6.9499999999999993</v>
      </c>
      <c r="AC92">
        <v>0</v>
      </c>
      <c r="AD92">
        <f t="shared" si="4"/>
        <v>12.821263318112633</v>
      </c>
      <c r="AE92">
        <f t="shared" si="5"/>
        <v>0.54206826796714447</v>
      </c>
    </row>
    <row r="93" spans="1:31">
      <c r="A93">
        <v>92</v>
      </c>
      <c r="B93">
        <v>0</v>
      </c>
      <c r="C93">
        <v>0</v>
      </c>
      <c r="D93">
        <v>3.8</v>
      </c>
      <c r="E93">
        <v>18.8</v>
      </c>
      <c r="F93" s="6">
        <v>4.9473684210526319</v>
      </c>
      <c r="G93" t="s">
        <v>10</v>
      </c>
      <c r="H93">
        <v>0</v>
      </c>
      <c r="I93">
        <v>0</v>
      </c>
      <c r="J93">
        <v>1</v>
      </c>
      <c r="K93">
        <v>1</v>
      </c>
      <c r="L93">
        <v>0</v>
      </c>
      <c r="M93">
        <v>1</v>
      </c>
      <c r="N93" t="s">
        <v>19</v>
      </c>
      <c r="O93">
        <v>1</v>
      </c>
      <c r="P93">
        <v>0</v>
      </c>
      <c r="Q93" s="11"/>
      <c r="V93" s="12">
        <v>37726</v>
      </c>
      <c r="W93">
        <v>42411.145833333336</v>
      </c>
      <c r="X93" t="s">
        <v>209</v>
      </c>
      <c r="Y93">
        <v>4685.1458333333358</v>
      </c>
      <c r="Z93" t="s">
        <v>173</v>
      </c>
      <c r="AB93">
        <f t="shared" si="3"/>
        <v>11.3</v>
      </c>
      <c r="AC93">
        <v>0</v>
      </c>
      <c r="AD93">
        <f t="shared" si="4"/>
        <v>12.836015981735166</v>
      </c>
      <c r="AE93">
        <f t="shared" si="5"/>
        <v>0.88033545736303087</v>
      </c>
    </row>
    <row r="94" spans="1:31">
      <c r="A94">
        <v>93</v>
      </c>
      <c r="B94">
        <v>0</v>
      </c>
      <c r="C94">
        <v>0</v>
      </c>
      <c r="D94">
        <v>5.2</v>
      </c>
      <c r="E94">
        <v>2.2000000000000002</v>
      </c>
      <c r="F94" s="6">
        <v>2.3636363636363633</v>
      </c>
      <c r="G94" t="s">
        <v>10</v>
      </c>
      <c r="H94">
        <v>0</v>
      </c>
      <c r="I94">
        <v>0</v>
      </c>
      <c r="J94">
        <v>1</v>
      </c>
      <c r="K94">
        <v>1</v>
      </c>
      <c r="L94">
        <v>0</v>
      </c>
      <c r="M94">
        <v>0</v>
      </c>
      <c r="O94">
        <v>1</v>
      </c>
      <c r="P94">
        <v>0</v>
      </c>
      <c r="Q94" s="11"/>
      <c r="V94" s="12">
        <v>37812</v>
      </c>
      <c r="W94">
        <v>42507.000694444447</v>
      </c>
      <c r="X94" t="s">
        <v>210</v>
      </c>
      <c r="Y94">
        <v>4695.0006944444467</v>
      </c>
      <c r="Z94" t="s">
        <v>94</v>
      </c>
      <c r="AB94">
        <f t="shared" si="3"/>
        <v>3.7</v>
      </c>
      <c r="AC94">
        <v>0</v>
      </c>
      <c r="AD94">
        <f t="shared" si="4"/>
        <v>12.863015601217663</v>
      </c>
      <c r="AE94">
        <f t="shared" si="5"/>
        <v>0.2876463898286607</v>
      </c>
    </row>
    <row r="95" spans="1:31">
      <c r="A95">
        <v>94</v>
      </c>
      <c r="B95">
        <v>0</v>
      </c>
      <c r="C95">
        <v>0</v>
      </c>
      <c r="D95">
        <v>3.6</v>
      </c>
      <c r="E95">
        <v>3.75</v>
      </c>
      <c r="F95" s="6">
        <v>1.0416666666666667</v>
      </c>
      <c r="G95" t="s">
        <v>10</v>
      </c>
      <c r="H95">
        <v>0</v>
      </c>
      <c r="I95">
        <v>0</v>
      </c>
      <c r="J95">
        <v>1</v>
      </c>
      <c r="K95">
        <v>1</v>
      </c>
      <c r="L95">
        <v>0</v>
      </c>
      <c r="M95">
        <v>0</v>
      </c>
      <c r="O95">
        <v>1</v>
      </c>
      <c r="P95">
        <v>0</v>
      </c>
      <c r="Q95" s="11"/>
      <c r="V95" s="12">
        <v>37726</v>
      </c>
      <c r="W95">
        <v>42424.000694444447</v>
      </c>
      <c r="X95" t="s">
        <v>211</v>
      </c>
      <c r="Y95">
        <v>4698.0006944444467</v>
      </c>
      <c r="Z95" t="s">
        <v>212</v>
      </c>
      <c r="AB95">
        <f t="shared" si="3"/>
        <v>3.6749999999999998</v>
      </c>
      <c r="AC95">
        <v>0</v>
      </c>
      <c r="AD95">
        <f t="shared" si="4"/>
        <v>12.871234779299854</v>
      </c>
      <c r="AE95">
        <f t="shared" si="5"/>
        <v>0.28552039202255197</v>
      </c>
    </row>
    <row r="96" spans="1:31">
      <c r="A96">
        <v>95</v>
      </c>
      <c r="B96">
        <v>0</v>
      </c>
      <c r="C96">
        <v>0</v>
      </c>
      <c r="D96">
        <v>7.6</v>
      </c>
      <c r="E96">
        <v>6.4</v>
      </c>
      <c r="F96" s="6">
        <v>1.1874999999999998</v>
      </c>
      <c r="G96" t="s">
        <v>10</v>
      </c>
      <c r="H96">
        <v>0</v>
      </c>
      <c r="I96">
        <v>0</v>
      </c>
      <c r="J96">
        <v>1</v>
      </c>
      <c r="K96">
        <v>1</v>
      </c>
      <c r="L96">
        <v>0</v>
      </c>
      <c r="M96">
        <v>0</v>
      </c>
      <c r="O96">
        <v>1</v>
      </c>
      <c r="P96">
        <v>0</v>
      </c>
      <c r="Q96" s="11"/>
      <c r="V96" s="12">
        <v>37758</v>
      </c>
      <c r="W96">
        <v>42464.592361111114</v>
      </c>
      <c r="X96" t="s">
        <v>213</v>
      </c>
      <c r="Y96">
        <v>4706.5923611111139</v>
      </c>
      <c r="Z96" t="s">
        <v>214</v>
      </c>
      <c r="AB96">
        <f t="shared" si="3"/>
        <v>7</v>
      </c>
      <c r="AC96">
        <v>0</v>
      </c>
      <c r="AD96">
        <f t="shared" si="4"/>
        <v>12.894773592085244</v>
      </c>
      <c r="AE96">
        <f t="shared" si="5"/>
        <v>0.5428555957195379</v>
      </c>
    </row>
    <row r="97" spans="1:31">
      <c r="A97">
        <v>96</v>
      </c>
      <c r="B97" s="5">
        <v>0</v>
      </c>
      <c r="C97" s="5">
        <v>0</v>
      </c>
      <c r="D97" s="5">
        <v>6.3</v>
      </c>
      <c r="E97" s="5">
        <v>6.4</v>
      </c>
      <c r="F97" s="6">
        <v>1.015873015873016</v>
      </c>
      <c r="G97" s="5" t="s">
        <v>9</v>
      </c>
      <c r="H97" s="5">
        <v>0</v>
      </c>
      <c r="I97" s="5">
        <v>0</v>
      </c>
      <c r="J97" s="5">
        <v>1</v>
      </c>
      <c r="K97" s="5">
        <v>1</v>
      </c>
      <c r="L97" s="5">
        <v>0</v>
      </c>
      <c r="M97" s="5">
        <v>0</v>
      </c>
      <c r="N97" s="5"/>
      <c r="O97" s="5">
        <v>1</v>
      </c>
      <c r="P97" s="5">
        <v>0</v>
      </c>
      <c r="Q97" s="11"/>
      <c r="V97" s="12">
        <v>37407</v>
      </c>
      <c r="W97">
        <v>42118.000694444447</v>
      </c>
      <c r="X97" t="s">
        <v>215</v>
      </c>
      <c r="Y97">
        <v>4711.0006944444467</v>
      </c>
      <c r="Z97" t="s">
        <v>108</v>
      </c>
      <c r="AB97">
        <f t="shared" si="3"/>
        <v>6.35</v>
      </c>
      <c r="AC97">
        <v>0</v>
      </c>
      <c r="AD97">
        <f t="shared" si="4"/>
        <v>12.906851217656019</v>
      </c>
      <c r="AE97">
        <f t="shared" si="5"/>
        <v>0.49198676678890291</v>
      </c>
    </row>
    <row r="98" spans="1:31">
      <c r="A98">
        <v>97</v>
      </c>
      <c r="B98">
        <v>0</v>
      </c>
      <c r="C98">
        <v>0</v>
      </c>
      <c r="D98">
        <v>6</v>
      </c>
      <c r="E98">
        <v>5.5</v>
      </c>
      <c r="F98" s="6">
        <v>1.0909090909090908</v>
      </c>
      <c r="G98" t="s">
        <v>10</v>
      </c>
      <c r="H98">
        <v>0</v>
      </c>
      <c r="I98">
        <v>0</v>
      </c>
      <c r="J98">
        <v>1</v>
      </c>
      <c r="K98">
        <v>1</v>
      </c>
      <c r="L98">
        <v>1</v>
      </c>
      <c r="M98">
        <v>0</v>
      </c>
      <c r="N98" t="s">
        <v>20</v>
      </c>
      <c r="O98">
        <v>1</v>
      </c>
      <c r="P98">
        <v>0</v>
      </c>
      <c r="Q98" s="11"/>
      <c r="V98" s="12">
        <v>37718</v>
      </c>
      <c r="W98">
        <v>42454.65</v>
      </c>
      <c r="X98" t="s">
        <v>216</v>
      </c>
      <c r="Y98">
        <v>4736.6500000000015</v>
      </c>
      <c r="Z98" t="s">
        <v>94</v>
      </c>
      <c r="AB98">
        <f t="shared" si="3"/>
        <v>5.75</v>
      </c>
      <c r="AC98">
        <v>0</v>
      </c>
      <c r="AD98">
        <f t="shared" si="4"/>
        <v>12.977123287671237</v>
      </c>
      <c r="AE98">
        <f t="shared" si="5"/>
        <v>0.44308741410068286</v>
      </c>
    </row>
    <row r="99" spans="1:31">
      <c r="A99">
        <v>98</v>
      </c>
      <c r="B99">
        <v>0</v>
      </c>
      <c r="C99">
        <v>0</v>
      </c>
      <c r="D99">
        <v>11.3</v>
      </c>
      <c r="E99">
        <v>6.4</v>
      </c>
      <c r="F99" s="6">
        <v>1.765625</v>
      </c>
      <c r="G99" t="s">
        <v>10</v>
      </c>
      <c r="H99">
        <v>0</v>
      </c>
      <c r="I99">
        <v>0</v>
      </c>
      <c r="J99">
        <v>1</v>
      </c>
      <c r="K99">
        <v>1</v>
      </c>
      <c r="L99">
        <v>1</v>
      </c>
      <c r="M99">
        <v>0</v>
      </c>
      <c r="N99" t="s">
        <v>21</v>
      </c>
      <c r="O99">
        <v>1</v>
      </c>
      <c r="P99">
        <v>0</v>
      </c>
      <c r="Q99" s="11"/>
      <c r="V99" s="12">
        <v>37758</v>
      </c>
      <c r="W99">
        <v>42520.003472222219</v>
      </c>
      <c r="X99" t="s">
        <v>217</v>
      </c>
      <c r="Y99">
        <v>4762.003472222219</v>
      </c>
      <c r="Z99" t="s">
        <v>94</v>
      </c>
      <c r="AB99">
        <f t="shared" si="3"/>
        <v>8.8500000000000014</v>
      </c>
      <c r="AC99">
        <v>0</v>
      </c>
      <c r="AD99">
        <f t="shared" si="4"/>
        <v>13.04658485540334</v>
      </c>
      <c r="AE99">
        <f t="shared" si="5"/>
        <v>0.6783384386094502</v>
      </c>
    </row>
    <row r="100" spans="1:31">
      <c r="A100">
        <v>99</v>
      </c>
      <c r="B100" s="5">
        <v>0</v>
      </c>
      <c r="C100" s="5">
        <v>0</v>
      </c>
      <c r="D100" s="5">
        <v>10.1</v>
      </c>
      <c r="E100" s="5">
        <v>8.3000000000000007</v>
      </c>
      <c r="F100" s="6">
        <v>1.2168674698795179</v>
      </c>
      <c r="G100" s="5" t="s">
        <v>10</v>
      </c>
      <c r="H100" s="5">
        <v>0</v>
      </c>
      <c r="I100" s="5">
        <v>0</v>
      </c>
      <c r="J100" s="5">
        <v>1</v>
      </c>
      <c r="K100" s="5">
        <v>1</v>
      </c>
      <c r="L100" s="5">
        <v>0</v>
      </c>
      <c r="M100" s="5">
        <v>0</v>
      </c>
      <c r="N100" s="5"/>
      <c r="O100" s="5">
        <v>1</v>
      </c>
      <c r="P100" s="5">
        <v>0</v>
      </c>
      <c r="Q100" s="11"/>
      <c r="V100" s="12">
        <v>37331</v>
      </c>
      <c r="W100">
        <v>42117.518750000003</v>
      </c>
      <c r="X100" t="s">
        <v>218</v>
      </c>
      <c r="Y100">
        <v>4786.5187500000029</v>
      </c>
      <c r="Z100" t="s">
        <v>94</v>
      </c>
      <c r="AB100">
        <f t="shared" si="3"/>
        <v>9.1999999999999993</v>
      </c>
      <c r="AC100">
        <v>0</v>
      </c>
      <c r="AD100">
        <f t="shared" si="4"/>
        <v>13.113750000000008</v>
      </c>
      <c r="AE100">
        <f t="shared" si="5"/>
        <v>0.70155371270612854</v>
      </c>
    </row>
    <row r="101" spans="1:31">
      <c r="A101">
        <v>100</v>
      </c>
      <c r="B101">
        <v>0</v>
      </c>
      <c r="C101">
        <v>0</v>
      </c>
      <c r="D101">
        <v>20</v>
      </c>
      <c r="E101">
        <v>5</v>
      </c>
      <c r="F101" s="6">
        <v>4</v>
      </c>
      <c r="G101" t="s">
        <v>11</v>
      </c>
      <c r="H101">
        <v>0</v>
      </c>
      <c r="I101">
        <v>0</v>
      </c>
      <c r="J101">
        <v>1</v>
      </c>
      <c r="K101">
        <v>1</v>
      </c>
      <c r="L101">
        <v>1</v>
      </c>
      <c r="M101">
        <v>0</v>
      </c>
      <c r="N101" t="s">
        <v>22</v>
      </c>
      <c r="O101">
        <v>1</v>
      </c>
      <c r="P101" s="5">
        <v>0</v>
      </c>
      <c r="Q101" s="11"/>
      <c r="V101" s="12">
        <v>37684</v>
      </c>
      <c r="W101">
        <v>42504.662499999999</v>
      </c>
      <c r="X101" t="s">
        <v>219</v>
      </c>
      <c r="Y101">
        <v>4820.6624999999985</v>
      </c>
      <c r="Z101" t="s">
        <v>173</v>
      </c>
      <c r="AB101">
        <f t="shared" si="3"/>
        <v>12.5</v>
      </c>
      <c r="AC101">
        <v>0</v>
      </c>
      <c r="AD101">
        <f t="shared" si="4"/>
        <v>13.207294520547942</v>
      </c>
      <c r="AE101">
        <f t="shared" si="5"/>
        <v>0.94644667615706368</v>
      </c>
    </row>
    <row r="102" spans="1:31">
      <c r="A102">
        <v>101</v>
      </c>
      <c r="B102">
        <v>0</v>
      </c>
      <c r="C102">
        <v>0</v>
      </c>
      <c r="D102">
        <v>9.8000000000000007</v>
      </c>
      <c r="E102">
        <v>9</v>
      </c>
      <c r="F102" s="6">
        <v>1.088888888888889</v>
      </c>
      <c r="G102" t="s">
        <v>10</v>
      </c>
      <c r="H102">
        <v>0</v>
      </c>
      <c r="I102">
        <v>0</v>
      </c>
      <c r="J102">
        <v>1</v>
      </c>
      <c r="K102">
        <v>1</v>
      </c>
      <c r="L102">
        <v>0</v>
      </c>
      <c r="M102">
        <v>0</v>
      </c>
      <c r="O102">
        <v>0</v>
      </c>
      <c r="P102">
        <v>0</v>
      </c>
      <c r="Q102" s="11"/>
      <c r="V102" s="12">
        <v>37674</v>
      </c>
      <c r="W102">
        <v>42494.671527777777</v>
      </c>
      <c r="X102" t="s">
        <v>220</v>
      </c>
      <c r="Y102">
        <v>4820.6715277777766</v>
      </c>
      <c r="Z102" t="s">
        <v>94</v>
      </c>
      <c r="AB102">
        <f t="shared" si="3"/>
        <v>9.4</v>
      </c>
      <c r="AC102">
        <v>0</v>
      </c>
      <c r="AD102">
        <f t="shared" si="4"/>
        <v>13.207319254185689</v>
      </c>
      <c r="AE102">
        <f t="shared" si="5"/>
        <v>0.71172656760159214</v>
      </c>
    </row>
    <row r="103" spans="1:31">
      <c r="A103">
        <v>102</v>
      </c>
      <c r="B103">
        <v>0</v>
      </c>
      <c r="C103">
        <v>0</v>
      </c>
      <c r="D103">
        <v>4.2</v>
      </c>
      <c r="E103">
        <v>2.8</v>
      </c>
      <c r="F103" s="6">
        <v>1.5000000000000002</v>
      </c>
      <c r="G103" t="s">
        <v>10</v>
      </c>
      <c r="H103">
        <v>0</v>
      </c>
      <c r="I103">
        <v>0</v>
      </c>
      <c r="J103">
        <v>1</v>
      </c>
      <c r="K103">
        <v>1</v>
      </c>
      <c r="L103">
        <v>0</v>
      </c>
      <c r="M103">
        <v>0</v>
      </c>
      <c r="O103">
        <v>0</v>
      </c>
      <c r="P103">
        <v>0</v>
      </c>
      <c r="Q103" s="11"/>
      <c r="V103" s="12">
        <v>37680</v>
      </c>
      <c r="W103">
        <v>42507.804861111108</v>
      </c>
      <c r="X103" t="s">
        <v>221</v>
      </c>
      <c r="Y103">
        <v>4827.804861111108</v>
      </c>
      <c r="Z103" t="s">
        <v>97</v>
      </c>
      <c r="AB103">
        <f t="shared" si="3"/>
        <v>3.5</v>
      </c>
      <c r="AC103">
        <v>0</v>
      </c>
      <c r="AD103">
        <f t="shared" si="4"/>
        <v>13.226862633181119</v>
      </c>
      <c r="AE103">
        <f t="shared" si="5"/>
        <v>0.26461301497301742</v>
      </c>
    </row>
    <row r="104" spans="1:31">
      <c r="A104">
        <v>103</v>
      </c>
      <c r="B104">
        <v>0</v>
      </c>
      <c r="C104">
        <v>0</v>
      </c>
      <c r="D104">
        <v>6.1</v>
      </c>
      <c r="E104">
        <v>6</v>
      </c>
      <c r="F104" s="6">
        <v>1.0166666666666666</v>
      </c>
      <c r="G104" t="s">
        <v>10</v>
      </c>
      <c r="H104">
        <v>0</v>
      </c>
      <c r="I104">
        <v>0</v>
      </c>
      <c r="J104">
        <v>1</v>
      </c>
      <c r="K104">
        <v>1</v>
      </c>
      <c r="L104">
        <v>0</v>
      </c>
      <c r="M104">
        <v>0</v>
      </c>
      <c r="O104">
        <v>1</v>
      </c>
      <c r="P104">
        <v>0</v>
      </c>
      <c r="Q104" s="11"/>
      <c r="V104" s="12">
        <v>37611</v>
      </c>
      <c r="W104">
        <v>42440.545138888891</v>
      </c>
      <c r="X104" t="s">
        <v>221</v>
      </c>
      <c r="Y104">
        <v>4829.5451388888905</v>
      </c>
      <c r="Z104" t="s">
        <v>214</v>
      </c>
      <c r="AB104">
        <f t="shared" si="3"/>
        <v>6.05</v>
      </c>
      <c r="AC104">
        <v>0</v>
      </c>
      <c r="AD104">
        <f t="shared" si="4"/>
        <v>13.23163051750381</v>
      </c>
      <c r="AE104">
        <f t="shared" si="5"/>
        <v>0.45723767694363887</v>
      </c>
    </row>
    <row r="105" spans="1:31">
      <c r="A105">
        <v>104</v>
      </c>
      <c r="B105" s="7">
        <v>0</v>
      </c>
      <c r="C105" s="7">
        <v>0</v>
      </c>
      <c r="D105" s="7">
        <v>6.33</v>
      </c>
      <c r="E105" s="7">
        <v>6.95</v>
      </c>
      <c r="F105" s="8">
        <v>1.0979462875197472</v>
      </c>
      <c r="G105" s="7" t="s">
        <v>10</v>
      </c>
      <c r="H105" s="7">
        <v>0</v>
      </c>
      <c r="I105" s="7">
        <v>0</v>
      </c>
      <c r="J105" s="7">
        <v>1</v>
      </c>
      <c r="K105" s="7">
        <v>1</v>
      </c>
      <c r="L105" s="7">
        <v>0</v>
      </c>
      <c r="M105" s="7">
        <v>0</v>
      </c>
      <c r="N105" s="7"/>
      <c r="O105" s="7">
        <v>1</v>
      </c>
      <c r="P105" s="7">
        <v>0</v>
      </c>
      <c r="Q105" s="11"/>
      <c r="R105" t="s">
        <v>222</v>
      </c>
      <c r="V105" s="12">
        <v>37665</v>
      </c>
      <c r="W105">
        <v>42494.567361111112</v>
      </c>
      <c r="X105" t="s">
        <v>223</v>
      </c>
      <c r="Y105">
        <v>4829.5673611111124</v>
      </c>
      <c r="AB105">
        <f t="shared" si="3"/>
        <v>6.6400000000000006</v>
      </c>
      <c r="AC105">
        <v>0</v>
      </c>
      <c r="AD105">
        <f t="shared" si="4"/>
        <v>13.231691400304417</v>
      </c>
      <c r="AE105">
        <f t="shared" si="5"/>
        <v>0.50182548845170594</v>
      </c>
    </row>
    <row r="106" spans="1:31">
      <c r="A106">
        <v>105</v>
      </c>
      <c r="B106">
        <v>0</v>
      </c>
      <c r="C106">
        <v>0</v>
      </c>
      <c r="D106">
        <v>3.8</v>
      </c>
      <c r="E106">
        <v>1.5</v>
      </c>
      <c r="F106" s="6">
        <v>2.5333333333333332</v>
      </c>
      <c r="G106" t="s">
        <v>10</v>
      </c>
      <c r="H106">
        <v>0</v>
      </c>
      <c r="I106">
        <v>0</v>
      </c>
      <c r="J106">
        <v>1</v>
      </c>
      <c r="K106">
        <v>1</v>
      </c>
      <c r="L106">
        <v>0</v>
      </c>
      <c r="M106">
        <v>0</v>
      </c>
      <c r="O106">
        <v>1</v>
      </c>
      <c r="P106">
        <v>0</v>
      </c>
      <c r="Q106" s="11"/>
      <c r="V106" s="12">
        <v>37680</v>
      </c>
      <c r="W106">
        <v>42511.536805555559</v>
      </c>
      <c r="X106" t="s">
        <v>224</v>
      </c>
      <c r="Y106">
        <v>4831.5368055555591</v>
      </c>
      <c r="Z106" t="s">
        <v>108</v>
      </c>
      <c r="AB106">
        <f t="shared" si="3"/>
        <v>2.65</v>
      </c>
      <c r="AC106">
        <v>0</v>
      </c>
      <c r="AD106">
        <f t="shared" si="4"/>
        <v>13.237087138508381</v>
      </c>
      <c r="AE106">
        <f t="shared" si="5"/>
        <v>0.20019510125387108</v>
      </c>
    </row>
    <row r="107" spans="1:31">
      <c r="A107">
        <v>106</v>
      </c>
      <c r="B107" s="5">
        <v>0</v>
      </c>
      <c r="C107" s="5">
        <v>0</v>
      </c>
      <c r="D107" s="5">
        <v>12.6</v>
      </c>
      <c r="E107" s="5">
        <v>10.5</v>
      </c>
      <c r="F107" s="6">
        <v>1.2</v>
      </c>
      <c r="G107" s="5" t="s">
        <v>10</v>
      </c>
      <c r="H107" s="5">
        <v>0</v>
      </c>
      <c r="I107" s="5">
        <v>0</v>
      </c>
      <c r="J107" s="5">
        <v>1</v>
      </c>
      <c r="K107" s="5">
        <v>1</v>
      </c>
      <c r="L107" s="5">
        <v>0</v>
      </c>
      <c r="M107" s="5">
        <v>0</v>
      </c>
      <c r="N107" s="5"/>
      <c r="O107" s="5">
        <v>1</v>
      </c>
      <c r="P107" s="5">
        <v>0</v>
      </c>
      <c r="Q107" s="11"/>
      <c r="V107" s="12">
        <v>37507</v>
      </c>
      <c r="W107">
        <v>42341.025694444441</v>
      </c>
      <c r="X107" t="s">
        <v>225</v>
      </c>
      <c r="Y107">
        <v>4834.0256944444409</v>
      </c>
      <c r="Z107" t="s">
        <v>94</v>
      </c>
      <c r="AB107">
        <f t="shared" si="3"/>
        <v>11.55</v>
      </c>
      <c r="AC107">
        <v>0</v>
      </c>
      <c r="AD107">
        <f t="shared" si="4"/>
        <v>13.24390601217655</v>
      </c>
      <c r="AE107">
        <f t="shared" si="5"/>
        <v>0.87209921222491615</v>
      </c>
    </row>
    <row r="108" spans="1:31">
      <c r="A108">
        <v>107</v>
      </c>
      <c r="B108" s="5">
        <v>0</v>
      </c>
      <c r="C108" s="5">
        <v>0</v>
      </c>
      <c r="D108" s="5">
        <v>3.9</v>
      </c>
      <c r="E108" s="5">
        <v>4.5</v>
      </c>
      <c r="F108" s="6">
        <v>1.153846153846154</v>
      </c>
      <c r="G108" s="5" t="s">
        <v>10</v>
      </c>
      <c r="H108" s="5">
        <v>0</v>
      </c>
      <c r="I108" s="5">
        <v>0</v>
      </c>
      <c r="J108" s="5">
        <v>1</v>
      </c>
      <c r="K108" s="5">
        <v>1</v>
      </c>
      <c r="L108" s="5">
        <v>0</v>
      </c>
      <c r="M108" s="5">
        <v>0</v>
      </c>
      <c r="N108" s="5"/>
      <c r="O108" s="5">
        <v>1</v>
      </c>
      <c r="P108" s="5">
        <v>0</v>
      </c>
      <c r="Q108" s="11"/>
      <c r="V108" s="12">
        <v>37413</v>
      </c>
      <c r="W108">
        <v>42259.36041666667</v>
      </c>
      <c r="X108" t="s">
        <v>226</v>
      </c>
      <c r="Y108">
        <v>4846.3604166666701</v>
      </c>
      <c r="Z108" t="s">
        <v>94</v>
      </c>
      <c r="AB108">
        <f t="shared" si="3"/>
        <v>4.2</v>
      </c>
      <c r="AC108">
        <v>0</v>
      </c>
      <c r="AD108">
        <f t="shared" si="4"/>
        <v>13.277699771689507</v>
      </c>
      <c r="AE108">
        <f t="shared" si="5"/>
        <v>0.31631984999052104</v>
      </c>
    </row>
    <row r="109" spans="1:31">
      <c r="A109">
        <v>108</v>
      </c>
      <c r="B109" s="5">
        <v>0</v>
      </c>
      <c r="C109" s="5">
        <v>0</v>
      </c>
      <c r="D109" s="5">
        <v>2.2000000000000002</v>
      </c>
      <c r="E109" s="5">
        <v>8.8000000000000007</v>
      </c>
      <c r="F109" s="6">
        <v>4</v>
      </c>
      <c r="G109" s="5" t="s">
        <v>10</v>
      </c>
      <c r="H109" s="5">
        <v>0</v>
      </c>
      <c r="I109" s="5">
        <v>0</v>
      </c>
      <c r="J109" s="5">
        <v>1</v>
      </c>
      <c r="K109" s="5">
        <v>1</v>
      </c>
      <c r="L109" s="5">
        <v>0</v>
      </c>
      <c r="M109" s="5">
        <v>1</v>
      </c>
      <c r="N109" s="5" t="s">
        <v>23</v>
      </c>
      <c r="O109" s="5">
        <v>0</v>
      </c>
      <c r="P109" s="5">
        <v>0</v>
      </c>
      <c r="Q109" s="11"/>
      <c r="V109" s="12">
        <v>37407</v>
      </c>
      <c r="W109">
        <v>42270.738194444442</v>
      </c>
      <c r="X109" t="s">
        <v>227</v>
      </c>
      <c r="Y109">
        <v>4863.7381944444423</v>
      </c>
      <c r="Z109" t="s">
        <v>94</v>
      </c>
      <c r="AB109">
        <f t="shared" si="3"/>
        <v>5.5</v>
      </c>
      <c r="AC109">
        <v>0</v>
      </c>
      <c r="AD109">
        <f t="shared" si="4"/>
        <v>13.325310121765595</v>
      </c>
      <c r="AE109">
        <f t="shared" si="5"/>
        <v>0.41274836756078842</v>
      </c>
    </row>
    <row r="110" spans="1:31">
      <c r="A110">
        <v>109</v>
      </c>
      <c r="B110" s="5">
        <v>0</v>
      </c>
      <c r="C110" s="5">
        <v>0</v>
      </c>
      <c r="D110" s="5">
        <v>6.7</v>
      </c>
      <c r="E110" s="5">
        <v>6.7</v>
      </c>
      <c r="F110" s="6">
        <v>1</v>
      </c>
      <c r="G110" s="5" t="s">
        <v>10</v>
      </c>
      <c r="H110" s="5">
        <v>0</v>
      </c>
      <c r="I110" s="5">
        <v>0</v>
      </c>
      <c r="J110" s="5">
        <v>1</v>
      </c>
      <c r="K110" s="5">
        <v>1</v>
      </c>
      <c r="L110" s="5">
        <v>0</v>
      </c>
      <c r="M110" s="5">
        <v>0</v>
      </c>
      <c r="N110" s="5"/>
      <c r="O110" s="5">
        <v>1</v>
      </c>
      <c r="P110" s="5">
        <v>0</v>
      </c>
      <c r="Q110" s="11"/>
      <c r="V110" s="12">
        <v>37412</v>
      </c>
      <c r="W110">
        <v>42277.940972222219</v>
      </c>
      <c r="X110" t="s">
        <v>228</v>
      </c>
      <c r="Y110">
        <v>4865.940972222219</v>
      </c>
      <c r="Z110" t="s">
        <v>94</v>
      </c>
      <c r="AB110">
        <f t="shared" si="3"/>
        <v>6.7</v>
      </c>
      <c r="AC110">
        <v>0</v>
      </c>
      <c r="AD110">
        <f t="shared" si="4"/>
        <v>13.331345129375942</v>
      </c>
      <c r="AE110">
        <f t="shared" si="5"/>
        <v>0.50257494161158489</v>
      </c>
    </row>
    <row r="111" spans="1:31">
      <c r="A111">
        <v>110</v>
      </c>
      <c r="B111" s="5">
        <v>0</v>
      </c>
      <c r="C111" s="5">
        <v>0</v>
      </c>
      <c r="D111" s="5">
        <v>6.1</v>
      </c>
      <c r="E111" s="5">
        <v>4.7</v>
      </c>
      <c r="F111" s="6">
        <v>1.2978723404255319</v>
      </c>
      <c r="G111" s="5" t="s">
        <v>10</v>
      </c>
      <c r="H111" s="5">
        <v>0</v>
      </c>
      <c r="I111" s="5">
        <v>0</v>
      </c>
      <c r="J111" s="5">
        <v>1</v>
      </c>
      <c r="K111" s="5">
        <v>1</v>
      </c>
      <c r="L111" s="5">
        <v>0</v>
      </c>
      <c r="M111" s="5">
        <v>0</v>
      </c>
      <c r="N111" s="5"/>
      <c r="O111" s="5">
        <v>1</v>
      </c>
      <c r="P111" s="5">
        <v>0</v>
      </c>
      <c r="Q111" s="11"/>
      <c r="V111" s="12">
        <v>37419</v>
      </c>
      <c r="W111">
        <v>42288.018750000003</v>
      </c>
      <c r="X111" t="s">
        <v>229</v>
      </c>
      <c r="Y111">
        <v>4869.0187500000029</v>
      </c>
      <c r="Z111" t="s">
        <v>230</v>
      </c>
      <c r="AA111">
        <v>1</v>
      </c>
      <c r="AB111">
        <f t="shared" si="3"/>
        <v>5.4</v>
      </c>
      <c r="AC111">
        <v>0</v>
      </c>
      <c r="AD111">
        <f t="shared" si="4"/>
        <v>13.339777397260281</v>
      </c>
      <c r="AE111">
        <f t="shared" si="5"/>
        <v>0.40480435611384719</v>
      </c>
    </row>
    <row r="112" spans="1:31">
      <c r="A112">
        <v>111</v>
      </c>
      <c r="B112" s="5">
        <v>0</v>
      </c>
      <c r="C112" s="5">
        <v>0</v>
      </c>
      <c r="D112" s="5">
        <v>10.9</v>
      </c>
      <c r="E112" s="5">
        <v>5.6</v>
      </c>
      <c r="F112" s="6">
        <v>1.9464285714285716</v>
      </c>
      <c r="G112" s="5" t="s">
        <v>10</v>
      </c>
      <c r="H112" s="5">
        <v>0</v>
      </c>
      <c r="I112" s="5">
        <v>0</v>
      </c>
      <c r="J112" s="5">
        <v>1</v>
      </c>
      <c r="K112" s="5">
        <v>1</v>
      </c>
      <c r="L112" s="5">
        <v>0</v>
      </c>
      <c r="M112" s="5">
        <v>0</v>
      </c>
      <c r="N112" s="5"/>
      <c r="O112" s="5">
        <v>1</v>
      </c>
      <c r="P112" s="5">
        <v>1</v>
      </c>
      <c r="Q112" s="11"/>
      <c r="V112" s="12">
        <v>37320</v>
      </c>
      <c r="W112">
        <v>42196.470833333333</v>
      </c>
      <c r="X112" t="s">
        <v>231</v>
      </c>
      <c r="Y112">
        <v>4876.4708333333328</v>
      </c>
      <c r="Z112" t="s">
        <v>230</v>
      </c>
      <c r="AA112">
        <v>1</v>
      </c>
      <c r="AB112">
        <f t="shared" si="3"/>
        <v>8.25</v>
      </c>
      <c r="AC112">
        <v>0</v>
      </c>
      <c r="AD112">
        <f t="shared" si="4"/>
        <v>13.36019406392694</v>
      </c>
      <c r="AE112">
        <f t="shared" si="5"/>
        <v>0.61750600032639724</v>
      </c>
    </row>
    <row r="113" spans="1:31">
      <c r="A113">
        <v>112</v>
      </c>
      <c r="B113" s="5">
        <v>0</v>
      </c>
      <c r="C113" s="5">
        <v>0</v>
      </c>
      <c r="D113" s="5">
        <v>2.4</v>
      </c>
      <c r="E113" s="5">
        <v>1.9</v>
      </c>
      <c r="F113" s="6">
        <v>1.263157894736842</v>
      </c>
      <c r="G113" s="5" t="s">
        <v>11</v>
      </c>
      <c r="H113" s="5">
        <v>0</v>
      </c>
      <c r="I113" s="5">
        <v>0</v>
      </c>
      <c r="J113" s="5">
        <v>1</v>
      </c>
      <c r="K113" s="5">
        <v>1</v>
      </c>
      <c r="L113" s="5">
        <v>0</v>
      </c>
      <c r="M113" s="5">
        <v>0</v>
      </c>
      <c r="N113" s="5"/>
      <c r="O113" s="5">
        <v>1</v>
      </c>
      <c r="P113" s="5">
        <v>0</v>
      </c>
      <c r="Q113" s="11"/>
      <c r="V113" s="12">
        <v>37444</v>
      </c>
      <c r="W113">
        <v>42326.85</v>
      </c>
      <c r="X113" t="s">
        <v>232</v>
      </c>
      <c r="Y113">
        <v>4882.8499999999985</v>
      </c>
      <c r="Z113" t="s">
        <v>94</v>
      </c>
      <c r="AB113">
        <f t="shared" si="3"/>
        <v>2.15</v>
      </c>
      <c r="AC113">
        <v>0</v>
      </c>
      <c r="AD113">
        <f t="shared" si="4"/>
        <v>13.377671232876708</v>
      </c>
      <c r="AE113">
        <f t="shared" si="5"/>
        <v>0.16071556570445544</v>
      </c>
    </row>
    <row r="114" spans="1:31">
      <c r="A114">
        <v>113</v>
      </c>
      <c r="B114">
        <v>0</v>
      </c>
      <c r="C114">
        <v>0</v>
      </c>
      <c r="D114">
        <v>8.1999999999999993</v>
      </c>
      <c r="E114">
        <v>21.8</v>
      </c>
      <c r="F114" s="6">
        <v>2.6585365853658538</v>
      </c>
      <c r="G114" t="s">
        <v>10</v>
      </c>
      <c r="H114">
        <v>0</v>
      </c>
      <c r="I114">
        <v>0</v>
      </c>
      <c r="J114">
        <v>1</v>
      </c>
      <c r="K114">
        <v>1</v>
      </c>
      <c r="L114">
        <v>0</v>
      </c>
      <c r="M114">
        <v>1</v>
      </c>
      <c r="N114" t="s">
        <v>24</v>
      </c>
      <c r="O114">
        <v>0</v>
      </c>
      <c r="P114">
        <v>0</v>
      </c>
      <c r="Q114" s="11"/>
      <c r="V114" s="12">
        <v>37601</v>
      </c>
      <c r="W114">
        <v>42495.851388888892</v>
      </c>
      <c r="X114" t="s">
        <v>233</v>
      </c>
      <c r="Y114">
        <v>4894.851388888892</v>
      </c>
      <c r="Z114" t="s">
        <v>154</v>
      </c>
      <c r="AB114">
        <f t="shared" si="3"/>
        <v>15</v>
      </c>
      <c r="AC114">
        <v>0</v>
      </c>
      <c r="AD114">
        <f t="shared" si="4"/>
        <v>13.410551750380526</v>
      </c>
      <c r="AE114">
        <f t="shared" si="5"/>
        <v>1.1185222114052371</v>
      </c>
    </row>
    <row r="115" spans="1:31">
      <c r="A115">
        <v>114</v>
      </c>
      <c r="B115" s="5">
        <v>0</v>
      </c>
      <c r="C115" s="5">
        <v>0</v>
      </c>
      <c r="D115" s="5">
        <v>8.6</v>
      </c>
      <c r="E115" s="5">
        <v>6.9</v>
      </c>
      <c r="F115" s="6">
        <v>1.2463768115942029</v>
      </c>
      <c r="G115" s="5" t="s">
        <v>10</v>
      </c>
      <c r="H115" s="5">
        <v>0</v>
      </c>
      <c r="I115" s="5">
        <v>0</v>
      </c>
      <c r="J115" s="5">
        <v>1</v>
      </c>
      <c r="K115" s="5">
        <v>1</v>
      </c>
      <c r="L115" s="5">
        <v>0</v>
      </c>
      <c r="M115" s="5">
        <v>0</v>
      </c>
      <c r="N115" s="5"/>
      <c r="O115" s="5">
        <v>1</v>
      </c>
      <c r="P115" s="5">
        <v>0</v>
      </c>
      <c r="Q115" s="11"/>
      <c r="V115" s="12">
        <v>37240</v>
      </c>
      <c r="W115">
        <v>42169.306944444441</v>
      </c>
      <c r="X115" t="s">
        <v>234</v>
      </c>
      <c r="Y115">
        <v>4929.3069444444409</v>
      </c>
      <c r="Z115" t="s">
        <v>94</v>
      </c>
      <c r="AA115">
        <v>1</v>
      </c>
      <c r="AB115">
        <f t="shared" si="3"/>
        <v>7.75</v>
      </c>
      <c r="AC115">
        <v>0</v>
      </c>
      <c r="AD115">
        <f t="shared" si="4"/>
        <v>13.504950532724495</v>
      </c>
      <c r="AE115">
        <f t="shared" si="5"/>
        <v>0.57386363476271929</v>
      </c>
    </row>
    <row r="116" spans="1:31">
      <c r="A116">
        <v>115</v>
      </c>
      <c r="B116" s="5">
        <v>0</v>
      </c>
      <c r="C116" s="5">
        <v>0</v>
      </c>
      <c r="D116" s="5">
        <v>10.199999999999999</v>
      </c>
      <c r="E116" s="5">
        <v>3.6</v>
      </c>
      <c r="F116" s="6">
        <v>2.833333333333333</v>
      </c>
      <c r="G116" s="5" t="s">
        <v>11</v>
      </c>
      <c r="H116" s="5">
        <v>0</v>
      </c>
      <c r="I116" s="5">
        <v>0</v>
      </c>
      <c r="J116" s="5">
        <v>1</v>
      </c>
      <c r="K116" s="5">
        <v>1</v>
      </c>
      <c r="L116" s="5">
        <v>0</v>
      </c>
      <c r="M116" s="5">
        <v>0</v>
      </c>
      <c r="N116" s="5"/>
      <c r="O116" s="5">
        <v>1</v>
      </c>
      <c r="P116" s="5">
        <v>0</v>
      </c>
      <c r="Q116" s="11"/>
      <c r="V116" s="12">
        <v>37413</v>
      </c>
      <c r="W116">
        <v>42346.138194444444</v>
      </c>
      <c r="X116" t="s">
        <v>235</v>
      </c>
      <c r="Y116">
        <v>4933.1381944444438</v>
      </c>
      <c r="Z116" t="s">
        <v>94</v>
      </c>
      <c r="AB116">
        <f t="shared" si="3"/>
        <v>6.8999999999999995</v>
      </c>
      <c r="AC116">
        <v>0</v>
      </c>
      <c r="AD116">
        <f t="shared" si="4"/>
        <v>13.515447108066969</v>
      </c>
      <c r="AE116">
        <f t="shared" si="5"/>
        <v>0.51052695074228027</v>
      </c>
    </row>
    <row r="117" spans="1:31">
      <c r="A117">
        <v>116</v>
      </c>
      <c r="B117" s="5">
        <v>0</v>
      </c>
      <c r="C117" s="5">
        <v>0</v>
      </c>
      <c r="D117" s="5">
        <v>11.6</v>
      </c>
      <c r="E117" s="5">
        <v>7.6</v>
      </c>
      <c r="F117" s="6">
        <v>1.5263157894736843</v>
      </c>
      <c r="G117" s="5" t="s">
        <v>10</v>
      </c>
      <c r="H117" s="5">
        <v>0</v>
      </c>
      <c r="I117" s="5">
        <v>0</v>
      </c>
      <c r="J117" s="5">
        <v>1</v>
      </c>
      <c r="K117" s="5">
        <v>1</v>
      </c>
      <c r="L117" s="5">
        <v>0</v>
      </c>
      <c r="M117" s="5">
        <v>0</v>
      </c>
      <c r="N117" s="5"/>
      <c r="O117" s="5">
        <v>0</v>
      </c>
      <c r="P117" s="5">
        <v>0</v>
      </c>
      <c r="Q117" s="11"/>
      <c r="V117" s="12">
        <v>37181</v>
      </c>
      <c r="W117">
        <v>42129.893055555556</v>
      </c>
      <c r="X117" t="s">
        <v>236</v>
      </c>
      <c r="Y117">
        <v>4948.8930555555562</v>
      </c>
      <c r="Z117" t="s">
        <v>94</v>
      </c>
      <c r="AB117">
        <f t="shared" si="3"/>
        <v>9.6</v>
      </c>
      <c r="AC117">
        <v>0</v>
      </c>
      <c r="AD117">
        <f t="shared" si="4"/>
        <v>13.558611111111112</v>
      </c>
      <c r="AE117">
        <f t="shared" si="5"/>
        <v>0.70803712277970121</v>
      </c>
    </row>
    <row r="118" spans="1:31">
      <c r="A118">
        <v>117</v>
      </c>
      <c r="B118" s="5">
        <v>0</v>
      </c>
      <c r="C118" s="5">
        <v>0</v>
      </c>
      <c r="D118" s="5">
        <v>6.8</v>
      </c>
      <c r="E118" s="5">
        <v>15.8</v>
      </c>
      <c r="F118" s="6">
        <v>2.3235294117647061</v>
      </c>
      <c r="G118" s="5" t="s">
        <v>10</v>
      </c>
      <c r="H118" s="5">
        <v>0</v>
      </c>
      <c r="I118" s="5">
        <v>0</v>
      </c>
      <c r="J118" s="5">
        <v>1</v>
      </c>
      <c r="K118" s="5">
        <v>1</v>
      </c>
      <c r="L118" s="5">
        <v>0</v>
      </c>
      <c r="M118" s="5">
        <v>0</v>
      </c>
      <c r="N118" s="5"/>
      <c r="O118" s="5">
        <v>0</v>
      </c>
      <c r="P118" s="5">
        <v>0</v>
      </c>
      <c r="Q118" s="11"/>
      <c r="V118" s="12">
        <v>37299</v>
      </c>
      <c r="W118">
        <v>42265.484027777777</v>
      </c>
      <c r="X118" t="s">
        <v>237</v>
      </c>
      <c r="Y118">
        <v>4966.4840277777766</v>
      </c>
      <c r="Z118" t="s">
        <v>94</v>
      </c>
      <c r="AB118">
        <f t="shared" si="3"/>
        <v>11.3</v>
      </c>
      <c r="AC118">
        <v>0</v>
      </c>
      <c r="AD118">
        <f t="shared" si="4"/>
        <v>13.606805555555553</v>
      </c>
      <c r="AE118">
        <f t="shared" si="5"/>
        <v>0.83046678030805687</v>
      </c>
    </row>
    <row r="119" spans="1:31">
      <c r="A119">
        <v>118</v>
      </c>
      <c r="B119" s="5">
        <v>0</v>
      </c>
      <c r="C119" s="5">
        <v>0</v>
      </c>
      <c r="D119" s="5">
        <v>2.1</v>
      </c>
      <c r="E119" s="5">
        <v>2.4</v>
      </c>
      <c r="F119" s="6">
        <v>1.1428571428571428</v>
      </c>
      <c r="G119" s="5" t="s">
        <v>11</v>
      </c>
      <c r="H119" s="5">
        <v>0</v>
      </c>
      <c r="I119" s="5">
        <v>0</v>
      </c>
      <c r="J119" s="5">
        <v>1</v>
      </c>
      <c r="K119" s="5">
        <v>1</v>
      </c>
      <c r="L119" s="5">
        <v>0</v>
      </c>
      <c r="M119" s="5">
        <v>0</v>
      </c>
      <c r="N119" s="5"/>
      <c r="O119" s="5">
        <v>0</v>
      </c>
      <c r="P119" s="5">
        <v>0</v>
      </c>
      <c r="Q119" s="11"/>
      <c r="V119" s="12">
        <v>37315</v>
      </c>
      <c r="W119">
        <v>42286.809027777781</v>
      </c>
      <c r="X119" t="s">
        <v>238</v>
      </c>
      <c r="Y119">
        <v>4971.809027777781</v>
      </c>
      <c r="Z119" t="s">
        <v>94</v>
      </c>
      <c r="AB119">
        <f t="shared" si="3"/>
        <v>2.25</v>
      </c>
      <c r="AC119">
        <v>0</v>
      </c>
      <c r="AD119">
        <f t="shared" si="4"/>
        <v>13.621394596651454</v>
      </c>
      <c r="AE119">
        <f t="shared" si="5"/>
        <v>0.16518132442570288</v>
      </c>
    </row>
    <row r="120" spans="1:31">
      <c r="A120">
        <v>119</v>
      </c>
      <c r="B120" s="5">
        <v>0</v>
      </c>
      <c r="C120" s="5">
        <v>0</v>
      </c>
      <c r="D120" s="5">
        <v>6.6</v>
      </c>
      <c r="E120" s="5">
        <v>7.2</v>
      </c>
      <c r="F120" s="6">
        <v>1.0909090909090911</v>
      </c>
      <c r="G120" s="5" t="s">
        <v>9</v>
      </c>
      <c r="H120" s="5">
        <v>0</v>
      </c>
      <c r="I120" s="5">
        <v>0</v>
      </c>
      <c r="J120" s="5">
        <v>1</v>
      </c>
      <c r="K120" s="5">
        <v>1</v>
      </c>
      <c r="L120" s="5">
        <v>0</v>
      </c>
      <c r="M120" s="5">
        <v>0</v>
      </c>
      <c r="N120" s="5"/>
      <c r="O120" s="5">
        <v>1</v>
      </c>
      <c r="P120" s="5">
        <v>0</v>
      </c>
      <c r="Q120" s="11"/>
      <c r="V120" s="12">
        <v>37180</v>
      </c>
      <c r="W120">
        <v>42153.179861111108</v>
      </c>
      <c r="X120" t="s">
        <v>239</v>
      </c>
      <c r="Y120">
        <v>4973.179861111108</v>
      </c>
      <c r="Z120" t="s">
        <v>94</v>
      </c>
      <c r="AB120">
        <f t="shared" si="3"/>
        <v>6.9</v>
      </c>
      <c r="AC120">
        <v>0</v>
      </c>
      <c r="AD120">
        <f t="shared" si="4"/>
        <v>13.625150304413994</v>
      </c>
      <c r="AE120">
        <f t="shared" si="5"/>
        <v>0.50641643180733797</v>
      </c>
    </row>
    <row r="121" spans="1:31">
      <c r="A121">
        <v>120</v>
      </c>
      <c r="B121" s="5">
        <v>0</v>
      </c>
      <c r="C121" s="5">
        <v>0</v>
      </c>
      <c r="D121" s="5">
        <v>8.3000000000000007</v>
      </c>
      <c r="E121" s="5">
        <v>6.9</v>
      </c>
      <c r="F121" s="6">
        <v>1.2028985507246377</v>
      </c>
      <c r="G121" s="5" t="s">
        <v>25</v>
      </c>
      <c r="H121" s="5">
        <v>0</v>
      </c>
      <c r="I121" s="5">
        <v>0</v>
      </c>
      <c r="J121" s="5">
        <v>1</v>
      </c>
      <c r="K121" s="5">
        <v>1</v>
      </c>
      <c r="L121" s="5">
        <v>0</v>
      </c>
      <c r="M121" s="5">
        <v>0</v>
      </c>
      <c r="N121" s="5"/>
      <c r="O121" s="5">
        <v>0</v>
      </c>
      <c r="P121" s="5">
        <v>1</v>
      </c>
      <c r="Q121" s="11"/>
      <c r="V121" s="12">
        <v>37330</v>
      </c>
      <c r="W121">
        <v>42305.356944444444</v>
      </c>
      <c r="X121" t="s">
        <v>239</v>
      </c>
      <c r="Y121">
        <v>4975.3569444444438</v>
      </c>
      <c r="Z121" t="s">
        <v>101</v>
      </c>
      <c r="AA121">
        <v>1</v>
      </c>
      <c r="AB121">
        <f t="shared" si="3"/>
        <v>7.6000000000000005</v>
      </c>
      <c r="AC121">
        <v>0</v>
      </c>
      <c r="AD121">
        <f t="shared" si="4"/>
        <v>13.631114916286148</v>
      </c>
      <c r="AE121">
        <f t="shared" si="5"/>
        <v>0.55754793695706373</v>
      </c>
    </row>
    <row r="122" spans="1:31">
      <c r="A122">
        <v>121</v>
      </c>
      <c r="B122">
        <v>0</v>
      </c>
      <c r="C122">
        <v>0</v>
      </c>
      <c r="D122">
        <v>11.4</v>
      </c>
      <c r="E122">
        <v>9.3000000000000007</v>
      </c>
      <c r="F122" s="6">
        <v>1.2258064516129032</v>
      </c>
      <c r="G122" t="s">
        <v>10</v>
      </c>
      <c r="H122">
        <v>0</v>
      </c>
      <c r="I122">
        <v>0</v>
      </c>
      <c r="J122">
        <v>1</v>
      </c>
      <c r="K122">
        <v>1</v>
      </c>
      <c r="L122">
        <v>0</v>
      </c>
      <c r="M122">
        <v>0</v>
      </c>
      <c r="O122">
        <v>0</v>
      </c>
      <c r="P122">
        <v>0</v>
      </c>
      <c r="Q122" s="11"/>
      <c r="V122" s="12">
        <v>37462</v>
      </c>
      <c r="W122">
        <v>42443.67291666667</v>
      </c>
      <c r="X122" t="s">
        <v>240</v>
      </c>
      <c r="Y122">
        <v>4981.6729166666701</v>
      </c>
      <c r="Z122" t="s">
        <v>94</v>
      </c>
      <c r="AA122">
        <v>1</v>
      </c>
      <c r="AB122">
        <f t="shared" si="3"/>
        <v>10.350000000000001</v>
      </c>
      <c r="AC122">
        <v>0</v>
      </c>
      <c r="AD122">
        <f t="shared" si="4"/>
        <v>13.648418949771699</v>
      </c>
      <c r="AE122">
        <f t="shared" si="5"/>
        <v>0.75832959393242605</v>
      </c>
    </row>
    <row r="123" spans="1:31">
      <c r="A123">
        <v>122</v>
      </c>
      <c r="B123" s="5">
        <v>0</v>
      </c>
      <c r="C123" s="5">
        <v>0</v>
      </c>
      <c r="D123" s="5">
        <v>1.9</v>
      </c>
      <c r="E123" s="5">
        <v>2.6</v>
      </c>
      <c r="F123" s="6">
        <v>1.368421052631579</v>
      </c>
      <c r="G123" s="5" t="s">
        <v>10</v>
      </c>
      <c r="H123" s="5">
        <v>0</v>
      </c>
      <c r="I123" s="5">
        <v>0</v>
      </c>
      <c r="J123" s="5">
        <v>1</v>
      </c>
      <c r="K123" s="5">
        <v>1</v>
      </c>
      <c r="L123" s="5">
        <v>0</v>
      </c>
      <c r="M123" s="5">
        <v>0</v>
      </c>
      <c r="N123" s="5"/>
      <c r="O123" s="5">
        <v>1</v>
      </c>
      <c r="P123" s="5">
        <v>0</v>
      </c>
      <c r="Q123" s="11"/>
      <c r="V123" s="12">
        <v>37165</v>
      </c>
      <c r="W123">
        <v>42150.609722222223</v>
      </c>
      <c r="X123" t="s">
        <v>241</v>
      </c>
      <c r="Y123">
        <v>4985.6097222222234</v>
      </c>
      <c r="Z123" t="s">
        <v>94</v>
      </c>
      <c r="AB123">
        <f t="shared" si="3"/>
        <v>2.25</v>
      </c>
      <c r="AC123">
        <v>0</v>
      </c>
      <c r="AD123">
        <f t="shared" si="4"/>
        <v>13.659204718417051</v>
      </c>
      <c r="AE123">
        <f t="shared" si="5"/>
        <v>0.16472408506816419</v>
      </c>
    </row>
    <row r="124" spans="1:31">
      <c r="A124">
        <v>123</v>
      </c>
      <c r="B124" s="5">
        <v>0</v>
      </c>
      <c r="C124" s="5">
        <v>0</v>
      </c>
      <c r="D124" s="5">
        <v>5.9</v>
      </c>
      <c r="E124" s="5">
        <v>3.4</v>
      </c>
      <c r="F124" s="6">
        <v>1.7352941176470589</v>
      </c>
      <c r="G124" s="5" t="s">
        <v>9</v>
      </c>
      <c r="H124" s="5">
        <v>0</v>
      </c>
      <c r="I124" s="5">
        <v>0</v>
      </c>
      <c r="J124" s="5">
        <v>1</v>
      </c>
      <c r="K124" s="5">
        <v>1</v>
      </c>
      <c r="L124" s="5">
        <v>1</v>
      </c>
      <c r="M124" s="5">
        <v>0</v>
      </c>
      <c r="N124" s="5" t="s">
        <v>26</v>
      </c>
      <c r="O124" s="5">
        <v>1</v>
      </c>
      <c r="P124" s="5">
        <v>0</v>
      </c>
      <c r="Q124" s="11"/>
      <c r="V124" s="12">
        <v>37190</v>
      </c>
      <c r="W124">
        <v>42177.643055555556</v>
      </c>
      <c r="X124" t="s">
        <v>242</v>
      </c>
      <c r="Y124">
        <v>4987.6430555555562</v>
      </c>
      <c r="Z124" t="s">
        <v>154</v>
      </c>
      <c r="AB124">
        <f t="shared" si="3"/>
        <v>4.6500000000000004</v>
      </c>
      <c r="AC124">
        <v>0</v>
      </c>
      <c r="AD124">
        <f t="shared" si="4"/>
        <v>13.664775494672757</v>
      </c>
      <c r="AE124">
        <f t="shared" si="5"/>
        <v>0.34029099137507335</v>
      </c>
    </row>
    <row r="125" spans="1:31">
      <c r="A125">
        <v>124</v>
      </c>
      <c r="B125">
        <v>0</v>
      </c>
      <c r="C125">
        <v>0</v>
      </c>
      <c r="D125">
        <v>20.6</v>
      </c>
      <c r="E125">
        <v>2.2999999999999998</v>
      </c>
      <c r="F125" s="6">
        <v>8.9565217391304355</v>
      </c>
      <c r="G125" t="s">
        <v>10</v>
      </c>
      <c r="H125">
        <v>0</v>
      </c>
      <c r="I125">
        <v>0</v>
      </c>
      <c r="J125">
        <v>1</v>
      </c>
      <c r="K125">
        <v>1</v>
      </c>
      <c r="L125">
        <v>1</v>
      </c>
      <c r="M125">
        <v>0</v>
      </c>
      <c r="N125" t="s">
        <v>27</v>
      </c>
      <c r="O125">
        <v>1</v>
      </c>
      <c r="P125">
        <v>0</v>
      </c>
      <c r="Q125" s="11"/>
      <c r="V125" s="12">
        <v>37406</v>
      </c>
      <c r="W125">
        <v>42415.551388888889</v>
      </c>
      <c r="X125" t="s">
        <v>243</v>
      </c>
      <c r="Y125">
        <v>5009.5513888888891</v>
      </c>
      <c r="Z125" t="s">
        <v>154</v>
      </c>
      <c r="AB125">
        <f t="shared" si="3"/>
        <v>11.450000000000001</v>
      </c>
      <c r="AC125">
        <v>0</v>
      </c>
      <c r="AD125">
        <f t="shared" si="4"/>
        <v>13.724798325722984</v>
      </c>
      <c r="AE125">
        <f t="shared" si="5"/>
        <v>0.83425633865529658</v>
      </c>
    </row>
    <row r="126" spans="1:31">
      <c r="A126">
        <v>125</v>
      </c>
      <c r="B126" s="5">
        <v>0</v>
      </c>
      <c r="C126" s="5">
        <v>0</v>
      </c>
      <c r="D126" s="5">
        <v>4.2</v>
      </c>
      <c r="E126" s="5">
        <v>5.4</v>
      </c>
      <c r="F126" s="6">
        <v>1.2857142857142858</v>
      </c>
      <c r="G126" s="5" t="s">
        <v>28</v>
      </c>
      <c r="H126" s="5">
        <v>0</v>
      </c>
      <c r="I126" s="5">
        <v>0</v>
      </c>
      <c r="J126" s="5">
        <v>1</v>
      </c>
      <c r="K126" s="5">
        <v>1</v>
      </c>
      <c r="L126" s="5">
        <v>0</v>
      </c>
      <c r="M126" s="5">
        <v>0</v>
      </c>
      <c r="N126" s="5"/>
      <c r="O126" s="5">
        <v>1</v>
      </c>
      <c r="P126" s="5">
        <v>0</v>
      </c>
      <c r="Q126" s="11"/>
      <c r="V126" s="12">
        <v>37320</v>
      </c>
      <c r="W126">
        <v>42350.006944444445</v>
      </c>
      <c r="X126" t="s">
        <v>244</v>
      </c>
      <c r="Y126">
        <v>5030.0069444444453</v>
      </c>
      <c r="Z126" t="s">
        <v>207</v>
      </c>
      <c r="AB126">
        <f t="shared" si="3"/>
        <v>4.8000000000000007</v>
      </c>
      <c r="AC126">
        <v>0</v>
      </c>
      <c r="AD126">
        <f t="shared" si="4"/>
        <v>13.780840943683412</v>
      </c>
      <c r="AE126">
        <f t="shared" si="5"/>
        <v>0.3483096582868645</v>
      </c>
    </row>
    <row r="127" spans="1:31">
      <c r="A127">
        <v>126</v>
      </c>
      <c r="B127" s="5">
        <v>0</v>
      </c>
      <c r="C127" s="5">
        <v>0</v>
      </c>
      <c r="D127" s="5">
        <v>10.3</v>
      </c>
      <c r="E127" s="5">
        <v>11.1</v>
      </c>
      <c r="F127" s="6">
        <v>1.0776699029126213</v>
      </c>
      <c r="G127" s="5" t="s">
        <v>9</v>
      </c>
      <c r="H127" s="5">
        <v>0</v>
      </c>
      <c r="I127" s="5">
        <v>0</v>
      </c>
      <c r="J127" s="5">
        <v>1</v>
      </c>
      <c r="K127" s="5">
        <v>1</v>
      </c>
      <c r="L127" s="5">
        <v>0</v>
      </c>
      <c r="M127" s="5">
        <v>0</v>
      </c>
      <c r="N127" s="5"/>
      <c r="O127" s="5">
        <v>0</v>
      </c>
      <c r="P127" s="5">
        <v>0</v>
      </c>
      <c r="Q127" s="11"/>
      <c r="V127" s="12">
        <v>37095</v>
      </c>
      <c r="W127">
        <v>42130.000694444447</v>
      </c>
      <c r="X127" t="s">
        <v>245</v>
      </c>
      <c r="Y127">
        <v>5035.0006944444467</v>
      </c>
      <c r="Z127" t="s">
        <v>94</v>
      </c>
      <c r="AB127">
        <f t="shared" si="3"/>
        <v>10.7</v>
      </c>
      <c r="AC127">
        <v>0</v>
      </c>
      <c r="AD127">
        <f t="shared" si="4"/>
        <v>13.79452245053273</v>
      </c>
      <c r="AE127">
        <f t="shared" si="5"/>
        <v>0.77567020086199334</v>
      </c>
    </row>
    <row r="128" spans="1:31">
      <c r="A128">
        <v>127</v>
      </c>
      <c r="B128" s="5">
        <v>0</v>
      </c>
      <c r="C128" s="5">
        <v>0</v>
      </c>
      <c r="D128" s="5">
        <v>7.4</v>
      </c>
      <c r="E128" s="5">
        <v>6.3</v>
      </c>
      <c r="F128" s="6">
        <v>1.1746031746031746</v>
      </c>
      <c r="G128" s="5" t="s">
        <v>11</v>
      </c>
      <c r="H128" s="5">
        <v>0</v>
      </c>
      <c r="I128" s="5">
        <v>0</v>
      </c>
      <c r="J128" s="5">
        <v>1</v>
      </c>
      <c r="K128" s="5">
        <v>1</v>
      </c>
      <c r="L128" s="5">
        <v>0</v>
      </c>
      <c r="M128" s="5">
        <v>0</v>
      </c>
      <c r="N128" s="5"/>
      <c r="O128" s="5">
        <v>0</v>
      </c>
      <c r="P128" s="5">
        <v>0</v>
      </c>
      <c r="Q128" s="11"/>
      <c r="V128" s="12">
        <v>37169</v>
      </c>
      <c r="W128">
        <v>42213.580555555556</v>
      </c>
      <c r="X128" t="s">
        <v>246</v>
      </c>
      <c r="Y128">
        <v>5044.5805555555562</v>
      </c>
      <c r="Z128" t="s">
        <v>94</v>
      </c>
      <c r="AB128">
        <f t="shared" si="3"/>
        <v>6.85</v>
      </c>
      <c r="AC128">
        <v>0</v>
      </c>
      <c r="AD128">
        <f t="shared" si="4"/>
        <v>13.820768645357688</v>
      </c>
      <c r="AE128">
        <f t="shared" si="5"/>
        <v>0.495630899827042</v>
      </c>
    </row>
    <row r="129" spans="1:31">
      <c r="A129">
        <v>128</v>
      </c>
      <c r="B129" s="5">
        <v>0</v>
      </c>
      <c r="C129" s="5">
        <v>0</v>
      </c>
      <c r="D129" s="5">
        <v>20.6</v>
      </c>
      <c r="E129" s="5">
        <v>13.3</v>
      </c>
      <c r="F129" s="6">
        <v>1.5488721804511278</v>
      </c>
      <c r="G129" s="5" t="s">
        <v>10</v>
      </c>
      <c r="H129" s="5">
        <v>0</v>
      </c>
      <c r="I129" s="5">
        <v>0</v>
      </c>
      <c r="J129" s="5">
        <v>1</v>
      </c>
      <c r="K129" s="5">
        <v>1</v>
      </c>
      <c r="L129" s="5">
        <v>0</v>
      </c>
      <c r="M129" s="5">
        <v>0</v>
      </c>
      <c r="N129" s="5"/>
      <c r="O129" s="5">
        <v>1</v>
      </c>
      <c r="P129" s="5">
        <v>0</v>
      </c>
      <c r="Q129" s="11"/>
      <c r="V129" s="12">
        <v>37143</v>
      </c>
      <c r="W129">
        <v>42188.73333333333</v>
      </c>
      <c r="X129" t="s">
        <v>247</v>
      </c>
      <c r="Y129">
        <v>5045.7333333333299</v>
      </c>
      <c r="Z129" t="s">
        <v>94</v>
      </c>
      <c r="AB129">
        <f t="shared" si="3"/>
        <v>16.950000000000003</v>
      </c>
      <c r="AC129">
        <v>0</v>
      </c>
      <c r="AD129">
        <f t="shared" si="4"/>
        <v>13.823926940639261</v>
      </c>
      <c r="AE129">
        <f t="shared" si="5"/>
        <v>1.2261349523029368</v>
      </c>
    </row>
    <row r="130" spans="1:31">
      <c r="A130">
        <v>129</v>
      </c>
      <c r="B130" s="5">
        <v>0</v>
      </c>
      <c r="C130" s="5">
        <v>0</v>
      </c>
      <c r="D130" s="5">
        <v>11.9</v>
      </c>
      <c r="E130" s="5">
        <v>8.5</v>
      </c>
      <c r="F130" s="6">
        <v>1.4000000000000001</v>
      </c>
      <c r="G130" s="5" t="s">
        <v>10</v>
      </c>
      <c r="H130" s="5">
        <v>0</v>
      </c>
      <c r="I130" s="5">
        <v>0</v>
      </c>
      <c r="J130" s="5">
        <v>1</v>
      </c>
      <c r="K130" s="5">
        <v>1</v>
      </c>
      <c r="L130" s="5">
        <v>0</v>
      </c>
      <c r="M130" s="5">
        <v>0</v>
      </c>
      <c r="N130" s="5"/>
      <c r="O130" s="5">
        <v>1</v>
      </c>
      <c r="P130" s="5">
        <v>0</v>
      </c>
      <c r="Q130" s="11"/>
      <c r="V130" s="12">
        <v>37337</v>
      </c>
      <c r="W130">
        <v>42384.013888888891</v>
      </c>
      <c r="X130" t="s">
        <v>247</v>
      </c>
      <c r="Y130">
        <v>5047.0138888888905</v>
      </c>
      <c r="Z130" t="s">
        <v>97</v>
      </c>
      <c r="AB130">
        <f t="shared" ref="AB130:AB193" si="6">(Vol_of_left+Vol_of_right)/2</f>
        <v>10.199999999999999</v>
      </c>
      <c r="AC130">
        <v>0</v>
      </c>
      <c r="AD130">
        <f t="shared" ref="AD130:AD193" si="7">Age_at_event__days/365</f>
        <v>13.827435312024358</v>
      </c>
      <c r="AE130">
        <f t="shared" ref="AE130:AE193" si="8">Vol/yr</f>
        <v>0.73766391017791022</v>
      </c>
    </row>
    <row r="131" spans="1:31">
      <c r="A131">
        <v>130</v>
      </c>
      <c r="B131">
        <v>0</v>
      </c>
      <c r="C131">
        <v>0</v>
      </c>
      <c r="D131">
        <v>9.1999999999999993</v>
      </c>
      <c r="E131">
        <v>8.6</v>
      </c>
      <c r="F131" s="6">
        <v>1.069767441860465</v>
      </c>
      <c r="G131" t="s">
        <v>11</v>
      </c>
      <c r="H131">
        <v>0</v>
      </c>
      <c r="I131">
        <v>0</v>
      </c>
      <c r="J131">
        <v>1</v>
      </c>
      <c r="K131">
        <v>1</v>
      </c>
      <c r="L131">
        <v>0</v>
      </c>
      <c r="M131">
        <v>0</v>
      </c>
      <c r="O131">
        <v>1</v>
      </c>
      <c r="P131">
        <v>0</v>
      </c>
      <c r="Q131" s="11"/>
      <c r="V131" s="12">
        <v>37438</v>
      </c>
      <c r="W131">
        <v>42492.54583333333</v>
      </c>
      <c r="X131" t="s">
        <v>248</v>
      </c>
      <c r="Y131">
        <v>5054.5458333333299</v>
      </c>
      <c r="Z131" t="s">
        <v>94</v>
      </c>
      <c r="AB131">
        <f t="shared" si="6"/>
        <v>8.8999999999999986</v>
      </c>
      <c r="AC131">
        <v>0</v>
      </c>
      <c r="AD131">
        <f t="shared" si="7"/>
        <v>13.848070776255698</v>
      </c>
      <c r="AE131">
        <f t="shared" si="8"/>
        <v>0.64268880075773416</v>
      </c>
    </row>
    <row r="132" spans="1:31">
      <c r="A132">
        <v>131</v>
      </c>
      <c r="B132" s="5">
        <v>0</v>
      </c>
      <c r="C132" s="5">
        <v>0</v>
      </c>
      <c r="D132" s="5">
        <v>7.9</v>
      </c>
      <c r="E132" s="5">
        <v>8.6</v>
      </c>
      <c r="F132" s="6">
        <v>1.0886075949367087</v>
      </c>
      <c r="G132" s="5" t="s">
        <v>11</v>
      </c>
      <c r="H132" s="5">
        <v>0</v>
      </c>
      <c r="I132" s="5">
        <v>0</v>
      </c>
      <c r="J132" s="5">
        <v>1</v>
      </c>
      <c r="K132" s="5">
        <v>1</v>
      </c>
      <c r="L132" s="5">
        <v>0</v>
      </c>
      <c r="M132" s="5">
        <v>0</v>
      </c>
      <c r="N132" s="5"/>
      <c r="O132" s="5">
        <v>1</v>
      </c>
      <c r="P132" s="5">
        <v>0</v>
      </c>
      <c r="Q132" s="11"/>
      <c r="V132" s="12">
        <v>37252</v>
      </c>
      <c r="W132">
        <v>42307.000694444447</v>
      </c>
      <c r="X132" t="s">
        <v>249</v>
      </c>
      <c r="Y132">
        <v>5055.0006944444467</v>
      </c>
      <c r="Z132" t="s">
        <v>202</v>
      </c>
      <c r="AB132">
        <f t="shared" si="6"/>
        <v>8.25</v>
      </c>
      <c r="AC132">
        <v>0</v>
      </c>
      <c r="AD132">
        <f t="shared" si="7"/>
        <v>13.849316971080675</v>
      </c>
      <c r="AE132">
        <f t="shared" si="8"/>
        <v>0.59569724754131648</v>
      </c>
    </row>
    <row r="133" spans="1:31">
      <c r="A133">
        <v>132</v>
      </c>
      <c r="B133">
        <v>0</v>
      </c>
      <c r="C133">
        <v>0</v>
      </c>
      <c r="D133">
        <v>5.3</v>
      </c>
      <c r="E133">
        <v>5</v>
      </c>
      <c r="F133" s="6">
        <v>1.06</v>
      </c>
      <c r="H133">
        <v>0</v>
      </c>
      <c r="I133">
        <v>0</v>
      </c>
      <c r="J133">
        <v>1</v>
      </c>
      <c r="K133">
        <v>1</v>
      </c>
      <c r="L133">
        <v>0</v>
      </c>
      <c r="M133">
        <v>0</v>
      </c>
      <c r="O133">
        <v>1</v>
      </c>
      <c r="P133">
        <v>0</v>
      </c>
      <c r="Q133" s="11"/>
      <c r="V133" s="12">
        <v>37419</v>
      </c>
      <c r="W133">
        <v>42478.000694444447</v>
      </c>
      <c r="X133" t="s">
        <v>250</v>
      </c>
      <c r="Y133">
        <v>5059.0006944444467</v>
      </c>
      <c r="Z133" t="s">
        <v>97</v>
      </c>
      <c r="AB133">
        <f t="shared" si="6"/>
        <v>5.15</v>
      </c>
      <c r="AC133">
        <v>0</v>
      </c>
      <c r="AD133">
        <f t="shared" si="7"/>
        <v>13.860275875190265</v>
      </c>
      <c r="AE133">
        <f t="shared" si="8"/>
        <v>0.37156547577948584</v>
      </c>
    </row>
    <row r="134" spans="1:31">
      <c r="A134">
        <v>133</v>
      </c>
      <c r="B134">
        <v>0</v>
      </c>
      <c r="C134">
        <v>0</v>
      </c>
      <c r="D134">
        <v>8</v>
      </c>
      <c r="E134">
        <v>6.4</v>
      </c>
      <c r="F134" s="6">
        <v>1.25</v>
      </c>
      <c r="G134" t="s">
        <v>10</v>
      </c>
      <c r="H134">
        <v>0</v>
      </c>
      <c r="I134">
        <v>0</v>
      </c>
      <c r="J134">
        <v>1</v>
      </c>
      <c r="K134">
        <v>1</v>
      </c>
      <c r="L134">
        <v>0</v>
      </c>
      <c r="M134">
        <v>0</v>
      </c>
      <c r="O134">
        <v>0</v>
      </c>
      <c r="P134">
        <v>0</v>
      </c>
      <c r="Q134" s="11"/>
      <c r="V134" s="12">
        <v>37351</v>
      </c>
      <c r="W134">
        <v>42421.052083333336</v>
      </c>
      <c r="X134" t="s">
        <v>251</v>
      </c>
      <c r="Y134">
        <v>5070.0520833333358</v>
      </c>
      <c r="Z134" t="s">
        <v>94</v>
      </c>
      <c r="AB134">
        <f t="shared" si="6"/>
        <v>7.2</v>
      </c>
      <c r="AC134">
        <v>0</v>
      </c>
      <c r="AD134">
        <f t="shared" si="7"/>
        <v>13.890553652968043</v>
      </c>
      <c r="AE134">
        <f t="shared" si="8"/>
        <v>0.51833787046073221</v>
      </c>
    </row>
    <row r="135" spans="1:31">
      <c r="A135">
        <v>134</v>
      </c>
      <c r="B135" s="5">
        <v>0</v>
      </c>
      <c r="C135" s="5">
        <v>0</v>
      </c>
      <c r="D135" s="5">
        <v>6.8</v>
      </c>
      <c r="E135" s="5">
        <v>4.9000000000000004</v>
      </c>
      <c r="F135" s="6">
        <v>1.3877551020408161</v>
      </c>
      <c r="G135" s="5" t="s">
        <v>10</v>
      </c>
      <c r="H135" s="5">
        <v>0</v>
      </c>
      <c r="I135" s="5">
        <v>0</v>
      </c>
      <c r="J135" s="5">
        <v>1</v>
      </c>
      <c r="K135" s="5">
        <v>1</v>
      </c>
      <c r="L135" s="5">
        <v>0</v>
      </c>
      <c r="M135" s="5">
        <v>0</v>
      </c>
      <c r="N135" s="5"/>
      <c r="O135" s="5">
        <v>0</v>
      </c>
      <c r="P135" s="5">
        <v>0</v>
      </c>
      <c r="Q135" s="11"/>
      <c r="V135" s="12">
        <v>37134</v>
      </c>
      <c r="W135">
        <v>42206.004861111112</v>
      </c>
      <c r="X135" t="s">
        <v>252</v>
      </c>
      <c r="Y135">
        <v>5072.0048611111124</v>
      </c>
      <c r="Z135" t="s">
        <v>124</v>
      </c>
      <c r="AA135">
        <v>1</v>
      </c>
      <c r="AB135">
        <f t="shared" si="6"/>
        <v>5.85</v>
      </c>
      <c r="AC135">
        <v>0</v>
      </c>
      <c r="AD135">
        <f t="shared" si="7"/>
        <v>13.895903729071541</v>
      </c>
      <c r="AE135">
        <f t="shared" si="8"/>
        <v>0.42098737254211455</v>
      </c>
    </row>
    <row r="136" spans="1:31">
      <c r="A136">
        <v>135</v>
      </c>
      <c r="B136">
        <v>0</v>
      </c>
      <c r="C136">
        <v>0</v>
      </c>
      <c r="D136">
        <v>5.51</v>
      </c>
      <c r="E136">
        <v>5.77</v>
      </c>
      <c r="F136" s="6">
        <v>1.0471869328493648</v>
      </c>
      <c r="G136" t="s">
        <v>10</v>
      </c>
      <c r="H136">
        <v>0</v>
      </c>
      <c r="I136">
        <v>0</v>
      </c>
      <c r="J136">
        <v>1</v>
      </c>
      <c r="K136">
        <v>1</v>
      </c>
      <c r="L136">
        <v>0</v>
      </c>
      <c r="M136">
        <v>0</v>
      </c>
      <c r="O136">
        <v>0</v>
      </c>
      <c r="P136">
        <v>0</v>
      </c>
      <c r="Q136" s="11"/>
      <c r="V136" s="12">
        <v>37405</v>
      </c>
      <c r="W136">
        <v>42479.000694444447</v>
      </c>
      <c r="X136" t="s">
        <v>253</v>
      </c>
      <c r="Y136">
        <v>5074.0006944444467</v>
      </c>
      <c r="Z136" t="s">
        <v>94</v>
      </c>
      <c r="AB136">
        <f t="shared" si="6"/>
        <v>5.64</v>
      </c>
      <c r="AC136">
        <v>0</v>
      </c>
      <c r="AD136">
        <f t="shared" si="7"/>
        <v>13.901371765601224</v>
      </c>
      <c r="AE136">
        <f t="shared" si="8"/>
        <v>0.40571535637627587</v>
      </c>
    </row>
    <row r="137" spans="1:31">
      <c r="A137">
        <v>136</v>
      </c>
      <c r="B137" s="5">
        <v>0</v>
      </c>
      <c r="C137" s="5">
        <v>0</v>
      </c>
      <c r="D137" s="5">
        <v>7.2</v>
      </c>
      <c r="E137" s="5">
        <v>7.5</v>
      </c>
      <c r="F137" s="6">
        <v>1.0416666666666667</v>
      </c>
      <c r="G137" s="5" t="s">
        <v>11</v>
      </c>
      <c r="H137" s="5">
        <v>0</v>
      </c>
      <c r="I137" s="5">
        <v>0</v>
      </c>
      <c r="J137" s="5">
        <v>1</v>
      </c>
      <c r="K137" s="5">
        <v>1</v>
      </c>
      <c r="L137" s="5">
        <v>0</v>
      </c>
      <c r="M137" s="5">
        <v>0</v>
      </c>
      <c r="N137" s="5"/>
      <c r="O137" s="5">
        <v>0</v>
      </c>
      <c r="P137" s="5">
        <v>0</v>
      </c>
      <c r="Q137" s="11"/>
      <c r="V137" s="12">
        <v>37045</v>
      </c>
      <c r="W137">
        <v>42133.073611111111</v>
      </c>
      <c r="X137" t="s">
        <v>254</v>
      </c>
      <c r="Y137">
        <v>5088.0736111111109</v>
      </c>
      <c r="Z137" t="s">
        <v>108</v>
      </c>
      <c r="AB137">
        <f t="shared" si="6"/>
        <v>7.35</v>
      </c>
      <c r="AC137">
        <v>0</v>
      </c>
      <c r="AD137">
        <f t="shared" si="7"/>
        <v>13.939927701674277</v>
      </c>
      <c r="AE137">
        <f t="shared" si="8"/>
        <v>0.52726241895194448</v>
      </c>
    </row>
    <row r="138" spans="1:31">
      <c r="A138">
        <v>137</v>
      </c>
      <c r="B138">
        <v>0</v>
      </c>
      <c r="C138">
        <v>0</v>
      </c>
      <c r="D138">
        <v>9.1999999999999993</v>
      </c>
      <c r="E138">
        <v>9.6</v>
      </c>
      <c r="F138" s="6">
        <v>1.0434782608695652</v>
      </c>
      <c r="G138" t="s">
        <v>10</v>
      </c>
      <c r="H138">
        <v>0</v>
      </c>
      <c r="I138">
        <v>0</v>
      </c>
      <c r="J138">
        <v>1</v>
      </c>
      <c r="K138">
        <v>1</v>
      </c>
      <c r="L138">
        <v>0</v>
      </c>
      <c r="M138">
        <v>0</v>
      </c>
      <c r="O138">
        <v>1</v>
      </c>
      <c r="P138">
        <v>0</v>
      </c>
      <c r="Q138" s="11"/>
      <c r="V138" s="12">
        <v>37391</v>
      </c>
      <c r="W138">
        <v>42481.865972222222</v>
      </c>
      <c r="X138" t="s">
        <v>254</v>
      </c>
      <c r="Y138">
        <v>5090.8659722222219</v>
      </c>
      <c r="Z138" t="s">
        <v>124</v>
      </c>
      <c r="AA138">
        <v>1</v>
      </c>
      <c r="AB138">
        <f t="shared" si="6"/>
        <v>9.3999999999999986</v>
      </c>
      <c r="AC138">
        <v>0</v>
      </c>
      <c r="AD138">
        <f t="shared" si="7"/>
        <v>13.947578006088278</v>
      </c>
      <c r="AE138">
        <f t="shared" si="8"/>
        <v>0.67395213677219012</v>
      </c>
    </row>
    <row r="139" spans="1:31">
      <c r="A139">
        <v>138</v>
      </c>
      <c r="B139" s="5">
        <v>0</v>
      </c>
      <c r="C139" s="5">
        <v>0</v>
      </c>
      <c r="D139" s="5">
        <v>7.5</v>
      </c>
      <c r="E139" s="5">
        <v>8.4</v>
      </c>
      <c r="F139" s="6">
        <v>1.1200000000000001</v>
      </c>
      <c r="G139" s="5" t="s">
        <v>10</v>
      </c>
      <c r="H139" s="5">
        <v>0</v>
      </c>
      <c r="I139" s="5">
        <v>0</v>
      </c>
      <c r="J139" s="5">
        <v>1</v>
      </c>
      <c r="K139" s="5">
        <v>1</v>
      </c>
      <c r="L139" s="5">
        <v>0</v>
      </c>
      <c r="M139" s="5">
        <v>0</v>
      </c>
      <c r="N139" s="5"/>
      <c r="O139" s="5">
        <v>1</v>
      </c>
      <c r="P139" s="5">
        <v>0</v>
      </c>
      <c r="Q139" s="11"/>
      <c r="V139" s="12">
        <v>37015</v>
      </c>
      <c r="W139">
        <v>42118.008333333331</v>
      </c>
      <c r="X139" t="s">
        <v>255</v>
      </c>
      <c r="Y139">
        <v>5103.0083333333314</v>
      </c>
      <c r="Z139" t="s">
        <v>94</v>
      </c>
      <c r="AB139">
        <f t="shared" si="6"/>
        <v>7.95</v>
      </c>
      <c r="AC139">
        <v>0</v>
      </c>
      <c r="AD139">
        <f t="shared" si="7"/>
        <v>13.980844748858441</v>
      </c>
      <c r="AE139">
        <f t="shared" si="8"/>
        <v>0.56863516781767642</v>
      </c>
    </row>
    <row r="140" spans="1:31">
      <c r="A140">
        <v>139</v>
      </c>
      <c r="B140" s="5">
        <v>0</v>
      </c>
      <c r="C140" s="5">
        <v>0</v>
      </c>
      <c r="D140" s="5">
        <v>7.2</v>
      </c>
      <c r="E140" s="5">
        <v>7.5</v>
      </c>
      <c r="F140" s="6">
        <v>1.0416666666666667</v>
      </c>
      <c r="G140" s="5" t="s">
        <v>10</v>
      </c>
      <c r="H140" s="5">
        <v>0</v>
      </c>
      <c r="I140" s="5">
        <v>0</v>
      </c>
      <c r="J140" s="5">
        <v>1</v>
      </c>
      <c r="K140" s="5">
        <v>1</v>
      </c>
      <c r="L140" s="5">
        <v>0</v>
      </c>
      <c r="M140" s="5">
        <v>0</v>
      </c>
      <c r="N140" s="5"/>
      <c r="O140" s="5">
        <v>1</v>
      </c>
      <c r="P140" s="5">
        <v>0</v>
      </c>
      <c r="Q140" s="11"/>
      <c r="V140" s="12">
        <v>37102</v>
      </c>
      <c r="W140">
        <v>42208.436111111114</v>
      </c>
      <c r="X140" t="s">
        <v>256</v>
      </c>
      <c r="Y140">
        <v>5106.4361111111139</v>
      </c>
      <c r="Z140" t="s">
        <v>94</v>
      </c>
      <c r="AB140">
        <f t="shared" si="6"/>
        <v>7.35</v>
      </c>
      <c r="AC140">
        <v>0</v>
      </c>
      <c r="AD140">
        <f t="shared" si="7"/>
        <v>13.990235920852367</v>
      </c>
      <c r="AE140">
        <f t="shared" si="8"/>
        <v>0.52536640851387406</v>
      </c>
    </row>
    <row r="141" spans="1:31">
      <c r="A141">
        <v>140</v>
      </c>
      <c r="B141" s="5">
        <v>0</v>
      </c>
      <c r="C141" s="5">
        <v>0</v>
      </c>
      <c r="D141" s="5">
        <v>3.4</v>
      </c>
      <c r="E141" s="5">
        <v>3.2</v>
      </c>
      <c r="F141" s="6">
        <v>1.0625</v>
      </c>
      <c r="G141" s="5" t="s">
        <v>10</v>
      </c>
      <c r="H141" s="5">
        <v>0</v>
      </c>
      <c r="I141" s="5">
        <v>0</v>
      </c>
      <c r="J141" s="5">
        <v>1</v>
      </c>
      <c r="K141" s="5">
        <v>1</v>
      </c>
      <c r="L141" s="5">
        <v>0</v>
      </c>
      <c r="M141" s="5">
        <v>0</v>
      </c>
      <c r="N141" s="5"/>
      <c r="O141" s="5">
        <v>1</v>
      </c>
      <c r="P141" s="5">
        <v>0</v>
      </c>
      <c r="Q141" s="11"/>
      <c r="V141" s="12">
        <v>37210</v>
      </c>
      <c r="W141">
        <v>42332.900694444441</v>
      </c>
      <c r="X141" t="s">
        <v>257</v>
      </c>
      <c r="Y141">
        <v>5122.9006944444409</v>
      </c>
      <c r="Z141" t="s">
        <v>94</v>
      </c>
      <c r="AB141">
        <f t="shared" si="6"/>
        <v>3.3</v>
      </c>
      <c r="AC141">
        <v>0</v>
      </c>
      <c r="AD141">
        <f t="shared" si="7"/>
        <v>14.035344368340933</v>
      </c>
      <c r="AE141">
        <f t="shared" si="8"/>
        <v>0.23512070052543219</v>
      </c>
    </row>
    <row r="142" spans="1:31">
      <c r="A142">
        <v>141</v>
      </c>
      <c r="B142">
        <v>0</v>
      </c>
      <c r="C142">
        <v>0</v>
      </c>
      <c r="D142">
        <v>4.9000000000000004</v>
      </c>
      <c r="E142">
        <v>5.7</v>
      </c>
      <c r="F142" s="6">
        <v>1.1632653061224489</v>
      </c>
      <c r="G142" t="s">
        <v>10</v>
      </c>
      <c r="H142">
        <v>0</v>
      </c>
      <c r="I142">
        <v>0</v>
      </c>
      <c r="J142">
        <v>1</v>
      </c>
      <c r="K142">
        <v>1</v>
      </c>
      <c r="L142">
        <v>0</v>
      </c>
      <c r="M142">
        <v>1</v>
      </c>
      <c r="N142" t="s">
        <v>29</v>
      </c>
      <c r="O142">
        <v>1</v>
      </c>
      <c r="P142">
        <v>0</v>
      </c>
      <c r="Q142" s="11"/>
      <c r="V142" s="12">
        <v>37278</v>
      </c>
      <c r="W142">
        <v>42409.4</v>
      </c>
      <c r="X142" t="s">
        <v>258</v>
      </c>
      <c r="Y142">
        <v>5131.4000000000015</v>
      </c>
      <c r="Z142" t="s">
        <v>173</v>
      </c>
      <c r="AB142">
        <f t="shared" si="6"/>
        <v>5.3000000000000007</v>
      </c>
      <c r="AC142">
        <v>0</v>
      </c>
      <c r="AD142">
        <f t="shared" si="7"/>
        <v>14.058630136986306</v>
      </c>
      <c r="AE142">
        <f t="shared" si="8"/>
        <v>0.37699263358927382</v>
      </c>
    </row>
    <row r="143" spans="1:31">
      <c r="A143">
        <v>142</v>
      </c>
      <c r="B143" s="5">
        <v>0</v>
      </c>
      <c r="C143" s="5">
        <v>0</v>
      </c>
      <c r="D143" s="5">
        <v>7.3</v>
      </c>
      <c r="E143" s="5">
        <v>10.4</v>
      </c>
      <c r="F143" s="6">
        <v>1.4246575342465755</v>
      </c>
      <c r="G143" s="5" t="s">
        <v>11</v>
      </c>
      <c r="H143" s="5">
        <v>0</v>
      </c>
      <c r="I143" s="5">
        <v>0</v>
      </c>
      <c r="J143" s="5">
        <v>1</v>
      </c>
      <c r="K143" s="5">
        <v>1</v>
      </c>
      <c r="L143" s="5">
        <v>0</v>
      </c>
      <c r="M143" s="5">
        <v>0</v>
      </c>
      <c r="N143" s="5"/>
      <c r="O143" s="5">
        <v>1</v>
      </c>
      <c r="P143" s="5">
        <v>0</v>
      </c>
      <c r="Q143" s="11"/>
      <c r="V143" s="12">
        <v>37049</v>
      </c>
      <c r="W143">
        <v>42181.45208333333</v>
      </c>
      <c r="X143" t="s">
        <v>259</v>
      </c>
      <c r="Y143">
        <v>5132.4520833333299</v>
      </c>
      <c r="Z143" t="s">
        <v>94</v>
      </c>
      <c r="AB143">
        <f t="shared" si="6"/>
        <v>8.85</v>
      </c>
      <c r="AC143">
        <v>0</v>
      </c>
      <c r="AD143">
        <f t="shared" si="7"/>
        <v>14.061512557077616</v>
      </c>
      <c r="AE143">
        <f t="shared" si="8"/>
        <v>0.62937752706735006</v>
      </c>
    </row>
    <row r="144" spans="1:31">
      <c r="A144">
        <v>143</v>
      </c>
      <c r="B144" s="5">
        <v>0</v>
      </c>
      <c r="C144" s="5">
        <v>0</v>
      </c>
      <c r="D144" s="5">
        <v>12.8</v>
      </c>
      <c r="E144" s="5">
        <v>4.2</v>
      </c>
      <c r="F144" s="6">
        <v>3.0476190476190474</v>
      </c>
      <c r="G144" s="5" t="s">
        <v>9</v>
      </c>
      <c r="H144" s="5">
        <v>0</v>
      </c>
      <c r="I144" s="5">
        <v>0</v>
      </c>
      <c r="J144" s="5">
        <v>1</v>
      </c>
      <c r="K144" s="5">
        <v>1</v>
      </c>
      <c r="L144" s="5">
        <v>0</v>
      </c>
      <c r="M144" s="5">
        <v>0</v>
      </c>
      <c r="O144" s="5">
        <v>0</v>
      </c>
      <c r="P144" s="5">
        <v>0</v>
      </c>
      <c r="Q144" s="11"/>
      <c r="V144" s="12">
        <v>37308</v>
      </c>
      <c r="W144">
        <v>42450.718055555553</v>
      </c>
      <c r="X144" t="s">
        <v>260</v>
      </c>
      <c r="Y144">
        <v>5142.7180555555533</v>
      </c>
      <c r="Z144" t="s">
        <v>261</v>
      </c>
      <c r="AB144">
        <f t="shared" si="6"/>
        <v>8.5</v>
      </c>
      <c r="AC144">
        <v>0</v>
      </c>
      <c r="AD144">
        <f t="shared" si="7"/>
        <v>14.08963850837138</v>
      </c>
      <c r="AE144">
        <f t="shared" si="8"/>
        <v>0.60328020445306052</v>
      </c>
    </row>
    <row r="145" spans="1:31">
      <c r="A145">
        <v>144</v>
      </c>
      <c r="B145" s="5">
        <v>0</v>
      </c>
      <c r="C145" s="5">
        <v>0</v>
      </c>
      <c r="D145" s="5">
        <v>5.6</v>
      </c>
      <c r="E145" s="5">
        <v>2.8</v>
      </c>
      <c r="F145" s="6">
        <v>2</v>
      </c>
      <c r="G145" s="5" t="s">
        <v>10</v>
      </c>
      <c r="H145" s="5">
        <v>0</v>
      </c>
      <c r="I145" s="5">
        <v>0</v>
      </c>
      <c r="J145" s="5">
        <v>1</v>
      </c>
      <c r="K145" s="5">
        <v>1</v>
      </c>
      <c r="L145" s="5">
        <v>0</v>
      </c>
      <c r="M145" s="5">
        <v>0</v>
      </c>
      <c r="N145" s="5"/>
      <c r="O145" s="5">
        <v>1</v>
      </c>
      <c r="P145" s="5">
        <v>0</v>
      </c>
      <c r="Q145" s="11"/>
      <c r="V145" s="12">
        <v>36975</v>
      </c>
      <c r="W145">
        <v>42121.554861111108</v>
      </c>
      <c r="X145" t="s">
        <v>262</v>
      </c>
      <c r="Y145">
        <v>5146.554861111108</v>
      </c>
      <c r="Z145" t="s">
        <v>94</v>
      </c>
      <c r="AB145">
        <f t="shared" si="6"/>
        <v>4.1999999999999993</v>
      </c>
      <c r="AC145">
        <v>0</v>
      </c>
      <c r="AD145">
        <f t="shared" si="7"/>
        <v>14.100150304413994</v>
      </c>
      <c r="AE145">
        <f t="shared" si="8"/>
        <v>0.29786916517373624</v>
      </c>
    </row>
    <row r="146" spans="1:31">
      <c r="A146">
        <v>145</v>
      </c>
      <c r="B146">
        <v>0</v>
      </c>
      <c r="C146">
        <v>0</v>
      </c>
      <c r="D146">
        <v>6</v>
      </c>
      <c r="E146">
        <v>5.2</v>
      </c>
      <c r="F146" s="6">
        <v>1.1538461538461537</v>
      </c>
      <c r="G146" t="s">
        <v>10</v>
      </c>
      <c r="H146">
        <v>0</v>
      </c>
      <c r="I146">
        <v>0</v>
      </c>
      <c r="J146">
        <v>1</v>
      </c>
      <c r="K146">
        <v>1</v>
      </c>
      <c r="L146">
        <v>0</v>
      </c>
      <c r="M146">
        <v>0</v>
      </c>
      <c r="O146">
        <v>1</v>
      </c>
      <c r="P146">
        <v>0</v>
      </c>
      <c r="Q146" s="11"/>
      <c r="V146" s="12">
        <v>37348</v>
      </c>
      <c r="W146">
        <v>42502.595138888886</v>
      </c>
      <c r="X146" t="s">
        <v>263</v>
      </c>
      <c r="Y146">
        <v>5154.5951388888861</v>
      </c>
      <c r="Z146" t="s">
        <v>94</v>
      </c>
      <c r="AB146">
        <f t="shared" si="6"/>
        <v>5.6</v>
      </c>
      <c r="AC146">
        <v>0</v>
      </c>
      <c r="AD146">
        <f t="shared" si="7"/>
        <v>14.122178462709277</v>
      </c>
      <c r="AE146">
        <f t="shared" si="8"/>
        <v>0.39653938765801894</v>
      </c>
    </row>
    <row r="147" spans="1:31">
      <c r="A147">
        <v>146</v>
      </c>
      <c r="B147" s="5">
        <v>0</v>
      </c>
      <c r="C147" s="5">
        <v>0</v>
      </c>
      <c r="D147" s="5">
        <v>13.5</v>
      </c>
      <c r="E147" s="5">
        <v>17.600000000000001</v>
      </c>
      <c r="F147" s="6">
        <v>1.3037037037037038</v>
      </c>
      <c r="G147" s="5" t="s">
        <v>10</v>
      </c>
      <c r="H147" s="5">
        <v>0</v>
      </c>
      <c r="I147" s="5">
        <v>0</v>
      </c>
      <c r="J147" s="5">
        <v>1</v>
      </c>
      <c r="K147" s="5">
        <v>1</v>
      </c>
      <c r="L147" s="5">
        <v>0</v>
      </c>
      <c r="M147" s="5">
        <v>0</v>
      </c>
      <c r="N147" s="5"/>
      <c r="O147" s="5">
        <v>1</v>
      </c>
      <c r="P147" s="5">
        <v>0</v>
      </c>
      <c r="Q147" s="11"/>
      <c r="V147" s="12">
        <v>37117</v>
      </c>
      <c r="W147">
        <v>42272.288194444445</v>
      </c>
      <c r="X147" t="s">
        <v>264</v>
      </c>
      <c r="Y147">
        <v>5155.2881944444453</v>
      </c>
      <c r="Z147" t="s">
        <v>101</v>
      </c>
      <c r="AA147">
        <v>1</v>
      </c>
      <c r="AB147">
        <f t="shared" si="6"/>
        <v>15.55</v>
      </c>
      <c r="AC147">
        <v>0</v>
      </c>
      <c r="AD147">
        <f t="shared" si="7"/>
        <v>14.124077245053275</v>
      </c>
      <c r="AE147">
        <f t="shared" si="8"/>
        <v>1.1009568788252082</v>
      </c>
    </row>
    <row r="148" spans="1:31">
      <c r="A148">
        <v>147</v>
      </c>
      <c r="B148" s="5">
        <v>0</v>
      </c>
      <c r="C148" s="5">
        <v>0</v>
      </c>
      <c r="D148" s="5">
        <v>6</v>
      </c>
      <c r="E148" s="5">
        <v>4</v>
      </c>
      <c r="F148" s="6">
        <v>1.5</v>
      </c>
      <c r="G148" s="5" t="s">
        <v>10</v>
      </c>
      <c r="H148" s="5">
        <v>0</v>
      </c>
      <c r="I148" s="5">
        <v>0</v>
      </c>
      <c r="J148" s="5">
        <v>1</v>
      </c>
      <c r="K148" s="5">
        <v>1</v>
      </c>
      <c r="L148" s="5">
        <v>0</v>
      </c>
      <c r="M148" s="5">
        <v>0</v>
      </c>
      <c r="N148" s="5"/>
      <c r="O148" s="5">
        <v>1</v>
      </c>
      <c r="P148" s="5">
        <v>0</v>
      </c>
      <c r="Q148" s="11"/>
      <c r="V148" s="12">
        <v>37232</v>
      </c>
      <c r="W148">
        <v>42391.602083333331</v>
      </c>
      <c r="X148" t="s">
        <v>265</v>
      </c>
      <c r="Y148">
        <v>5159.6020833333314</v>
      </c>
      <c r="Z148" t="s">
        <v>94</v>
      </c>
      <c r="AB148">
        <f t="shared" si="6"/>
        <v>5</v>
      </c>
      <c r="AC148">
        <v>0</v>
      </c>
      <c r="AD148">
        <f t="shared" si="7"/>
        <v>14.135896118721456</v>
      </c>
      <c r="AE148">
        <f t="shared" si="8"/>
        <v>0.35370944707057123</v>
      </c>
    </row>
    <row r="149" spans="1:31">
      <c r="A149">
        <v>148</v>
      </c>
      <c r="B149">
        <v>0</v>
      </c>
      <c r="C149">
        <v>0</v>
      </c>
      <c r="D149">
        <v>9.3000000000000007</v>
      </c>
      <c r="E149">
        <v>5.3</v>
      </c>
      <c r="F149" s="6">
        <v>1.7547169811320757</v>
      </c>
      <c r="G149" t="s">
        <v>11</v>
      </c>
      <c r="H149">
        <v>0</v>
      </c>
      <c r="I149">
        <v>0</v>
      </c>
      <c r="J149">
        <v>1</v>
      </c>
      <c r="K149">
        <v>1</v>
      </c>
      <c r="L149">
        <v>0</v>
      </c>
      <c r="M149">
        <v>0</v>
      </c>
      <c r="O149">
        <v>1</v>
      </c>
      <c r="P149">
        <v>0</v>
      </c>
      <c r="Q149" s="11"/>
      <c r="V149" s="12">
        <v>37354</v>
      </c>
      <c r="W149">
        <v>42514.100694444445</v>
      </c>
      <c r="X149" t="s">
        <v>266</v>
      </c>
      <c r="Y149">
        <v>5160.1006944444453</v>
      </c>
      <c r="Z149" t="s">
        <v>94</v>
      </c>
      <c r="AB149">
        <f t="shared" si="6"/>
        <v>7.3000000000000007</v>
      </c>
      <c r="AC149">
        <v>0</v>
      </c>
      <c r="AD149">
        <f t="shared" si="7"/>
        <v>14.137262176560125</v>
      </c>
      <c r="AE149">
        <f t="shared" si="8"/>
        <v>0.51636589240762276</v>
      </c>
    </row>
    <row r="150" spans="1:31">
      <c r="A150">
        <v>149</v>
      </c>
      <c r="B150">
        <v>0</v>
      </c>
      <c r="C150">
        <v>0</v>
      </c>
      <c r="D150">
        <v>7.3</v>
      </c>
      <c r="E150">
        <v>5.3</v>
      </c>
      <c r="F150" s="6">
        <v>1.3773584905660377</v>
      </c>
      <c r="G150" t="s">
        <v>10</v>
      </c>
      <c r="H150">
        <v>0</v>
      </c>
      <c r="I150">
        <v>0</v>
      </c>
      <c r="J150">
        <v>1</v>
      </c>
      <c r="K150">
        <v>1</v>
      </c>
      <c r="L150">
        <v>0</v>
      </c>
      <c r="M150">
        <v>0</v>
      </c>
      <c r="O150">
        <v>1</v>
      </c>
      <c r="P150">
        <v>0</v>
      </c>
      <c r="Q150" s="11"/>
      <c r="V150" s="12">
        <v>37216</v>
      </c>
      <c r="W150">
        <v>42403.092361111114</v>
      </c>
      <c r="X150" t="s">
        <v>267</v>
      </c>
      <c r="Y150">
        <v>5187.0923611111139</v>
      </c>
      <c r="Z150" t="s">
        <v>94</v>
      </c>
      <c r="AB150">
        <f t="shared" si="6"/>
        <v>6.3</v>
      </c>
      <c r="AC150">
        <v>0</v>
      </c>
      <c r="AD150">
        <f t="shared" si="7"/>
        <v>14.211211948249627</v>
      </c>
      <c r="AE150">
        <f t="shared" si="8"/>
        <v>0.44331194432547755</v>
      </c>
    </row>
    <row r="151" spans="1:31">
      <c r="A151">
        <v>150</v>
      </c>
      <c r="B151" s="5">
        <v>0</v>
      </c>
      <c r="C151" s="5">
        <v>0</v>
      </c>
      <c r="D151" s="5">
        <v>3</v>
      </c>
      <c r="E151" s="5">
        <v>3.7</v>
      </c>
      <c r="F151" s="6">
        <v>1.2333333333333334</v>
      </c>
      <c r="G151" s="5" t="s">
        <v>10</v>
      </c>
      <c r="H151" s="5">
        <v>0</v>
      </c>
      <c r="I151" s="5">
        <v>0</v>
      </c>
      <c r="J151" s="5">
        <v>1</v>
      </c>
      <c r="K151" s="5">
        <v>1</v>
      </c>
      <c r="L151" s="5">
        <v>0</v>
      </c>
      <c r="M151" s="5">
        <v>0</v>
      </c>
      <c r="N151" s="5"/>
      <c r="O151" s="5">
        <v>1</v>
      </c>
      <c r="P151" s="5">
        <v>0</v>
      </c>
      <c r="Q151" s="11"/>
      <c r="V151" s="12">
        <v>37195</v>
      </c>
      <c r="W151">
        <v>42387.088888888888</v>
      </c>
      <c r="X151" t="s">
        <v>268</v>
      </c>
      <c r="Y151">
        <v>5192.0888888888876</v>
      </c>
      <c r="Z151" t="s">
        <v>94</v>
      </c>
      <c r="AB151">
        <f t="shared" si="6"/>
        <v>3.35</v>
      </c>
      <c r="AC151">
        <v>0</v>
      </c>
      <c r="AD151">
        <f t="shared" si="7"/>
        <v>14.224901065449007</v>
      </c>
      <c r="AE151">
        <f t="shared" si="8"/>
        <v>0.23550251664926133</v>
      </c>
    </row>
    <row r="152" spans="1:31">
      <c r="A152">
        <v>151</v>
      </c>
      <c r="B152">
        <v>0</v>
      </c>
      <c r="C152">
        <v>0</v>
      </c>
      <c r="D152">
        <v>5.8</v>
      </c>
      <c r="E152">
        <v>6.9</v>
      </c>
      <c r="F152" s="6">
        <v>1.1896551724137931</v>
      </c>
      <c r="G152" t="s">
        <v>10</v>
      </c>
      <c r="H152">
        <v>0</v>
      </c>
      <c r="I152">
        <v>0</v>
      </c>
      <c r="J152">
        <v>1</v>
      </c>
      <c r="K152">
        <v>1</v>
      </c>
      <c r="L152">
        <v>0</v>
      </c>
      <c r="M152">
        <v>0</v>
      </c>
      <c r="O152">
        <v>0</v>
      </c>
      <c r="P152">
        <v>0</v>
      </c>
      <c r="Q152" s="11"/>
      <c r="V152" s="12">
        <v>37288</v>
      </c>
      <c r="W152">
        <v>42485.715277777781</v>
      </c>
      <c r="X152" t="s">
        <v>269</v>
      </c>
      <c r="Y152">
        <v>5197.715277777781</v>
      </c>
      <c r="Z152" t="s">
        <v>94</v>
      </c>
      <c r="AB152">
        <f t="shared" si="6"/>
        <v>6.35</v>
      </c>
      <c r="AC152">
        <v>0</v>
      </c>
      <c r="AD152">
        <f t="shared" si="7"/>
        <v>14.240315829528168</v>
      </c>
      <c r="AE152">
        <f t="shared" si="8"/>
        <v>0.44591707627950816</v>
      </c>
    </row>
    <row r="153" spans="1:31">
      <c r="A153">
        <v>152</v>
      </c>
      <c r="B153">
        <v>0</v>
      </c>
      <c r="C153">
        <v>0</v>
      </c>
      <c r="D153">
        <v>8.5</v>
      </c>
      <c r="E153">
        <v>8.8000000000000007</v>
      </c>
      <c r="F153" s="6">
        <v>1.0352941176470589</v>
      </c>
      <c r="G153" t="s">
        <v>10</v>
      </c>
      <c r="H153">
        <v>0</v>
      </c>
      <c r="I153">
        <v>0</v>
      </c>
      <c r="J153">
        <v>1</v>
      </c>
      <c r="K153">
        <v>1</v>
      </c>
      <c r="L153">
        <v>0</v>
      </c>
      <c r="M153">
        <v>0</v>
      </c>
      <c r="O153">
        <v>1</v>
      </c>
      <c r="P153">
        <v>0</v>
      </c>
      <c r="Q153" s="11"/>
      <c r="V153" s="12">
        <v>37238</v>
      </c>
      <c r="W153">
        <v>42451.104166666664</v>
      </c>
      <c r="X153" t="s">
        <v>270</v>
      </c>
      <c r="Y153">
        <v>5213.1041666666642</v>
      </c>
      <c r="Z153" t="s">
        <v>108</v>
      </c>
      <c r="AB153">
        <f t="shared" si="6"/>
        <v>8.65</v>
      </c>
      <c r="AC153">
        <v>0</v>
      </c>
      <c r="AD153">
        <f t="shared" si="7"/>
        <v>14.282477168949764</v>
      </c>
      <c r="AE153">
        <f t="shared" si="8"/>
        <v>0.6056372362915573</v>
      </c>
    </row>
    <row r="154" spans="1:31">
      <c r="A154">
        <v>153</v>
      </c>
      <c r="B154" s="5">
        <v>0</v>
      </c>
      <c r="C154" s="5">
        <v>0</v>
      </c>
      <c r="D154" s="5">
        <v>6.1</v>
      </c>
      <c r="E154" s="5">
        <v>4.5999999999999996</v>
      </c>
      <c r="F154" s="6">
        <v>1.3260869565217392</v>
      </c>
      <c r="G154" s="5" t="s">
        <v>10</v>
      </c>
      <c r="H154" s="5">
        <v>0</v>
      </c>
      <c r="I154" s="5">
        <v>0</v>
      </c>
      <c r="J154" s="5">
        <v>1</v>
      </c>
      <c r="K154" s="5">
        <v>1</v>
      </c>
      <c r="L154" s="5">
        <v>0</v>
      </c>
      <c r="M154" s="5">
        <v>0</v>
      </c>
      <c r="N154" s="5"/>
      <c r="O154" s="5">
        <v>0</v>
      </c>
      <c r="P154" s="5">
        <v>0</v>
      </c>
      <c r="Q154" s="11"/>
      <c r="V154" s="12">
        <v>37024</v>
      </c>
      <c r="W154">
        <v>42257.585416666669</v>
      </c>
      <c r="X154" t="s">
        <v>271</v>
      </c>
      <c r="Y154">
        <v>5233.5854166666686</v>
      </c>
      <c r="Z154" t="s">
        <v>94</v>
      </c>
      <c r="AB154">
        <f t="shared" si="6"/>
        <v>5.35</v>
      </c>
      <c r="AC154">
        <v>0</v>
      </c>
      <c r="AD154">
        <f t="shared" si="7"/>
        <v>14.338590182648407</v>
      </c>
      <c r="AE154">
        <f t="shared" si="8"/>
        <v>0.37311896998592009</v>
      </c>
    </row>
    <row r="155" spans="1:31">
      <c r="A155">
        <v>154</v>
      </c>
      <c r="B155" s="5">
        <v>0</v>
      </c>
      <c r="C155" s="5">
        <v>0</v>
      </c>
      <c r="D155" s="5">
        <v>6.9</v>
      </c>
      <c r="E155" s="5">
        <v>5.0999999999999996</v>
      </c>
      <c r="F155" s="6">
        <v>1.3529411764705883</v>
      </c>
      <c r="G155" s="5" t="s">
        <v>9</v>
      </c>
      <c r="H155" s="5">
        <v>0</v>
      </c>
      <c r="I155" s="5">
        <v>0</v>
      </c>
      <c r="J155" s="5">
        <v>1</v>
      </c>
      <c r="K155" s="5">
        <v>1</v>
      </c>
      <c r="L155" s="5">
        <v>0</v>
      </c>
      <c r="M155" s="5">
        <v>0</v>
      </c>
      <c r="N155" s="5"/>
      <c r="O155" s="5">
        <v>0</v>
      </c>
      <c r="P155" s="5">
        <v>0</v>
      </c>
      <c r="Q155" s="11"/>
      <c r="V155" s="12">
        <v>36868</v>
      </c>
      <c r="W155">
        <v>42128.668749999997</v>
      </c>
      <c r="X155" t="s">
        <v>272</v>
      </c>
      <c r="Y155">
        <v>5260.6687499999971</v>
      </c>
      <c r="Z155" t="s">
        <v>94</v>
      </c>
      <c r="AB155">
        <f t="shared" si="6"/>
        <v>6</v>
      </c>
      <c r="AC155">
        <v>0</v>
      </c>
      <c r="AD155">
        <f t="shared" si="7"/>
        <v>14.412791095890404</v>
      </c>
      <c r="AE155">
        <f t="shared" si="8"/>
        <v>0.4162968824068235</v>
      </c>
    </row>
    <row r="156" spans="1:31">
      <c r="A156">
        <v>155</v>
      </c>
      <c r="B156" s="5">
        <v>0</v>
      </c>
      <c r="C156" s="5">
        <v>0</v>
      </c>
      <c r="D156" s="5">
        <v>6.8</v>
      </c>
      <c r="E156" s="5">
        <v>8.6999999999999993</v>
      </c>
      <c r="F156" s="6">
        <v>1.2794117647058822</v>
      </c>
      <c r="G156" s="5" t="s">
        <v>9</v>
      </c>
      <c r="H156" s="5">
        <v>0</v>
      </c>
      <c r="I156" s="5">
        <v>0</v>
      </c>
      <c r="J156" s="5">
        <v>1</v>
      </c>
      <c r="K156" s="5">
        <v>1</v>
      </c>
      <c r="L156" s="5">
        <v>0</v>
      </c>
      <c r="M156" s="5">
        <v>0</v>
      </c>
      <c r="N156" s="5"/>
      <c r="O156" s="5">
        <v>1</v>
      </c>
      <c r="P156" s="5">
        <v>0</v>
      </c>
      <c r="Q156" s="11"/>
      <c r="V156" s="12">
        <v>37039</v>
      </c>
      <c r="W156">
        <v>42330.714583333334</v>
      </c>
      <c r="X156" t="s">
        <v>273</v>
      </c>
      <c r="Y156">
        <v>5291.7145833333343</v>
      </c>
      <c r="Z156" t="s">
        <v>108</v>
      </c>
      <c r="AB156">
        <f t="shared" si="6"/>
        <v>7.75</v>
      </c>
      <c r="AC156">
        <v>0</v>
      </c>
      <c r="AD156">
        <f t="shared" si="7"/>
        <v>14.497848173515985</v>
      </c>
      <c r="AE156">
        <f t="shared" si="8"/>
        <v>0.53456208861100851</v>
      </c>
    </row>
    <row r="157" spans="1:31">
      <c r="A157">
        <v>156</v>
      </c>
      <c r="B157" s="5">
        <v>0</v>
      </c>
      <c r="C157" s="5">
        <v>0</v>
      </c>
      <c r="D157" s="5">
        <v>3.7</v>
      </c>
      <c r="E157" s="5">
        <v>10</v>
      </c>
      <c r="F157" s="6">
        <v>2.7027027027027026</v>
      </c>
      <c r="G157" s="7" t="s">
        <v>30</v>
      </c>
      <c r="H157" s="5">
        <v>0</v>
      </c>
      <c r="I157" s="5">
        <v>0</v>
      </c>
      <c r="J157" s="5">
        <v>1</v>
      </c>
      <c r="K157" s="5">
        <v>1</v>
      </c>
      <c r="L157" s="5">
        <v>0</v>
      </c>
      <c r="M157" s="5">
        <v>1</v>
      </c>
      <c r="N157" s="5" t="s">
        <v>31</v>
      </c>
      <c r="O157" s="5">
        <v>1</v>
      </c>
      <c r="P157" s="5">
        <v>0</v>
      </c>
      <c r="Q157" s="11"/>
      <c r="V157" s="12">
        <v>37045</v>
      </c>
      <c r="W157">
        <v>42342.643750000003</v>
      </c>
      <c r="X157" t="s">
        <v>274</v>
      </c>
      <c r="Y157">
        <v>5297.6437500000029</v>
      </c>
      <c r="Z157" t="s">
        <v>275</v>
      </c>
      <c r="AA157">
        <v>1</v>
      </c>
      <c r="AB157">
        <f t="shared" si="6"/>
        <v>6.85</v>
      </c>
      <c r="AC157">
        <v>0</v>
      </c>
      <c r="AD157">
        <f t="shared" si="7"/>
        <v>14.514092465753432</v>
      </c>
      <c r="AE157">
        <f t="shared" si="8"/>
        <v>0.47195510268126251</v>
      </c>
    </row>
    <row r="158" spans="1:31">
      <c r="A158">
        <v>157</v>
      </c>
      <c r="B158">
        <v>0</v>
      </c>
      <c r="C158">
        <v>0</v>
      </c>
      <c r="D158">
        <v>121.2</v>
      </c>
      <c r="E158">
        <v>3.7</v>
      </c>
      <c r="F158" s="6">
        <v>32.756756756756758</v>
      </c>
      <c r="G158" t="s">
        <v>10</v>
      </c>
      <c r="H158">
        <v>0</v>
      </c>
      <c r="I158">
        <v>0</v>
      </c>
      <c r="J158">
        <v>1</v>
      </c>
      <c r="K158">
        <v>1</v>
      </c>
      <c r="L158">
        <v>1</v>
      </c>
      <c r="M158">
        <v>0</v>
      </c>
      <c r="N158" t="s">
        <v>32</v>
      </c>
      <c r="O158">
        <v>1</v>
      </c>
      <c r="P158">
        <v>0</v>
      </c>
      <c r="Q158" s="11"/>
      <c r="V158" s="12">
        <v>37126</v>
      </c>
      <c r="W158">
        <v>42435.770138888889</v>
      </c>
      <c r="X158" t="s">
        <v>276</v>
      </c>
      <c r="Y158">
        <v>5309.7701388888891</v>
      </c>
      <c r="Z158" t="s">
        <v>154</v>
      </c>
      <c r="AB158">
        <f t="shared" si="6"/>
        <v>62.45</v>
      </c>
      <c r="AC158">
        <v>0</v>
      </c>
      <c r="AD158">
        <f t="shared" si="7"/>
        <v>14.547315449010656</v>
      </c>
      <c r="AE158">
        <f t="shared" si="8"/>
        <v>4.2928882802391657</v>
      </c>
    </row>
    <row r="159" spans="1:31">
      <c r="A159">
        <v>158</v>
      </c>
      <c r="B159" s="5">
        <v>0</v>
      </c>
      <c r="C159" s="7">
        <v>1</v>
      </c>
      <c r="D159" s="5">
        <v>2.9</v>
      </c>
      <c r="E159" s="5">
        <v>47.3</v>
      </c>
      <c r="F159" s="6">
        <v>16.310344827586206</v>
      </c>
      <c r="G159" s="5" t="s">
        <v>10</v>
      </c>
      <c r="H159" s="5">
        <v>0</v>
      </c>
      <c r="I159" s="5">
        <v>0</v>
      </c>
      <c r="J159" s="5">
        <v>1</v>
      </c>
      <c r="K159" s="5">
        <v>1</v>
      </c>
      <c r="L159" s="5">
        <v>0</v>
      </c>
      <c r="M159" s="5">
        <v>1</v>
      </c>
      <c r="N159" s="5" t="s">
        <v>33</v>
      </c>
      <c r="O159" s="5">
        <v>1</v>
      </c>
      <c r="P159" s="5">
        <v>0</v>
      </c>
      <c r="Q159" s="11"/>
      <c r="V159" s="12">
        <v>37026</v>
      </c>
      <c r="W159">
        <v>42341.522222222222</v>
      </c>
      <c r="X159" t="s">
        <v>277</v>
      </c>
      <c r="Y159">
        <v>5315.5222222222219</v>
      </c>
      <c r="Z159" t="s">
        <v>94</v>
      </c>
      <c r="AB159">
        <f t="shared" si="6"/>
        <v>25.099999999999998</v>
      </c>
      <c r="AC159">
        <v>0</v>
      </c>
      <c r="AD159">
        <f t="shared" si="7"/>
        <v>14.563074581430746</v>
      </c>
      <c r="AE159">
        <f t="shared" si="8"/>
        <v>1.7235371459269184</v>
      </c>
    </row>
    <row r="160" spans="1:31">
      <c r="A160">
        <v>159</v>
      </c>
      <c r="B160">
        <v>0</v>
      </c>
      <c r="C160">
        <v>0</v>
      </c>
      <c r="D160">
        <v>9.3000000000000007</v>
      </c>
      <c r="E160">
        <v>7.1</v>
      </c>
      <c r="F160" s="6">
        <v>1.3098591549295777</v>
      </c>
      <c r="G160" t="s">
        <v>10</v>
      </c>
      <c r="H160">
        <v>0</v>
      </c>
      <c r="I160">
        <v>0</v>
      </c>
      <c r="J160">
        <v>1</v>
      </c>
      <c r="K160">
        <v>1</v>
      </c>
      <c r="L160">
        <v>0</v>
      </c>
      <c r="M160">
        <v>0</v>
      </c>
      <c r="O160">
        <v>0</v>
      </c>
      <c r="P160">
        <v>0</v>
      </c>
      <c r="Q160" s="11"/>
      <c r="V160" s="12">
        <v>37100</v>
      </c>
      <c r="W160">
        <v>42421.083333333336</v>
      </c>
      <c r="X160" t="s">
        <v>278</v>
      </c>
      <c r="Y160">
        <v>5321.0833333333358</v>
      </c>
      <c r="Z160" t="s">
        <v>94</v>
      </c>
      <c r="AB160">
        <f t="shared" si="6"/>
        <v>8.1999999999999993</v>
      </c>
      <c r="AC160">
        <v>0</v>
      </c>
      <c r="AD160">
        <f t="shared" si="7"/>
        <v>14.578310502283111</v>
      </c>
      <c r="AE160">
        <f t="shared" si="8"/>
        <v>0.5624794449751771</v>
      </c>
    </row>
    <row r="161" spans="1:31">
      <c r="A161">
        <v>160</v>
      </c>
      <c r="B161" s="5">
        <v>0</v>
      </c>
      <c r="C161" s="5">
        <v>0</v>
      </c>
      <c r="D161" s="5">
        <v>8.6</v>
      </c>
      <c r="E161" s="5">
        <v>7.1</v>
      </c>
      <c r="F161" s="6">
        <v>1.2112676056338028</v>
      </c>
      <c r="G161" s="5" t="s">
        <v>10</v>
      </c>
      <c r="H161" s="5">
        <v>0</v>
      </c>
      <c r="I161" s="5">
        <v>0</v>
      </c>
      <c r="J161" s="5">
        <v>1</v>
      </c>
      <c r="K161" s="5">
        <v>1</v>
      </c>
      <c r="L161" s="5">
        <v>0</v>
      </c>
      <c r="M161" s="5">
        <v>0</v>
      </c>
      <c r="N161" s="5"/>
      <c r="O161" s="5">
        <v>0</v>
      </c>
      <c r="P161" s="5">
        <v>0</v>
      </c>
      <c r="Q161" s="11"/>
      <c r="V161" s="12">
        <v>36970</v>
      </c>
      <c r="W161">
        <v>42291.581944444442</v>
      </c>
      <c r="X161" t="s">
        <v>278</v>
      </c>
      <c r="Y161">
        <v>5321.5819444444423</v>
      </c>
      <c r="Z161" t="s">
        <v>279</v>
      </c>
      <c r="AB161">
        <f t="shared" si="6"/>
        <v>7.85</v>
      </c>
      <c r="AC161">
        <v>0</v>
      </c>
      <c r="AD161">
        <f t="shared" si="7"/>
        <v>14.57967656012176</v>
      </c>
      <c r="AE161">
        <f t="shared" si="8"/>
        <v>0.53842072336990454</v>
      </c>
    </row>
    <row r="162" spans="1:31">
      <c r="A162">
        <v>161</v>
      </c>
      <c r="B162">
        <v>0</v>
      </c>
      <c r="C162">
        <v>0</v>
      </c>
      <c r="D162">
        <v>5.6</v>
      </c>
      <c r="E162">
        <v>5.6</v>
      </c>
      <c r="F162" s="6">
        <v>1</v>
      </c>
      <c r="G162" t="s">
        <v>34</v>
      </c>
      <c r="H162">
        <v>0</v>
      </c>
      <c r="I162">
        <v>0</v>
      </c>
      <c r="J162">
        <v>1</v>
      </c>
      <c r="K162">
        <v>1</v>
      </c>
      <c r="L162">
        <v>0</v>
      </c>
      <c r="M162">
        <v>0</v>
      </c>
      <c r="O162">
        <v>0</v>
      </c>
      <c r="P162">
        <v>0</v>
      </c>
      <c r="Q162" s="11"/>
      <c r="V162" s="12">
        <v>37153</v>
      </c>
      <c r="W162">
        <v>42507.888888888891</v>
      </c>
      <c r="X162" t="s">
        <v>280</v>
      </c>
      <c r="Y162">
        <v>5354.8888888888905</v>
      </c>
      <c r="Z162" t="s">
        <v>281</v>
      </c>
      <c r="AB162">
        <f t="shared" si="6"/>
        <v>5.6</v>
      </c>
      <c r="AC162">
        <v>0</v>
      </c>
      <c r="AD162">
        <f t="shared" si="7"/>
        <v>14.67092846270929</v>
      </c>
      <c r="AE162">
        <f t="shared" si="8"/>
        <v>0.38170726646470499</v>
      </c>
    </row>
    <row r="163" spans="1:31">
      <c r="A163">
        <v>162</v>
      </c>
      <c r="B163" s="5">
        <v>0</v>
      </c>
      <c r="C163" s="5">
        <v>0</v>
      </c>
      <c r="D163" s="5">
        <v>11.8</v>
      </c>
      <c r="E163" s="5">
        <v>9.9</v>
      </c>
      <c r="F163" s="6">
        <v>1.191919191919192</v>
      </c>
      <c r="G163" s="5" t="s">
        <v>10</v>
      </c>
      <c r="H163" s="5">
        <v>0</v>
      </c>
      <c r="I163" s="5">
        <v>0</v>
      </c>
      <c r="J163" s="5">
        <v>1</v>
      </c>
      <c r="K163" s="5">
        <v>1</v>
      </c>
      <c r="L163" s="5">
        <v>0</v>
      </c>
      <c r="M163" s="5">
        <v>0</v>
      </c>
      <c r="N163" s="5"/>
      <c r="O163" s="5">
        <v>1</v>
      </c>
      <c r="P163" s="5">
        <v>0</v>
      </c>
      <c r="Q163" s="11"/>
      <c r="V163" s="12">
        <v>36916</v>
      </c>
      <c r="W163">
        <v>42276.563888888886</v>
      </c>
      <c r="X163" t="s">
        <v>282</v>
      </c>
      <c r="Y163">
        <v>5360.5638888888861</v>
      </c>
      <c r="Z163" t="s">
        <v>94</v>
      </c>
      <c r="AB163">
        <f t="shared" si="6"/>
        <v>10.850000000000001</v>
      </c>
      <c r="AC163">
        <v>0</v>
      </c>
      <c r="AD163">
        <f t="shared" si="7"/>
        <v>14.686476407914757</v>
      </c>
      <c r="AE163">
        <f t="shared" si="8"/>
        <v>0.73877489049400424</v>
      </c>
    </row>
    <row r="164" spans="1:31">
      <c r="A164">
        <v>163</v>
      </c>
      <c r="B164" s="7">
        <v>1</v>
      </c>
      <c r="C164" s="5">
        <v>0</v>
      </c>
      <c r="D164" s="5">
        <v>5</v>
      </c>
      <c r="E164" s="5">
        <v>7</v>
      </c>
      <c r="F164" s="6">
        <v>1.4</v>
      </c>
      <c r="G164" s="5" t="s">
        <v>11</v>
      </c>
      <c r="H164" s="5">
        <v>0</v>
      </c>
      <c r="I164" s="5">
        <v>0</v>
      </c>
      <c r="J164" s="5">
        <v>1</v>
      </c>
      <c r="K164" s="5">
        <v>1</v>
      </c>
      <c r="L164" s="5">
        <v>0</v>
      </c>
      <c r="M164" s="5">
        <v>0</v>
      </c>
      <c r="N164" s="5"/>
      <c r="O164" s="5">
        <v>0</v>
      </c>
      <c r="P164" s="5">
        <v>0</v>
      </c>
      <c r="Q164" s="11"/>
      <c r="V164" s="12">
        <v>36765</v>
      </c>
      <c r="W164">
        <v>42130.523611111108</v>
      </c>
      <c r="X164" t="s">
        <v>283</v>
      </c>
      <c r="Y164">
        <v>5365.523611111108</v>
      </c>
      <c r="Z164" t="s">
        <v>207</v>
      </c>
      <c r="AB164">
        <f t="shared" si="6"/>
        <v>6</v>
      </c>
      <c r="AC164">
        <v>0</v>
      </c>
      <c r="AD164">
        <f t="shared" si="7"/>
        <v>14.700064687975638</v>
      </c>
      <c r="AE164">
        <f t="shared" si="8"/>
        <v>0.40816146917420582</v>
      </c>
    </row>
    <row r="165" spans="1:31">
      <c r="A165">
        <v>164</v>
      </c>
      <c r="B165">
        <v>0</v>
      </c>
      <c r="C165">
        <v>0</v>
      </c>
      <c r="D165">
        <v>6.3</v>
      </c>
      <c r="E165">
        <v>5.4</v>
      </c>
      <c r="F165" s="6">
        <v>1.1666666666666665</v>
      </c>
      <c r="G165" t="s">
        <v>10</v>
      </c>
      <c r="H165">
        <v>0</v>
      </c>
      <c r="I165">
        <v>0</v>
      </c>
      <c r="J165">
        <v>1</v>
      </c>
      <c r="K165">
        <v>1</v>
      </c>
      <c r="L165">
        <v>0</v>
      </c>
      <c r="M165">
        <v>0</v>
      </c>
      <c r="O165">
        <v>0</v>
      </c>
      <c r="P165">
        <v>0</v>
      </c>
      <c r="Q165" s="11"/>
      <c r="V165" s="12">
        <v>37086</v>
      </c>
      <c r="W165">
        <v>42458.232638888891</v>
      </c>
      <c r="X165" t="s">
        <v>284</v>
      </c>
      <c r="Y165">
        <v>5372.2326388888905</v>
      </c>
      <c r="Z165" t="s">
        <v>94</v>
      </c>
      <c r="AB165">
        <f t="shared" si="6"/>
        <v>5.85</v>
      </c>
      <c r="AC165">
        <v>0</v>
      </c>
      <c r="AD165">
        <f t="shared" si="7"/>
        <v>14.71844558599696</v>
      </c>
      <c r="AE165">
        <f t="shared" si="8"/>
        <v>0.39746044959840421</v>
      </c>
    </row>
    <row r="166" spans="1:31">
      <c r="A166">
        <v>165</v>
      </c>
      <c r="B166" s="5">
        <v>0</v>
      </c>
      <c r="C166" s="5">
        <v>0</v>
      </c>
      <c r="D166" s="5">
        <v>7.9</v>
      </c>
      <c r="E166" s="5">
        <v>4.3</v>
      </c>
      <c r="F166" s="6">
        <v>1.8372093023255816</v>
      </c>
      <c r="G166" s="5" t="s">
        <v>10</v>
      </c>
      <c r="H166" s="5">
        <v>0</v>
      </c>
      <c r="I166" s="5">
        <v>0</v>
      </c>
      <c r="J166" s="5">
        <v>1</v>
      </c>
      <c r="K166" s="5">
        <v>1</v>
      </c>
      <c r="L166" s="5">
        <v>0</v>
      </c>
      <c r="M166" s="5">
        <v>0</v>
      </c>
      <c r="N166" s="5"/>
      <c r="O166" s="5">
        <v>1</v>
      </c>
      <c r="P166" s="5">
        <v>0</v>
      </c>
      <c r="Q166" s="11"/>
      <c r="V166" s="12">
        <v>36864</v>
      </c>
      <c r="W166">
        <v>42242.77847222222</v>
      </c>
      <c r="X166" t="s">
        <v>285</v>
      </c>
      <c r="Y166">
        <v>5378.7784722222204</v>
      </c>
      <c r="Z166" t="s">
        <v>94</v>
      </c>
      <c r="AB166">
        <f t="shared" si="6"/>
        <v>6.1</v>
      </c>
      <c r="AC166">
        <v>0</v>
      </c>
      <c r="AD166">
        <f t="shared" si="7"/>
        <v>14.736379375951289</v>
      </c>
      <c r="AE166">
        <f t="shared" si="8"/>
        <v>0.41394156898232143</v>
      </c>
    </row>
    <row r="167" spans="1:31">
      <c r="A167">
        <v>166</v>
      </c>
      <c r="B167">
        <v>0</v>
      </c>
      <c r="C167">
        <v>0</v>
      </c>
      <c r="D167">
        <v>4.7</v>
      </c>
      <c r="E167">
        <v>1.3</v>
      </c>
      <c r="F167" s="6">
        <v>3.6153846153846154</v>
      </c>
      <c r="G167" t="s">
        <v>10</v>
      </c>
      <c r="H167">
        <v>0</v>
      </c>
      <c r="I167">
        <v>0</v>
      </c>
      <c r="J167">
        <v>1</v>
      </c>
      <c r="K167">
        <v>1</v>
      </c>
      <c r="L167">
        <v>0</v>
      </c>
      <c r="M167">
        <v>0</v>
      </c>
      <c r="O167">
        <v>1</v>
      </c>
      <c r="P167">
        <v>0</v>
      </c>
      <c r="Q167" s="11"/>
      <c r="V167" s="12">
        <v>37134</v>
      </c>
      <c r="W167">
        <v>42513.619444444441</v>
      </c>
      <c r="X167" t="s">
        <v>285</v>
      </c>
      <c r="Y167">
        <v>5379.6194444444409</v>
      </c>
      <c r="Z167" t="s">
        <v>94</v>
      </c>
      <c r="AB167">
        <f t="shared" si="6"/>
        <v>3</v>
      </c>
      <c r="AC167">
        <v>0</v>
      </c>
      <c r="AD167">
        <f t="shared" si="7"/>
        <v>14.738683409436824</v>
      </c>
      <c r="AE167">
        <f t="shared" si="8"/>
        <v>0.20354599638656817</v>
      </c>
    </row>
    <row r="168" spans="1:31">
      <c r="A168">
        <v>167</v>
      </c>
      <c r="B168" s="5">
        <v>0</v>
      </c>
      <c r="C168" s="5">
        <v>0</v>
      </c>
      <c r="D168" s="5">
        <v>4.9000000000000004</v>
      </c>
      <c r="E168" s="5">
        <v>4.4000000000000004</v>
      </c>
      <c r="F168" s="6">
        <v>1.1136363636363635</v>
      </c>
      <c r="G168" s="5" t="s">
        <v>10</v>
      </c>
      <c r="H168" s="5">
        <v>0</v>
      </c>
      <c r="I168" s="5">
        <v>0</v>
      </c>
      <c r="J168" s="5">
        <v>1</v>
      </c>
      <c r="K168" s="5">
        <v>1</v>
      </c>
      <c r="L168" s="5">
        <v>0</v>
      </c>
      <c r="M168" s="5">
        <v>0</v>
      </c>
      <c r="N168" s="5"/>
      <c r="O168" s="5">
        <v>1</v>
      </c>
      <c r="P168" s="5">
        <v>0</v>
      </c>
      <c r="Q168" s="11"/>
      <c r="V168" s="12">
        <v>36895</v>
      </c>
      <c r="W168">
        <v>42291.458333333336</v>
      </c>
      <c r="X168" t="s">
        <v>286</v>
      </c>
      <c r="Y168">
        <v>5396.4583333333358</v>
      </c>
      <c r="Z168" t="s">
        <v>279</v>
      </c>
      <c r="AB168">
        <f t="shared" si="6"/>
        <v>4.6500000000000004</v>
      </c>
      <c r="AC168">
        <v>0</v>
      </c>
      <c r="AD168">
        <f t="shared" si="7"/>
        <v>14.78481735159818</v>
      </c>
      <c r="AE168">
        <f t="shared" si="8"/>
        <v>0.3145118326062617</v>
      </c>
    </row>
    <row r="169" spans="1:31">
      <c r="A169">
        <v>168</v>
      </c>
      <c r="B169">
        <v>0</v>
      </c>
      <c r="C169">
        <v>0</v>
      </c>
      <c r="D169">
        <v>11.3</v>
      </c>
      <c r="E169">
        <v>5</v>
      </c>
      <c r="F169" s="6">
        <v>2.2600000000000002</v>
      </c>
      <c r="G169" t="s">
        <v>10</v>
      </c>
      <c r="H169">
        <v>0</v>
      </c>
      <c r="I169">
        <v>0</v>
      </c>
      <c r="J169">
        <v>1</v>
      </c>
      <c r="K169">
        <v>1</v>
      </c>
      <c r="L169">
        <v>0</v>
      </c>
      <c r="M169">
        <v>0</v>
      </c>
      <c r="O169">
        <v>1</v>
      </c>
      <c r="P169">
        <v>0</v>
      </c>
      <c r="Q169" s="11"/>
      <c r="V169" s="12">
        <v>37069</v>
      </c>
      <c r="W169">
        <v>42472.465277777781</v>
      </c>
      <c r="X169" t="s">
        <v>287</v>
      </c>
      <c r="Y169">
        <v>5403.465277777781</v>
      </c>
      <c r="Z169" t="s">
        <v>94</v>
      </c>
      <c r="AB169">
        <f t="shared" si="6"/>
        <v>8.15</v>
      </c>
      <c r="AC169">
        <v>0</v>
      </c>
      <c r="AD169">
        <f t="shared" si="7"/>
        <v>14.804014459665153</v>
      </c>
      <c r="AE169">
        <f t="shared" si="8"/>
        <v>0.55052634690444247</v>
      </c>
    </row>
    <row r="170" spans="1:31">
      <c r="A170">
        <v>169</v>
      </c>
      <c r="B170" s="5">
        <v>0</v>
      </c>
      <c r="C170" s="5">
        <v>0</v>
      </c>
      <c r="D170" s="5">
        <v>7.7</v>
      </c>
      <c r="E170" s="5">
        <v>5.8</v>
      </c>
      <c r="F170" s="6">
        <v>1.3275862068965518</v>
      </c>
      <c r="G170" s="5" t="s">
        <v>10</v>
      </c>
      <c r="H170" s="5">
        <v>0</v>
      </c>
      <c r="I170" s="5">
        <v>0</v>
      </c>
      <c r="J170" s="5">
        <v>1</v>
      </c>
      <c r="K170" s="5">
        <v>1</v>
      </c>
      <c r="L170" s="5">
        <v>0</v>
      </c>
      <c r="M170" s="5">
        <v>0</v>
      </c>
      <c r="N170" s="5"/>
      <c r="O170" s="5">
        <v>1</v>
      </c>
      <c r="P170" s="5">
        <v>0</v>
      </c>
      <c r="Q170" s="11"/>
      <c r="V170" s="12">
        <v>36788</v>
      </c>
      <c r="W170">
        <v>42193.000694444447</v>
      </c>
      <c r="X170" t="s">
        <v>288</v>
      </c>
      <c r="Y170">
        <v>5405.0006944444467</v>
      </c>
      <c r="Z170" t="s">
        <v>94</v>
      </c>
      <c r="AB170">
        <f t="shared" si="6"/>
        <v>6.75</v>
      </c>
      <c r="AC170">
        <v>0</v>
      </c>
      <c r="AD170">
        <f t="shared" si="7"/>
        <v>14.808221080669718</v>
      </c>
      <c r="AE170">
        <f t="shared" si="8"/>
        <v>0.455827878529669</v>
      </c>
    </row>
    <row r="171" spans="1:31">
      <c r="A171">
        <v>170</v>
      </c>
      <c r="B171" s="5">
        <v>0</v>
      </c>
      <c r="C171" s="5">
        <v>0</v>
      </c>
      <c r="D171" s="5">
        <v>15.9</v>
      </c>
      <c r="E171" s="5">
        <v>18.2</v>
      </c>
      <c r="F171" s="6">
        <v>1.1446540880503144</v>
      </c>
      <c r="G171" s="5" t="s">
        <v>11</v>
      </c>
      <c r="H171" s="5">
        <v>0</v>
      </c>
      <c r="I171" s="5">
        <v>0</v>
      </c>
      <c r="J171" s="5">
        <v>1</v>
      </c>
      <c r="K171" s="5">
        <v>1</v>
      </c>
      <c r="L171" s="5">
        <v>0</v>
      </c>
      <c r="M171" s="5">
        <v>0</v>
      </c>
      <c r="N171" s="5"/>
      <c r="O171" s="5">
        <v>1</v>
      </c>
      <c r="P171" s="5">
        <v>0</v>
      </c>
      <c r="Q171" s="11"/>
      <c r="V171" s="12">
        <v>36721</v>
      </c>
      <c r="W171">
        <v>42130.000694444447</v>
      </c>
      <c r="X171" t="s">
        <v>289</v>
      </c>
      <c r="Y171">
        <v>5409.0006944444467</v>
      </c>
      <c r="Z171" t="s">
        <v>108</v>
      </c>
      <c r="AB171">
        <f t="shared" si="6"/>
        <v>17.05</v>
      </c>
      <c r="AC171">
        <v>0</v>
      </c>
      <c r="AD171">
        <f t="shared" si="7"/>
        <v>14.819179984779305</v>
      </c>
      <c r="AE171">
        <f t="shared" si="8"/>
        <v>1.1505359957509091</v>
      </c>
    </row>
    <row r="172" spans="1:31">
      <c r="A172">
        <v>171</v>
      </c>
      <c r="B172">
        <v>0</v>
      </c>
      <c r="C172">
        <v>0</v>
      </c>
      <c r="D172">
        <v>7.1</v>
      </c>
      <c r="E172">
        <v>7.1</v>
      </c>
      <c r="F172" s="6">
        <v>1</v>
      </c>
      <c r="G172" t="s">
        <v>10</v>
      </c>
      <c r="H172">
        <v>0</v>
      </c>
      <c r="I172">
        <v>0</v>
      </c>
      <c r="J172">
        <v>1</v>
      </c>
      <c r="K172">
        <v>1</v>
      </c>
      <c r="L172">
        <v>0</v>
      </c>
      <c r="M172">
        <v>0</v>
      </c>
      <c r="O172">
        <v>0</v>
      </c>
      <c r="P172">
        <v>0</v>
      </c>
      <c r="Q172" s="11"/>
      <c r="V172" s="12">
        <v>37021</v>
      </c>
      <c r="W172">
        <v>42436.038194444445</v>
      </c>
      <c r="X172" t="s">
        <v>290</v>
      </c>
      <c r="Y172">
        <v>5415.0381944444453</v>
      </c>
      <c r="Z172" t="s">
        <v>94</v>
      </c>
      <c r="AB172">
        <f t="shared" si="6"/>
        <v>7.1</v>
      </c>
      <c r="AC172">
        <v>0</v>
      </c>
      <c r="AD172">
        <f t="shared" si="7"/>
        <v>14.835721080669712</v>
      </c>
      <c r="AE172">
        <f t="shared" si="8"/>
        <v>0.47857464840391112</v>
      </c>
    </row>
    <row r="173" spans="1:31">
      <c r="A173">
        <v>172</v>
      </c>
      <c r="B173" s="5">
        <v>0</v>
      </c>
      <c r="C173" s="5">
        <v>0</v>
      </c>
      <c r="D173" s="5">
        <v>2.4</v>
      </c>
      <c r="E173" s="5">
        <v>5.6</v>
      </c>
      <c r="F173" s="6">
        <v>2.3333333333333335</v>
      </c>
      <c r="G173" s="5" t="s">
        <v>10</v>
      </c>
      <c r="H173" s="5">
        <v>0</v>
      </c>
      <c r="I173" s="5">
        <v>0</v>
      </c>
      <c r="J173" s="5">
        <v>1</v>
      </c>
      <c r="K173" s="5">
        <v>1</v>
      </c>
      <c r="L173" s="5">
        <v>0</v>
      </c>
      <c r="M173" s="5">
        <v>0</v>
      </c>
      <c r="N173" s="5"/>
      <c r="O173" s="5">
        <v>1</v>
      </c>
      <c r="P173" s="5">
        <v>0</v>
      </c>
      <c r="Q173" s="11"/>
      <c r="V173" s="12">
        <v>36766</v>
      </c>
      <c r="W173">
        <v>42193.527083333334</v>
      </c>
      <c r="X173" t="s">
        <v>291</v>
      </c>
      <c r="Y173">
        <v>5427.5270833333343</v>
      </c>
      <c r="Z173" t="s">
        <v>108</v>
      </c>
      <c r="AB173">
        <f t="shared" si="6"/>
        <v>4</v>
      </c>
      <c r="AC173">
        <v>0</v>
      </c>
      <c r="AD173">
        <f t="shared" si="7"/>
        <v>14.869937214611875</v>
      </c>
      <c r="AE173">
        <f t="shared" si="8"/>
        <v>0.26899911830625745</v>
      </c>
    </row>
    <row r="174" spans="1:31">
      <c r="A174">
        <v>173</v>
      </c>
      <c r="B174">
        <v>0</v>
      </c>
      <c r="C174">
        <v>0</v>
      </c>
      <c r="D174">
        <v>15.6</v>
      </c>
      <c r="E174">
        <v>25.6</v>
      </c>
      <c r="F174" s="6">
        <v>1.6410256410256412</v>
      </c>
      <c r="G174" t="s">
        <v>11</v>
      </c>
      <c r="H174">
        <v>1</v>
      </c>
      <c r="I174">
        <v>0</v>
      </c>
      <c r="J174">
        <v>1</v>
      </c>
      <c r="K174">
        <v>1</v>
      </c>
      <c r="L174">
        <v>0</v>
      </c>
      <c r="M174">
        <v>1</v>
      </c>
      <c r="N174" t="s">
        <v>35</v>
      </c>
      <c r="O174">
        <v>1</v>
      </c>
      <c r="P174">
        <v>0</v>
      </c>
      <c r="Q174" s="11"/>
      <c r="R174" t="s">
        <v>292</v>
      </c>
      <c r="V174" s="12">
        <v>36982</v>
      </c>
      <c r="W174">
        <v>42410.518750000003</v>
      </c>
      <c r="X174" t="s">
        <v>293</v>
      </c>
      <c r="Y174">
        <v>5428.5187500000029</v>
      </c>
      <c r="Z174" t="s">
        <v>94</v>
      </c>
      <c r="AB174">
        <f t="shared" si="6"/>
        <v>20.6</v>
      </c>
      <c r="AC174">
        <v>0</v>
      </c>
      <c r="AD174">
        <f t="shared" si="7"/>
        <v>14.87265410958905</v>
      </c>
      <c r="AE174">
        <f t="shared" si="8"/>
        <v>1.385092388232056</v>
      </c>
    </row>
    <row r="175" spans="1:31">
      <c r="A175">
        <v>174</v>
      </c>
      <c r="B175">
        <v>0</v>
      </c>
      <c r="C175">
        <v>0</v>
      </c>
      <c r="D175">
        <v>5</v>
      </c>
      <c r="E175">
        <v>5</v>
      </c>
      <c r="F175" s="6">
        <v>1</v>
      </c>
      <c r="G175" t="s">
        <v>10</v>
      </c>
      <c r="H175">
        <v>0</v>
      </c>
      <c r="I175">
        <v>0</v>
      </c>
      <c r="J175">
        <v>1</v>
      </c>
      <c r="K175">
        <v>1</v>
      </c>
      <c r="L175">
        <v>0</v>
      </c>
      <c r="M175">
        <v>0</v>
      </c>
      <c r="O175">
        <v>0</v>
      </c>
      <c r="P175">
        <v>0</v>
      </c>
      <c r="Q175" s="11"/>
      <c r="V175" s="12">
        <v>37069</v>
      </c>
      <c r="W175">
        <v>42502.000694444447</v>
      </c>
      <c r="X175" t="s">
        <v>294</v>
      </c>
      <c r="Y175">
        <v>5433.0006944444467</v>
      </c>
      <c r="Z175" t="s">
        <v>108</v>
      </c>
      <c r="AB175">
        <f t="shared" si="6"/>
        <v>5</v>
      </c>
      <c r="AC175">
        <v>0</v>
      </c>
      <c r="AD175">
        <f t="shared" si="7"/>
        <v>14.88493340943684</v>
      </c>
      <c r="AE175">
        <f t="shared" si="8"/>
        <v>0.33591013560262689</v>
      </c>
    </row>
    <row r="176" spans="1:31">
      <c r="A176">
        <v>175</v>
      </c>
      <c r="B176" s="5">
        <v>0</v>
      </c>
      <c r="C176" s="5">
        <v>0</v>
      </c>
      <c r="D176" s="5">
        <v>3.7</v>
      </c>
      <c r="E176" s="5">
        <v>5.5</v>
      </c>
      <c r="F176" s="6">
        <v>1.4864864864864864</v>
      </c>
      <c r="G176" s="5" t="s">
        <v>10</v>
      </c>
      <c r="H176" s="5">
        <v>0</v>
      </c>
      <c r="I176" s="5">
        <v>0</v>
      </c>
      <c r="J176" s="5">
        <v>1</v>
      </c>
      <c r="K176" s="5">
        <v>1</v>
      </c>
      <c r="L176" s="5">
        <v>0</v>
      </c>
      <c r="M176" s="5">
        <v>0</v>
      </c>
      <c r="N176" s="5"/>
      <c r="O176" s="5">
        <v>1</v>
      </c>
      <c r="P176" s="5">
        <v>0</v>
      </c>
      <c r="Q176" s="11"/>
      <c r="V176" s="12">
        <v>36858</v>
      </c>
      <c r="W176">
        <v>42291.822222222225</v>
      </c>
      <c r="X176" t="s">
        <v>295</v>
      </c>
      <c r="Y176">
        <v>5433.8222222222248</v>
      </c>
      <c r="Z176" t="s">
        <v>94</v>
      </c>
      <c r="AA176">
        <v>1</v>
      </c>
      <c r="AB176">
        <f t="shared" si="6"/>
        <v>4.5999999999999996</v>
      </c>
      <c r="AC176">
        <v>0</v>
      </c>
      <c r="AD176">
        <f t="shared" si="7"/>
        <v>14.887184170471849</v>
      </c>
      <c r="AE176">
        <f t="shared" si="8"/>
        <v>0.30899060207261497</v>
      </c>
    </row>
    <row r="177" spans="1:31">
      <c r="A177">
        <v>176</v>
      </c>
      <c r="B177" s="5">
        <v>0</v>
      </c>
      <c r="C177" s="7">
        <v>1</v>
      </c>
      <c r="D177" s="5">
        <v>6.6</v>
      </c>
      <c r="E177" s="5">
        <v>142</v>
      </c>
      <c r="F177" s="6">
        <v>21.515151515151516</v>
      </c>
      <c r="G177" s="5" t="s">
        <v>11</v>
      </c>
      <c r="H177" s="5">
        <v>0</v>
      </c>
      <c r="I177" s="5">
        <v>0</v>
      </c>
      <c r="J177" s="5">
        <v>1</v>
      </c>
      <c r="K177" s="5">
        <v>0</v>
      </c>
      <c r="L177" s="5">
        <v>0</v>
      </c>
      <c r="M177" s="5">
        <v>1</v>
      </c>
      <c r="N177" s="5" t="s">
        <v>36</v>
      </c>
      <c r="O177" s="5">
        <v>1</v>
      </c>
      <c r="P177" s="5">
        <v>1</v>
      </c>
      <c r="Q177" s="11"/>
      <c r="R177" t="s">
        <v>296</v>
      </c>
      <c r="V177" s="12">
        <v>37069</v>
      </c>
      <c r="W177">
        <v>42513.92083333333</v>
      </c>
      <c r="X177" t="s">
        <v>297</v>
      </c>
      <c r="Y177">
        <v>5444.9208333333299</v>
      </c>
      <c r="Z177" t="s">
        <v>298</v>
      </c>
      <c r="AB177">
        <f t="shared" si="6"/>
        <v>74.3</v>
      </c>
      <c r="AC177">
        <v>0</v>
      </c>
      <c r="AD177">
        <f t="shared" si="7"/>
        <v>14.917591324200904</v>
      </c>
      <c r="AE177">
        <f t="shared" si="8"/>
        <v>4.9806968420875446</v>
      </c>
    </row>
    <row r="178" spans="1:31">
      <c r="A178">
        <v>177</v>
      </c>
      <c r="B178">
        <v>0</v>
      </c>
      <c r="C178">
        <v>0</v>
      </c>
      <c r="D178">
        <v>6.4</v>
      </c>
      <c r="E178">
        <v>7</v>
      </c>
      <c r="F178" s="6">
        <v>1.09375</v>
      </c>
      <c r="G178" t="s">
        <v>37</v>
      </c>
      <c r="H178">
        <v>0</v>
      </c>
      <c r="I178">
        <v>0</v>
      </c>
      <c r="J178">
        <v>1</v>
      </c>
      <c r="K178">
        <v>1</v>
      </c>
      <c r="L178">
        <v>0</v>
      </c>
      <c r="M178">
        <v>1</v>
      </c>
      <c r="N178" t="s">
        <v>38</v>
      </c>
      <c r="O178">
        <v>0</v>
      </c>
      <c r="P178">
        <v>0</v>
      </c>
      <c r="Q178" s="11"/>
      <c r="V178" s="12">
        <v>36970</v>
      </c>
      <c r="W178">
        <v>42441.75</v>
      </c>
      <c r="X178" t="s">
        <v>299</v>
      </c>
      <c r="Y178">
        <v>5471.75</v>
      </c>
      <c r="Z178" t="s">
        <v>300</v>
      </c>
      <c r="AB178">
        <f t="shared" si="6"/>
        <v>6.7</v>
      </c>
      <c r="AC178">
        <v>0</v>
      </c>
      <c r="AD178">
        <f t="shared" si="7"/>
        <v>14.991095890410959</v>
      </c>
      <c r="AE178">
        <f t="shared" si="8"/>
        <v>0.44693196874857222</v>
      </c>
    </row>
    <row r="179" spans="1:31">
      <c r="A179">
        <v>178</v>
      </c>
      <c r="B179">
        <v>0</v>
      </c>
      <c r="C179">
        <v>0</v>
      </c>
      <c r="D179">
        <v>6.6</v>
      </c>
      <c r="E179">
        <v>5</v>
      </c>
      <c r="F179" s="6">
        <v>1.3199999999999998</v>
      </c>
      <c r="G179" t="s">
        <v>10</v>
      </c>
      <c r="H179">
        <v>0</v>
      </c>
      <c r="I179">
        <v>0</v>
      </c>
      <c r="J179">
        <v>1</v>
      </c>
      <c r="K179">
        <v>1</v>
      </c>
      <c r="L179">
        <v>0</v>
      </c>
      <c r="M179">
        <v>0</v>
      </c>
      <c r="O179">
        <v>0</v>
      </c>
      <c r="P179">
        <v>0</v>
      </c>
      <c r="Q179" s="11"/>
      <c r="V179" s="12">
        <v>37011</v>
      </c>
      <c r="W179">
        <v>42496.051388888889</v>
      </c>
      <c r="X179" t="s">
        <v>301</v>
      </c>
      <c r="Y179">
        <v>5485.0513888888891</v>
      </c>
      <c r="Z179" t="s">
        <v>94</v>
      </c>
      <c r="AB179">
        <f t="shared" si="6"/>
        <v>5.8</v>
      </c>
      <c r="AC179">
        <v>0</v>
      </c>
      <c r="AD179">
        <f t="shared" si="7"/>
        <v>15.027538051750382</v>
      </c>
      <c r="AE179">
        <f t="shared" si="8"/>
        <v>0.38595809772875111</v>
      </c>
    </row>
    <row r="180" spans="1:31">
      <c r="A180">
        <v>179</v>
      </c>
      <c r="B180" s="5">
        <v>0</v>
      </c>
      <c r="C180" s="5">
        <v>0</v>
      </c>
      <c r="D180" s="5">
        <v>7.5</v>
      </c>
      <c r="E180" s="5">
        <v>3.7</v>
      </c>
      <c r="F180" s="6">
        <v>2.0270270270270268</v>
      </c>
      <c r="G180" s="5" t="s">
        <v>10</v>
      </c>
      <c r="H180" s="5">
        <v>0</v>
      </c>
      <c r="I180" s="5">
        <v>0</v>
      </c>
      <c r="J180" s="5">
        <v>1</v>
      </c>
      <c r="K180" s="5">
        <v>1</v>
      </c>
      <c r="L180" s="5">
        <v>0</v>
      </c>
      <c r="M180" s="5">
        <v>0</v>
      </c>
      <c r="N180" s="5"/>
      <c r="O180" s="5">
        <v>1</v>
      </c>
      <c r="P180" s="5">
        <v>0</v>
      </c>
      <c r="Q180" s="11"/>
      <c r="V180" s="12">
        <v>36728</v>
      </c>
      <c r="W180">
        <v>42218.61041666667</v>
      </c>
      <c r="X180" t="s">
        <v>302</v>
      </c>
      <c r="Y180">
        <v>5490.6104166666701</v>
      </c>
      <c r="Z180" t="s">
        <v>97</v>
      </c>
      <c r="AB180">
        <f t="shared" si="6"/>
        <v>5.6</v>
      </c>
      <c r="AC180">
        <v>0</v>
      </c>
      <c r="AD180">
        <f t="shared" si="7"/>
        <v>15.042768264840191</v>
      </c>
      <c r="AE180">
        <f t="shared" si="8"/>
        <v>0.3722719051046614</v>
      </c>
    </row>
    <row r="181" spans="1:31">
      <c r="A181">
        <v>180</v>
      </c>
      <c r="B181" s="5">
        <v>0</v>
      </c>
      <c r="C181" s="5">
        <v>0</v>
      </c>
      <c r="D181" s="5">
        <v>1.8</v>
      </c>
      <c r="E181" s="5">
        <v>1.7</v>
      </c>
      <c r="F181" s="6">
        <v>1.0588235294117647</v>
      </c>
      <c r="G181" s="5" t="s">
        <v>10</v>
      </c>
      <c r="H181" s="5">
        <v>0</v>
      </c>
      <c r="I181" s="5">
        <v>0</v>
      </c>
      <c r="J181" s="5">
        <v>1</v>
      </c>
      <c r="K181" s="5">
        <v>1</v>
      </c>
      <c r="L181" s="5">
        <v>0</v>
      </c>
      <c r="M181" s="5">
        <v>0</v>
      </c>
      <c r="N181" s="5"/>
      <c r="O181" s="5">
        <v>1</v>
      </c>
      <c r="P181" s="5">
        <v>0</v>
      </c>
      <c r="Q181" s="11"/>
      <c r="R181" t="s">
        <v>303</v>
      </c>
      <c r="V181" s="12">
        <v>36890</v>
      </c>
      <c r="W181">
        <v>42381.018750000003</v>
      </c>
      <c r="X181" t="s">
        <v>304</v>
      </c>
      <c r="Y181">
        <v>5491.0187500000029</v>
      </c>
      <c r="Z181" t="s">
        <v>214</v>
      </c>
      <c r="AB181">
        <f t="shared" si="6"/>
        <v>1.75</v>
      </c>
      <c r="AC181">
        <v>0</v>
      </c>
      <c r="AD181">
        <f t="shared" si="7"/>
        <v>15.043886986301377</v>
      </c>
      <c r="AE181">
        <f t="shared" si="8"/>
        <v>0.1163263192281031</v>
      </c>
    </row>
    <row r="182" spans="1:31">
      <c r="A182">
        <v>181</v>
      </c>
      <c r="B182">
        <v>0</v>
      </c>
      <c r="C182">
        <v>0</v>
      </c>
      <c r="D182">
        <v>9.6999999999999993</v>
      </c>
      <c r="E182">
        <v>7.9</v>
      </c>
      <c r="F182" s="6">
        <v>1.2278481012658227</v>
      </c>
      <c r="G182" t="s">
        <v>10</v>
      </c>
      <c r="H182">
        <v>0</v>
      </c>
      <c r="I182">
        <v>0</v>
      </c>
      <c r="J182">
        <v>1</v>
      </c>
      <c r="K182">
        <v>1</v>
      </c>
      <c r="L182">
        <v>0</v>
      </c>
      <c r="M182">
        <v>0</v>
      </c>
      <c r="O182">
        <v>1</v>
      </c>
      <c r="P182">
        <v>0</v>
      </c>
      <c r="Q182" s="11"/>
      <c r="V182" s="12">
        <v>37022</v>
      </c>
      <c r="W182">
        <v>42517.836805555555</v>
      </c>
      <c r="X182" t="s">
        <v>305</v>
      </c>
      <c r="Y182">
        <v>5495.8368055555547</v>
      </c>
      <c r="Z182" t="s">
        <v>94</v>
      </c>
      <c r="AB182">
        <f t="shared" si="6"/>
        <v>8.8000000000000007</v>
      </c>
      <c r="AC182">
        <v>0</v>
      </c>
      <c r="AD182">
        <f t="shared" si="7"/>
        <v>15.057087138508368</v>
      </c>
      <c r="AE182">
        <f t="shared" si="8"/>
        <v>0.58444239042052681</v>
      </c>
    </row>
    <row r="183" spans="1:31">
      <c r="A183">
        <v>182</v>
      </c>
      <c r="B183" s="5">
        <v>0</v>
      </c>
      <c r="C183" s="5">
        <v>0</v>
      </c>
      <c r="D183" s="5">
        <v>14.1</v>
      </c>
      <c r="E183" s="5">
        <v>6.4</v>
      </c>
      <c r="F183" s="6">
        <v>2.203125</v>
      </c>
      <c r="G183" s="5" t="s">
        <v>11</v>
      </c>
      <c r="H183" s="5">
        <v>0</v>
      </c>
      <c r="I183" s="5">
        <v>0</v>
      </c>
      <c r="J183" s="5">
        <v>1</v>
      </c>
      <c r="K183" s="5">
        <v>1</v>
      </c>
      <c r="L183" s="5">
        <v>0</v>
      </c>
      <c r="M183" s="5">
        <v>0</v>
      </c>
      <c r="N183" s="5"/>
      <c r="O183" s="5">
        <v>1</v>
      </c>
      <c r="P183" s="5">
        <v>0</v>
      </c>
      <c r="Q183" s="11"/>
      <c r="V183" s="12">
        <v>36673</v>
      </c>
      <c r="W183">
        <v>42169.529166666667</v>
      </c>
      <c r="X183" t="s">
        <v>306</v>
      </c>
      <c r="Y183">
        <v>5496.5291666666672</v>
      </c>
      <c r="Z183" t="s">
        <v>94</v>
      </c>
      <c r="AB183">
        <f t="shared" si="6"/>
        <v>10.25</v>
      </c>
      <c r="AC183">
        <v>0</v>
      </c>
      <c r="AD183">
        <f t="shared" si="7"/>
        <v>15.058984018264841</v>
      </c>
      <c r="AE183">
        <f t="shared" si="8"/>
        <v>0.68065680842531684</v>
      </c>
    </row>
    <row r="184" spans="1:31">
      <c r="A184">
        <v>183</v>
      </c>
      <c r="B184">
        <v>0</v>
      </c>
      <c r="C184">
        <v>0</v>
      </c>
      <c r="D184">
        <v>5.4</v>
      </c>
      <c r="E184">
        <v>6.5</v>
      </c>
      <c r="F184" s="6">
        <v>1.2037037037037037</v>
      </c>
      <c r="G184" t="s">
        <v>11</v>
      </c>
      <c r="H184" s="9">
        <v>0</v>
      </c>
      <c r="I184">
        <v>0</v>
      </c>
      <c r="J184">
        <v>1</v>
      </c>
      <c r="K184">
        <v>1</v>
      </c>
      <c r="L184">
        <v>0</v>
      </c>
      <c r="M184">
        <v>0</v>
      </c>
      <c r="O184">
        <v>0</v>
      </c>
      <c r="P184">
        <v>0</v>
      </c>
      <c r="Q184" s="11"/>
      <c r="R184" t="s">
        <v>307</v>
      </c>
      <c r="V184" s="12">
        <v>36951</v>
      </c>
      <c r="W184">
        <v>42457.915277777778</v>
      </c>
      <c r="X184" t="s">
        <v>308</v>
      </c>
      <c r="Y184">
        <v>5506.9152777777781</v>
      </c>
      <c r="Z184" t="s">
        <v>94</v>
      </c>
      <c r="AB184">
        <f t="shared" si="6"/>
        <v>5.95</v>
      </c>
      <c r="AC184">
        <v>0</v>
      </c>
      <c r="AD184">
        <f t="shared" si="7"/>
        <v>15.087439117199391</v>
      </c>
      <c r="AE184">
        <f t="shared" si="8"/>
        <v>0.3943677885809736</v>
      </c>
    </row>
    <row r="185" spans="1:31">
      <c r="A185">
        <v>184</v>
      </c>
      <c r="B185" s="5">
        <v>0</v>
      </c>
      <c r="C185" s="5">
        <v>0</v>
      </c>
      <c r="D185" s="5">
        <v>10.5</v>
      </c>
      <c r="E185" s="5">
        <v>14</v>
      </c>
      <c r="F185" s="6">
        <v>1.3333333333333333</v>
      </c>
      <c r="G185" s="5" t="s">
        <v>11</v>
      </c>
      <c r="H185" s="5">
        <v>0</v>
      </c>
      <c r="I185" s="5">
        <v>0</v>
      </c>
      <c r="J185" s="5">
        <v>1</v>
      </c>
      <c r="K185" s="5">
        <v>1</v>
      </c>
      <c r="L185" s="5">
        <v>0</v>
      </c>
      <c r="M185" s="5">
        <v>0</v>
      </c>
      <c r="N185" s="5"/>
      <c r="O185" s="5">
        <v>0</v>
      </c>
      <c r="P185" s="5">
        <v>0</v>
      </c>
      <c r="Q185" s="11"/>
      <c r="V185" s="12">
        <v>36746</v>
      </c>
      <c r="W185">
        <v>42255.074999999997</v>
      </c>
      <c r="X185" t="s">
        <v>309</v>
      </c>
      <c r="Y185">
        <v>5509.0749999999971</v>
      </c>
      <c r="Z185" t="s">
        <v>94</v>
      </c>
      <c r="AB185">
        <f t="shared" si="6"/>
        <v>12.25</v>
      </c>
      <c r="AC185">
        <v>0</v>
      </c>
      <c r="AD185">
        <f t="shared" si="7"/>
        <v>15.093356164383554</v>
      </c>
      <c r="AE185">
        <f t="shared" si="8"/>
        <v>0.81161538007741818</v>
      </c>
    </row>
    <row r="186" spans="1:31">
      <c r="A186">
        <v>185</v>
      </c>
      <c r="B186" s="5">
        <v>0</v>
      </c>
      <c r="C186" s="5">
        <v>0</v>
      </c>
      <c r="D186" s="5">
        <v>4.9000000000000004</v>
      </c>
      <c r="E186" s="5">
        <v>3</v>
      </c>
      <c r="F186" s="6">
        <v>1.6333333333333335</v>
      </c>
      <c r="G186" s="5" t="s">
        <v>39</v>
      </c>
      <c r="H186" s="5">
        <v>0</v>
      </c>
      <c r="I186" s="5">
        <v>0</v>
      </c>
      <c r="J186" s="5">
        <v>1</v>
      </c>
      <c r="K186" s="5">
        <v>1</v>
      </c>
      <c r="L186" s="5">
        <v>0</v>
      </c>
      <c r="M186" s="5">
        <v>0</v>
      </c>
      <c r="N186" s="5"/>
      <c r="O186" s="5">
        <v>1</v>
      </c>
      <c r="P186" s="5">
        <v>0</v>
      </c>
      <c r="Q186" s="11"/>
      <c r="V186" s="12">
        <v>36721</v>
      </c>
      <c r="W186">
        <v>42240.838888888888</v>
      </c>
      <c r="X186" t="s">
        <v>310</v>
      </c>
      <c r="Y186">
        <v>5519.8388888888876</v>
      </c>
      <c r="Z186" t="s">
        <v>97</v>
      </c>
      <c r="AA186">
        <v>1</v>
      </c>
      <c r="AB186">
        <f t="shared" si="6"/>
        <v>3.95</v>
      </c>
      <c r="AC186">
        <v>0</v>
      </c>
      <c r="AD186">
        <f t="shared" si="7"/>
        <v>15.122846270928459</v>
      </c>
      <c r="AE186">
        <f t="shared" si="8"/>
        <v>0.26119421762511191</v>
      </c>
    </row>
    <row r="187" spans="1:31">
      <c r="A187">
        <v>186</v>
      </c>
      <c r="B187" s="5">
        <v>0</v>
      </c>
      <c r="C187" s="5">
        <v>0</v>
      </c>
      <c r="D187" s="5">
        <v>7.4</v>
      </c>
      <c r="E187" s="5">
        <v>6.1</v>
      </c>
      <c r="F187" s="6">
        <v>1.2131147540983609</v>
      </c>
      <c r="G187" s="5" t="s">
        <v>10</v>
      </c>
      <c r="H187" s="5">
        <v>0</v>
      </c>
      <c r="I187" s="5">
        <v>0</v>
      </c>
      <c r="J187" s="5">
        <v>1</v>
      </c>
      <c r="K187" s="5">
        <v>1</v>
      </c>
      <c r="L187" s="5">
        <v>0</v>
      </c>
      <c r="M187" s="5">
        <v>0</v>
      </c>
      <c r="N187" s="5"/>
      <c r="O187" s="5">
        <v>1</v>
      </c>
      <c r="P187" s="5">
        <v>0</v>
      </c>
      <c r="Q187" s="11"/>
      <c r="V187" s="12">
        <v>36808</v>
      </c>
      <c r="W187">
        <v>42341.054166666669</v>
      </c>
      <c r="X187" t="s">
        <v>311</v>
      </c>
      <c r="Y187">
        <v>5533.0541666666686</v>
      </c>
      <c r="Z187" t="s">
        <v>94</v>
      </c>
      <c r="AB187">
        <f t="shared" si="6"/>
        <v>6.75</v>
      </c>
      <c r="AC187">
        <v>0</v>
      </c>
      <c r="AD187">
        <f t="shared" si="7"/>
        <v>15.159052511415531</v>
      </c>
      <c r="AE187">
        <f t="shared" si="8"/>
        <v>0.4452784892008857</v>
      </c>
    </row>
    <row r="188" spans="1:31">
      <c r="A188">
        <v>187</v>
      </c>
      <c r="B188" s="5">
        <v>0</v>
      </c>
      <c r="C188" s="5">
        <v>0</v>
      </c>
      <c r="D188" s="5">
        <v>6.2</v>
      </c>
      <c r="E188" s="5">
        <v>8.6</v>
      </c>
      <c r="F188" s="6">
        <v>1.3870967741935483</v>
      </c>
      <c r="G188" s="5" t="s">
        <v>10</v>
      </c>
      <c r="H188" s="5">
        <v>0</v>
      </c>
      <c r="I188" s="5">
        <v>0</v>
      </c>
      <c r="J188" s="5">
        <v>1</v>
      </c>
      <c r="K188" s="5">
        <v>1</v>
      </c>
      <c r="L188" s="5">
        <v>0</v>
      </c>
      <c r="M188" s="5">
        <v>0</v>
      </c>
      <c r="N188" s="5"/>
      <c r="O188" s="5">
        <v>0</v>
      </c>
      <c r="P188" s="5">
        <v>0</v>
      </c>
      <c r="Q188" s="11"/>
      <c r="V188" s="12">
        <v>36677</v>
      </c>
      <c r="W188">
        <v>42214.872916666667</v>
      </c>
      <c r="X188" t="s">
        <v>312</v>
      </c>
      <c r="Y188">
        <v>5537.8729166666672</v>
      </c>
      <c r="Z188" t="s">
        <v>94</v>
      </c>
      <c r="AB188">
        <f t="shared" si="6"/>
        <v>7.4</v>
      </c>
      <c r="AC188">
        <v>0</v>
      </c>
      <c r="AD188">
        <f t="shared" si="7"/>
        <v>15.172254566210047</v>
      </c>
      <c r="AE188">
        <f t="shared" si="8"/>
        <v>0.48773239123475132</v>
      </c>
    </row>
    <row r="189" spans="1:31">
      <c r="A189">
        <v>188</v>
      </c>
      <c r="B189" s="5">
        <v>0</v>
      </c>
      <c r="C189" s="5">
        <v>0</v>
      </c>
      <c r="D189" s="5">
        <v>6.7</v>
      </c>
      <c r="E189" s="5">
        <v>6.4</v>
      </c>
      <c r="F189" s="6">
        <v>1.046875</v>
      </c>
      <c r="G189" s="5" t="s">
        <v>10</v>
      </c>
      <c r="H189" s="5">
        <v>0</v>
      </c>
      <c r="I189" s="5">
        <v>0</v>
      </c>
      <c r="J189" s="5">
        <v>1</v>
      </c>
      <c r="K189" s="5">
        <v>1</v>
      </c>
      <c r="L189" s="5">
        <v>0</v>
      </c>
      <c r="M189" s="5">
        <v>0</v>
      </c>
      <c r="N189" s="5"/>
      <c r="O189" s="5">
        <v>1</v>
      </c>
      <c r="P189" s="5">
        <v>0</v>
      </c>
      <c r="Q189" s="11"/>
      <c r="V189" s="12">
        <v>36778</v>
      </c>
      <c r="W189">
        <v>42331.763194444444</v>
      </c>
      <c r="X189" t="s">
        <v>313</v>
      </c>
      <c r="Y189">
        <v>5553.7631944444438</v>
      </c>
      <c r="Z189" t="s">
        <v>94</v>
      </c>
      <c r="AB189">
        <f t="shared" si="6"/>
        <v>6.5500000000000007</v>
      </c>
      <c r="AC189">
        <v>0</v>
      </c>
      <c r="AD189">
        <f t="shared" si="7"/>
        <v>15.215789573820395</v>
      </c>
      <c r="AE189">
        <f t="shared" si="8"/>
        <v>0.43047388163606293</v>
      </c>
    </row>
    <row r="190" spans="1:31">
      <c r="A190">
        <v>189</v>
      </c>
      <c r="B190" s="5">
        <v>0</v>
      </c>
      <c r="C190" s="5">
        <v>0</v>
      </c>
      <c r="D190" s="5">
        <v>3.2</v>
      </c>
      <c r="E190" s="5">
        <v>3.1</v>
      </c>
      <c r="F190" s="6">
        <v>1.032258064516129</v>
      </c>
      <c r="G190" s="5" t="s">
        <v>10</v>
      </c>
      <c r="H190" s="5">
        <v>0</v>
      </c>
      <c r="I190" s="5">
        <v>0</v>
      </c>
      <c r="J190" s="5">
        <v>1</v>
      </c>
      <c r="K190" s="5">
        <v>1</v>
      </c>
      <c r="L190" s="5">
        <v>0</v>
      </c>
      <c r="M190" s="5">
        <v>0</v>
      </c>
      <c r="N190" s="5"/>
      <c r="O190" s="5">
        <v>0</v>
      </c>
      <c r="P190" s="5">
        <v>0</v>
      </c>
      <c r="Q190" s="11"/>
      <c r="V190" s="12">
        <v>36732</v>
      </c>
      <c r="W190">
        <v>42294.140277777777</v>
      </c>
      <c r="X190" t="s">
        <v>314</v>
      </c>
      <c r="Y190">
        <v>5562.1402777777766</v>
      </c>
      <c r="Z190" t="s">
        <v>94</v>
      </c>
      <c r="AB190">
        <f t="shared" si="6"/>
        <v>3.1500000000000004</v>
      </c>
      <c r="AC190">
        <v>0</v>
      </c>
      <c r="AD190">
        <f t="shared" si="7"/>
        <v>15.238740487062401</v>
      </c>
      <c r="AE190">
        <f t="shared" si="8"/>
        <v>0.20670999697608416</v>
      </c>
    </row>
    <row r="191" spans="1:31">
      <c r="A191">
        <v>190</v>
      </c>
      <c r="B191">
        <v>0</v>
      </c>
      <c r="C191">
        <v>0</v>
      </c>
      <c r="D191">
        <v>10.7</v>
      </c>
      <c r="E191">
        <v>9.4</v>
      </c>
      <c r="F191" s="6">
        <v>1.1382978723404253</v>
      </c>
      <c r="G191" t="s">
        <v>10</v>
      </c>
      <c r="H191">
        <v>0</v>
      </c>
      <c r="I191">
        <v>0</v>
      </c>
      <c r="J191">
        <v>1</v>
      </c>
      <c r="K191">
        <v>1</v>
      </c>
      <c r="L191">
        <v>0</v>
      </c>
      <c r="M191">
        <v>0</v>
      </c>
      <c r="O191">
        <v>1</v>
      </c>
      <c r="P191">
        <v>0</v>
      </c>
      <c r="Q191" s="11"/>
      <c r="V191" s="12">
        <v>36858</v>
      </c>
      <c r="W191">
        <v>42423.831250000003</v>
      </c>
      <c r="X191" t="s">
        <v>315</v>
      </c>
      <c r="Y191">
        <v>5565.8312500000029</v>
      </c>
      <c r="Z191" t="s">
        <v>94</v>
      </c>
      <c r="AB191">
        <f t="shared" si="6"/>
        <v>10.050000000000001</v>
      </c>
      <c r="AC191">
        <v>0</v>
      </c>
      <c r="AD191">
        <f t="shared" si="7"/>
        <v>15.248852739726034</v>
      </c>
      <c r="AE191">
        <f t="shared" si="8"/>
        <v>0.65906597509581311</v>
      </c>
    </row>
    <row r="192" spans="1:31">
      <c r="A192">
        <v>191</v>
      </c>
      <c r="B192" s="5">
        <v>0</v>
      </c>
      <c r="C192" s="5">
        <v>0</v>
      </c>
      <c r="D192" s="5">
        <v>2.9</v>
      </c>
      <c r="E192" s="5">
        <v>2.6</v>
      </c>
      <c r="F192" s="6">
        <v>1.1153846153846154</v>
      </c>
      <c r="G192" s="5" t="s">
        <v>11</v>
      </c>
      <c r="H192" s="5">
        <v>0</v>
      </c>
      <c r="I192" s="5">
        <v>0</v>
      </c>
      <c r="J192" s="5">
        <v>1</v>
      </c>
      <c r="K192" s="5">
        <v>1</v>
      </c>
      <c r="L192" s="5">
        <v>0</v>
      </c>
      <c r="M192" s="5">
        <v>0</v>
      </c>
      <c r="N192" s="5"/>
      <c r="O192" s="5">
        <v>0</v>
      </c>
      <c r="P192" s="5">
        <v>0</v>
      </c>
      <c r="Q192" s="11"/>
      <c r="V192" s="12">
        <v>36806</v>
      </c>
      <c r="W192">
        <v>42375.056250000001</v>
      </c>
      <c r="X192" t="s">
        <v>316</v>
      </c>
      <c r="Y192">
        <v>5569.0562500000015</v>
      </c>
      <c r="Z192" t="s">
        <v>94</v>
      </c>
      <c r="AB192">
        <f t="shared" si="6"/>
        <v>2.75</v>
      </c>
      <c r="AC192">
        <v>0</v>
      </c>
      <c r="AD192">
        <f t="shared" si="7"/>
        <v>15.257688356164387</v>
      </c>
      <c r="AE192">
        <f t="shared" si="8"/>
        <v>0.18023700155659225</v>
      </c>
    </row>
    <row r="193" spans="1:31">
      <c r="A193">
        <v>192</v>
      </c>
      <c r="B193">
        <v>0</v>
      </c>
      <c r="C193">
        <v>0</v>
      </c>
      <c r="D193">
        <v>12.9</v>
      </c>
      <c r="E193">
        <v>7.1</v>
      </c>
      <c r="F193" s="6">
        <v>1.8169014084507045</v>
      </c>
      <c r="G193" t="s">
        <v>10</v>
      </c>
      <c r="H193">
        <v>0</v>
      </c>
      <c r="I193">
        <v>0</v>
      </c>
      <c r="J193">
        <v>1</v>
      </c>
      <c r="K193">
        <v>1</v>
      </c>
      <c r="L193">
        <v>1</v>
      </c>
      <c r="M193">
        <v>0</v>
      </c>
      <c r="N193" t="s">
        <v>40</v>
      </c>
      <c r="O193">
        <v>0</v>
      </c>
      <c r="P193">
        <v>1</v>
      </c>
      <c r="Q193" s="11"/>
      <c r="V193" s="12">
        <v>36949</v>
      </c>
      <c r="W193">
        <v>42520.707638888889</v>
      </c>
      <c r="X193" t="s">
        <v>317</v>
      </c>
      <c r="Y193">
        <v>5571.7076388888891</v>
      </c>
      <c r="Z193" t="s">
        <v>173</v>
      </c>
      <c r="AB193">
        <f t="shared" si="6"/>
        <v>10</v>
      </c>
      <c r="AC193">
        <v>0</v>
      </c>
      <c r="AD193">
        <f t="shared" si="7"/>
        <v>15.264952435312026</v>
      </c>
      <c r="AE193">
        <f t="shared" si="8"/>
        <v>0.65509539203458345</v>
      </c>
    </row>
    <row r="194" spans="1:31">
      <c r="A194">
        <v>193</v>
      </c>
      <c r="B194" s="5">
        <v>0</v>
      </c>
      <c r="C194" s="5">
        <v>0</v>
      </c>
      <c r="D194" s="5">
        <v>12.1</v>
      </c>
      <c r="E194" s="5">
        <v>6.6</v>
      </c>
      <c r="F194" s="6">
        <v>1.8333333333333335</v>
      </c>
      <c r="G194" s="5" t="s">
        <v>10</v>
      </c>
      <c r="H194" s="5">
        <v>0</v>
      </c>
      <c r="I194" s="5">
        <v>0</v>
      </c>
      <c r="J194" s="5">
        <v>1</v>
      </c>
      <c r="K194" s="5">
        <v>1</v>
      </c>
      <c r="L194" s="5">
        <v>0</v>
      </c>
      <c r="M194" s="5">
        <v>0</v>
      </c>
      <c r="N194" s="5"/>
      <c r="O194" s="5">
        <v>1</v>
      </c>
      <c r="P194" s="5">
        <v>0</v>
      </c>
      <c r="Q194" s="11"/>
      <c r="R194" t="s">
        <v>318</v>
      </c>
      <c r="V194" s="12">
        <v>36811</v>
      </c>
      <c r="W194">
        <v>42398.000694444447</v>
      </c>
      <c r="X194" t="s">
        <v>319</v>
      </c>
      <c r="Y194">
        <v>5587.0006944444467</v>
      </c>
      <c r="Z194" t="s">
        <v>173</v>
      </c>
      <c r="AB194">
        <f t="shared" ref="AB194:AB257" si="9">(Vol_of_left+Vol_of_right)/2</f>
        <v>9.35</v>
      </c>
      <c r="AC194">
        <v>0</v>
      </c>
      <c r="AD194">
        <f t="shared" ref="AD194:AD257" si="10">Age_at_event__days/365</f>
        <v>15.306851217656018</v>
      </c>
      <c r="AE194">
        <f t="shared" ref="AE194:AE257" si="11">Vol/yr</f>
        <v>0.61083758292594104</v>
      </c>
    </row>
    <row r="195" spans="1:31">
      <c r="A195">
        <v>194</v>
      </c>
      <c r="B195" s="5">
        <v>0</v>
      </c>
      <c r="C195" s="5">
        <v>0</v>
      </c>
      <c r="D195" s="5">
        <v>7.5</v>
      </c>
      <c r="E195" s="5">
        <v>5.9</v>
      </c>
      <c r="F195" s="6">
        <v>1.271186440677966</v>
      </c>
      <c r="G195" s="5" t="s">
        <v>10</v>
      </c>
      <c r="H195" s="5">
        <v>0</v>
      </c>
      <c r="I195" s="5">
        <v>0</v>
      </c>
      <c r="J195" s="5">
        <v>1</v>
      </c>
      <c r="K195" s="5">
        <v>1</v>
      </c>
      <c r="L195" s="5">
        <v>0</v>
      </c>
      <c r="M195" s="5">
        <v>0</v>
      </c>
      <c r="N195" s="5"/>
      <c r="O195" s="5">
        <v>1</v>
      </c>
      <c r="P195" s="5">
        <v>0</v>
      </c>
      <c r="Q195" s="11"/>
      <c r="V195" s="12">
        <v>36595</v>
      </c>
      <c r="W195">
        <v>42204.451388888891</v>
      </c>
      <c r="X195" t="s">
        <v>320</v>
      </c>
      <c r="Y195">
        <v>5609.4513888888905</v>
      </c>
      <c r="Z195" t="s">
        <v>94</v>
      </c>
      <c r="AB195">
        <f t="shared" si="9"/>
        <v>6.7</v>
      </c>
      <c r="AC195">
        <v>0</v>
      </c>
      <c r="AD195">
        <f t="shared" si="10"/>
        <v>15.368359969558604</v>
      </c>
      <c r="AE195">
        <f t="shared" si="11"/>
        <v>0.43596063687154979</v>
      </c>
    </row>
    <row r="196" spans="1:31">
      <c r="A196">
        <v>195</v>
      </c>
      <c r="B196" s="5">
        <v>0</v>
      </c>
      <c r="C196" s="5">
        <v>0</v>
      </c>
      <c r="D196" s="5">
        <v>21</v>
      </c>
      <c r="E196" s="5">
        <v>7.5</v>
      </c>
      <c r="F196" s="6">
        <v>2.8</v>
      </c>
      <c r="G196" s="5" t="s">
        <v>9</v>
      </c>
      <c r="H196" s="5">
        <v>0</v>
      </c>
      <c r="I196" s="5">
        <v>0</v>
      </c>
      <c r="J196" s="5">
        <v>1</v>
      </c>
      <c r="K196" s="5">
        <v>1</v>
      </c>
      <c r="L196" s="5">
        <v>1</v>
      </c>
      <c r="M196" s="5">
        <v>0</v>
      </c>
      <c r="N196" s="5" t="s">
        <v>41</v>
      </c>
      <c r="O196" s="5">
        <v>1</v>
      </c>
      <c r="P196" s="5">
        <v>0</v>
      </c>
      <c r="Q196" s="11"/>
      <c r="V196" s="12">
        <v>36530</v>
      </c>
      <c r="W196">
        <v>42142.777777777781</v>
      </c>
      <c r="X196" t="s">
        <v>321</v>
      </c>
      <c r="Y196">
        <v>5612.777777777781</v>
      </c>
      <c r="Z196" t="s">
        <v>154</v>
      </c>
      <c r="AB196">
        <f t="shared" si="9"/>
        <v>14.25</v>
      </c>
      <c r="AC196">
        <v>0</v>
      </c>
      <c r="AD196">
        <f t="shared" si="10"/>
        <v>15.377473363774742</v>
      </c>
      <c r="AE196">
        <f t="shared" si="11"/>
        <v>0.92668019400178114</v>
      </c>
    </row>
    <row r="197" spans="1:31">
      <c r="A197">
        <v>196</v>
      </c>
      <c r="B197" s="5">
        <v>0</v>
      </c>
      <c r="C197" s="5">
        <v>0</v>
      </c>
      <c r="D197" s="5">
        <v>3</v>
      </c>
      <c r="E197" s="5">
        <v>5.9</v>
      </c>
      <c r="F197" s="6">
        <v>1.9666666666666668</v>
      </c>
      <c r="G197" s="5" t="s">
        <v>11</v>
      </c>
      <c r="H197" s="5">
        <v>0</v>
      </c>
      <c r="I197" s="5">
        <v>0</v>
      </c>
      <c r="J197" s="5">
        <v>1</v>
      </c>
      <c r="K197" s="5">
        <v>1</v>
      </c>
      <c r="L197" s="5">
        <v>0</v>
      </c>
      <c r="M197" s="5">
        <v>0</v>
      </c>
      <c r="N197" s="5"/>
      <c r="O197" s="5">
        <v>1</v>
      </c>
      <c r="P197" s="5">
        <v>0</v>
      </c>
      <c r="Q197" s="11"/>
      <c r="V197" s="12">
        <v>36769</v>
      </c>
      <c r="W197">
        <v>42384.65625</v>
      </c>
      <c r="X197" t="s">
        <v>322</v>
      </c>
      <c r="Y197">
        <v>5615.65625</v>
      </c>
      <c r="Z197" t="s">
        <v>94</v>
      </c>
      <c r="AB197">
        <f t="shared" si="9"/>
        <v>4.45</v>
      </c>
      <c r="AC197">
        <v>0</v>
      </c>
      <c r="AD197">
        <f t="shared" si="10"/>
        <v>15.385359589041096</v>
      </c>
      <c r="AE197">
        <f t="shared" si="11"/>
        <v>0.28923600870334615</v>
      </c>
    </row>
    <row r="198" spans="1:31">
      <c r="A198">
        <v>197</v>
      </c>
      <c r="B198" s="5">
        <v>0</v>
      </c>
      <c r="C198" s="5">
        <v>0</v>
      </c>
      <c r="D198" s="5">
        <v>48</v>
      </c>
      <c r="E198" s="5">
        <v>4.5</v>
      </c>
      <c r="F198" s="6">
        <v>10.666666666666666</v>
      </c>
      <c r="G198" s="5" t="s">
        <v>10</v>
      </c>
      <c r="H198" s="5">
        <v>0</v>
      </c>
      <c r="I198" s="5">
        <v>0</v>
      </c>
      <c r="J198" s="5">
        <v>1</v>
      </c>
      <c r="K198" s="5">
        <v>1</v>
      </c>
      <c r="L198" s="5">
        <v>1</v>
      </c>
      <c r="M198" s="5">
        <v>0</v>
      </c>
      <c r="N198" s="5" t="s">
        <v>41</v>
      </c>
      <c r="O198" s="5">
        <v>1</v>
      </c>
      <c r="P198" s="5">
        <v>0</v>
      </c>
      <c r="Q198" s="11"/>
      <c r="V198" s="12">
        <v>36513</v>
      </c>
      <c r="W198">
        <v>42136.000694444447</v>
      </c>
      <c r="X198" t="s">
        <v>323</v>
      </c>
      <c r="Y198">
        <v>5623.0006944444467</v>
      </c>
      <c r="Z198" t="s">
        <v>154</v>
      </c>
      <c r="AB198">
        <f t="shared" si="9"/>
        <v>26.25</v>
      </c>
      <c r="AC198">
        <v>0</v>
      </c>
      <c r="AD198">
        <f t="shared" si="10"/>
        <v>15.405481354642319</v>
      </c>
      <c r="AE198">
        <f t="shared" si="11"/>
        <v>1.7039389679368748</v>
      </c>
    </row>
    <row r="199" spans="1:31">
      <c r="A199">
        <v>198</v>
      </c>
      <c r="B199" s="5">
        <v>0</v>
      </c>
      <c r="C199" s="5">
        <v>0</v>
      </c>
      <c r="D199" s="5">
        <v>8.4</v>
      </c>
      <c r="E199" s="5">
        <v>35.9</v>
      </c>
      <c r="F199" s="6">
        <v>4.2738095238095237</v>
      </c>
      <c r="G199" s="5" t="s">
        <v>10</v>
      </c>
      <c r="H199" s="5">
        <v>0</v>
      </c>
      <c r="I199" s="5">
        <v>0</v>
      </c>
      <c r="J199" s="5">
        <v>1</v>
      </c>
      <c r="K199" s="5">
        <v>1</v>
      </c>
      <c r="L199" s="5">
        <v>0</v>
      </c>
      <c r="M199" s="5">
        <v>1</v>
      </c>
      <c r="N199" t="s">
        <v>42</v>
      </c>
      <c r="O199" s="5">
        <v>1</v>
      </c>
      <c r="P199" s="5">
        <v>0</v>
      </c>
      <c r="Q199" s="11"/>
      <c r="V199" s="12">
        <v>36840</v>
      </c>
      <c r="W199">
        <v>42473.383333333331</v>
      </c>
      <c r="X199" t="s">
        <v>324</v>
      </c>
      <c r="Y199">
        <v>5633.3833333333314</v>
      </c>
      <c r="Z199" t="s">
        <v>124</v>
      </c>
      <c r="AA199">
        <v>1</v>
      </c>
      <c r="AB199">
        <f t="shared" si="9"/>
        <v>22.15</v>
      </c>
      <c r="AC199">
        <v>0</v>
      </c>
      <c r="AD199">
        <f t="shared" si="10"/>
        <v>15.433926940639264</v>
      </c>
      <c r="AE199">
        <f t="shared" si="11"/>
        <v>1.4351499838758832</v>
      </c>
    </row>
    <row r="200" spans="1:31">
      <c r="A200">
        <v>199</v>
      </c>
      <c r="B200">
        <v>0</v>
      </c>
      <c r="C200">
        <v>0</v>
      </c>
      <c r="D200">
        <v>15.8</v>
      </c>
      <c r="E200">
        <v>13.4</v>
      </c>
      <c r="F200" s="6">
        <v>1.1791044776119404</v>
      </c>
      <c r="G200" t="s">
        <v>11</v>
      </c>
      <c r="H200">
        <v>0</v>
      </c>
      <c r="I200">
        <v>0</v>
      </c>
      <c r="J200">
        <v>1</v>
      </c>
      <c r="K200">
        <v>1</v>
      </c>
      <c r="L200">
        <v>0</v>
      </c>
      <c r="M200">
        <v>0</v>
      </c>
      <c r="O200">
        <v>0</v>
      </c>
      <c r="P200">
        <v>0</v>
      </c>
      <c r="Q200" s="11"/>
      <c r="V200" s="12">
        <v>36784</v>
      </c>
      <c r="W200">
        <v>42418.847222222219</v>
      </c>
      <c r="X200" t="s">
        <v>324</v>
      </c>
      <c r="Y200">
        <v>5634.847222222219</v>
      </c>
      <c r="Z200" t="s">
        <v>97</v>
      </c>
      <c r="AB200">
        <f t="shared" si="9"/>
        <v>14.600000000000001</v>
      </c>
      <c r="AC200">
        <v>0</v>
      </c>
      <c r="AD200">
        <f t="shared" si="10"/>
        <v>15.437937595129368</v>
      </c>
      <c r="AE200">
        <f t="shared" si="11"/>
        <v>0.94572218018333398</v>
      </c>
    </row>
    <row r="201" spans="1:31">
      <c r="A201">
        <v>200</v>
      </c>
      <c r="B201" s="5">
        <v>0</v>
      </c>
      <c r="C201" s="5">
        <v>0</v>
      </c>
      <c r="D201" s="5">
        <v>11.2</v>
      </c>
      <c r="E201" s="5">
        <v>16.3</v>
      </c>
      <c r="F201" s="6">
        <v>1.455357142857143</v>
      </c>
      <c r="G201" s="5" t="s">
        <v>10</v>
      </c>
      <c r="H201" s="5">
        <v>0</v>
      </c>
      <c r="I201" s="5">
        <v>0</v>
      </c>
      <c r="J201" s="5">
        <v>1</v>
      </c>
      <c r="K201" s="5">
        <v>1</v>
      </c>
      <c r="L201" s="5">
        <v>0</v>
      </c>
      <c r="M201" s="5">
        <v>1</v>
      </c>
      <c r="N201" s="5" t="s">
        <v>43</v>
      </c>
      <c r="O201" s="5">
        <v>0</v>
      </c>
      <c r="P201" s="5">
        <v>0</v>
      </c>
      <c r="Q201" s="11"/>
      <c r="V201" s="12">
        <v>36631</v>
      </c>
      <c r="W201">
        <v>42280.340277777781</v>
      </c>
      <c r="X201" t="s">
        <v>325</v>
      </c>
      <c r="Y201">
        <v>5649.340277777781</v>
      </c>
      <c r="Z201" t="s">
        <v>94</v>
      </c>
      <c r="AB201">
        <f t="shared" si="9"/>
        <v>13.75</v>
      </c>
      <c r="AC201">
        <v>0</v>
      </c>
      <c r="AD201">
        <f t="shared" si="10"/>
        <v>15.477644596651455</v>
      </c>
      <c r="AE201">
        <f t="shared" si="11"/>
        <v>0.88837806774389783</v>
      </c>
    </row>
    <row r="202" spans="1:31">
      <c r="A202">
        <v>201</v>
      </c>
      <c r="B202">
        <v>0</v>
      </c>
      <c r="C202">
        <v>0</v>
      </c>
      <c r="D202">
        <v>9.1999999999999993</v>
      </c>
      <c r="E202">
        <v>127.8</v>
      </c>
      <c r="F202" s="6">
        <v>13.891304347826088</v>
      </c>
      <c r="G202" t="s">
        <v>11</v>
      </c>
      <c r="H202">
        <v>0</v>
      </c>
      <c r="I202">
        <v>0</v>
      </c>
      <c r="J202">
        <v>1</v>
      </c>
      <c r="K202">
        <v>1</v>
      </c>
      <c r="L202">
        <v>0</v>
      </c>
      <c r="M202">
        <v>1</v>
      </c>
      <c r="N202" t="s">
        <v>44</v>
      </c>
      <c r="O202">
        <v>0</v>
      </c>
      <c r="P202">
        <v>0</v>
      </c>
      <c r="Q202" s="11"/>
      <c r="V202" s="12">
        <v>36822</v>
      </c>
      <c r="W202">
        <v>42483.929166666669</v>
      </c>
      <c r="X202" t="s">
        <v>326</v>
      </c>
      <c r="Y202">
        <v>5661.9291666666686</v>
      </c>
      <c r="Z202" t="s">
        <v>154</v>
      </c>
      <c r="AB202">
        <f t="shared" si="9"/>
        <v>68.5</v>
      </c>
      <c r="AC202">
        <v>0</v>
      </c>
      <c r="AD202">
        <f t="shared" si="10"/>
        <v>15.512134703196352</v>
      </c>
      <c r="AE202">
        <f t="shared" si="11"/>
        <v>4.4158977027117512</v>
      </c>
    </row>
    <row r="203" spans="1:31">
      <c r="A203">
        <v>202</v>
      </c>
      <c r="B203" s="5">
        <v>0</v>
      </c>
      <c r="C203" s="5">
        <v>0</v>
      </c>
      <c r="D203" s="5">
        <v>9.8000000000000007</v>
      </c>
      <c r="E203" s="5">
        <v>7.5</v>
      </c>
      <c r="F203" s="6">
        <v>1.3066666666666669</v>
      </c>
      <c r="G203" s="5" t="s">
        <v>45</v>
      </c>
      <c r="H203" s="5">
        <v>0</v>
      </c>
      <c r="I203" s="5">
        <v>0</v>
      </c>
      <c r="J203" s="5">
        <v>1</v>
      </c>
      <c r="K203" s="5">
        <v>1</v>
      </c>
      <c r="L203" s="5">
        <v>0</v>
      </c>
      <c r="M203" s="5">
        <v>0</v>
      </c>
      <c r="N203" s="5"/>
      <c r="O203" s="5">
        <v>1</v>
      </c>
      <c r="P203" s="5">
        <v>0</v>
      </c>
      <c r="Q203" s="11"/>
      <c r="V203" s="12">
        <v>36713</v>
      </c>
      <c r="W203">
        <v>42377.852083333331</v>
      </c>
      <c r="X203" t="s">
        <v>327</v>
      </c>
      <c r="Y203">
        <v>5664.8520833333314</v>
      </c>
      <c r="Z203" t="s">
        <v>94</v>
      </c>
      <c r="AB203">
        <f t="shared" si="9"/>
        <v>8.65</v>
      </c>
      <c r="AC203">
        <v>0</v>
      </c>
      <c r="AD203">
        <f t="shared" si="10"/>
        <v>15.520142694063921</v>
      </c>
      <c r="AE203">
        <f t="shared" si="11"/>
        <v>0.55734023652426956</v>
      </c>
    </row>
    <row r="204" spans="1:31">
      <c r="A204">
        <v>203</v>
      </c>
      <c r="B204">
        <v>0</v>
      </c>
      <c r="C204">
        <v>0</v>
      </c>
      <c r="D204">
        <v>3.5</v>
      </c>
      <c r="E204">
        <v>4.3</v>
      </c>
      <c r="F204" s="6">
        <v>1.2285714285714284</v>
      </c>
      <c r="G204" t="s">
        <v>10</v>
      </c>
      <c r="H204">
        <v>0</v>
      </c>
      <c r="I204">
        <v>0</v>
      </c>
      <c r="J204">
        <v>1</v>
      </c>
      <c r="K204">
        <v>1</v>
      </c>
      <c r="L204">
        <v>0</v>
      </c>
      <c r="M204">
        <v>0</v>
      </c>
      <c r="O204">
        <v>1</v>
      </c>
      <c r="P204">
        <v>0</v>
      </c>
      <c r="Q204" s="11"/>
      <c r="V204" s="12">
        <v>36819</v>
      </c>
      <c r="W204">
        <v>42486.655555555553</v>
      </c>
      <c r="X204" t="s">
        <v>328</v>
      </c>
      <c r="Y204">
        <v>5667.6555555555533</v>
      </c>
      <c r="Z204" t="s">
        <v>94</v>
      </c>
      <c r="AB204">
        <f t="shared" si="9"/>
        <v>3.9</v>
      </c>
      <c r="AC204">
        <v>0</v>
      </c>
      <c r="AD204">
        <f t="shared" si="10"/>
        <v>15.527823439878228</v>
      </c>
      <c r="AE204">
        <f t="shared" si="11"/>
        <v>0.25116205211247461</v>
      </c>
    </row>
    <row r="205" spans="1:31">
      <c r="A205">
        <v>204</v>
      </c>
      <c r="B205" s="5">
        <v>0</v>
      </c>
      <c r="C205" s="5">
        <v>0</v>
      </c>
      <c r="D205" s="5">
        <v>8</v>
      </c>
      <c r="E205" s="5">
        <v>5.4</v>
      </c>
      <c r="F205" s="6">
        <v>1.4814814814814814</v>
      </c>
      <c r="G205" s="5" t="s">
        <v>10</v>
      </c>
      <c r="H205" s="5">
        <v>0</v>
      </c>
      <c r="I205" s="5">
        <v>0</v>
      </c>
      <c r="J205" s="5">
        <v>1</v>
      </c>
      <c r="K205" s="5">
        <v>1</v>
      </c>
      <c r="L205" s="5">
        <v>0</v>
      </c>
      <c r="M205" s="5">
        <v>0</v>
      </c>
      <c r="N205" s="5"/>
      <c r="O205" s="5">
        <v>1</v>
      </c>
      <c r="P205" s="5">
        <v>0</v>
      </c>
      <c r="Q205" s="11"/>
      <c r="V205" s="12">
        <v>36488</v>
      </c>
      <c r="W205">
        <v>42156.861111111109</v>
      </c>
      <c r="X205" t="s">
        <v>329</v>
      </c>
      <c r="Y205">
        <v>5668.8611111111095</v>
      </c>
      <c r="Z205" t="s">
        <v>94</v>
      </c>
      <c r="AB205">
        <f t="shared" si="9"/>
        <v>6.7</v>
      </c>
      <c r="AC205">
        <v>0</v>
      </c>
      <c r="AD205">
        <f t="shared" si="10"/>
        <v>15.531126331811258</v>
      </c>
      <c r="AE205">
        <f t="shared" si="11"/>
        <v>0.43139176495376808</v>
      </c>
    </row>
    <row r="206" spans="1:31">
      <c r="A206">
        <v>205</v>
      </c>
      <c r="B206" s="5">
        <v>0</v>
      </c>
      <c r="C206" s="5">
        <v>0</v>
      </c>
      <c r="D206" s="5">
        <v>7.2</v>
      </c>
      <c r="E206" s="5">
        <v>11</v>
      </c>
      <c r="F206" s="6">
        <v>1.5277777777777777</v>
      </c>
      <c r="G206" s="5" t="s">
        <v>11</v>
      </c>
      <c r="H206" s="5">
        <v>0</v>
      </c>
      <c r="I206" s="5">
        <v>0</v>
      </c>
      <c r="J206" s="5">
        <v>1</v>
      </c>
      <c r="K206" s="5">
        <v>1</v>
      </c>
      <c r="L206" s="5">
        <v>0</v>
      </c>
      <c r="M206" s="5">
        <v>0</v>
      </c>
      <c r="N206" s="5"/>
      <c r="O206" s="5">
        <v>1</v>
      </c>
      <c r="P206" s="5">
        <v>0</v>
      </c>
      <c r="Q206" s="11"/>
      <c r="V206" s="12">
        <v>36625</v>
      </c>
      <c r="W206">
        <v>42297.598611111112</v>
      </c>
      <c r="X206" t="s">
        <v>330</v>
      </c>
      <c r="Y206">
        <v>5672.5986111111124</v>
      </c>
      <c r="Z206" t="s">
        <v>94</v>
      </c>
      <c r="AB206">
        <f t="shared" si="9"/>
        <v>9.1</v>
      </c>
      <c r="AC206">
        <v>0</v>
      </c>
      <c r="AD206">
        <f t="shared" si="10"/>
        <v>15.541366057838664</v>
      </c>
      <c r="AE206">
        <f t="shared" si="11"/>
        <v>0.58553411367658992</v>
      </c>
    </row>
    <row r="207" spans="1:31">
      <c r="A207">
        <v>206</v>
      </c>
      <c r="B207" s="5">
        <v>0</v>
      </c>
      <c r="C207" s="5">
        <v>0</v>
      </c>
      <c r="D207" s="5">
        <v>5.7</v>
      </c>
      <c r="E207" s="5">
        <v>3.4</v>
      </c>
      <c r="F207" s="6">
        <v>1.6764705882352942</v>
      </c>
      <c r="G207" s="5" t="s">
        <v>11</v>
      </c>
      <c r="H207" s="5">
        <v>0</v>
      </c>
      <c r="I207" s="5">
        <v>0</v>
      </c>
      <c r="J207" s="5">
        <v>1</v>
      </c>
      <c r="K207" s="5">
        <v>1</v>
      </c>
      <c r="L207" s="5">
        <v>0</v>
      </c>
      <c r="M207" s="5">
        <v>0</v>
      </c>
      <c r="N207" s="5"/>
      <c r="O207" s="5">
        <v>0</v>
      </c>
      <c r="P207" s="5">
        <v>0</v>
      </c>
      <c r="Q207" s="11"/>
      <c r="V207" s="12">
        <v>36602</v>
      </c>
      <c r="W207">
        <v>42292.2</v>
      </c>
      <c r="X207" t="s">
        <v>331</v>
      </c>
      <c r="Y207">
        <v>5690.1999999999971</v>
      </c>
      <c r="Z207" t="s">
        <v>94</v>
      </c>
      <c r="AB207">
        <f t="shared" si="9"/>
        <v>4.55</v>
      </c>
      <c r="AC207">
        <v>0</v>
      </c>
      <c r="AD207">
        <f t="shared" si="10"/>
        <v>15.589589041095882</v>
      </c>
      <c r="AE207">
        <f t="shared" si="11"/>
        <v>0.29186144599486852</v>
      </c>
    </row>
    <row r="208" spans="1:31">
      <c r="A208">
        <v>207</v>
      </c>
      <c r="B208">
        <v>0</v>
      </c>
      <c r="C208">
        <v>0</v>
      </c>
      <c r="D208">
        <v>8.3000000000000007</v>
      </c>
      <c r="E208">
        <v>9.3000000000000007</v>
      </c>
      <c r="F208" s="6">
        <v>1.1204819277108433</v>
      </c>
      <c r="G208" t="s">
        <v>10</v>
      </c>
      <c r="H208">
        <v>0</v>
      </c>
      <c r="I208">
        <v>0</v>
      </c>
      <c r="J208">
        <v>1</v>
      </c>
      <c r="K208">
        <v>1</v>
      </c>
      <c r="L208">
        <v>0</v>
      </c>
      <c r="M208">
        <v>0</v>
      </c>
      <c r="O208">
        <v>1</v>
      </c>
      <c r="P208">
        <v>0</v>
      </c>
      <c r="Q208" s="11"/>
      <c r="V208" s="12">
        <v>36772</v>
      </c>
      <c r="W208">
        <v>42477.157638888886</v>
      </c>
      <c r="X208" t="s">
        <v>332</v>
      </c>
      <c r="Y208">
        <v>5705.1576388888861</v>
      </c>
      <c r="Z208" t="s">
        <v>94</v>
      </c>
      <c r="AB208">
        <f t="shared" si="9"/>
        <v>8.8000000000000007</v>
      </c>
      <c r="AC208">
        <v>0</v>
      </c>
      <c r="AD208">
        <f t="shared" si="10"/>
        <v>15.630568873668182</v>
      </c>
      <c r="AE208">
        <f t="shared" si="11"/>
        <v>0.56299934257829842</v>
      </c>
    </row>
    <row r="209" spans="1:31">
      <c r="A209">
        <v>208</v>
      </c>
      <c r="B209">
        <v>0</v>
      </c>
      <c r="C209">
        <v>0</v>
      </c>
      <c r="D209">
        <v>10.8</v>
      </c>
      <c r="E209">
        <v>6.1</v>
      </c>
      <c r="F209" s="6">
        <v>1.7704918032786887</v>
      </c>
      <c r="G209" t="s">
        <v>10</v>
      </c>
      <c r="H209">
        <v>0</v>
      </c>
      <c r="I209">
        <v>0</v>
      </c>
      <c r="J209">
        <v>1</v>
      </c>
      <c r="K209">
        <v>1</v>
      </c>
      <c r="L209">
        <v>0</v>
      </c>
      <c r="M209">
        <v>0</v>
      </c>
      <c r="O209">
        <v>0</v>
      </c>
      <c r="P209">
        <v>0</v>
      </c>
      <c r="Q209" s="11"/>
      <c r="V209" s="12">
        <v>36732</v>
      </c>
      <c r="W209">
        <v>42455.051388888889</v>
      </c>
      <c r="X209" t="s">
        <v>333</v>
      </c>
      <c r="Y209">
        <v>5723.0513888888891</v>
      </c>
      <c r="Z209" t="s">
        <v>207</v>
      </c>
      <c r="AB209">
        <f t="shared" si="9"/>
        <v>8.4499999999999993</v>
      </c>
      <c r="AC209">
        <v>0</v>
      </c>
      <c r="AD209">
        <f t="shared" si="10"/>
        <v>15.679592846270928</v>
      </c>
      <c r="AE209">
        <f t="shared" si="11"/>
        <v>0.53891705498013998</v>
      </c>
    </row>
    <row r="210" spans="1:31">
      <c r="A210">
        <v>209</v>
      </c>
      <c r="B210" s="5">
        <v>0</v>
      </c>
      <c r="C210" s="5">
        <v>0</v>
      </c>
      <c r="D210" s="5">
        <v>8.9</v>
      </c>
      <c r="E210" s="5">
        <v>5</v>
      </c>
      <c r="F210" s="6">
        <v>1.78</v>
      </c>
      <c r="G210" s="5" t="s">
        <v>46</v>
      </c>
      <c r="H210" s="5">
        <v>0</v>
      </c>
      <c r="I210" s="5">
        <v>0</v>
      </c>
      <c r="J210" s="5">
        <v>1</v>
      </c>
      <c r="K210" s="5">
        <v>1</v>
      </c>
      <c r="L210" s="5">
        <v>0</v>
      </c>
      <c r="M210" s="5">
        <v>0</v>
      </c>
      <c r="N210" s="5"/>
      <c r="O210" s="5">
        <v>1</v>
      </c>
      <c r="P210" s="5">
        <v>0</v>
      </c>
      <c r="Q210" s="11"/>
      <c r="V210" s="12">
        <v>36655</v>
      </c>
      <c r="W210">
        <v>42385.6875</v>
      </c>
      <c r="X210" t="s">
        <v>334</v>
      </c>
      <c r="Y210">
        <v>5730.6875</v>
      </c>
      <c r="Z210" t="s">
        <v>207</v>
      </c>
      <c r="AB210">
        <f t="shared" si="9"/>
        <v>6.95</v>
      </c>
      <c r="AC210">
        <v>0</v>
      </c>
      <c r="AD210">
        <f t="shared" si="10"/>
        <v>15.700513698630138</v>
      </c>
      <c r="AE210">
        <f t="shared" si="11"/>
        <v>0.44266067552976845</v>
      </c>
    </row>
    <row r="211" spans="1:31">
      <c r="A211">
        <v>210</v>
      </c>
      <c r="B211" s="5">
        <v>0</v>
      </c>
      <c r="C211" s="5">
        <v>0</v>
      </c>
      <c r="D211" s="5">
        <v>1.6</v>
      </c>
      <c r="E211" s="5">
        <v>2.4</v>
      </c>
      <c r="F211" s="6">
        <v>1.4999999999999998</v>
      </c>
      <c r="G211" s="5" t="s">
        <v>11</v>
      </c>
      <c r="H211" s="5">
        <v>0</v>
      </c>
      <c r="I211" s="5">
        <v>0</v>
      </c>
      <c r="J211" s="5">
        <v>1</v>
      </c>
      <c r="K211" s="5">
        <v>1</v>
      </c>
      <c r="L211" s="5">
        <v>0</v>
      </c>
      <c r="M211" s="5">
        <v>0</v>
      </c>
      <c r="O211" s="5">
        <v>1</v>
      </c>
      <c r="P211" s="5">
        <v>0</v>
      </c>
      <c r="Q211" s="11"/>
      <c r="V211" s="12">
        <v>36754</v>
      </c>
      <c r="W211">
        <v>42484.847916666666</v>
      </c>
      <c r="X211" t="s">
        <v>335</v>
      </c>
      <c r="Y211">
        <v>5730.8479166666657</v>
      </c>
      <c r="Z211" t="s">
        <v>94</v>
      </c>
      <c r="AB211">
        <f t="shared" si="9"/>
        <v>2</v>
      </c>
      <c r="AC211">
        <v>0</v>
      </c>
      <c r="AD211">
        <f t="shared" si="10"/>
        <v>15.700953196347029</v>
      </c>
      <c r="AE211">
        <f t="shared" si="11"/>
        <v>0.1273808013430241</v>
      </c>
    </row>
    <row r="212" spans="1:31">
      <c r="A212">
        <v>211</v>
      </c>
      <c r="B212" s="5">
        <v>0</v>
      </c>
      <c r="C212" s="5">
        <v>0</v>
      </c>
      <c r="D212" s="5">
        <v>8.8000000000000007</v>
      </c>
      <c r="E212" s="5">
        <v>9.9</v>
      </c>
      <c r="F212" s="6">
        <v>1.125</v>
      </c>
      <c r="G212" s="5" t="s">
        <v>10</v>
      </c>
      <c r="H212" s="5">
        <v>1</v>
      </c>
      <c r="I212" s="5">
        <v>1</v>
      </c>
      <c r="J212" s="5">
        <v>1</v>
      </c>
      <c r="K212" s="5">
        <v>1</v>
      </c>
      <c r="L212" s="5">
        <v>0</v>
      </c>
      <c r="M212" s="5">
        <v>0</v>
      </c>
      <c r="N212" s="5"/>
      <c r="O212" s="5">
        <v>1</v>
      </c>
      <c r="P212" s="5">
        <v>0</v>
      </c>
      <c r="Q212" s="11"/>
      <c r="V212" s="12">
        <v>36578</v>
      </c>
      <c r="W212">
        <v>42313.369444444441</v>
      </c>
      <c r="X212" t="s">
        <v>336</v>
      </c>
      <c r="Y212">
        <v>5735.3694444444409</v>
      </c>
      <c r="Z212" t="s">
        <v>94</v>
      </c>
      <c r="AB212">
        <f t="shared" si="9"/>
        <v>9.3500000000000014</v>
      </c>
      <c r="AC212">
        <v>0</v>
      </c>
      <c r="AD212">
        <f t="shared" si="10"/>
        <v>15.7133409436834</v>
      </c>
      <c r="AE212">
        <f t="shared" si="11"/>
        <v>0.59503577460136536</v>
      </c>
    </row>
    <row r="213" spans="1:31">
      <c r="A213">
        <v>212</v>
      </c>
      <c r="B213">
        <v>0</v>
      </c>
      <c r="C213">
        <v>0</v>
      </c>
      <c r="D213">
        <v>6.8</v>
      </c>
      <c r="E213">
        <v>7.9</v>
      </c>
      <c r="F213" s="6">
        <v>1.161764705882353</v>
      </c>
      <c r="G213" t="s">
        <v>10</v>
      </c>
      <c r="H213">
        <v>0</v>
      </c>
      <c r="I213">
        <v>0</v>
      </c>
      <c r="J213">
        <v>1</v>
      </c>
      <c r="K213">
        <v>1</v>
      </c>
      <c r="L213">
        <v>0</v>
      </c>
      <c r="M213">
        <v>0</v>
      </c>
      <c r="O213">
        <v>1</v>
      </c>
      <c r="P213">
        <v>0</v>
      </c>
      <c r="Q213" s="11"/>
      <c r="V213" s="12">
        <v>36735</v>
      </c>
      <c r="W213">
        <v>42476.661111111112</v>
      </c>
      <c r="X213" t="s">
        <v>337</v>
      </c>
      <c r="Y213">
        <v>5741.6611111111124</v>
      </c>
      <c r="Z213" t="s">
        <v>207</v>
      </c>
      <c r="AB213">
        <f t="shared" si="9"/>
        <v>7.35</v>
      </c>
      <c r="AC213">
        <v>0</v>
      </c>
      <c r="AD213">
        <f t="shared" si="10"/>
        <v>15.730578386605787</v>
      </c>
      <c r="AE213">
        <f t="shared" si="11"/>
        <v>0.46724283235881203</v>
      </c>
    </row>
    <row r="214" spans="1:31">
      <c r="A214">
        <v>213</v>
      </c>
      <c r="B214" s="5">
        <v>0</v>
      </c>
      <c r="C214" s="5">
        <v>0</v>
      </c>
      <c r="D214" s="5">
        <v>5.3</v>
      </c>
      <c r="E214" s="5">
        <v>6.7</v>
      </c>
      <c r="F214" s="6">
        <v>1.2641509433962266</v>
      </c>
      <c r="G214" s="5" t="s">
        <v>9</v>
      </c>
      <c r="H214" s="5">
        <v>0</v>
      </c>
      <c r="I214" s="5">
        <v>0</v>
      </c>
      <c r="J214" s="5">
        <v>1</v>
      </c>
      <c r="K214" s="5">
        <v>1</v>
      </c>
      <c r="L214" s="5">
        <v>0</v>
      </c>
      <c r="M214" s="5">
        <v>0</v>
      </c>
      <c r="N214" s="5"/>
      <c r="O214" s="5">
        <v>1</v>
      </c>
      <c r="P214" s="5">
        <v>0</v>
      </c>
      <c r="Q214" s="11"/>
      <c r="V214" s="12">
        <v>36468</v>
      </c>
      <c r="W214">
        <v>42220.084722222222</v>
      </c>
      <c r="X214" t="s">
        <v>338</v>
      </c>
      <c r="Y214">
        <v>5752.0847222222219</v>
      </c>
      <c r="Z214" t="s">
        <v>94</v>
      </c>
      <c r="AB214">
        <f t="shared" si="9"/>
        <v>6</v>
      </c>
      <c r="AC214">
        <v>0</v>
      </c>
      <c r="AD214">
        <f t="shared" si="10"/>
        <v>15.759136225266362</v>
      </c>
      <c r="AE214">
        <f t="shared" si="11"/>
        <v>0.38073152704780222</v>
      </c>
    </row>
    <row r="215" spans="1:31">
      <c r="A215">
        <v>214</v>
      </c>
      <c r="B215" s="5">
        <v>0</v>
      </c>
      <c r="C215" s="5">
        <v>0</v>
      </c>
      <c r="D215" s="5">
        <v>4.8</v>
      </c>
      <c r="E215" s="5">
        <v>4.5999999999999996</v>
      </c>
      <c r="F215" s="6">
        <v>1.0434782608695652</v>
      </c>
      <c r="G215" s="5" t="s">
        <v>10</v>
      </c>
      <c r="H215" s="5">
        <v>0</v>
      </c>
      <c r="I215" s="5">
        <v>0</v>
      </c>
      <c r="J215" s="5">
        <v>1</v>
      </c>
      <c r="K215" s="5">
        <v>1</v>
      </c>
      <c r="L215" s="5">
        <v>0</v>
      </c>
      <c r="M215" s="5">
        <v>0</v>
      </c>
      <c r="N215" s="5"/>
      <c r="O215" s="5">
        <v>1</v>
      </c>
      <c r="P215" s="5">
        <v>0</v>
      </c>
      <c r="Q215" s="11"/>
      <c r="V215" s="12">
        <v>36609</v>
      </c>
      <c r="W215">
        <v>42370.080555555556</v>
      </c>
      <c r="X215" t="s">
        <v>339</v>
      </c>
      <c r="Y215">
        <v>5761.0805555555562</v>
      </c>
      <c r="Z215" t="s">
        <v>300</v>
      </c>
      <c r="AA215">
        <v>1</v>
      </c>
      <c r="AB215">
        <f t="shared" si="9"/>
        <v>4.6999999999999993</v>
      </c>
      <c r="AC215">
        <v>0</v>
      </c>
      <c r="AD215">
        <f t="shared" si="10"/>
        <v>15.783782343987825</v>
      </c>
      <c r="AE215">
        <f t="shared" si="11"/>
        <v>0.29777399976566887</v>
      </c>
    </row>
    <row r="216" spans="1:31">
      <c r="A216">
        <v>215</v>
      </c>
      <c r="B216">
        <v>0</v>
      </c>
      <c r="C216">
        <v>0</v>
      </c>
      <c r="D216">
        <v>11.8</v>
      </c>
      <c r="E216">
        <v>11.9</v>
      </c>
      <c r="F216" s="6">
        <v>1.0084745762711864</v>
      </c>
      <c r="G216" t="s">
        <v>10</v>
      </c>
      <c r="H216">
        <v>0</v>
      </c>
      <c r="I216">
        <v>0</v>
      </c>
      <c r="J216">
        <v>1</v>
      </c>
      <c r="K216">
        <v>1</v>
      </c>
      <c r="L216">
        <v>0</v>
      </c>
      <c r="M216">
        <v>0</v>
      </c>
      <c r="O216">
        <v>1</v>
      </c>
      <c r="P216">
        <v>0</v>
      </c>
      <c r="Q216" s="11"/>
      <c r="V216" s="12">
        <v>36706</v>
      </c>
      <c r="W216">
        <v>42473.000694444447</v>
      </c>
      <c r="X216" t="s">
        <v>340</v>
      </c>
      <c r="Y216">
        <v>5767.0006944444467</v>
      </c>
      <c r="Z216" t="s">
        <v>94</v>
      </c>
      <c r="AB216">
        <f t="shared" si="9"/>
        <v>11.850000000000001</v>
      </c>
      <c r="AC216">
        <v>0</v>
      </c>
      <c r="AD216">
        <f t="shared" si="10"/>
        <v>15.800001902587525</v>
      </c>
      <c r="AE216">
        <f t="shared" si="11"/>
        <v>0.74999990968731201</v>
      </c>
    </row>
    <row r="217" spans="1:31">
      <c r="A217">
        <v>216</v>
      </c>
      <c r="B217">
        <v>0</v>
      </c>
      <c r="C217">
        <v>0</v>
      </c>
      <c r="D217">
        <v>9.1</v>
      </c>
      <c r="E217">
        <v>10.3</v>
      </c>
      <c r="F217" s="6">
        <v>1.1318681318681321</v>
      </c>
      <c r="G217" t="s">
        <v>11</v>
      </c>
      <c r="H217">
        <v>0</v>
      </c>
      <c r="I217">
        <v>0</v>
      </c>
      <c r="J217">
        <v>1</v>
      </c>
      <c r="K217">
        <v>1</v>
      </c>
      <c r="L217">
        <v>0</v>
      </c>
      <c r="M217">
        <v>0</v>
      </c>
      <c r="O217">
        <v>1</v>
      </c>
      <c r="P217">
        <v>0</v>
      </c>
      <c r="Q217" s="11"/>
      <c r="V217" s="12">
        <v>36625</v>
      </c>
      <c r="W217">
        <v>42403.633333333331</v>
      </c>
      <c r="X217" t="s">
        <v>341</v>
      </c>
      <c r="Y217">
        <v>5778.6333333333314</v>
      </c>
      <c r="Z217" t="s">
        <v>207</v>
      </c>
      <c r="AB217">
        <f t="shared" si="9"/>
        <v>9.6999999999999993</v>
      </c>
      <c r="AC217">
        <v>0</v>
      </c>
      <c r="AD217">
        <f t="shared" si="10"/>
        <v>15.831872146118716</v>
      </c>
      <c r="AE217">
        <f t="shared" si="11"/>
        <v>0.61268812118205596</v>
      </c>
    </row>
    <row r="218" spans="1:31">
      <c r="A218">
        <v>217</v>
      </c>
      <c r="B218">
        <v>0</v>
      </c>
      <c r="C218">
        <v>0</v>
      </c>
      <c r="D218">
        <v>8.5</v>
      </c>
      <c r="E218">
        <v>7.1</v>
      </c>
      <c r="F218" s="6">
        <v>1.1971830985915493</v>
      </c>
      <c r="G218" t="s">
        <v>47</v>
      </c>
      <c r="H218">
        <v>0</v>
      </c>
      <c r="I218">
        <v>0</v>
      </c>
      <c r="J218">
        <v>1</v>
      </c>
      <c r="K218">
        <v>1</v>
      </c>
      <c r="L218">
        <v>0</v>
      </c>
      <c r="M218">
        <v>0</v>
      </c>
      <c r="O218">
        <v>0</v>
      </c>
      <c r="P218">
        <v>0</v>
      </c>
      <c r="Q218" s="11"/>
      <c r="V218" s="12">
        <v>36653</v>
      </c>
      <c r="W218">
        <v>42435.836111111108</v>
      </c>
      <c r="X218" t="s">
        <v>342</v>
      </c>
      <c r="Y218">
        <v>5782.836111111108</v>
      </c>
      <c r="Z218" t="s">
        <v>94</v>
      </c>
      <c r="AB218">
        <f t="shared" si="9"/>
        <v>7.8</v>
      </c>
      <c r="AC218">
        <v>0</v>
      </c>
      <c r="AD218">
        <f t="shared" si="10"/>
        <v>15.843386605783857</v>
      </c>
      <c r="AE218">
        <f t="shared" si="11"/>
        <v>0.49231898419700854</v>
      </c>
    </row>
    <row r="219" spans="1:31">
      <c r="A219">
        <v>218</v>
      </c>
      <c r="B219">
        <v>0</v>
      </c>
      <c r="C219">
        <v>0</v>
      </c>
      <c r="D219">
        <v>1.4</v>
      </c>
      <c r="E219">
        <v>0.7</v>
      </c>
      <c r="F219" s="6">
        <v>2</v>
      </c>
      <c r="G219" t="s">
        <v>11</v>
      </c>
      <c r="H219">
        <v>0</v>
      </c>
      <c r="I219">
        <v>0</v>
      </c>
      <c r="J219">
        <v>1</v>
      </c>
      <c r="K219">
        <v>1</v>
      </c>
      <c r="L219">
        <v>0</v>
      </c>
      <c r="M219">
        <v>0</v>
      </c>
      <c r="O219">
        <v>1</v>
      </c>
      <c r="P219">
        <v>0</v>
      </c>
      <c r="Q219" s="11"/>
      <c r="V219" s="12">
        <v>36624</v>
      </c>
      <c r="W219">
        <v>42421.1875</v>
      </c>
      <c r="X219" t="s">
        <v>343</v>
      </c>
      <c r="Y219">
        <v>5797.1875</v>
      </c>
      <c r="Z219" t="s">
        <v>207</v>
      </c>
      <c r="AB219">
        <f t="shared" si="9"/>
        <v>1.0499999999999998</v>
      </c>
      <c r="AC219">
        <v>0</v>
      </c>
      <c r="AD219">
        <f t="shared" si="10"/>
        <v>15.882705479452055</v>
      </c>
      <c r="AE219">
        <f t="shared" si="11"/>
        <v>6.6109643684976543E-2</v>
      </c>
    </row>
    <row r="220" spans="1:31">
      <c r="A220">
        <v>219</v>
      </c>
      <c r="B220">
        <v>0</v>
      </c>
      <c r="C220">
        <v>0</v>
      </c>
      <c r="D220">
        <v>15.6</v>
      </c>
      <c r="E220">
        <v>11</v>
      </c>
      <c r="F220" s="6">
        <v>1.4181818181818182</v>
      </c>
      <c r="G220" t="s">
        <v>10</v>
      </c>
      <c r="H220">
        <v>0</v>
      </c>
      <c r="I220">
        <v>0</v>
      </c>
      <c r="J220">
        <v>1</v>
      </c>
      <c r="K220">
        <v>1</v>
      </c>
      <c r="L220">
        <v>0</v>
      </c>
      <c r="M220">
        <v>1</v>
      </c>
      <c r="N220" t="s">
        <v>48</v>
      </c>
      <c r="O220">
        <v>0</v>
      </c>
      <c r="P220">
        <v>0</v>
      </c>
      <c r="Q220" s="11"/>
      <c r="V220" s="12">
        <v>36624</v>
      </c>
      <c r="W220">
        <v>42425.784722222219</v>
      </c>
      <c r="X220" t="s">
        <v>344</v>
      </c>
      <c r="Y220">
        <v>5801.784722222219</v>
      </c>
      <c r="Z220" t="s">
        <v>94</v>
      </c>
      <c r="AB220">
        <f t="shared" si="9"/>
        <v>13.3</v>
      </c>
      <c r="AC220">
        <v>0</v>
      </c>
      <c r="AD220">
        <f t="shared" si="10"/>
        <v>15.895300608827997</v>
      </c>
      <c r="AE220">
        <f t="shared" si="11"/>
        <v>0.83672528927281764</v>
      </c>
    </row>
    <row r="221" spans="1:31">
      <c r="A221">
        <v>220</v>
      </c>
      <c r="B221" s="5">
        <v>0</v>
      </c>
      <c r="C221" s="5">
        <v>0</v>
      </c>
      <c r="D221" s="5">
        <v>5</v>
      </c>
      <c r="E221" s="5">
        <v>5</v>
      </c>
      <c r="F221" s="6">
        <v>1</v>
      </c>
      <c r="G221" s="5" t="s">
        <v>49</v>
      </c>
      <c r="H221" s="5">
        <v>0</v>
      </c>
      <c r="I221" s="5">
        <v>0</v>
      </c>
      <c r="J221" s="5">
        <v>1</v>
      </c>
      <c r="K221" s="5">
        <v>1</v>
      </c>
      <c r="L221" s="5">
        <v>0</v>
      </c>
      <c r="M221" s="5">
        <v>0</v>
      </c>
      <c r="N221" s="5"/>
      <c r="O221" s="5">
        <v>1</v>
      </c>
      <c r="P221" s="5">
        <v>0</v>
      </c>
      <c r="Q221" s="11"/>
      <c r="V221" s="12">
        <v>36356</v>
      </c>
      <c r="W221">
        <v>42158.606944444444</v>
      </c>
      <c r="X221" t="s">
        <v>345</v>
      </c>
      <c r="Y221">
        <v>5802.6069444444438</v>
      </c>
      <c r="Z221" t="s">
        <v>124</v>
      </c>
      <c r="AA221">
        <v>1</v>
      </c>
      <c r="AB221">
        <f t="shared" si="9"/>
        <v>5</v>
      </c>
      <c r="AC221">
        <v>0</v>
      </c>
      <c r="AD221">
        <f t="shared" si="10"/>
        <v>15.897553272450532</v>
      </c>
      <c r="AE221">
        <f t="shared" si="11"/>
        <v>0.31451380689283098</v>
      </c>
    </row>
    <row r="222" spans="1:31">
      <c r="A222">
        <v>221</v>
      </c>
      <c r="B222" s="5">
        <v>0</v>
      </c>
      <c r="C222" s="5">
        <v>0</v>
      </c>
      <c r="D222" s="5">
        <v>6.2</v>
      </c>
      <c r="E222" s="5">
        <v>5.8</v>
      </c>
      <c r="F222" s="6">
        <v>1.0689655172413794</v>
      </c>
      <c r="G222" s="5" t="s">
        <v>10</v>
      </c>
      <c r="H222" s="5">
        <v>0</v>
      </c>
      <c r="I222" s="5">
        <v>0</v>
      </c>
      <c r="J222" s="5">
        <v>1</v>
      </c>
      <c r="K222" s="5">
        <v>1</v>
      </c>
      <c r="L222" s="5">
        <v>0</v>
      </c>
      <c r="M222" s="5">
        <v>0</v>
      </c>
      <c r="N222" s="5">
        <v>0</v>
      </c>
      <c r="O222" s="5">
        <v>0</v>
      </c>
      <c r="P222" s="5">
        <v>0</v>
      </c>
      <c r="Q222" s="11"/>
      <c r="V222" s="12">
        <v>36299</v>
      </c>
      <c r="W222">
        <v>42111.731249999997</v>
      </c>
      <c r="X222" t="s">
        <v>346</v>
      </c>
      <c r="Y222">
        <v>5812.7312499999971</v>
      </c>
      <c r="Z222" t="s">
        <v>97</v>
      </c>
      <c r="AB222">
        <f t="shared" si="9"/>
        <v>6</v>
      </c>
      <c r="AC222">
        <v>0</v>
      </c>
      <c r="AD222">
        <f t="shared" si="10"/>
        <v>15.925291095890403</v>
      </c>
      <c r="AE222">
        <f t="shared" si="11"/>
        <v>0.3767592042037039</v>
      </c>
    </row>
    <row r="223" spans="1:31">
      <c r="A223">
        <v>222</v>
      </c>
      <c r="B223" s="5">
        <v>0</v>
      </c>
      <c r="C223" s="5">
        <v>0</v>
      </c>
      <c r="D223" s="5">
        <v>6.2</v>
      </c>
      <c r="E223" s="5">
        <v>6.4</v>
      </c>
      <c r="F223" s="6">
        <v>1.032258064516129</v>
      </c>
      <c r="G223" s="5" t="s">
        <v>10</v>
      </c>
      <c r="H223" s="5">
        <v>0</v>
      </c>
      <c r="I223" s="5">
        <v>0</v>
      </c>
      <c r="J223" s="5">
        <v>1</v>
      </c>
      <c r="K223" s="5">
        <v>1</v>
      </c>
      <c r="L223" s="5">
        <v>0</v>
      </c>
      <c r="M223" s="5">
        <v>0</v>
      </c>
      <c r="N223" s="5">
        <v>0</v>
      </c>
      <c r="O223" s="5">
        <v>0</v>
      </c>
      <c r="P223" s="5">
        <v>0</v>
      </c>
      <c r="Q223" s="11"/>
      <c r="V223" s="12">
        <v>36314</v>
      </c>
      <c r="W223">
        <v>42138.000694444447</v>
      </c>
      <c r="X223" t="s">
        <v>347</v>
      </c>
      <c r="Y223">
        <v>5824.0006944444467</v>
      </c>
      <c r="Z223" t="s">
        <v>94</v>
      </c>
      <c r="AB223">
        <f t="shared" si="9"/>
        <v>6.3000000000000007</v>
      </c>
      <c r="AC223">
        <v>0</v>
      </c>
      <c r="AD223">
        <f t="shared" si="10"/>
        <v>15.95616628614917</v>
      </c>
      <c r="AE223">
        <f t="shared" si="11"/>
        <v>0.39483168369013222</v>
      </c>
    </row>
    <row r="224" spans="1:31">
      <c r="A224">
        <v>223</v>
      </c>
      <c r="B224" s="5">
        <v>0</v>
      </c>
      <c r="C224" s="5">
        <v>0</v>
      </c>
      <c r="D224" s="5">
        <v>10</v>
      </c>
      <c r="E224" s="5">
        <v>13.3</v>
      </c>
      <c r="F224" s="6">
        <v>1.33</v>
      </c>
      <c r="G224" s="5" t="s">
        <v>10</v>
      </c>
      <c r="H224" s="5">
        <v>0</v>
      </c>
      <c r="I224" s="5">
        <v>0</v>
      </c>
      <c r="J224" s="5">
        <v>1</v>
      </c>
      <c r="K224" s="5">
        <v>1</v>
      </c>
      <c r="L224" s="5">
        <v>0</v>
      </c>
      <c r="M224" s="5">
        <v>0</v>
      </c>
      <c r="N224" s="5">
        <v>0</v>
      </c>
      <c r="O224" s="5">
        <v>1</v>
      </c>
      <c r="P224" s="5">
        <v>1</v>
      </c>
      <c r="Q224" s="11"/>
      <c r="V224" s="12">
        <v>36353</v>
      </c>
      <c r="W224">
        <v>42200.701388888891</v>
      </c>
      <c r="X224" t="s">
        <v>348</v>
      </c>
      <c r="Y224">
        <v>5847.7013888888905</v>
      </c>
      <c r="Z224" t="s">
        <v>124</v>
      </c>
      <c r="AA224">
        <v>1</v>
      </c>
      <c r="AB224">
        <f t="shared" si="9"/>
        <v>11.65</v>
      </c>
      <c r="AC224">
        <v>0</v>
      </c>
      <c r="AD224">
        <f t="shared" si="10"/>
        <v>16.021099695586003</v>
      </c>
      <c r="AE224">
        <f t="shared" si="11"/>
        <v>0.72716606358861302</v>
      </c>
    </row>
    <row r="225" spans="1:31">
      <c r="A225">
        <v>224</v>
      </c>
      <c r="B225" s="5">
        <v>0</v>
      </c>
      <c r="C225" s="5">
        <v>0</v>
      </c>
      <c r="D225" s="5">
        <v>12.9</v>
      </c>
      <c r="E225" s="5">
        <v>5.4</v>
      </c>
      <c r="F225" s="6">
        <v>2.3888888888888888</v>
      </c>
      <c r="G225" s="5" t="s">
        <v>10</v>
      </c>
      <c r="H225" s="5">
        <v>0</v>
      </c>
      <c r="I225" s="5">
        <v>0</v>
      </c>
      <c r="J225" s="5">
        <v>1</v>
      </c>
      <c r="K225" s="5">
        <v>1</v>
      </c>
      <c r="L225" s="5">
        <v>0</v>
      </c>
      <c r="M225" s="5">
        <v>1</v>
      </c>
      <c r="N225" s="5" t="s">
        <v>50</v>
      </c>
      <c r="O225" s="5">
        <v>0</v>
      </c>
      <c r="P225" s="5">
        <v>0</v>
      </c>
      <c r="Q225" s="11"/>
      <c r="V225" s="12">
        <v>36425</v>
      </c>
      <c r="W225">
        <v>42291.550694444442</v>
      </c>
      <c r="X225" t="s">
        <v>349</v>
      </c>
      <c r="Y225">
        <v>5866.5506944444423</v>
      </c>
      <c r="Z225" t="s">
        <v>173</v>
      </c>
      <c r="AB225">
        <f t="shared" si="9"/>
        <v>9.15</v>
      </c>
      <c r="AC225">
        <v>0</v>
      </c>
      <c r="AD225">
        <f t="shared" si="10"/>
        <v>16.07274162861491</v>
      </c>
      <c r="AE225">
        <f t="shared" si="11"/>
        <v>0.56928682183939971</v>
      </c>
    </row>
    <row r="226" spans="1:31">
      <c r="A226">
        <v>225</v>
      </c>
      <c r="B226" s="5">
        <v>0</v>
      </c>
      <c r="C226" s="5">
        <v>0</v>
      </c>
      <c r="D226" s="5">
        <v>8.6</v>
      </c>
      <c r="E226" s="5">
        <v>8.8000000000000007</v>
      </c>
      <c r="F226" s="6">
        <v>1.0232558139534884</v>
      </c>
      <c r="G226" s="5" t="s">
        <v>10</v>
      </c>
      <c r="H226" s="5">
        <v>0</v>
      </c>
      <c r="I226" s="5">
        <v>0</v>
      </c>
      <c r="J226" s="5">
        <v>1</v>
      </c>
      <c r="K226" s="5">
        <v>1</v>
      </c>
      <c r="L226" s="5">
        <v>0</v>
      </c>
      <c r="M226" s="5">
        <v>0</v>
      </c>
      <c r="N226" s="5"/>
      <c r="O226" s="5">
        <v>0</v>
      </c>
      <c r="P226" s="5">
        <v>0</v>
      </c>
      <c r="Q226" s="11"/>
      <c r="V226" s="12">
        <v>36468</v>
      </c>
      <c r="W226">
        <v>42341.861805555556</v>
      </c>
      <c r="X226" t="s">
        <v>350</v>
      </c>
      <c r="Y226">
        <v>5873.8618055555562</v>
      </c>
      <c r="Z226" t="s">
        <v>351</v>
      </c>
      <c r="AB226">
        <f t="shared" si="9"/>
        <v>8.6999999999999993</v>
      </c>
      <c r="AC226">
        <v>0</v>
      </c>
      <c r="AD226">
        <f t="shared" si="10"/>
        <v>16.092772070015222</v>
      </c>
      <c r="AE226">
        <f t="shared" si="11"/>
        <v>0.54061537453887332</v>
      </c>
    </row>
    <row r="227" spans="1:31">
      <c r="A227">
        <v>226</v>
      </c>
      <c r="B227">
        <v>0</v>
      </c>
      <c r="C227">
        <v>0</v>
      </c>
      <c r="D227">
        <v>6.6</v>
      </c>
      <c r="E227">
        <v>5.2</v>
      </c>
      <c r="F227" s="6">
        <v>1.2692307692307692</v>
      </c>
      <c r="G227" t="s">
        <v>10</v>
      </c>
      <c r="H227">
        <v>0</v>
      </c>
      <c r="I227">
        <v>0</v>
      </c>
      <c r="J227">
        <v>1</v>
      </c>
      <c r="K227">
        <v>1</v>
      </c>
      <c r="L227">
        <v>0</v>
      </c>
      <c r="M227">
        <v>0</v>
      </c>
      <c r="O227">
        <v>1</v>
      </c>
      <c r="P227">
        <v>0</v>
      </c>
      <c r="Q227" s="11"/>
      <c r="V227" s="12">
        <v>36525</v>
      </c>
      <c r="W227">
        <v>42403.145833333336</v>
      </c>
      <c r="X227" t="s">
        <v>352</v>
      </c>
      <c r="Y227">
        <v>5878.1458333333358</v>
      </c>
      <c r="Z227" t="s">
        <v>207</v>
      </c>
      <c r="AB227">
        <f t="shared" si="9"/>
        <v>5.9</v>
      </c>
      <c r="AC227">
        <v>0</v>
      </c>
      <c r="AD227">
        <f t="shared" si="10"/>
        <v>16.104509132420098</v>
      </c>
      <c r="AE227">
        <f t="shared" si="11"/>
        <v>0.36635702159481964</v>
      </c>
    </row>
    <row r="228" spans="1:31">
      <c r="A228">
        <v>227</v>
      </c>
      <c r="B228" s="5">
        <v>0</v>
      </c>
      <c r="C228" s="5">
        <v>0</v>
      </c>
      <c r="D228" s="5">
        <v>5.0999999999999996</v>
      </c>
      <c r="E228" s="5">
        <v>6.4</v>
      </c>
      <c r="F228" s="6">
        <v>1.2549019607843139</v>
      </c>
      <c r="G228" s="5" t="s">
        <v>11</v>
      </c>
      <c r="H228" s="5">
        <v>0</v>
      </c>
      <c r="I228" s="5">
        <v>0</v>
      </c>
      <c r="J228" s="5">
        <v>1</v>
      </c>
      <c r="K228" s="5">
        <v>1</v>
      </c>
      <c r="L228" s="5">
        <v>0</v>
      </c>
      <c r="M228" s="5">
        <v>0</v>
      </c>
      <c r="N228" s="5"/>
      <c r="O228" s="5">
        <v>1</v>
      </c>
      <c r="P228" s="5">
        <v>0</v>
      </c>
      <c r="Q228" s="11"/>
      <c r="V228" s="12">
        <v>36237</v>
      </c>
      <c r="W228">
        <v>42120.117361111108</v>
      </c>
      <c r="X228" t="s">
        <v>353</v>
      </c>
      <c r="Y228">
        <v>5883.117361111108</v>
      </c>
      <c r="Z228" t="s">
        <v>94</v>
      </c>
      <c r="AB228">
        <f t="shared" si="9"/>
        <v>5.75</v>
      </c>
      <c r="AC228">
        <v>0</v>
      </c>
      <c r="AD228">
        <f t="shared" si="10"/>
        <v>16.11812975646879</v>
      </c>
      <c r="AE228">
        <f t="shared" si="11"/>
        <v>0.35674114099325432</v>
      </c>
    </row>
    <row r="229" spans="1:31">
      <c r="A229">
        <v>228</v>
      </c>
      <c r="B229" s="5">
        <v>0</v>
      </c>
      <c r="C229" s="5">
        <v>0</v>
      </c>
      <c r="D229" s="5">
        <v>4.5</v>
      </c>
      <c r="E229" s="5">
        <v>4.9000000000000004</v>
      </c>
      <c r="F229" s="6">
        <v>1.088888888888889</v>
      </c>
      <c r="G229" s="5" t="s">
        <v>10</v>
      </c>
      <c r="H229" s="5">
        <v>0</v>
      </c>
      <c r="I229" s="5">
        <v>0</v>
      </c>
      <c r="J229" s="5">
        <v>1</v>
      </c>
      <c r="K229" s="5">
        <v>1</v>
      </c>
      <c r="L229" s="5">
        <v>0</v>
      </c>
      <c r="M229" s="5">
        <v>0</v>
      </c>
      <c r="N229" s="5"/>
      <c r="O229" s="5">
        <v>1</v>
      </c>
      <c r="P229" s="5">
        <v>0</v>
      </c>
      <c r="Q229" s="11"/>
      <c r="V229" s="12">
        <v>36497</v>
      </c>
      <c r="W229">
        <v>42389.115972222222</v>
      </c>
      <c r="X229" t="s">
        <v>354</v>
      </c>
      <c r="Y229">
        <v>5892.1159722222219</v>
      </c>
      <c r="Z229" t="s">
        <v>94</v>
      </c>
      <c r="AB229">
        <f t="shared" si="9"/>
        <v>4.7</v>
      </c>
      <c r="AC229">
        <v>0</v>
      </c>
      <c r="AD229">
        <f t="shared" si="10"/>
        <v>16.142783485540335</v>
      </c>
      <c r="AE229">
        <f t="shared" si="11"/>
        <v>0.29115177095758965</v>
      </c>
    </row>
    <row r="230" spans="1:31">
      <c r="A230">
        <v>229</v>
      </c>
      <c r="B230" s="5">
        <v>0</v>
      </c>
      <c r="C230" s="5">
        <v>0</v>
      </c>
      <c r="D230" s="5">
        <v>8.3000000000000007</v>
      </c>
      <c r="E230" s="5">
        <v>7.9</v>
      </c>
      <c r="F230" s="6">
        <v>1.0506329113924051</v>
      </c>
      <c r="G230" s="5" t="s">
        <v>10</v>
      </c>
      <c r="H230" s="5">
        <v>0</v>
      </c>
      <c r="I230" s="5">
        <v>0</v>
      </c>
      <c r="J230" s="5">
        <v>1</v>
      </c>
      <c r="K230" s="5">
        <v>1</v>
      </c>
      <c r="L230" s="5">
        <v>0</v>
      </c>
      <c r="M230" s="5">
        <v>0</v>
      </c>
      <c r="N230" s="5"/>
      <c r="O230" s="5">
        <v>1</v>
      </c>
      <c r="P230" s="5"/>
      <c r="Q230" s="11"/>
      <c r="V230" s="12">
        <v>36455</v>
      </c>
      <c r="W230">
        <v>42353.000694444447</v>
      </c>
      <c r="X230" t="s">
        <v>355</v>
      </c>
      <c r="Y230">
        <v>5898.0006944444467</v>
      </c>
      <c r="Z230" t="s">
        <v>124</v>
      </c>
      <c r="AA230">
        <v>1</v>
      </c>
      <c r="AB230">
        <f t="shared" si="9"/>
        <v>8.1000000000000014</v>
      </c>
      <c r="AC230">
        <v>0</v>
      </c>
      <c r="AD230">
        <f t="shared" si="10"/>
        <v>16.158906012176566</v>
      </c>
      <c r="AE230">
        <f t="shared" si="11"/>
        <v>0.50127155847655991</v>
      </c>
    </row>
    <row r="231" spans="1:31">
      <c r="A231">
        <v>230</v>
      </c>
      <c r="B231" s="5">
        <v>0</v>
      </c>
      <c r="C231" s="5">
        <v>0</v>
      </c>
      <c r="D231" s="5">
        <v>6.9</v>
      </c>
      <c r="E231" s="5">
        <v>7.1</v>
      </c>
      <c r="F231" s="6">
        <v>1.0289855072463767</v>
      </c>
      <c r="G231" s="5" t="s">
        <v>11</v>
      </c>
      <c r="H231" s="5">
        <v>0</v>
      </c>
      <c r="I231" s="5">
        <v>0</v>
      </c>
      <c r="J231" s="5">
        <v>1</v>
      </c>
      <c r="K231" s="5">
        <v>1</v>
      </c>
      <c r="L231" s="5">
        <v>0</v>
      </c>
      <c r="M231" s="5">
        <v>0</v>
      </c>
      <c r="N231" s="5"/>
      <c r="O231" s="5">
        <v>1</v>
      </c>
      <c r="P231" s="5">
        <v>0</v>
      </c>
      <c r="Q231" s="11"/>
      <c r="V231" s="12">
        <v>36233</v>
      </c>
      <c r="W231">
        <v>42132.57916666667</v>
      </c>
      <c r="X231" t="s">
        <v>356</v>
      </c>
      <c r="Y231">
        <v>5899.5791666666701</v>
      </c>
      <c r="Z231" t="s">
        <v>97</v>
      </c>
      <c r="AB231">
        <f t="shared" si="9"/>
        <v>7</v>
      </c>
      <c r="AC231">
        <v>0</v>
      </c>
      <c r="AD231">
        <f t="shared" si="10"/>
        <v>16.163230593607317</v>
      </c>
      <c r="AE231">
        <f t="shared" si="11"/>
        <v>0.43308173817482715</v>
      </c>
    </row>
    <row r="232" spans="1:31">
      <c r="A232">
        <v>231</v>
      </c>
      <c r="B232" s="5">
        <v>0</v>
      </c>
      <c r="C232" s="5">
        <v>0</v>
      </c>
      <c r="D232" s="5">
        <v>5</v>
      </c>
      <c r="E232" s="5">
        <v>5.0999999999999996</v>
      </c>
      <c r="F232" s="6">
        <v>1.02</v>
      </c>
      <c r="G232" s="5" t="s">
        <v>10</v>
      </c>
      <c r="H232" s="5">
        <v>0</v>
      </c>
      <c r="I232" s="5">
        <v>0</v>
      </c>
      <c r="J232" s="5">
        <v>1</v>
      </c>
      <c r="K232" s="5">
        <v>1</v>
      </c>
      <c r="L232" s="5">
        <v>0</v>
      </c>
      <c r="M232" s="5">
        <v>0</v>
      </c>
      <c r="N232" s="5"/>
      <c r="O232" s="5">
        <v>0</v>
      </c>
      <c r="P232" s="5">
        <v>0</v>
      </c>
      <c r="Q232" s="11"/>
      <c r="V232" s="12">
        <v>36287</v>
      </c>
      <c r="W232">
        <v>42201.001388888886</v>
      </c>
      <c r="X232" t="s">
        <v>357</v>
      </c>
      <c r="Y232">
        <v>5914.0013888888861</v>
      </c>
      <c r="Z232" t="s">
        <v>94</v>
      </c>
      <c r="AB232">
        <f t="shared" si="9"/>
        <v>5.05</v>
      </c>
      <c r="AC232">
        <v>0</v>
      </c>
      <c r="AD232">
        <f t="shared" si="10"/>
        <v>16.202743531202429</v>
      </c>
      <c r="AE232">
        <f t="shared" si="11"/>
        <v>0.31167561161941271</v>
      </c>
    </row>
    <row r="233" spans="1:31">
      <c r="A233">
        <v>232</v>
      </c>
      <c r="B233">
        <v>0</v>
      </c>
      <c r="C233">
        <v>0</v>
      </c>
      <c r="D233">
        <v>12.2</v>
      </c>
      <c r="E233">
        <v>11.6</v>
      </c>
      <c r="F233" s="6">
        <v>1.0517241379310345</v>
      </c>
      <c r="G233" t="s">
        <v>10</v>
      </c>
      <c r="H233">
        <v>0</v>
      </c>
      <c r="I233">
        <v>0</v>
      </c>
      <c r="J233">
        <v>1</v>
      </c>
      <c r="K233">
        <v>1</v>
      </c>
      <c r="L233">
        <v>0</v>
      </c>
      <c r="M233">
        <v>0</v>
      </c>
      <c r="O233">
        <v>1</v>
      </c>
      <c r="P233">
        <v>1</v>
      </c>
      <c r="Q233" s="11"/>
      <c r="V233" s="12">
        <v>36509</v>
      </c>
      <c r="W233">
        <v>42435.388194444444</v>
      </c>
      <c r="X233" t="s">
        <v>358</v>
      </c>
      <c r="Y233">
        <v>5926.3881944444438</v>
      </c>
      <c r="Z233" t="s">
        <v>124</v>
      </c>
      <c r="AA233">
        <v>1</v>
      </c>
      <c r="AB233">
        <f t="shared" si="9"/>
        <v>11.899999999999999</v>
      </c>
      <c r="AC233">
        <v>0</v>
      </c>
      <c r="AD233">
        <f t="shared" si="10"/>
        <v>16.236679984779297</v>
      </c>
      <c r="AE233">
        <f t="shared" si="11"/>
        <v>0.73290845241486435</v>
      </c>
    </row>
    <row r="234" spans="1:31">
      <c r="A234">
        <v>233</v>
      </c>
      <c r="B234" s="5">
        <v>0</v>
      </c>
      <c r="C234" s="5">
        <v>0</v>
      </c>
      <c r="D234" s="5">
        <v>5.7</v>
      </c>
      <c r="E234" s="5">
        <v>10.6</v>
      </c>
      <c r="F234" s="6">
        <v>1.8596491228070173</v>
      </c>
      <c r="G234" s="5" t="s">
        <v>10</v>
      </c>
      <c r="H234" s="5">
        <v>0</v>
      </c>
      <c r="I234" s="5">
        <v>0</v>
      </c>
      <c r="J234" s="5">
        <v>1</v>
      </c>
      <c r="K234" s="5">
        <v>1</v>
      </c>
      <c r="L234" s="5">
        <v>0</v>
      </c>
      <c r="M234" s="5">
        <v>0</v>
      </c>
      <c r="N234" s="5"/>
      <c r="O234" s="5">
        <v>1</v>
      </c>
      <c r="P234" s="5">
        <v>0</v>
      </c>
      <c r="Q234" s="11"/>
      <c r="V234" s="12">
        <v>36229</v>
      </c>
      <c r="W234">
        <v>42157.008333333331</v>
      </c>
      <c r="X234" t="s">
        <v>359</v>
      </c>
      <c r="Y234">
        <v>5928.0083333333314</v>
      </c>
      <c r="Z234" t="s">
        <v>94</v>
      </c>
      <c r="AB234">
        <f t="shared" si="9"/>
        <v>8.15</v>
      </c>
      <c r="AC234">
        <v>0</v>
      </c>
      <c r="AD234">
        <f t="shared" si="10"/>
        <v>16.241118721461181</v>
      </c>
      <c r="AE234">
        <f t="shared" si="11"/>
        <v>0.50181272237302887</v>
      </c>
    </row>
    <row r="235" spans="1:31">
      <c r="A235">
        <v>234</v>
      </c>
      <c r="B235" s="5">
        <v>0</v>
      </c>
      <c r="C235" s="5">
        <v>0</v>
      </c>
      <c r="D235" s="5">
        <v>5.9</v>
      </c>
      <c r="E235" s="5">
        <v>2.6</v>
      </c>
      <c r="F235" s="6">
        <v>2.2692307692307692</v>
      </c>
      <c r="G235" s="5" t="s">
        <v>10</v>
      </c>
      <c r="H235" s="5">
        <v>0</v>
      </c>
      <c r="I235" s="5">
        <v>0</v>
      </c>
      <c r="J235" s="5">
        <v>1</v>
      </c>
      <c r="K235" s="5">
        <v>1</v>
      </c>
      <c r="L235" s="5">
        <v>0</v>
      </c>
      <c r="M235" s="5">
        <v>0</v>
      </c>
      <c r="O235" s="5">
        <v>0</v>
      </c>
      <c r="P235" s="5">
        <v>0</v>
      </c>
      <c r="Q235" s="11"/>
      <c r="V235" s="12">
        <v>36227</v>
      </c>
      <c r="W235">
        <v>42159.728472222225</v>
      </c>
      <c r="X235" t="s">
        <v>360</v>
      </c>
      <c r="Y235">
        <v>5932.7284722222248</v>
      </c>
      <c r="Z235" t="s">
        <v>94</v>
      </c>
      <c r="AB235">
        <f t="shared" si="9"/>
        <v>4.25</v>
      </c>
      <c r="AC235">
        <v>0</v>
      </c>
      <c r="AD235">
        <f t="shared" si="10"/>
        <v>16.254050608828013</v>
      </c>
      <c r="AE235">
        <f t="shared" si="11"/>
        <v>0.26147328455417201</v>
      </c>
    </row>
    <row r="236" spans="1:31">
      <c r="A236">
        <v>235</v>
      </c>
      <c r="B236" s="5">
        <v>0</v>
      </c>
      <c r="C236" s="5">
        <v>0</v>
      </c>
      <c r="D236" s="5">
        <v>6</v>
      </c>
      <c r="E236" s="5">
        <v>7.9</v>
      </c>
      <c r="F236" s="6">
        <v>1.3166666666666667</v>
      </c>
      <c r="G236" s="5" t="s">
        <v>51</v>
      </c>
      <c r="H236" s="5">
        <v>0</v>
      </c>
      <c r="I236" s="5">
        <v>0</v>
      </c>
      <c r="J236" s="5">
        <v>1</v>
      </c>
      <c r="K236" s="5">
        <v>1</v>
      </c>
      <c r="L236" s="5">
        <v>0</v>
      </c>
      <c r="M236" s="5">
        <v>0</v>
      </c>
      <c r="N236" s="5"/>
      <c r="O236" s="5">
        <v>1</v>
      </c>
      <c r="P236" s="5">
        <v>0</v>
      </c>
      <c r="Q236" s="11"/>
      <c r="V236" s="12">
        <v>36324</v>
      </c>
      <c r="W236">
        <v>42275.017361111109</v>
      </c>
      <c r="X236" t="s">
        <v>361</v>
      </c>
      <c r="Y236">
        <v>5951.0173611111095</v>
      </c>
      <c r="Z236" t="s">
        <v>275</v>
      </c>
      <c r="AB236">
        <f t="shared" si="9"/>
        <v>6.95</v>
      </c>
      <c r="AC236">
        <v>0</v>
      </c>
      <c r="AD236">
        <f t="shared" si="10"/>
        <v>16.304157153729069</v>
      </c>
      <c r="AE236">
        <f t="shared" si="11"/>
        <v>0.4262716517308841</v>
      </c>
    </row>
    <row r="237" spans="1:31">
      <c r="A237">
        <v>236</v>
      </c>
      <c r="B237" s="5">
        <v>0</v>
      </c>
      <c r="C237" s="5">
        <v>0</v>
      </c>
      <c r="D237" s="5">
        <v>5.8</v>
      </c>
      <c r="E237" s="5">
        <v>4.4000000000000004</v>
      </c>
      <c r="F237" s="6">
        <v>1.3181818181818181</v>
      </c>
      <c r="G237" s="5" t="s">
        <v>10</v>
      </c>
      <c r="H237" s="5">
        <v>0</v>
      </c>
      <c r="I237" s="5">
        <v>0</v>
      </c>
      <c r="J237" s="5">
        <v>1</v>
      </c>
      <c r="K237" s="5">
        <v>1</v>
      </c>
      <c r="L237" s="5">
        <v>0</v>
      </c>
      <c r="M237" s="5">
        <v>0</v>
      </c>
      <c r="N237" s="5"/>
      <c r="O237" s="5">
        <v>1</v>
      </c>
      <c r="P237" s="5">
        <v>0</v>
      </c>
      <c r="Q237" s="11"/>
      <c r="V237" s="12">
        <v>36210</v>
      </c>
      <c r="W237">
        <v>42161.835416666669</v>
      </c>
      <c r="X237" t="s">
        <v>362</v>
      </c>
      <c r="Y237">
        <v>5951.8354166666686</v>
      </c>
      <c r="Z237" t="s">
        <v>94</v>
      </c>
      <c r="AB237">
        <f t="shared" si="9"/>
        <v>5.0999999999999996</v>
      </c>
      <c r="AC237">
        <v>0</v>
      </c>
      <c r="AD237">
        <f t="shared" si="10"/>
        <v>16.306398401826488</v>
      </c>
      <c r="AE237">
        <f t="shared" si="11"/>
        <v>0.3127606645149027</v>
      </c>
    </row>
    <row r="238" spans="1:31">
      <c r="A238">
        <v>237</v>
      </c>
      <c r="B238" s="5">
        <v>0</v>
      </c>
      <c r="C238" s="5">
        <v>0</v>
      </c>
      <c r="D238" s="5">
        <v>13</v>
      </c>
      <c r="E238" s="5">
        <v>7</v>
      </c>
      <c r="F238" s="6">
        <v>1.8571428571428572</v>
      </c>
      <c r="G238" s="5" t="s">
        <v>12</v>
      </c>
      <c r="H238" s="5">
        <v>0</v>
      </c>
      <c r="I238" s="5">
        <v>0</v>
      </c>
      <c r="J238" s="5">
        <v>1</v>
      </c>
      <c r="K238" s="5">
        <v>1</v>
      </c>
      <c r="L238" s="5">
        <v>1</v>
      </c>
      <c r="M238" s="5">
        <v>0</v>
      </c>
      <c r="N238" s="5" t="s">
        <v>52</v>
      </c>
      <c r="O238" s="5">
        <v>1</v>
      </c>
      <c r="P238" s="5">
        <v>0</v>
      </c>
      <c r="Q238" s="11"/>
      <c r="V238" s="12">
        <v>36282</v>
      </c>
      <c r="W238">
        <v>42267.879166666666</v>
      </c>
      <c r="X238" t="s">
        <v>363</v>
      </c>
      <c r="Y238">
        <v>5985.8791666666657</v>
      </c>
      <c r="Z238" t="s">
        <v>281</v>
      </c>
      <c r="AB238">
        <f t="shared" si="9"/>
        <v>10</v>
      </c>
      <c r="AC238">
        <v>0</v>
      </c>
      <c r="AD238">
        <f t="shared" si="10"/>
        <v>16.399668949771687</v>
      </c>
      <c r="AE238">
        <f t="shared" si="11"/>
        <v>0.60976840633964247</v>
      </c>
    </row>
    <row r="239" spans="1:31">
      <c r="A239">
        <v>238</v>
      </c>
      <c r="B239">
        <v>0</v>
      </c>
      <c r="C239">
        <v>0</v>
      </c>
      <c r="D239">
        <v>9</v>
      </c>
      <c r="E239">
        <v>7.6</v>
      </c>
      <c r="F239" s="6">
        <v>1.1842105263157896</v>
      </c>
      <c r="G239" t="s">
        <v>10</v>
      </c>
      <c r="H239">
        <v>0</v>
      </c>
      <c r="I239">
        <v>0</v>
      </c>
      <c r="J239">
        <v>1</v>
      </c>
      <c r="K239">
        <v>1</v>
      </c>
      <c r="L239">
        <v>0</v>
      </c>
      <c r="M239">
        <v>0</v>
      </c>
      <c r="O239">
        <v>1</v>
      </c>
      <c r="P239">
        <v>0</v>
      </c>
      <c r="Q239" s="11"/>
      <c r="V239" s="12">
        <v>36485</v>
      </c>
      <c r="W239">
        <v>42482.000694444447</v>
      </c>
      <c r="X239" t="s">
        <v>364</v>
      </c>
      <c r="Y239">
        <v>5997.0006944444467</v>
      </c>
      <c r="Z239" t="s">
        <v>94</v>
      </c>
      <c r="AB239">
        <f t="shared" si="9"/>
        <v>8.3000000000000007</v>
      </c>
      <c r="AC239">
        <v>0</v>
      </c>
      <c r="AD239">
        <f t="shared" si="10"/>
        <v>16.430138888888894</v>
      </c>
      <c r="AE239">
        <f t="shared" si="11"/>
        <v>0.5051691927944072</v>
      </c>
    </row>
    <row r="240" spans="1:31">
      <c r="A240">
        <v>239</v>
      </c>
      <c r="B240" s="5">
        <v>0</v>
      </c>
      <c r="C240" s="5">
        <v>0</v>
      </c>
      <c r="D240" s="5">
        <v>9.5</v>
      </c>
      <c r="E240" s="5">
        <v>5.0999999999999996</v>
      </c>
      <c r="F240" s="6">
        <v>1.8627450980392157</v>
      </c>
      <c r="G240" s="5" t="s">
        <v>53</v>
      </c>
      <c r="H240" s="5">
        <v>0</v>
      </c>
      <c r="I240" s="5">
        <v>0</v>
      </c>
      <c r="J240" s="5">
        <v>1</v>
      </c>
      <c r="K240" s="5">
        <v>1</v>
      </c>
      <c r="L240" s="5">
        <v>0</v>
      </c>
      <c r="M240" s="5">
        <v>0</v>
      </c>
      <c r="N240" s="5"/>
      <c r="O240" s="5">
        <v>1</v>
      </c>
      <c r="P240" s="5">
        <v>1</v>
      </c>
      <c r="Q240" s="11"/>
      <c r="V240" s="12">
        <v>36196</v>
      </c>
      <c r="W240">
        <v>42193.268750000003</v>
      </c>
      <c r="X240" t="s">
        <v>365</v>
      </c>
      <c r="Y240">
        <v>5997.2687500000029</v>
      </c>
      <c r="Z240" t="s">
        <v>124</v>
      </c>
      <c r="AA240">
        <v>1</v>
      </c>
      <c r="AB240">
        <f t="shared" si="9"/>
        <v>7.3</v>
      </c>
      <c r="AC240">
        <v>0</v>
      </c>
      <c r="AD240">
        <f t="shared" si="10"/>
        <v>16.43087328767124</v>
      </c>
      <c r="AE240">
        <f t="shared" si="11"/>
        <v>0.44428557582983069</v>
      </c>
    </row>
    <row r="241" spans="1:31">
      <c r="A241">
        <v>240</v>
      </c>
      <c r="B241" s="5">
        <v>0</v>
      </c>
      <c r="C241" s="5">
        <v>0</v>
      </c>
      <c r="D241" s="5">
        <v>7.2</v>
      </c>
      <c r="E241" s="5">
        <v>10.6</v>
      </c>
      <c r="F241" s="6">
        <v>1.4722222222222221</v>
      </c>
      <c r="G241" s="5" t="s">
        <v>10</v>
      </c>
      <c r="H241" s="5">
        <v>0</v>
      </c>
      <c r="I241" s="5">
        <v>0</v>
      </c>
      <c r="J241" s="5">
        <v>1</v>
      </c>
      <c r="K241" s="5">
        <v>1</v>
      </c>
      <c r="L241" s="5">
        <v>1</v>
      </c>
      <c r="M241" s="5">
        <v>0</v>
      </c>
      <c r="N241" s="5" t="s">
        <v>54</v>
      </c>
      <c r="O241" s="5">
        <v>0</v>
      </c>
      <c r="P241" s="5">
        <v>1</v>
      </c>
      <c r="Q241" s="11"/>
      <c r="V241" s="12">
        <v>36383</v>
      </c>
      <c r="W241">
        <v>42383.003472222219</v>
      </c>
      <c r="X241" t="s">
        <v>365</v>
      </c>
      <c r="Y241">
        <v>6000.003472222219</v>
      </c>
      <c r="Z241" t="s">
        <v>366</v>
      </c>
      <c r="AB241">
        <f t="shared" si="9"/>
        <v>8.9</v>
      </c>
      <c r="AC241">
        <v>0</v>
      </c>
      <c r="AD241">
        <f t="shared" si="10"/>
        <v>16.438365677321148</v>
      </c>
      <c r="AE241">
        <f t="shared" si="11"/>
        <v>0.5414163533470181</v>
      </c>
    </row>
    <row r="242" spans="1:31">
      <c r="A242">
        <v>241</v>
      </c>
      <c r="B242" s="5">
        <v>0</v>
      </c>
      <c r="C242" s="5">
        <v>0</v>
      </c>
      <c r="D242" s="5">
        <v>7.8</v>
      </c>
      <c r="E242" s="5">
        <v>6.6</v>
      </c>
      <c r="F242" s="6">
        <v>1.1818181818181819</v>
      </c>
      <c r="G242" s="5" t="s">
        <v>10</v>
      </c>
      <c r="H242" s="5">
        <v>0</v>
      </c>
      <c r="I242" s="5">
        <v>0</v>
      </c>
      <c r="J242" s="5">
        <v>1</v>
      </c>
      <c r="K242" s="5">
        <v>1</v>
      </c>
      <c r="L242" s="5">
        <v>0</v>
      </c>
      <c r="M242" s="5">
        <v>0</v>
      </c>
      <c r="N242" s="5"/>
      <c r="O242" s="5">
        <v>0</v>
      </c>
      <c r="P242" s="5"/>
      <c r="Q242" s="11"/>
      <c r="V242" s="12">
        <v>36190</v>
      </c>
      <c r="W242">
        <v>42194.674305555556</v>
      </c>
      <c r="X242" t="s">
        <v>367</v>
      </c>
      <c r="Y242">
        <v>6004.6743055555562</v>
      </c>
      <c r="Z242" t="s">
        <v>108</v>
      </c>
      <c r="AA242">
        <v>1</v>
      </c>
      <c r="AB242">
        <f t="shared" si="9"/>
        <v>7.1999999999999993</v>
      </c>
      <c r="AC242">
        <v>0</v>
      </c>
      <c r="AD242">
        <f t="shared" si="10"/>
        <v>16.451162480974126</v>
      </c>
      <c r="AE242">
        <f t="shared" si="11"/>
        <v>0.43765904131862077</v>
      </c>
    </row>
    <row r="243" spans="1:31">
      <c r="A243">
        <v>242</v>
      </c>
      <c r="B243" s="5">
        <v>0</v>
      </c>
      <c r="C243" s="5">
        <v>0</v>
      </c>
      <c r="D243" s="5">
        <v>3.3</v>
      </c>
      <c r="E243" s="5">
        <v>2.8</v>
      </c>
      <c r="F243" s="6">
        <v>1.1785714285714286</v>
      </c>
      <c r="G243" s="5" t="s">
        <v>10</v>
      </c>
      <c r="H243" s="5">
        <v>0</v>
      </c>
      <c r="I243" s="5">
        <v>0</v>
      </c>
      <c r="J243" s="5">
        <v>1</v>
      </c>
      <c r="K243" s="5">
        <v>1</v>
      </c>
      <c r="L243" s="5">
        <v>0</v>
      </c>
      <c r="M243" s="5">
        <v>0</v>
      </c>
      <c r="N243" s="5"/>
      <c r="O243" s="5">
        <v>1</v>
      </c>
      <c r="P243" s="5">
        <v>0</v>
      </c>
      <c r="Q243" s="11"/>
      <c r="V243" s="12">
        <v>36181</v>
      </c>
      <c r="W243">
        <v>42191.206944444442</v>
      </c>
      <c r="X243" t="s">
        <v>368</v>
      </c>
      <c r="Y243">
        <v>6010.2069444444423</v>
      </c>
      <c r="Z243" t="s">
        <v>94</v>
      </c>
      <c r="AB243">
        <f t="shared" si="9"/>
        <v>3.05</v>
      </c>
      <c r="AC243">
        <v>0</v>
      </c>
      <c r="AD243">
        <f t="shared" si="10"/>
        <v>16.466320395738197</v>
      </c>
      <c r="AE243">
        <f t="shared" si="11"/>
        <v>0.18522656711996197</v>
      </c>
    </row>
    <row r="244" spans="1:31">
      <c r="A244">
        <v>243</v>
      </c>
      <c r="B244" s="5">
        <v>0</v>
      </c>
      <c r="C244" s="5">
        <v>0</v>
      </c>
      <c r="D244" s="5">
        <v>6.2</v>
      </c>
      <c r="E244" s="5">
        <v>5.0999999999999996</v>
      </c>
      <c r="F244" s="6">
        <v>1.215686274509804</v>
      </c>
      <c r="G244" s="5" t="s">
        <v>10</v>
      </c>
      <c r="H244" s="5">
        <v>0</v>
      </c>
      <c r="I244" s="5">
        <v>0</v>
      </c>
      <c r="J244" s="5">
        <v>1</v>
      </c>
      <c r="K244" s="5">
        <v>1</v>
      </c>
      <c r="L244" s="5">
        <v>0</v>
      </c>
      <c r="M244" s="5">
        <v>0</v>
      </c>
      <c r="N244" s="5"/>
      <c r="O244" s="5">
        <v>1</v>
      </c>
      <c r="P244" s="5">
        <v>0</v>
      </c>
      <c r="Q244" s="11"/>
      <c r="V244" s="12">
        <v>36180</v>
      </c>
      <c r="W244">
        <v>42195.663194444445</v>
      </c>
      <c r="X244" t="s">
        <v>369</v>
      </c>
      <c r="Y244">
        <v>6015.6631944444453</v>
      </c>
      <c r="Z244" t="s">
        <v>94</v>
      </c>
      <c r="AB244">
        <f t="shared" si="9"/>
        <v>5.65</v>
      </c>
      <c r="AC244">
        <v>0</v>
      </c>
      <c r="AD244">
        <f t="shared" si="10"/>
        <v>16.481269025875193</v>
      </c>
      <c r="AE244">
        <f t="shared" si="11"/>
        <v>0.34281340782251885</v>
      </c>
    </row>
    <row r="245" spans="1:31">
      <c r="A245">
        <v>244</v>
      </c>
      <c r="B245">
        <v>0</v>
      </c>
      <c r="C245">
        <v>0</v>
      </c>
      <c r="D245">
        <v>7.3</v>
      </c>
      <c r="E245">
        <v>4.0999999999999996</v>
      </c>
      <c r="F245" s="6">
        <v>1.7804878048780488</v>
      </c>
      <c r="G245" t="s">
        <v>10</v>
      </c>
      <c r="H245">
        <v>0</v>
      </c>
      <c r="I245">
        <v>0</v>
      </c>
      <c r="J245">
        <v>1</v>
      </c>
      <c r="K245">
        <v>1</v>
      </c>
      <c r="L245">
        <v>0</v>
      </c>
      <c r="M245">
        <v>0</v>
      </c>
      <c r="O245">
        <v>1</v>
      </c>
      <c r="P245">
        <v>0</v>
      </c>
      <c r="Q245" s="11"/>
      <c r="V245" s="12">
        <v>36429</v>
      </c>
      <c r="W245">
        <v>42446.488888888889</v>
      </c>
      <c r="X245" t="s">
        <v>369</v>
      </c>
      <c r="Y245">
        <v>6017.4888888888891</v>
      </c>
      <c r="Z245" t="s">
        <v>94</v>
      </c>
      <c r="AB245">
        <f t="shared" si="9"/>
        <v>5.6999999999999993</v>
      </c>
      <c r="AC245">
        <v>0</v>
      </c>
      <c r="AD245">
        <f t="shared" si="10"/>
        <v>16.486270928462709</v>
      </c>
      <c r="AE245">
        <f t="shared" si="11"/>
        <v>0.34574222543918282</v>
      </c>
    </row>
    <row r="246" spans="1:31">
      <c r="A246">
        <v>245</v>
      </c>
      <c r="B246">
        <v>0</v>
      </c>
      <c r="C246">
        <v>0</v>
      </c>
      <c r="D246">
        <v>4.0999999999999996</v>
      </c>
      <c r="E246">
        <v>5.9</v>
      </c>
      <c r="F246" s="6">
        <v>1.4390243902439026</v>
      </c>
      <c r="G246" t="s">
        <v>10</v>
      </c>
      <c r="H246">
        <v>0</v>
      </c>
      <c r="I246">
        <v>0</v>
      </c>
      <c r="J246">
        <v>1</v>
      </c>
      <c r="K246">
        <v>1</v>
      </c>
      <c r="L246">
        <v>0</v>
      </c>
      <c r="M246">
        <v>0</v>
      </c>
      <c r="O246">
        <v>1</v>
      </c>
      <c r="P246">
        <v>0</v>
      </c>
      <c r="Q246" s="11"/>
      <c r="V246" s="12">
        <v>36384</v>
      </c>
      <c r="W246">
        <v>42430.441666666666</v>
      </c>
      <c r="X246" t="s">
        <v>370</v>
      </c>
      <c r="Y246">
        <v>6046.4416666666657</v>
      </c>
      <c r="Z246" t="s">
        <v>94</v>
      </c>
      <c r="AB246">
        <f t="shared" si="9"/>
        <v>5</v>
      </c>
      <c r="AC246">
        <v>0</v>
      </c>
      <c r="AD246">
        <f t="shared" si="10"/>
        <v>16.565593607305935</v>
      </c>
      <c r="AE246">
        <f t="shared" si="11"/>
        <v>0.30183041540961419</v>
      </c>
    </row>
    <row r="247" spans="1:31">
      <c r="A247">
        <v>246</v>
      </c>
      <c r="B247" s="5">
        <v>0</v>
      </c>
      <c r="C247" s="5">
        <v>0</v>
      </c>
      <c r="D247" s="5">
        <v>7.2</v>
      </c>
      <c r="E247" s="5">
        <v>5.5</v>
      </c>
      <c r="F247" s="6">
        <v>1.3090909090909091</v>
      </c>
      <c r="G247" s="5" t="s">
        <v>10</v>
      </c>
      <c r="H247" s="5">
        <v>0</v>
      </c>
      <c r="I247" s="5">
        <v>0</v>
      </c>
      <c r="J247" s="5">
        <v>1</v>
      </c>
      <c r="K247" s="5">
        <v>1</v>
      </c>
      <c r="L247" s="5">
        <v>0</v>
      </c>
      <c r="M247" s="5">
        <v>0</v>
      </c>
      <c r="N247" s="5"/>
      <c r="O247" s="5">
        <v>1</v>
      </c>
      <c r="P247" s="5">
        <v>0</v>
      </c>
      <c r="Q247" s="11"/>
      <c r="V247" s="12">
        <v>36145</v>
      </c>
      <c r="W247">
        <v>42207.750694444447</v>
      </c>
      <c r="X247" t="s">
        <v>371</v>
      </c>
      <c r="Y247">
        <v>6062.7506944444467</v>
      </c>
      <c r="Z247" t="s">
        <v>124</v>
      </c>
      <c r="AB247">
        <f t="shared" si="9"/>
        <v>6.35</v>
      </c>
      <c r="AC247">
        <v>0</v>
      </c>
      <c r="AD247">
        <f t="shared" si="10"/>
        <v>16.610275875190265</v>
      </c>
      <c r="AE247">
        <f t="shared" si="11"/>
        <v>0.3822934698805695</v>
      </c>
    </row>
    <row r="248" spans="1:31">
      <c r="A248">
        <v>247</v>
      </c>
      <c r="B248" s="5">
        <v>0</v>
      </c>
      <c r="C248" s="5">
        <v>0</v>
      </c>
      <c r="D248" s="5">
        <v>27.4</v>
      </c>
      <c r="E248" s="5">
        <v>10</v>
      </c>
      <c r="F248" s="6">
        <v>2.7399999999999998</v>
      </c>
      <c r="G248" s="5" t="s">
        <v>10</v>
      </c>
      <c r="H248" s="5">
        <v>0</v>
      </c>
      <c r="I248" s="5">
        <v>0</v>
      </c>
      <c r="J248" s="5">
        <v>1</v>
      </c>
      <c r="K248" s="5">
        <v>1</v>
      </c>
      <c r="L248" s="5">
        <v>1</v>
      </c>
      <c r="M248" s="5">
        <v>0</v>
      </c>
      <c r="N248" s="5" t="s">
        <v>55</v>
      </c>
      <c r="O248" s="5">
        <v>1</v>
      </c>
      <c r="P248" s="5">
        <v>0</v>
      </c>
      <c r="Q248" s="11"/>
      <c r="V248" s="12">
        <v>36217</v>
      </c>
      <c r="W248">
        <v>42291.851388888892</v>
      </c>
      <c r="X248" t="s">
        <v>372</v>
      </c>
      <c r="Y248">
        <v>6074.851388888892</v>
      </c>
      <c r="Z248" t="s">
        <v>94</v>
      </c>
      <c r="AB248">
        <f t="shared" si="9"/>
        <v>18.7</v>
      </c>
      <c r="AC248">
        <v>0</v>
      </c>
      <c r="AD248">
        <f t="shared" si="10"/>
        <v>16.643428462709291</v>
      </c>
      <c r="AE248">
        <f t="shared" si="11"/>
        <v>1.1235665801609682</v>
      </c>
    </row>
    <row r="249" spans="1:31">
      <c r="A249">
        <v>248</v>
      </c>
      <c r="B249" s="5">
        <v>0</v>
      </c>
      <c r="C249" s="5">
        <v>0</v>
      </c>
      <c r="D249" s="5">
        <v>6.4</v>
      </c>
      <c r="E249" s="5">
        <v>5.9</v>
      </c>
      <c r="F249" s="6">
        <v>1.0847457627118644</v>
      </c>
      <c r="G249" s="5" t="s">
        <v>11</v>
      </c>
      <c r="H249" s="5">
        <v>0</v>
      </c>
      <c r="I249" s="5">
        <v>0</v>
      </c>
      <c r="J249" s="5">
        <v>1</v>
      </c>
      <c r="K249" s="5">
        <v>1</v>
      </c>
      <c r="L249" s="5">
        <v>0</v>
      </c>
      <c r="M249" s="5">
        <v>0</v>
      </c>
      <c r="N249" s="5"/>
      <c r="O249" s="5">
        <v>1</v>
      </c>
      <c r="P249" s="5">
        <v>0</v>
      </c>
      <c r="Q249" s="11"/>
      <c r="V249" s="12">
        <v>36025</v>
      </c>
      <c r="W249">
        <v>42131.057638888888</v>
      </c>
      <c r="X249" t="s">
        <v>373</v>
      </c>
      <c r="Y249">
        <v>6106.0576388888876</v>
      </c>
      <c r="Z249" t="s">
        <v>108</v>
      </c>
      <c r="AB249">
        <f t="shared" si="9"/>
        <v>6.15</v>
      </c>
      <c r="AC249">
        <v>0</v>
      </c>
      <c r="AD249">
        <f t="shared" si="10"/>
        <v>16.728925038051745</v>
      </c>
      <c r="AE249">
        <f t="shared" si="11"/>
        <v>0.36762672951257547</v>
      </c>
    </row>
    <row r="250" spans="1:31">
      <c r="A250">
        <v>249</v>
      </c>
      <c r="B250" s="5">
        <v>0</v>
      </c>
      <c r="C250" s="5">
        <v>0</v>
      </c>
      <c r="D250" s="5">
        <v>8.1999999999999993</v>
      </c>
      <c r="E250" s="5">
        <v>10.4</v>
      </c>
      <c r="F250" s="6">
        <v>1.2682926829268295</v>
      </c>
      <c r="G250" s="5" t="s">
        <v>9</v>
      </c>
      <c r="H250" s="5">
        <v>0</v>
      </c>
      <c r="I250" s="5">
        <v>0</v>
      </c>
      <c r="J250" s="5">
        <v>1</v>
      </c>
      <c r="K250" s="5">
        <v>1</v>
      </c>
      <c r="L250" s="5">
        <v>0</v>
      </c>
      <c r="M250" s="5">
        <v>0</v>
      </c>
      <c r="N250" s="5"/>
      <c r="O250" s="5">
        <v>1</v>
      </c>
      <c r="P250" s="5">
        <v>0</v>
      </c>
      <c r="Q250" s="11"/>
      <c r="V250" s="12">
        <v>36139</v>
      </c>
      <c r="W250">
        <v>42251.95208333333</v>
      </c>
      <c r="X250" t="s">
        <v>374</v>
      </c>
      <c r="Y250">
        <v>6112.9520833333299</v>
      </c>
      <c r="Z250" t="s">
        <v>94</v>
      </c>
      <c r="AB250">
        <f t="shared" si="9"/>
        <v>9.3000000000000007</v>
      </c>
      <c r="AC250">
        <v>0</v>
      </c>
      <c r="AD250">
        <f t="shared" si="10"/>
        <v>16.74781392694063</v>
      </c>
      <c r="AE250">
        <f t="shared" si="11"/>
        <v>0.55529635333719385</v>
      </c>
    </row>
    <row r="251" spans="1:31">
      <c r="A251">
        <v>250</v>
      </c>
      <c r="B251">
        <v>0</v>
      </c>
      <c r="C251">
        <v>0</v>
      </c>
      <c r="D251">
        <v>5.0999999999999996</v>
      </c>
      <c r="E251">
        <v>7.9</v>
      </c>
      <c r="F251" s="6">
        <v>1.5490196078431375</v>
      </c>
      <c r="G251" t="s">
        <v>10</v>
      </c>
      <c r="H251">
        <v>0</v>
      </c>
      <c r="I251">
        <v>0</v>
      </c>
      <c r="J251">
        <v>1</v>
      </c>
      <c r="K251">
        <v>1</v>
      </c>
      <c r="L251">
        <v>0</v>
      </c>
      <c r="M251">
        <v>0</v>
      </c>
      <c r="O251">
        <v>0</v>
      </c>
      <c r="P251">
        <v>0</v>
      </c>
      <c r="Q251" s="11"/>
      <c r="V251" s="12">
        <v>36391</v>
      </c>
      <c r="W251">
        <v>42512.017361111109</v>
      </c>
      <c r="X251" t="s">
        <v>375</v>
      </c>
      <c r="Y251">
        <v>6121.0173611111095</v>
      </c>
      <c r="Z251" t="s">
        <v>94</v>
      </c>
      <c r="AB251">
        <f t="shared" si="9"/>
        <v>6.5</v>
      </c>
      <c r="AC251">
        <v>0</v>
      </c>
      <c r="AD251">
        <f t="shared" si="10"/>
        <v>16.7699105783866</v>
      </c>
      <c r="AE251">
        <f t="shared" si="11"/>
        <v>0.38759896599432864</v>
      </c>
    </row>
    <row r="252" spans="1:31">
      <c r="A252">
        <v>251</v>
      </c>
      <c r="B252">
        <v>0</v>
      </c>
      <c r="C252">
        <v>0</v>
      </c>
      <c r="D252">
        <v>11.4</v>
      </c>
      <c r="E252">
        <v>29.7</v>
      </c>
      <c r="F252" s="6">
        <v>2.6052631578947367</v>
      </c>
      <c r="G252" t="s">
        <v>10</v>
      </c>
      <c r="H252">
        <v>0</v>
      </c>
      <c r="I252">
        <v>0</v>
      </c>
      <c r="J252">
        <v>1</v>
      </c>
      <c r="K252">
        <v>1</v>
      </c>
      <c r="L252">
        <v>0</v>
      </c>
      <c r="M252">
        <v>1</v>
      </c>
      <c r="N252" t="s">
        <v>56</v>
      </c>
      <c r="O252">
        <v>1</v>
      </c>
      <c r="P252">
        <v>0</v>
      </c>
      <c r="Q252" s="11"/>
      <c r="V252" s="12">
        <v>36286</v>
      </c>
      <c r="W252">
        <v>42419.95</v>
      </c>
      <c r="X252" t="s">
        <v>376</v>
      </c>
      <c r="Y252">
        <v>6133.9499999999971</v>
      </c>
      <c r="Z252" t="s">
        <v>108</v>
      </c>
      <c r="AB252">
        <f t="shared" si="9"/>
        <v>20.55</v>
      </c>
      <c r="AC252">
        <v>0</v>
      </c>
      <c r="AD252">
        <f t="shared" si="10"/>
        <v>16.805342465753416</v>
      </c>
      <c r="AE252">
        <f t="shared" si="11"/>
        <v>1.2228254224439397</v>
      </c>
    </row>
    <row r="253" spans="1:31">
      <c r="A253">
        <v>252</v>
      </c>
      <c r="B253" s="5">
        <v>0</v>
      </c>
      <c r="C253" s="5">
        <v>0</v>
      </c>
      <c r="D253" s="5">
        <v>9.5</v>
      </c>
      <c r="E253" s="5">
        <v>5.0999999999999996</v>
      </c>
      <c r="F253" s="6">
        <v>1.8627450980392157</v>
      </c>
      <c r="G253" s="5" t="s">
        <v>10</v>
      </c>
      <c r="H253" s="5">
        <v>0</v>
      </c>
      <c r="I253" s="5">
        <v>0</v>
      </c>
      <c r="J253" s="5">
        <v>1</v>
      </c>
      <c r="K253" s="5">
        <v>1</v>
      </c>
      <c r="L253" s="5">
        <v>0</v>
      </c>
      <c r="M253" s="5">
        <v>0</v>
      </c>
      <c r="N253" s="5"/>
      <c r="O253" s="5">
        <v>0</v>
      </c>
      <c r="P253" s="5">
        <v>0</v>
      </c>
      <c r="Q253" s="11"/>
      <c r="V253" s="12">
        <v>35985</v>
      </c>
      <c r="W253">
        <v>42124.650694444441</v>
      </c>
      <c r="X253" t="s">
        <v>377</v>
      </c>
      <c r="Y253">
        <v>6139.6506944444409</v>
      </c>
      <c r="Z253" t="s">
        <v>108</v>
      </c>
      <c r="AB253">
        <f t="shared" si="9"/>
        <v>7.3</v>
      </c>
      <c r="AC253">
        <v>0</v>
      </c>
      <c r="AD253">
        <f t="shared" si="10"/>
        <v>16.820960806697098</v>
      </c>
      <c r="AE253">
        <f t="shared" si="11"/>
        <v>0.43398234404621988</v>
      </c>
    </row>
    <row r="254" spans="1:31">
      <c r="A254">
        <v>253</v>
      </c>
      <c r="B254" s="5">
        <v>0</v>
      </c>
      <c r="C254" s="5">
        <v>0</v>
      </c>
      <c r="D254" s="5">
        <v>3.6</v>
      </c>
      <c r="E254" s="5">
        <v>7.4</v>
      </c>
      <c r="F254" s="6">
        <v>2.0555555555555558</v>
      </c>
      <c r="G254" s="5" t="s">
        <v>9</v>
      </c>
      <c r="H254" s="5">
        <v>0</v>
      </c>
      <c r="I254" s="5">
        <v>0</v>
      </c>
      <c r="J254" s="5">
        <v>1</v>
      </c>
      <c r="K254" s="5">
        <v>1</v>
      </c>
      <c r="L254" s="5">
        <v>0</v>
      </c>
      <c r="M254" s="5">
        <v>0</v>
      </c>
      <c r="N254" s="5"/>
      <c r="O254" s="5">
        <v>0</v>
      </c>
      <c r="P254" s="5">
        <v>0</v>
      </c>
      <c r="Q254" s="11"/>
      <c r="V254" s="12">
        <v>36184</v>
      </c>
      <c r="W254">
        <v>42325.722916666666</v>
      </c>
      <c r="X254" t="s">
        <v>378</v>
      </c>
      <c r="Y254">
        <v>6141.7229166666657</v>
      </c>
      <c r="Z254" t="s">
        <v>94</v>
      </c>
      <c r="AB254">
        <f t="shared" si="9"/>
        <v>5.5</v>
      </c>
      <c r="AC254">
        <v>0</v>
      </c>
      <c r="AD254">
        <f t="shared" si="10"/>
        <v>16.826638127853879</v>
      </c>
      <c r="AE254">
        <f t="shared" si="11"/>
        <v>0.3268626779876847</v>
      </c>
    </row>
    <row r="255" spans="1:31">
      <c r="A255">
        <v>254</v>
      </c>
      <c r="B255" s="5">
        <v>0</v>
      </c>
      <c r="C255" s="5">
        <v>0</v>
      </c>
      <c r="D255" s="5">
        <v>12.8</v>
      </c>
      <c r="E255" s="5">
        <v>4.2</v>
      </c>
      <c r="F255" s="6">
        <v>3.0476190476190474</v>
      </c>
      <c r="G255" s="5" t="s">
        <v>51</v>
      </c>
      <c r="H255" s="5">
        <v>0</v>
      </c>
      <c r="I255" s="5">
        <v>0</v>
      </c>
      <c r="J255" s="5">
        <v>1</v>
      </c>
      <c r="K255" s="5">
        <v>1</v>
      </c>
      <c r="L255" s="5">
        <v>0</v>
      </c>
      <c r="M255" s="5">
        <v>0</v>
      </c>
      <c r="N255" s="5"/>
      <c r="O255" s="5">
        <v>1</v>
      </c>
      <c r="P255" s="5">
        <v>0</v>
      </c>
      <c r="Q255" s="11"/>
      <c r="V255" s="12">
        <v>36207</v>
      </c>
      <c r="W255">
        <v>42349.021527777775</v>
      </c>
      <c r="X255" t="s">
        <v>379</v>
      </c>
      <c r="Y255">
        <v>6142.0215277777752</v>
      </c>
      <c r="Z255" t="s">
        <v>380</v>
      </c>
      <c r="AB255">
        <f t="shared" si="9"/>
        <v>8.5</v>
      </c>
      <c r="AC255">
        <v>0</v>
      </c>
      <c r="AD255">
        <f t="shared" si="10"/>
        <v>16.827456240487056</v>
      </c>
      <c r="AE255">
        <f t="shared" si="11"/>
        <v>0.50512685212331143</v>
      </c>
    </row>
    <row r="256" spans="1:31">
      <c r="A256">
        <v>255</v>
      </c>
      <c r="B256">
        <v>0</v>
      </c>
      <c r="C256">
        <v>0</v>
      </c>
      <c r="D256">
        <v>11.2</v>
      </c>
      <c r="E256">
        <v>8.1999999999999993</v>
      </c>
      <c r="F256" s="6">
        <v>1.3658536585365855</v>
      </c>
      <c r="G256" t="s">
        <v>10</v>
      </c>
      <c r="H256">
        <v>0</v>
      </c>
      <c r="I256">
        <v>0</v>
      </c>
      <c r="J256">
        <v>1</v>
      </c>
      <c r="K256">
        <v>1</v>
      </c>
      <c r="L256">
        <v>0</v>
      </c>
      <c r="M256">
        <v>0</v>
      </c>
      <c r="O256">
        <v>1</v>
      </c>
      <c r="P256">
        <v>0</v>
      </c>
      <c r="Q256" s="11"/>
      <c r="V256" s="12">
        <v>36302</v>
      </c>
      <c r="W256">
        <v>42458.466666666667</v>
      </c>
      <c r="X256" t="s">
        <v>381</v>
      </c>
      <c r="Y256">
        <v>6156.4666666666672</v>
      </c>
      <c r="Z256" t="s">
        <v>97</v>
      </c>
      <c r="AB256">
        <f t="shared" si="9"/>
        <v>9.6999999999999993</v>
      </c>
      <c r="AC256">
        <v>0</v>
      </c>
      <c r="AD256">
        <f t="shared" si="10"/>
        <v>16.867031963470321</v>
      </c>
      <c r="AE256">
        <f t="shared" si="11"/>
        <v>0.57508635905876737</v>
      </c>
    </row>
    <row r="257" spans="1:31">
      <c r="A257">
        <v>256</v>
      </c>
      <c r="B257" s="5">
        <v>0</v>
      </c>
      <c r="C257" s="5">
        <v>0</v>
      </c>
      <c r="D257" s="5">
        <v>4.2</v>
      </c>
      <c r="E257" s="5">
        <v>3.8</v>
      </c>
      <c r="F257" s="6">
        <v>1.1052631578947369</v>
      </c>
      <c r="G257" s="5" t="s">
        <v>9</v>
      </c>
      <c r="H257" s="5">
        <v>0</v>
      </c>
      <c r="I257" s="5">
        <v>0</v>
      </c>
      <c r="J257" s="5">
        <v>1</v>
      </c>
      <c r="K257" s="5">
        <v>1</v>
      </c>
      <c r="L257" s="5">
        <v>0</v>
      </c>
      <c r="M257" s="5">
        <v>0</v>
      </c>
      <c r="N257" s="5"/>
      <c r="O257" s="5">
        <v>0</v>
      </c>
      <c r="P257" s="5">
        <v>0</v>
      </c>
      <c r="Q257" s="11"/>
      <c r="V257" s="12">
        <v>36202</v>
      </c>
      <c r="W257">
        <v>42375.634027777778</v>
      </c>
      <c r="X257" t="s">
        <v>382</v>
      </c>
      <c r="Y257">
        <v>6173.6340277777781</v>
      </c>
      <c r="Z257" t="s">
        <v>182</v>
      </c>
      <c r="AB257">
        <f t="shared" si="9"/>
        <v>4</v>
      </c>
      <c r="AC257">
        <v>0</v>
      </c>
      <c r="AD257">
        <f t="shared" si="10"/>
        <v>16.914065829528159</v>
      </c>
      <c r="AE257">
        <f t="shared" si="11"/>
        <v>0.23648956083740072</v>
      </c>
    </row>
    <row r="258" spans="1:31">
      <c r="A258">
        <v>257</v>
      </c>
      <c r="B258" s="5">
        <v>0</v>
      </c>
      <c r="C258" s="7">
        <v>1</v>
      </c>
      <c r="D258" s="5">
        <v>12.6</v>
      </c>
      <c r="E258" s="5">
        <v>25.2</v>
      </c>
      <c r="F258" s="6">
        <v>2</v>
      </c>
      <c r="G258" s="5" t="s">
        <v>11</v>
      </c>
      <c r="H258" s="5">
        <v>0</v>
      </c>
      <c r="I258" s="5">
        <v>0</v>
      </c>
      <c r="J258" s="5">
        <v>1</v>
      </c>
      <c r="K258" s="5">
        <v>0</v>
      </c>
      <c r="L258" s="5">
        <v>0</v>
      </c>
      <c r="M258" s="5">
        <v>0</v>
      </c>
      <c r="N258" s="5"/>
      <c r="O258" s="5">
        <v>1</v>
      </c>
      <c r="P258" s="7">
        <v>1</v>
      </c>
      <c r="Q258" s="11"/>
      <c r="V258" s="12">
        <v>36083</v>
      </c>
      <c r="W258">
        <v>42258.663194444445</v>
      </c>
      <c r="X258" t="s">
        <v>383</v>
      </c>
      <c r="Y258">
        <v>6175.6631944444453</v>
      </c>
      <c r="Z258" t="s">
        <v>154</v>
      </c>
      <c r="AB258">
        <f t="shared" ref="AB258:AB321" si="12">(Vol_of_left+Vol_of_right)/2</f>
        <v>18.899999999999999</v>
      </c>
      <c r="AC258">
        <v>0</v>
      </c>
      <c r="AD258">
        <f t="shared" ref="AD258:AD321" si="13">Age_at_event__days/365</f>
        <v>16.919625190258753</v>
      </c>
      <c r="AE258">
        <f t="shared" ref="AE258:AE321" si="14">Vol/yr</f>
        <v>1.1170460212606494</v>
      </c>
    </row>
    <row r="259" spans="1:31">
      <c r="A259">
        <v>258</v>
      </c>
      <c r="B259" s="5">
        <v>0</v>
      </c>
      <c r="C259" s="5">
        <v>0</v>
      </c>
      <c r="D259" s="5">
        <v>2.9</v>
      </c>
      <c r="E259" s="5">
        <v>44.9</v>
      </c>
      <c r="F259" s="6">
        <v>15.482758620689655</v>
      </c>
      <c r="G259" s="5" t="s">
        <v>51</v>
      </c>
      <c r="H259" s="5">
        <v>0</v>
      </c>
      <c r="I259" s="5">
        <v>0</v>
      </c>
      <c r="J259" s="5">
        <v>1</v>
      </c>
      <c r="K259" s="5">
        <v>1</v>
      </c>
      <c r="L259" s="5">
        <v>0</v>
      </c>
      <c r="M259" s="5">
        <v>1</v>
      </c>
      <c r="N259" s="5" t="s">
        <v>32</v>
      </c>
      <c r="O259" s="5">
        <v>1</v>
      </c>
      <c r="P259" s="5">
        <v>0</v>
      </c>
      <c r="Q259" s="11"/>
      <c r="V259" s="12">
        <v>36155</v>
      </c>
      <c r="W259">
        <v>42333.327777777777</v>
      </c>
      <c r="X259" t="s">
        <v>384</v>
      </c>
      <c r="Y259">
        <v>6178.3277777777766</v>
      </c>
      <c r="Z259" t="s">
        <v>154</v>
      </c>
      <c r="AB259">
        <f t="shared" si="12"/>
        <v>23.9</v>
      </c>
      <c r="AC259">
        <v>0</v>
      </c>
      <c r="AD259">
        <f t="shared" si="13"/>
        <v>16.926925418569251</v>
      </c>
      <c r="AE259">
        <f t="shared" si="14"/>
        <v>1.4119516338023865</v>
      </c>
    </row>
    <row r="260" spans="1:31">
      <c r="A260">
        <v>259</v>
      </c>
      <c r="B260" s="5">
        <v>0</v>
      </c>
      <c r="C260" s="5">
        <v>0</v>
      </c>
      <c r="D260" s="5">
        <v>13</v>
      </c>
      <c r="E260" s="5">
        <v>6.4</v>
      </c>
      <c r="F260" s="6">
        <v>2.03125</v>
      </c>
      <c r="G260" s="5" t="s">
        <v>57</v>
      </c>
      <c r="H260" s="5">
        <v>0</v>
      </c>
      <c r="I260" s="5">
        <v>0</v>
      </c>
      <c r="J260" s="5">
        <v>1</v>
      </c>
      <c r="K260" s="5">
        <v>1</v>
      </c>
      <c r="L260" s="5">
        <v>1</v>
      </c>
      <c r="M260" s="5">
        <v>0</v>
      </c>
      <c r="N260" s="5" t="s">
        <v>58</v>
      </c>
      <c r="O260" s="5">
        <v>0</v>
      </c>
      <c r="P260" s="5">
        <v>0</v>
      </c>
      <c r="Q260" s="11"/>
      <c r="V260" s="12">
        <v>35991</v>
      </c>
      <c r="W260">
        <v>42174.000694444447</v>
      </c>
      <c r="X260" t="s">
        <v>385</v>
      </c>
      <c r="Y260">
        <v>6183.0006944444467</v>
      </c>
      <c r="Z260" t="s">
        <v>173</v>
      </c>
      <c r="AB260">
        <f t="shared" si="12"/>
        <v>9.6999999999999993</v>
      </c>
      <c r="AC260">
        <v>0</v>
      </c>
      <c r="AD260">
        <f t="shared" si="13"/>
        <v>16.939727929984784</v>
      </c>
      <c r="AE260">
        <f t="shared" si="14"/>
        <v>0.57261840568467215</v>
      </c>
    </row>
    <row r="261" spans="1:31">
      <c r="A261">
        <v>260</v>
      </c>
      <c r="B261" s="5">
        <v>0</v>
      </c>
      <c r="C261" s="5">
        <v>0</v>
      </c>
      <c r="D261" s="5">
        <v>4.2</v>
      </c>
      <c r="E261" s="5">
        <v>37.1</v>
      </c>
      <c r="F261" s="6">
        <v>8.8333333333333339</v>
      </c>
      <c r="G261" s="5" t="s">
        <v>59</v>
      </c>
      <c r="H261" s="5">
        <v>0</v>
      </c>
      <c r="I261" s="5">
        <v>0</v>
      </c>
      <c r="J261" s="5">
        <v>1</v>
      </c>
      <c r="K261" s="5">
        <v>1</v>
      </c>
      <c r="L261" s="5">
        <v>0</v>
      </c>
      <c r="M261" s="5">
        <v>1</v>
      </c>
      <c r="N261" t="s">
        <v>60</v>
      </c>
      <c r="O261" s="5">
        <v>1</v>
      </c>
      <c r="P261" s="5">
        <v>0</v>
      </c>
      <c r="Q261" s="11"/>
      <c r="V261" s="12">
        <v>36164</v>
      </c>
      <c r="W261">
        <v>42348</v>
      </c>
      <c r="X261" t="s">
        <v>386</v>
      </c>
      <c r="Y261">
        <v>6184</v>
      </c>
      <c r="Z261" t="s">
        <v>154</v>
      </c>
      <c r="AB261">
        <f t="shared" si="12"/>
        <v>20.650000000000002</v>
      </c>
      <c r="AC261">
        <v>0</v>
      </c>
      <c r="AD261">
        <f t="shared" si="13"/>
        <v>16.942465753424656</v>
      </c>
      <c r="AE261">
        <f t="shared" si="14"/>
        <v>1.2188308538163004</v>
      </c>
    </row>
    <row r="262" spans="1:31">
      <c r="A262">
        <v>261</v>
      </c>
      <c r="B262">
        <v>0</v>
      </c>
      <c r="C262">
        <v>0</v>
      </c>
      <c r="D262">
        <v>15.06</v>
      </c>
      <c r="E262">
        <v>7.15</v>
      </c>
      <c r="F262" s="6">
        <v>2.1062937062937062</v>
      </c>
      <c r="G262" t="s">
        <v>10</v>
      </c>
      <c r="H262">
        <v>0</v>
      </c>
      <c r="I262">
        <v>0</v>
      </c>
      <c r="J262">
        <v>1</v>
      </c>
      <c r="K262">
        <v>1</v>
      </c>
      <c r="L262">
        <v>1</v>
      </c>
      <c r="M262">
        <v>0</v>
      </c>
      <c r="N262" t="s">
        <v>32</v>
      </c>
      <c r="O262">
        <v>1</v>
      </c>
      <c r="P262">
        <v>0</v>
      </c>
      <c r="Q262" s="11"/>
      <c r="R262" t="s">
        <v>387</v>
      </c>
      <c r="V262" s="12">
        <v>36297</v>
      </c>
      <c r="W262">
        <v>42497.352083333331</v>
      </c>
      <c r="X262" t="s">
        <v>388</v>
      </c>
      <c r="Y262">
        <v>6200.3520833333314</v>
      </c>
      <c r="Z262" t="s">
        <v>154</v>
      </c>
      <c r="AB262">
        <f t="shared" si="12"/>
        <v>11.105</v>
      </c>
      <c r="AC262">
        <v>0</v>
      </c>
      <c r="AD262">
        <f t="shared" si="13"/>
        <v>16.987265981735156</v>
      </c>
      <c r="AE262">
        <f t="shared" si="14"/>
        <v>0.65372497327940737</v>
      </c>
    </row>
    <row r="263" spans="1:31">
      <c r="A263">
        <v>262</v>
      </c>
      <c r="B263" s="7">
        <v>1</v>
      </c>
      <c r="C263" s="5">
        <v>0</v>
      </c>
      <c r="D263" s="5">
        <v>18.100000000000001</v>
      </c>
      <c r="E263" s="5">
        <v>6.2</v>
      </c>
      <c r="F263" s="6">
        <v>2.9193548387096775</v>
      </c>
      <c r="G263" s="5" t="s">
        <v>25</v>
      </c>
      <c r="H263" s="5">
        <v>0</v>
      </c>
      <c r="I263" s="5">
        <v>0</v>
      </c>
      <c r="J263" s="5">
        <v>1</v>
      </c>
      <c r="K263" s="5">
        <v>1</v>
      </c>
      <c r="L263" s="5">
        <v>1</v>
      </c>
      <c r="M263" s="5">
        <v>0</v>
      </c>
      <c r="N263" s="5" t="s">
        <v>61</v>
      </c>
      <c r="O263" s="5">
        <v>1</v>
      </c>
      <c r="P263" s="5">
        <v>0</v>
      </c>
      <c r="Q263" s="11"/>
      <c r="R263" t="s">
        <v>389</v>
      </c>
      <c r="V263" s="12">
        <v>36122</v>
      </c>
      <c r="W263">
        <v>42323.482638888891</v>
      </c>
      <c r="X263" t="s">
        <v>390</v>
      </c>
      <c r="Y263">
        <v>6201.4826388888905</v>
      </c>
      <c r="Z263" t="s">
        <v>94</v>
      </c>
      <c r="AB263">
        <f t="shared" si="12"/>
        <v>12.15</v>
      </c>
      <c r="AC263">
        <v>0</v>
      </c>
      <c r="AD263">
        <f t="shared" si="13"/>
        <v>16.990363394216139</v>
      </c>
      <c r="AE263">
        <f t="shared" si="14"/>
        <v>0.71511124971794915</v>
      </c>
    </row>
    <row r="264" spans="1:31">
      <c r="A264">
        <v>263</v>
      </c>
      <c r="B264">
        <v>0</v>
      </c>
      <c r="C264">
        <v>0</v>
      </c>
      <c r="D264">
        <v>8.4</v>
      </c>
      <c r="E264">
        <v>8.5</v>
      </c>
      <c r="F264" s="6">
        <v>1.0119047619047619</v>
      </c>
      <c r="G264" t="s">
        <v>47</v>
      </c>
      <c r="H264">
        <v>0</v>
      </c>
      <c r="I264">
        <v>0</v>
      </c>
      <c r="J264">
        <v>1</v>
      </c>
      <c r="K264">
        <v>1</v>
      </c>
      <c r="L264">
        <v>0</v>
      </c>
      <c r="M264">
        <v>0</v>
      </c>
      <c r="O264">
        <v>1</v>
      </c>
      <c r="P264">
        <v>0</v>
      </c>
      <c r="Q264" s="11"/>
      <c r="V264" s="12">
        <v>36218</v>
      </c>
      <c r="W264">
        <v>42443.745833333334</v>
      </c>
      <c r="X264" t="s">
        <v>391</v>
      </c>
      <c r="Y264">
        <v>6225.7458333333343</v>
      </c>
      <c r="Z264" t="s">
        <v>97</v>
      </c>
      <c r="AB264">
        <f t="shared" si="12"/>
        <v>8.4499999999999993</v>
      </c>
      <c r="AC264">
        <v>0</v>
      </c>
      <c r="AD264">
        <f t="shared" si="13"/>
        <v>17.056837899543382</v>
      </c>
      <c r="AE264">
        <f t="shared" si="14"/>
        <v>0.49540249193704355</v>
      </c>
    </row>
    <row r="265" spans="1:31">
      <c r="A265">
        <v>264</v>
      </c>
      <c r="B265" s="5">
        <v>0</v>
      </c>
      <c r="C265" s="5">
        <v>0</v>
      </c>
      <c r="D265" s="5">
        <v>2.2000000000000002</v>
      </c>
      <c r="E265" s="5">
        <v>2</v>
      </c>
      <c r="F265" s="6">
        <v>1.1000000000000001</v>
      </c>
      <c r="G265" s="5" t="s">
        <v>10</v>
      </c>
      <c r="H265" s="5">
        <v>0</v>
      </c>
      <c r="I265" s="5">
        <v>0</v>
      </c>
      <c r="J265" s="5">
        <v>1</v>
      </c>
      <c r="K265" s="5">
        <v>1</v>
      </c>
      <c r="L265" s="5">
        <v>0</v>
      </c>
      <c r="M265" s="5">
        <v>0</v>
      </c>
      <c r="N265" s="5"/>
      <c r="O265" s="5">
        <v>1</v>
      </c>
      <c r="P265" s="5">
        <v>0</v>
      </c>
      <c r="Q265" s="11"/>
      <c r="V265" s="12">
        <v>35950</v>
      </c>
      <c r="W265">
        <v>42187.743055555555</v>
      </c>
      <c r="X265" t="s">
        <v>392</v>
      </c>
      <c r="Y265">
        <v>6237.7430555555547</v>
      </c>
      <c r="Z265" t="s">
        <v>94</v>
      </c>
      <c r="AB265">
        <f t="shared" si="12"/>
        <v>2.1</v>
      </c>
      <c r="AC265">
        <v>0</v>
      </c>
      <c r="AD265">
        <f t="shared" si="13"/>
        <v>17.089707001522068</v>
      </c>
      <c r="AE265">
        <f t="shared" si="14"/>
        <v>0.12288098326161863</v>
      </c>
    </row>
    <row r="266" spans="1:31">
      <c r="A266">
        <v>265</v>
      </c>
      <c r="B266" s="5">
        <v>0</v>
      </c>
      <c r="C266" s="5">
        <v>0</v>
      </c>
      <c r="D266" s="5">
        <v>4.8</v>
      </c>
      <c r="E266" s="5">
        <v>3.9</v>
      </c>
      <c r="F266" s="6">
        <v>1.2307692307692308</v>
      </c>
      <c r="G266" s="5" t="s">
        <v>62</v>
      </c>
      <c r="H266" s="5">
        <v>0</v>
      </c>
      <c r="I266" s="5">
        <v>0</v>
      </c>
      <c r="J266" s="5">
        <v>1</v>
      </c>
      <c r="K266" s="5">
        <v>1</v>
      </c>
      <c r="L266" s="5">
        <v>0</v>
      </c>
      <c r="M266" s="5">
        <v>0</v>
      </c>
      <c r="N266" s="5"/>
      <c r="O266" s="5">
        <v>1</v>
      </c>
      <c r="P266" s="5">
        <v>0</v>
      </c>
      <c r="Q266" s="11"/>
      <c r="V266" s="12">
        <v>35889</v>
      </c>
      <c r="W266">
        <v>42127.952777777777</v>
      </c>
      <c r="X266" t="s">
        <v>393</v>
      </c>
      <c r="Y266">
        <v>6238.9527777777766</v>
      </c>
      <c r="Z266" t="s">
        <v>394</v>
      </c>
      <c r="AB266">
        <f t="shared" si="12"/>
        <v>4.3499999999999996</v>
      </c>
      <c r="AC266">
        <v>0</v>
      </c>
      <c r="AD266">
        <f t="shared" si="13"/>
        <v>17.093021308980209</v>
      </c>
      <c r="AE266">
        <f t="shared" si="14"/>
        <v>0.2544898249038412</v>
      </c>
    </row>
    <row r="267" spans="1:31">
      <c r="A267">
        <v>266</v>
      </c>
      <c r="B267" s="5">
        <v>0</v>
      </c>
      <c r="C267" s="5">
        <v>0</v>
      </c>
      <c r="D267" s="5">
        <v>9.3000000000000007</v>
      </c>
      <c r="E267" s="5">
        <v>9.9</v>
      </c>
      <c r="F267" s="6">
        <v>1.064516129032258</v>
      </c>
      <c r="G267" s="5" t="s">
        <v>10</v>
      </c>
      <c r="H267" s="5">
        <v>0</v>
      </c>
      <c r="I267" s="5">
        <v>0</v>
      </c>
      <c r="J267" s="5">
        <v>1</v>
      </c>
      <c r="K267" s="5">
        <v>1</v>
      </c>
      <c r="L267" s="5">
        <v>0</v>
      </c>
      <c r="M267" s="5">
        <v>0</v>
      </c>
      <c r="N267" s="5"/>
      <c r="O267" s="5">
        <v>0</v>
      </c>
      <c r="P267" s="5">
        <v>0</v>
      </c>
      <c r="Q267" s="11"/>
      <c r="V267" s="12">
        <v>36055</v>
      </c>
      <c r="W267">
        <v>42313.101388888892</v>
      </c>
      <c r="X267" t="s">
        <v>395</v>
      </c>
      <c r="Y267">
        <v>6258.101388888892</v>
      </c>
      <c r="Z267" t="s">
        <v>94</v>
      </c>
      <c r="AB267">
        <f t="shared" si="12"/>
        <v>9.6000000000000014</v>
      </c>
      <c r="AC267">
        <v>0</v>
      </c>
      <c r="AD267">
        <f t="shared" si="13"/>
        <v>17.145483257229841</v>
      </c>
      <c r="AE267">
        <f t="shared" si="14"/>
        <v>0.55991422673676527</v>
      </c>
    </row>
    <row r="268" spans="1:31">
      <c r="A268">
        <v>267</v>
      </c>
      <c r="B268" s="5">
        <v>0</v>
      </c>
      <c r="C268" s="5">
        <v>0</v>
      </c>
      <c r="D268" s="5">
        <v>13.2</v>
      </c>
      <c r="E268" s="5">
        <v>11.2</v>
      </c>
      <c r="F268" s="6">
        <v>1.1785714285714286</v>
      </c>
      <c r="G268" s="5" t="s">
        <v>9</v>
      </c>
      <c r="H268" s="5">
        <v>0</v>
      </c>
      <c r="I268" s="5">
        <v>0</v>
      </c>
      <c r="J268" s="5">
        <v>1</v>
      </c>
      <c r="K268" s="5">
        <v>1</v>
      </c>
      <c r="L268" s="5">
        <v>0</v>
      </c>
      <c r="M268" s="5">
        <v>0</v>
      </c>
      <c r="N268" s="5"/>
      <c r="O268" s="5">
        <v>0</v>
      </c>
      <c r="P268" s="5">
        <v>0</v>
      </c>
      <c r="Q268" s="11"/>
      <c r="V268" s="12">
        <v>36083</v>
      </c>
      <c r="W268">
        <v>42341.722222222219</v>
      </c>
      <c r="X268" t="s">
        <v>396</v>
      </c>
      <c r="Y268">
        <v>6258.722222222219</v>
      </c>
      <c r="Z268" t="s">
        <v>279</v>
      </c>
      <c r="AA268">
        <v>1</v>
      </c>
      <c r="AB268">
        <f t="shared" si="12"/>
        <v>12.2</v>
      </c>
      <c r="AC268">
        <v>0</v>
      </c>
      <c r="AD268">
        <f t="shared" si="13"/>
        <v>17.147184170471832</v>
      </c>
      <c r="AE268">
        <f t="shared" si="14"/>
        <v>0.71148708025244811</v>
      </c>
    </row>
    <row r="269" spans="1:31">
      <c r="A269">
        <v>268</v>
      </c>
      <c r="B269" s="5">
        <v>0</v>
      </c>
      <c r="C269" s="5">
        <v>0</v>
      </c>
      <c r="D269" s="5">
        <v>12.1</v>
      </c>
      <c r="E269" s="5">
        <v>10.3</v>
      </c>
      <c r="F269" s="6">
        <v>1.174757281553398</v>
      </c>
      <c r="G269" s="5" t="s">
        <v>10</v>
      </c>
      <c r="H269" s="5">
        <v>0</v>
      </c>
      <c r="I269" s="5">
        <v>0</v>
      </c>
      <c r="J269" s="5">
        <v>1</v>
      </c>
      <c r="K269" s="5">
        <v>1</v>
      </c>
      <c r="L269" s="5">
        <v>0</v>
      </c>
      <c r="M269" s="5">
        <v>0</v>
      </c>
      <c r="N269" s="5"/>
      <c r="O269" s="5">
        <v>0</v>
      </c>
      <c r="P269" s="5">
        <v>0</v>
      </c>
      <c r="Q269" s="11"/>
      <c r="V269" s="12">
        <v>35897</v>
      </c>
      <c r="W269">
        <v>42155.99722222222</v>
      </c>
      <c r="X269" t="s">
        <v>395</v>
      </c>
      <c r="Y269">
        <v>6258.9972222222204</v>
      </c>
      <c r="Z269" t="s">
        <v>397</v>
      </c>
      <c r="AB269">
        <f t="shared" si="12"/>
        <v>11.2</v>
      </c>
      <c r="AC269">
        <v>0</v>
      </c>
      <c r="AD269">
        <f t="shared" si="13"/>
        <v>17.14793759512937</v>
      </c>
      <c r="AE269">
        <f t="shared" si="14"/>
        <v>0.65313976901695758</v>
      </c>
    </row>
    <row r="270" spans="1:31">
      <c r="A270">
        <v>269</v>
      </c>
      <c r="B270" s="5">
        <v>0</v>
      </c>
      <c r="C270" s="5">
        <v>0</v>
      </c>
      <c r="D270" s="5">
        <v>6.8</v>
      </c>
      <c r="E270" s="5">
        <v>5.0999999999999996</v>
      </c>
      <c r="F270" s="6">
        <v>1.3333333333333335</v>
      </c>
      <c r="G270" s="5" t="s">
        <v>10</v>
      </c>
      <c r="H270" s="5">
        <v>0</v>
      </c>
      <c r="I270" s="5">
        <v>0</v>
      </c>
      <c r="J270" s="5">
        <v>1</v>
      </c>
      <c r="K270" s="5">
        <v>1</v>
      </c>
      <c r="L270" s="5">
        <v>0</v>
      </c>
      <c r="M270" s="5">
        <v>0</v>
      </c>
      <c r="N270" s="5"/>
      <c r="O270" s="5">
        <v>1</v>
      </c>
      <c r="P270" s="5">
        <v>0</v>
      </c>
      <c r="Q270" s="11"/>
      <c r="V270" s="12">
        <v>35941</v>
      </c>
      <c r="W270">
        <v>42200.652777777781</v>
      </c>
      <c r="X270" t="s">
        <v>395</v>
      </c>
      <c r="Y270">
        <v>6259.652777777781</v>
      </c>
      <c r="Z270" t="s">
        <v>94</v>
      </c>
      <c r="AB270">
        <f t="shared" si="12"/>
        <v>5.9499999999999993</v>
      </c>
      <c r="AC270">
        <v>0</v>
      </c>
      <c r="AD270">
        <f t="shared" si="13"/>
        <v>17.149733637747346</v>
      </c>
      <c r="AE270">
        <f t="shared" si="14"/>
        <v>0.34694416401335693</v>
      </c>
    </row>
    <row r="271" spans="1:31">
      <c r="A271">
        <v>270</v>
      </c>
      <c r="B271" s="5">
        <v>0</v>
      </c>
      <c r="C271" s="5">
        <v>0</v>
      </c>
      <c r="D271" s="5">
        <v>11.2</v>
      </c>
      <c r="E271" s="5">
        <v>13.8</v>
      </c>
      <c r="F271" s="6">
        <v>1.2321428571428572</v>
      </c>
      <c r="G271" s="5" t="s">
        <v>63</v>
      </c>
      <c r="H271" s="5">
        <v>0</v>
      </c>
      <c r="I271" s="5">
        <v>0</v>
      </c>
      <c r="J271" s="5">
        <v>1</v>
      </c>
      <c r="K271" s="5">
        <v>1</v>
      </c>
      <c r="L271" s="5">
        <v>0</v>
      </c>
      <c r="M271" s="5">
        <v>0</v>
      </c>
      <c r="N271" s="5"/>
      <c r="O271" s="5">
        <v>0</v>
      </c>
      <c r="P271" s="5">
        <v>0</v>
      </c>
      <c r="Q271" s="11"/>
      <c r="V271" s="12">
        <v>36034</v>
      </c>
      <c r="W271">
        <v>42333.429861111108</v>
      </c>
      <c r="X271" t="s">
        <v>398</v>
      </c>
      <c r="Y271">
        <v>6299.429861111108</v>
      </c>
      <c r="Z271" t="s">
        <v>94</v>
      </c>
      <c r="AB271">
        <f t="shared" si="12"/>
        <v>12.5</v>
      </c>
      <c r="AC271">
        <v>0</v>
      </c>
      <c r="AD271">
        <f t="shared" si="13"/>
        <v>17.258711948249612</v>
      </c>
      <c r="AE271">
        <f t="shared" si="14"/>
        <v>0.72427189453542951</v>
      </c>
    </row>
    <row r="272" spans="1:31">
      <c r="A272">
        <v>271</v>
      </c>
      <c r="B272" s="5">
        <v>0</v>
      </c>
      <c r="C272" s="5">
        <v>0</v>
      </c>
      <c r="D272" s="5">
        <v>6.6</v>
      </c>
      <c r="E272" s="5">
        <v>6.8</v>
      </c>
      <c r="F272" s="6">
        <v>1.0303030303030303</v>
      </c>
      <c r="G272" s="5" t="s">
        <v>9</v>
      </c>
      <c r="H272" s="5">
        <v>0</v>
      </c>
      <c r="I272" s="5">
        <v>0</v>
      </c>
      <c r="J272" s="5">
        <v>1</v>
      </c>
      <c r="K272" s="5">
        <v>1</v>
      </c>
      <c r="L272" s="5">
        <v>0</v>
      </c>
      <c r="M272" s="5">
        <v>0</v>
      </c>
      <c r="N272" s="5"/>
      <c r="O272" s="5">
        <v>1</v>
      </c>
      <c r="P272" s="5">
        <v>0</v>
      </c>
      <c r="Q272" s="11"/>
      <c r="V272" s="12">
        <v>35994</v>
      </c>
      <c r="W272">
        <v>42303.679861111108</v>
      </c>
      <c r="X272" t="s">
        <v>399</v>
      </c>
      <c r="Y272">
        <v>6309.679861111108</v>
      </c>
      <c r="Z272" t="s">
        <v>94</v>
      </c>
      <c r="AB272">
        <f t="shared" si="12"/>
        <v>6.6999999999999993</v>
      </c>
      <c r="AC272">
        <v>0</v>
      </c>
      <c r="AD272">
        <f t="shared" si="13"/>
        <v>17.286794140030434</v>
      </c>
      <c r="AE272">
        <f t="shared" si="14"/>
        <v>0.38757909336613433</v>
      </c>
    </row>
    <row r="273" spans="1:31">
      <c r="A273">
        <v>272</v>
      </c>
      <c r="B273" s="5">
        <v>0</v>
      </c>
      <c r="C273" s="5">
        <v>0</v>
      </c>
      <c r="D273" s="5">
        <v>6.8</v>
      </c>
      <c r="E273" s="5">
        <v>7.4</v>
      </c>
      <c r="F273" s="6">
        <v>1.0882352941176472</v>
      </c>
      <c r="G273" s="5" t="s">
        <v>10</v>
      </c>
      <c r="H273" s="5">
        <v>0</v>
      </c>
      <c r="I273" s="5">
        <v>0</v>
      </c>
      <c r="J273" s="5">
        <v>1</v>
      </c>
      <c r="K273" s="5">
        <v>1</v>
      </c>
      <c r="L273" s="5">
        <v>0</v>
      </c>
      <c r="M273" s="5">
        <v>0</v>
      </c>
      <c r="N273" s="5"/>
      <c r="O273" s="5">
        <v>1</v>
      </c>
      <c r="P273" s="5">
        <v>0</v>
      </c>
      <c r="Q273" s="11"/>
      <c r="V273" s="12">
        <v>35900</v>
      </c>
      <c r="W273">
        <v>42213.626388888886</v>
      </c>
      <c r="X273" t="s">
        <v>400</v>
      </c>
      <c r="Y273">
        <v>6313.6263888888861</v>
      </c>
      <c r="Z273" t="s">
        <v>94</v>
      </c>
      <c r="AB273">
        <f t="shared" si="12"/>
        <v>7.1</v>
      </c>
      <c r="AC273">
        <v>0</v>
      </c>
      <c r="AD273">
        <f t="shared" si="13"/>
        <v>17.297606544901058</v>
      </c>
      <c r="AE273">
        <f t="shared" si="14"/>
        <v>0.41046141161610122</v>
      </c>
    </row>
    <row r="274" spans="1:31">
      <c r="A274">
        <v>273</v>
      </c>
      <c r="B274" s="5">
        <v>0</v>
      </c>
      <c r="C274" s="5">
        <v>0</v>
      </c>
      <c r="D274" s="5">
        <v>2.7</v>
      </c>
      <c r="E274" s="5">
        <v>6</v>
      </c>
      <c r="F274" s="6">
        <v>2.2222222222222219</v>
      </c>
      <c r="G274" s="5" t="s">
        <v>63</v>
      </c>
      <c r="H274" s="5">
        <v>0</v>
      </c>
      <c r="I274" s="5">
        <v>0</v>
      </c>
      <c r="J274" s="5">
        <v>1</v>
      </c>
      <c r="K274" s="5">
        <v>1</v>
      </c>
      <c r="L274" s="5">
        <v>0</v>
      </c>
      <c r="M274" s="5">
        <v>0</v>
      </c>
      <c r="N274" s="5"/>
      <c r="O274" s="5">
        <v>1</v>
      </c>
      <c r="P274" s="5">
        <v>0</v>
      </c>
      <c r="Q274" s="11"/>
      <c r="R274" t="s">
        <v>401</v>
      </c>
      <c r="V274" s="12">
        <v>35796</v>
      </c>
      <c r="W274">
        <v>42114.59652777778</v>
      </c>
      <c r="X274" t="s">
        <v>402</v>
      </c>
      <c r="Y274">
        <v>6318.5965277777796</v>
      </c>
      <c r="Z274" t="s">
        <v>94</v>
      </c>
      <c r="AB274">
        <f t="shared" si="12"/>
        <v>4.3499999999999996</v>
      </c>
      <c r="AC274">
        <v>0</v>
      </c>
      <c r="AD274">
        <f t="shared" si="13"/>
        <v>17.31122336377474</v>
      </c>
      <c r="AE274">
        <f t="shared" si="14"/>
        <v>0.25128206762687599</v>
      </c>
    </row>
    <row r="275" spans="1:31">
      <c r="A275">
        <v>274</v>
      </c>
      <c r="B275">
        <v>0</v>
      </c>
      <c r="C275">
        <v>0</v>
      </c>
      <c r="D275">
        <v>4.5</v>
      </c>
      <c r="E275">
        <v>4</v>
      </c>
      <c r="F275" s="6">
        <v>1.125</v>
      </c>
      <c r="G275" t="s">
        <v>11</v>
      </c>
      <c r="H275">
        <v>0</v>
      </c>
      <c r="I275">
        <v>0</v>
      </c>
      <c r="J275">
        <v>1</v>
      </c>
      <c r="K275">
        <v>1</v>
      </c>
      <c r="L275">
        <v>0</v>
      </c>
      <c r="M275">
        <v>0</v>
      </c>
      <c r="O275">
        <v>1</v>
      </c>
      <c r="P275">
        <v>0</v>
      </c>
      <c r="Q275" s="11"/>
      <c r="V275" s="12">
        <v>36178</v>
      </c>
      <c r="W275">
        <v>42496.866666666669</v>
      </c>
      <c r="X275" t="s">
        <v>403</v>
      </c>
      <c r="Y275">
        <v>6318.8666666666686</v>
      </c>
      <c r="Z275" t="s">
        <v>97</v>
      </c>
      <c r="AB275">
        <f t="shared" si="12"/>
        <v>4.25</v>
      </c>
      <c r="AC275">
        <v>0</v>
      </c>
      <c r="AD275">
        <f t="shared" si="13"/>
        <v>17.31196347031964</v>
      </c>
      <c r="AE275">
        <f t="shared" si="14"/>
        <v>0.24549497272717674</v>
      </c>
    </row>
    <row r="276" spans="1:31">
      <c r="A276">
        <v>275</v>
      </c>
      <c r="B276" s="5">
        <v>0</v>
      </c>
      <c r="C276" s="5">
        <v>0</v>
      </c>
      <c r="D276" s="5">
        <v>10.5</v>
      </c>
      <c r="E276" s="5">
        <v>6.4</v>
      </c>
      <c r="F276" s="6">
        <v>1.640625</v>
      </c>
      <c r="G276" s="5" t="s">
        <v>10</v>
      </c>
      <c r="H276" s="5">
        <v>0</v>
      </c>
      <c r="I276" s="5">
        <v>0</v>
      </c>
      <c r="J276" s="5">
        <v>1</v>
      </c>
      <c r="K276" s="5">
        <v>1</v>
      </c>
      <c r="L276" s="5">
        <v>0</v>
      </c>
      <c r="M276" s="5">
        <v>0</v>
      </c>
      <c r="N276" s="5"/>
      <c r="O276" s="5">
        <v>1</v>
      </c>
      <c r="P276" s="5">
        <v>0</v>
      </c>
      <c r="Q276" s="11"/>
      <c r="V276" s="12">
        <v>35932</v>
      </c>
      <c r="W276">
        <v>42253.068055555559</v>
      </c>
      <c r="X276" t="s">
        <v>404</v>
      </c>
      <c r="Y276">
        <v>6321.0680555555591</v>
      </c>
      <c r="Z276" t="s">
        <v>94</v>
      </c>
      <c r="AB276">
        <f t="shared" si="12"/>
        <v>8.4499999999999993</v>
      </c>
      <c r="AC276">
        <v>0</v>
      </c>
      <c r="AD276">
        <f t="shared" si="13"/>
        <v>17.317994672754956</v>
      </c>
      <c r="AE276">
        <f t="shared" si="14"/>
        <v>0.4879317819224025</v>
      </c>
    </row>
    <row r="277" spans="1:31">
      <c r="A277">
        <v>276</v>
      </c>
      <c r="B277" s="5">
        <v>0</v>
      </c>
      <c r="C277" s="5">
        <v>0</v>
      </c>
      <c r="D277" s="5">
        <v>32.6</v>
      </c>
      <c r="E277" s="5">
        <v>2.1</v>
      </c>
      <c r="F277" s="6">
        <v>15.523809523809524</v>
      </c>
      <c r="G277" s="5" t="s">
        <v>64</v>
      </c>
      <c r="H277" s="5">
        <v>0</v>
      </c>
      <c r="I277" s="5">
        <v>0</v>
      </c>
      <c r="J277" s="5">
        <v>1</v>
      </c>
      <c r="K277" s="5">
        <v>1</v>
      </c>
      <c r="L277" s="5">
        <v>1</v>
      </c>
      <c r="M277" s="5">
        <v>0</v>
      </c>
      <c r="N277" s="5" t="s">
        <v>65</v>
      </c>
      <c r="O277" s="5"/>
      <c r="P277" s="5"/>
      <c r="Q277" s="11"/>
      <c r="R277" t="s">
        <v>405</v>
      </c>
      <c r="V277" s="12">
        <v>35888</v>
      </c>
      <c r="W277">
        <v>42219.675000000003</v>
      </c>
      <c r="X277" t="s">
        <v>406</v>
      </c>
      <c r="Y277">
        <v>6331.6750000000029</v>
      </c>
      <c r="Z277" t="s">
        <v>108</v>
      </c>
      <c r="AA277">
        <v>1</v>
      </c>
      <c r="AB277">
        <f t="shared" si="12"/>
        <v>17.350000000000001</v>
      </c>
      <c r="AC277">
        <v>0</v>
      </c>
      <c r="AD277">
        <f t="shared" si="13"/>
        <v>17.347054794520556</v>
      </c>
      <c r="AE277">
        <f t="shared" si="14"/>
        <v>1.0001697812979973</v>
      </c>
    </row>
    <row r="278" spans="1:31">
      <c r="A278">
        <v>277</v>
      </c>
      <c r="B278" s="5">
        <v>0</v>
      </c>
      <c r="C278" s="5">
        <v>0</v>
      </c>
      <c r="D278" s="5">
        <v>6.7</v>
      </c>
      <c r="E278" s="5">
        <v>6.4</v>
      </c>
      <c r="F278" s="6">
        <v>1.046875</v>
      </c>
      <c r="G278" s="7" t="s">
        <v>66</v>
      </c>
      <c r="H278" s="5">
        <v>0</v>
      </c>
      <c r="I278" s="5">
        <v>0</v>
      </c>
      <c r="J278" s="5">
        <v>1</v>
      </c>
      <c r="K278" s="5">
        <v>1</v>
      </c>
      <c r="L278" s="5">
        <v>0</v>
      </c>
      <c r="M278" s="5">
        <v>0</v>
      </c>
      <c r="N278" s="5"/>
      <c r="O278" s="5">
        <v>1</v>
      </c>
      <c r="P278" s="5">
        <v>0</v>
      </c>
      <c r="Q278" s="11"/>
      <c r="R278" t="s">
        <v>407</v>
      </c>
      <c r="V278" s="12">
        <v>35944</v>
      </c>
      <c r="W278">
        <v>42286.568749999999</v>
      </c>
      <c r="X278" t="s">
        <v>408</v>
      </c>
      <c r="Y278">
        <v>6342.5687499999985</v>
      </c>
      <c r="Z278" t="s">
        <v>108</v>
      </c>
      <c r="AA278">
        <v>1</v>
      </c>
      <c r="AB278">
        <f t="shared" si="12"/>
        <v>6.5500000000000007</v>
      </c>
      <c r="AC278">
        <v>0</v>
      </c>
      <c r="AD278">
        <f t="shared" si="13"/>
        <v>17.376900684931503</v>
      </c>
      <c r="AE278">
        <f t="shared" si="14"/>
        <v>0.37693718337700333</v>
      </c>
    </row>
    <row r="279" spans="1:31">
      <c r="A279">
        <v>278</v>
      </c>
      <c r="B279">
        <v>0</v>
      </c>
      <c r="C279">
        <v>0</v>
      </c>
      <c r="D279">
        <v>12.2</v>
      </c>
      <c r="E279">
        <v>10.5</v>
      </c>
      <c r="F279" s="6">
        <v>1.1619047619047618</v>
      </c>
      <c r="G279" t="s">
        <v>10</v>
      </c>
      <c r="H279">
        <v>0</v>
      </c>
      <c r="I279">
        <v>0</v>
      </c>
      <c r="J279">
        <v>1</v>
      </c>
      <c r="K279">
        <v>1</v>
      </c>
      <c r="L279">
        <v>0</v>
      </c>
      <c r="M279">
        <v>0</v>
      </c>
      <c r="O279">
        <v>0</v>
      </c>
      <c r="P279">
        <v>0</v>
      </c>
      <c r="Q279" s="11"/>
      <c r="V279" s="12">
        <v>36119</v>
      </c>
      <c r="W279">
        <v>42465.000694444447</v>
      </c>
      <c r="X279" t="s">
        <v>409</v>
      </c>
      <c r="Y279">
        <v>6346.0006944444467</v>
      </c>
      <c r="Z279" t="s">
        <v>214</v>
      </c>
      <c r="AB279">
        <f t="shared" si="12"/>
        <v>11.35</v>
      </c>
      <c r="AC279">
        <v>0</v>
      </c>
      <c r="AD279">
        <f t="shared" si="13"/>
        <v>17.38630327245054</v>
      </c>
      <c r="AE279">
        <f t="shared" si="14"/>
        <v>0.65281272402424029</v>
      </c>
    </row>
    <row r="280" spans="1:31">
      <c r="A280">
        <v>279</v>
      </c>
      <c r="B280">
        <v>0</v>
      </c>
      <c r="C280">
        <v>0</v>
      </c>
      <c r="D280">
        <v>6.3</v>
      </c>
      <c r="E280">
        <v>4.5</v>
      </c>
      <c r="F280" s="6">
        <v>1.4</v>
      </c>
      <c r="G280" t="s">
        <v>10</v>
      </c>
      <c r="H280">
        <v>0</v>
      </c>
      <c r="I280">
        <v>0</v>
      </c>
      <c r="J280">
        <v>1</v>
      </c>
      <c r="K280">
        <v>1</v>
      </c>
      <c r="L280">
        <v>0</v>
      </c>
      <c r="M280">
        <v>0</v>
      </c>
      <c r="O280">
        <v>1</v>
      </c>
      <c r="P280">
        <v>0</v>
      </c>
      <c r="Q280" s="11"/>
      <c r="V280" s="12">
        <v>36125</v>
      </c>
      <c r="W280">
        <v>42473.504861111112</v>
      </c>
      <c r="X280" t="s">
        <v>410</v>
      </c>
      <c r="Y280">
        <v>6348.5048611111124</v>
      </c>
      <c r="Z280" t="s">
        <v>94</v>
      </c>
      <c r="AB280">
        <f t="shared" si="12"/>
        <v>5.4</v>
      </c>
      <c r="AC280">
        <v>0</v>
      </c>
      <c r="AD280">
        <f t="shared" si="13"/>
        <v>17.393164003044145</v>
      </c>
      <c r="AE280">
        <f t="shared" si="14"/>
        <v>0.31046680173054736</v>
      </c>
    </row>
    <row r="281" spans="1:31">
      <c r="A281">
        <v>280</v>
      </c>
      <c r="B281" s="5">
        <v>0</v>
      </c>
      <c r="C281" s="5">
        <v>0</v>
      </c>
      <c r="D281" s="5">
        <v>21.4</v>
      </c>
      <c r="E281" s="5">
        <v>12.9</v>
      </c>
      <c r="F281" s="6">
        <v>1.6589147286821704</v>
      </c>
      <c r="G281" s="5" t="s">
        <v>11</v>
      </c>
      <c r="H281" s="5">
        <v>0</v>
      </c>
      <c r="I281" s="5">
        <v>0</v>
      </c>
      <c r="J281" s="5">
        <v>1</v>
      </c>
      <c r="K281" s="5">
        <v>1</v>
      </c>
      <c r="L281" s="5">
        <v>1</v>
      </c>
      <c r="M281" s="5">
        <v>0</v>
      </c>
      <c r="N281" s="5" t="s">
        <v>67</v>
      </c>
      <c r="O281" s="5">
        <v>1</v>
      </c>
      <c r="P281" s="5">
        <v>0</v>
      </c>
      <c r="Q281" s="11"/>
      <c r="V281" s="12">
        <v>35752</v>
      </c>
      <c r="W281">
        <v>42124.779861111114</v>
      </c>
      <c r="X281" t="s">
        <v>411</v>
      </c>
      <c r="Y281">
        <v>6372.7798611111139</v>
      </c>
      <c r="Z281" t="s">
        <v>412</v>
      </c>
      <c r="AA281">
        <v>1</v>
      </c>
      <c r="AB281">
        <f t="shared" si="12"/>
        <v>17.149999999999999</v>
      </c>
      <c r="AC281">
        <v>0</v>
      </c>
      <c r="AD281">
        <f t="shared" si="13"/>
        <v>17.459670852359217</v>
      </c>
      <c r="AE281">
        <f t="shared" si="14"/>
        <v>0.98226364889820506</v>
      </c>
    </row>
    <row r="282" spans="1:31">
      <c r="A282">
        <v>281</v>
      </c>
      <c r="B282" s="5">
        <v>0</v>
      </c>
      <c r="C282" s="5">
        <v>0</v>
      </c>
      <c r="D282" s="5">
        <v>5</v>
      </c>
      <c r="E282" s="5">
        <v>4.9000000000000004</v>
      </c>
      <c r="F282" s="6">
        <v>1.0204081632653061</v>
      </c>
      <c r="G282" s="5" t="s">
        <v>12</v>
      </c>
      <c r="H282" s="5">
        <v>0</v>
      </c>
      <c r="I282" s="5">
        <v>0</v>
      </c>
      <c r="J282" s="5">
        <v>1</v>
      </c>
      <c r="K282" s="5">
        <v>1</v>
      </c>
      <c r="L282" s="5">
        <v>0</v>
      </c>
      <c r="M282" s="5">
        <v>0</v>
      </c>
      <c r="N282" s="5"/>
      <c r="O282" s="5">
        <v>0</v>
      </c>
      <c r="P282" s="5">
        <v>0</v>
      </c>
      <c r="Q282" s="11"/>
      <c r="V282" s="12">
        <v>35979</v>
      </c>
      <c r="W282">
        <v>42383.003472222219</v>
      </c>
      <c r="X282" t="s">
        <v>413</v>
      </c>
      <c r="Y282">
        <v>6404.003472222219</v>
      </c>
      <c r="Z282" t="s">
        <v>207</v>
      </c>
      <c r="AB282">
        <f t="shared" si="12"/>
        <v>4.95</v>
      </c>
      <c r="AC282">
        <v>0</v>
      </c>
      <c r="AD282">
        <f t="shared" si="13"/>
        <v>17.545214992389642</v>
      </c>
      <c r="AE282">
        <f t="shared" si="14"/>
        <v>0.28212820430796071</v>
      </c>
    </row>
    <row r="283" spans="1:31">
      <c r="A283">
        <v>282</v>
      </c>
      <c r="B283">
        <v>0</v>
      </c>
      <c r="C283">
        <v>0</v>
      </c>
      <c r="D283">
        <v>8</v>
      </c>
      <c r="E283">
        <v>7</v>
      </c>
      <c r="F283" s="6">
        <v>1.1428571428571428</v>
      </c>
      <c r="G283" t="s">
        <v>10</v>
      </c>
      <c r="H283">
        <v>0</v>
      </c>
      <c r="I283">
        <v>0</v>
      </c>
      <c r="J283">
        <v>1</v>
      </c>
      <c r="K283">
        <v>1</v>
      </c>
      <c r="L283">
        <v>0</v>
      </c>
      <c r="M283">
        <v>0</v>
      </c>
      <c r="O283">
        <v>0</v>
      </c>
      <c r="P283">
        <v>0</v>
      </c>
      <c r="Q283" s="11"/>
      <c r="V283" s="12">
        <v>36093</v>
      </c>
      <c r="W283">
        <v>42502.000694444447</v>
      </c>
      <c r="X283" t="s">
        <v>414</v>
      </c>
      <c r="Y283">
        <v>6409.0006944444467</v>
      </c>
      <c r="Z283" t="s">
        <v>97</v>
      </c>
      <c r="AB283">
        <f t="shared" si="12"/>
        <v>7.5</v>
      </c>
      <c r="AC283">
        <v>0</v>
      </c>
      <c r="AD283">
        <f t="shared" si="13"/>
        <v>17.558906012176568</v>
      </c>
      <c r="AE283">
        <f t="shared" si="14"/>
        <v>0.42713367192688301</v>
      </c>
    </row>
    <row r="284" spans="1:31">
      <c r="A284">
        <v>283</v>
      </c>
      <c r="B284" s="5">
        <v>0</v>
      </c>
      <c r="C284" s="5">
        <v>0</v>
      </c>
      <c r="D284" s="5">
        <v>3.5</v>
      </c>
      <c r="E284" s="5">
        <v>4.8</v>
      </c>
      <c r="F284" s="6">
        <v>1.3714285714285714</v>
      </c>
      <c r="G284" s="5" t="s">
        <v>10</v>
      </c>
      <c r="H284" s="5">
        <v>0</v>
      </c>
      <c r="I284" s="5">
        <v>0</v>
      </c>
      <c r="J284" s="5">
        <v>1</v>
      </c>
      <c r="K284" s="5">
        <v>1</v>
      </c>
      <c r="L284" s="5">
        <v>0</v>
      </c>
      <c r="M284" s="5">
        <v>0</v>
      </c>
      <c r="N284" s="5"/>
      <c r="O284" s="5">
        <v>1</v>
      </c>
      <c r="P284" s="5">
        <v>0</v>
      </c>
      <c r="Q284" s="11"/>
      <c r="V284" s="12">
        <v>35810</v>
      </c>
      <c r="W284">
        <v>42225.892361111109</v>
      </c>
      <c r="X284" t="s">
        <v>415</v>
      </c>
      <c r="Y284">
        <v>6415.8923611111095</v>
      </c>
      <c r="Z284" t="s">
        <v>94</v>
      </c>
      <c r="AB284">
        <f t="shared" si="12"/>
        <v>4.1500000000000004</v>
      </c>
      <c r="AC284">
        <v>0</v>
      </c>
      <c r="AD284">
        <f t="shared" si="13"/>
        <v>17.577787290715367</v>
      </c>
      <c r="AE284">
        <f t="shared" si="14"/>
        <v>0.23609342469356431</v>
      </c>
    </row>
    <row r="285" spans="1:31">
      <c r="A285">
        <v>284</v>
      </c>
      <c r="B285" s="5">
        <v>0</v>
      </c>
      <c r="C285" s="5">
        <v>0</v>
      </c>
      <c r="D285" s="5">
        <v>2.8</v>
      </c>
      <c r="E285" s="5">
        <v>2.5</v>
      </c>
      <c r="F285" s="6">
        <v>1.1199999999999999</v>
      </c>
      <c r="G285" s="5" t="s">
        <v>14</v>
      </c>
      <c r="H285" s="5">
        <v>0</v>
      </c>
      <c r="I285" s="5">
        <v>0</v>
      </c>
      <c r="J285" s="5">
        <v>1</v>
      </c>
      <c r="K285" s="5">
        <v>1</v>
      </c>
      <c r="L285" s="5">
        <v>0</v>
      </c>
      <c r="M285" s="5">
        <v>0</v>
      </c>
      <c r="N285" s="5"/>
      <c r="O285" s="5">
        <v>0</v>
      </c>
      <c r="P285" s="5">
        <v>0</v>
      </c>
      <c r="Q285" s="11"/>
      <c r="V285" s="12">
        <v>35728</v>
      </c>
      <c r="W285">
        <v>42145.944444444445</v>
      </c>
      <c r="X285" t="s">
        <v>416</v>
      </c>
      <c r="Y285">
        <v>6417.9444444444453</v>
      </c>
      <c r="Z285" t="s">
        <v>94</v>
      </c>
      <c r="AB285">
        <f t="shared" si="12"/>
        <v>2.65</v>
      </c>
      <c r="AC285">
        <v>0</v>
      </c>
      <c r="AD285">
        <f t="shared" si="13"/>
        <v>17.583409436834096</v>
      </c>
      <c r="AE285">
        <f t="shared" si="14"/>
        <v>0.15071024817568796</v>
      </c>
    </row>
    <row r="286" spans="1:31">
      <c r="A286">
        <v>285</v>
      </c>
      <c r="B286" s="5">
        <v>0</v>
      </c>
      <c r="C286" s="5">
        <v>0</v>
      </c>
      <c r="D286" s="5">
        <v>9.8000000000000007</v>
      </c>
      <c r="E286" s="5">
        <v>8.5</v>
      </c>
      <c r="F286" s="6">
        <v>1.1529411764705884</v>
      </c>
      <c r="G286" s="5" t="s">
        <v>10</v>
      </c>
      <c r="H286" s="5">
        <v>0</v>
      </c>
      <c r="I286" s="5">
        <v>0</v>
      </c>
      <c r="J286" s="5">
        <v>1</v>
      </c>
      <c r="K286" s="5">
        <v>1</v>
      </c>
      <c r="L286" s="5">
        <v>0</v>
      </c>
      <c r="M286" s="5">
        <v>0</v>
      </c>
      <c r="N286" s="5"/>
      <c r="O286" s="5">
        <v>1</v>
      </c>
      <c r="P286" s="5">
        <v>0</v>
      </c>
      <c r="Q286" s="11"/>
      <c r="V286" s="12">
        <v>35884</v>
      </c>
      <c r="W286">
        <v>42304.878472222219</v>
      </c>
      <c r="X286" t="s">
        <v>417</v>
      </c>
      <c r="Y286">
        <v>6420.878472222219</v>
      </c>
      <c r="Z286" t="s">
        <v>94</v>
      </c>
      <c r="AB286">
        <f t="shared" si="12"/>
        <v>9.15</v>
      </c>
      <c r="AC286">
        <v>0</v>
      </c>
      <c r="AD286">
        <f t="shared" si="13"/>
        <v>17.59144786910197</v>
      </c>
      <c r="AE286">
        <f t="shared" si="14"/>
        <v>0.52013910782587003</v>
      </c>
    </row>
    <row r="287" spans="1:31">
      <c r="A287">
        <v>286</v>
      </c>
      <c r="B287">
        <v>0</v>
      </c>
      <c r="C287">
        <v>0</v>
      </c>
      <c r="D287">
        <v>4.9000000000000004</v>
      </c>
      <c r="E287">
        <v>5</v>
      </c>
      <c r="F287" s="6">
        <v>1.0204081632653061</v>
      </c>
      <c r="G287" t="s">
        <v>10</v>
      </c>
      <c r="H287">
        <v>0</v>
      </c>
      <c r="I287">
        <v>0</v>
      </c>
      <c r="J287">
        <v>1</v>
      </c>
      <c r="K287">
        <v>1</v>
      </c>
      <c r="L287">
        <v>0</v>
      </c>
      <c r="M287">
        <v>0</v>
      </c>
      <c r="O287">
        <v>1</v>
      </c>
      <c r="P287">
        <v>0</v>
      </c>
      <c r="Q287" s="11"/>
      <c r="V287" s="12">
        <v>36018</v>
      </c>
      <c r="W287">
        <v>42445.000694444447</v>
      </c>
      <c r="X287" t="s">
        <v>418</v>
      </c>
      <c r="Y287">
        <v>6427.0006944444467</v>
      </c>
      <c r="Z287" t="s">
        <v>94</v>
      </c>
      <c r="AB287">
        <f t="shared" si="12"/>
        <v>4.95</v>
      </c>
      <c r="AC287">
        <v>0</v>
      </c>
      <c r="AD287">
        <f t="shared" si="13"/>
        <v>17.608221080669718</v>
      </c>
      <c r="AE287">
        <f t="shared" si="14"/>
        <v>0.28111868753363756</v>
      </c>
    </row>
    <row r="288" spans="1:31">
      <c r="A288">
        <v>287</v>
      </c>
      <c r="B288" s="5">
        <v>0</v>
      </c>
      <c r="C288" s="5">
        <v>0</v>
      </c>
      <c r="D288" s="5">
        <v>6.1</v>
      </c>
      <c r="E288" s="5">
        <v>6.4</v>
      </c>
      <c r="F288" s="6">
        <v>1.0491803278688525</v>
      </c>
      <c r="G288" s="5" t="s">
        <v>11</v>
      </c>
      <c r="H288" s="5">
        <v>0</v>
      </c>
      <c r="I288" s="5">
        <v>0</v>
      </c>
      <c r="J288" s="5">
        <v>1</v>
      </c>
      <c r="K288" s="5">
        <v>1</v>
      </c>
      <c r="L288" s="5">
        <v>0</v>
      </c>
      <c r="M288" s="5">
        <v>0</v>
      </c>
      <c r="N288" s="5"/>
      <c r="O288" s="5">
        <v>0</v>
      </c>
      <c r="P288" s="5">
        <v>0</v>
      </c>
      <c r="Q288" s="11"/>
      <c r="V288" s="12">
        <v>35830</v>
      </c>
      <c r="W288">
        <v>42276.020833333336</v>
      </c>
      <c r="X288" t="s">
        <v>419</v>
      </c>
      <c r="Y288">
        <v>6446.0208333333358</v>
      </c>
      <c r="Z288" t="s">
        <v>94</v>
      </c>
      <c r="AB288">
        <f t="shared" si="12"/>
        <v>6.25</v>
      </c>
      <c r="AC288">
        <v>0</v>
      </c>
      <c r="AD288">
        <f t="shared" si="13"/>
        <v>17.660331050228319</v>
      </c>
      <c r="AE288">
        <f t="shared" si="14"/>
        <v>0.35390050063184958</v>
      </c>
    </row>
    <row r="289" spans="1:31">
      <c r="A289">
        <v>288</v>
      </c>
      <c r="B289">
        <v>0</v>
      </c>
      <c r="C289">
        <v>0</v>
      </c>
      <c r="D289">
        <v>7.2</v>
      </c>
      <c r="E289">
        <v>6.7</v>
      </c>
      <c r="F289" s="6">
        <v>1.0746268656716418</v>
      </c>
      <c r="G289" t="s">
        <v>11</v>
      </c>
      <c r="H289">
        <v>0</v>
      </c>
      <c r="I289">
        <v>0</v>
      </c>
      <c r="J289">
        <v>1</v>
      </c>
      <c r="K289">
        <v>1</v>
      </c>
      <c r="L289">
        <v>0</v>
      </c>
      <c r="M289">
        <v>0</v>
      </c>
      <c r="O289">
        <v>0</v>
      </c>
      <c r="P289">
        <v>0</v>
      </c>
      <c r="Q289" s="11"/>
      <c r="V289" s="12">
        <v>35944</v>
      </c>
      <c r="W289">
        <v>42407.832638888889</v>
      </c>
      <c r="X289" t="s">
        <v>420</v>
      </c>
      <c r="Y289">
        <v>6463.8326388888891</v>
      </c>
      <c r="Z289" t="s">
        <v>108</v>
      </c>
      <c r="AB289">
        <f t="shared" si="12"/>
        <v>6.95</v>
      </c>
      <c r="AC289">
        <v>0</v>
      </c>
      <c r="AD289">
        <f t="shared" si="13"/>
        <v>17.709130517503805</v>
      </c>
      <c r="AE289">
        <f t="shared" si="14"/>
        <v>0.39245292100199841</v>
      </c>
    </row>
    <row r="290" spans="1:31">
      <c r="A290">
        <v>289</v>
      </c>
      <c r="B290" s="5">
        <v>0</v>
      </c>
      <c r="C290" s="5">
        <v>0</v>
      </c>
      <c r="D290" s="5">
        <v>6.4</v>
      </c>
      <c r="E290" s="5">
        <v>6.7</v>
      </c>
      <c r="F290" s="6">
        <v>1.046875</v>
      </c>
      <c r="G290" s="5" t="s">
        <v>11</v>
      </c>
      <c r="H290" s="5">
        <v>0</v>
      </c>
      <c r="I290" s="5">
        <v>0</v>
      </c>
      <c r="J290" s="5">
        <v>1</v>
      </c>
      <c r="K290" s="5">
        <v>1</v>
      </c>
      <c r="L290" s="5">
        <v>0</v>
      </c>
      <c r="M290" s="5">
        <v>0</v>
      </c>
      <c r="N290" s="5"/>
      <c r="O290" s="5">
        <v>0</v>
      </c>
      <c r="P290" s="5">
        <v>0</v>
      </c>
      <c r="Q290" s="11"/>
      <c r="R290" t="s">
        <v>401</v>
      </c>
      <c r="V290" s="12">
        <v>35665</v>
      </c>
      <c r="W290">
        <v>42128.902083333334</v>
      </c>
      <c r="X290" t="s">
        <v>421</v>
      </c>
      <c r="Y290">
        <v>6463.9020833333343</v>
      </c>
      <c r="Z290" t="s">
        <v>97</v>
      </c>
      <c r="AB290">
        <f t="shared" si="12"/>
        <v>6.5500000000000007</v>
      </c>
      <c r="AC290">
        <v>0</v>
      </c>
      <c r="AD290">
        <f t="shared" si="13"/>
        <v>17.709320776255712</v>
      </c>
      <c r="AE290">
        <f t="shared" si="14"/>
        <v>0.36986172890278796</v>
      </c>
    </row>
    <row r="291" spans="1:31">
      <c r="A291">
        <v>290</v>
      </c>
      <c r="B291">
        <v>0</v>
      </c>
      <c r="C291">
        <v>0</v>
      </c>
      <c r="D291">
        <v>121.6</v>
      </c>
      <c r="E291">
        <v>4.0999999999999996</v>
      </c>
      <c r="F291" s="6">
        <v>29.658536585365855</v>
      </c>
      <c r="G291" t="s">
        <v>10</v>
      </c>
      <c r="H291">
        <v>0</v>
      </c>
      <c r="I291">
        <v>0</v>
      </c>
      <c r="J291">
        <v>1</v>
      </c>
      <c r="K291">
        <v>1</v>
      </c>
      <c r="L291">
        <v>1</v>
      </c>
      <c r="M291">
        <v>0</v>
      </c>
      <c r="N291" t="s">
        <v>68</v>
      </c>
      <c r="O291">
        <v>1</v>
      </c>
      <c r="P291">
        <v>0</v>
      </c>
      <c r="Q291" s="11"/>
      <c r="V291" s="12">
        <v>35998</v>
      </c>
      <c r="W291">
        <v>42471.463888888888</v>
      </c>
      <c r="X291" t="s">
        <v>422</v>
      </c>
      <c r="Y291">
        <v>6473.4638888888876</v>
      </c>
      <c r="Z291" t="s">
        <v>300</v>
      </c>
      <c r="AB291">
        <f t="shared" si="12"/>
        <v>62.849999999999994</v>
      </c>
      <c r="AC291">
        <v>0</v>
      </c>
      <c r="AD291">
        <f t="shared" si="13"/>
        <v>17.73551750380517</v>
      </c>
      <c r="AE291">
        <f t="shared" si="14"/>
        <v>3.5437364591428175</v>
      </c>
    </row>
    <row r="292" spans="1:31">
      <c r="A292">
        <v>291</v>
      </c>
      <c r="B292" s="5">
        <v>0</v>
      </c>
      <c r="C292" s="5">
        <v>0</v>
      </c>
      <c r="D292" s="5">
        <v>53.8</v>
      </c>
      <c r="E292" s="5">
        <v>4.0999999999999996</v>
      </c>
      <c r="F292" s="6">
        <v>13.121951219512196</v>
      </c>
      <c r="G292" s="5" t="s">
        <v>10</v>
      </c>
      <c r="H292" s="5">
        <v>0</v>
      </c>
      <c r="I292" s="5">
        <v>0</v>
      </c>
      <c r="J292" s="5">
        <v>1</v>
      </c>
      <c r="K292" s="5">
        <v>1</v>
      </c>
      <c r="L292" s="5">
        <v>1</v>
      </c>
      <c r="M292" s="5">
        <v>0</v>
      </c>
      <c r="N292" s="5" t="s">
        <v>69</v>
      </c>
      <c r="O292" s="5">
        <v>0</v>
      </c>
      <c r="P292" s="5">
        <v>0</v>
      </c>
      <c r="Q292" s="11"/>
      <c r="V292" s="12">
        <v>35704</v>
      </c>
      <c r="W292">
        <v>42189.876388888886</v>
      </c>
      <c r="X292" t="s">
        <v>423</v>
      </c>
      <c r="Y292">
        <v>6485.8763888888861</v>
      </c>
      <c r="Z292" t="s">
        <v>424</v>
      </c>
      <c r="AB292">
        <f t="shared" si="12"/>
        <v>28.95</v>
      </c>
      <c r="AC292">
        <v>0</v>
      </c>
      <c r="AD292">
        <f t="shared" si="13"/>
        <v>17.769524353120236</v>
      </c>
      <c r="AE292">
        <f t="shared" si="14"/>
        <v>1.6291938616194039</v>
      </c>
    </row>
    <row r="293" spans="1:31">
      <c r="A293">
        <v>292</v>
      </c>
      <c r="B293" s="5">
        <v>0</v>
      </c>
      <c r="C293" s="5">
        <v>0</v>
      </c>
      <c r="D293" s="5">
        <v>6.5</v>
      </c>
      <c r="E293" s="5">
        <v>5</v>
      </c>
      <c r="F293" s="6">
        <v>1.3</v>
      </c>
      <c r="G293" s="5" t="s">
        <v>11</v>
      </c>
      <c r="H293" s="5">
        <v>0</v>
      </c>
      <c r="I293" s="5">
        <v>0</v>
      </c>
      <c r="J293" s="5">
        <v>1</v>
      </c>
      <c r="K293" s="5">
        <v>1</v>
      </c>
      <c r="L293" s="5">
        <v>0</v>
      </c>
      <c r="M293" s="5">
        <v>0</v>
      </c>
      <c r="N293" s="5"/>
      <c r="O293" s="5">
        <v>0</v>
      </c>
      <c r="P293" s="5">
        <v>0</v>
      </c>
      <c r="Q293" s="11"/>
      <c r="V293" s="12">
        <v>35738</v>
      </c>
      <c r="W293">
        <v>42226.000694444447</v>
      </c>
      <c r="X293" t="s">
        <v>425</v>
      </c>
      <c r="Y293">
        <v>6488.0006944444467</v>
      </c>
      <c r="Z293" t="s">
        <v>94</v>
      </c>
      <c r="AB293">
        <f t="shared" si="12"/>
        <v>5.75</v>
      </c>
      <c r="AC293">
        <v>0</v>
      </c>
      <c r="AD293">
        <f t="shared" si="13"/>
        <v>17.775344368340949</v>
      </c>
      <c r="AE293">
        <f t="shared" si="14"/>
        <v>0.3234817779531251</v>
      </c>
    </row>
    <row r="294" spans="1:31">
      <c r="A294">
        <v>293</v>
      </c>
      <c r="B294" s="5">
        <v>0</v>
      </c>
      <c r="C294" s="5">
        <v>0</v>
      </c>
      <c r="D294" s="5">
        <v>9</v>
      </c>
      <c r="E294" s="5">
        <v>6.1</v>
      </c>
      <c r="F294" s="6">
        <v>1.4754098360655739</v>
      </c>
      <c r="G294" s="5" t="s">
        <v>10</v>
      </c>
      <c r="H294" s="5">
        <v>0</v>
      </c>
      <c r="I294" s="5">
        <v>0</v>
      </c>
      <c r="J294" s="5">
        <v>1</v>
      </c>
      <c r="K294" s="5">
        <v>1</v>
      </c>
      <c r="L294" s="5">
        <v>0</v>
      </c>
      <c r="M294" s="5">
        <v>0</v>
      </c>
      <c r="N294" s="5"/>
      <c r="O294" s="5">
        <v>1</v>
      </c>
      <c r="P294" s="5">
        <v>0</v>
      </c>
      <c r="Q294" s="11"/>
      <c r="V294" s="12">
        <v>35773</v>
      </c>
      <c r="W294">
        <v>42270.743750000001</v>
      </c>
      <c r="X294" t="s">
        <v>426</v>
      </c>
      <c r="Y294">
        <v>6497.7437500000015</v>
      </c>
      <c r="Z294" t="s">
        <v>124</v>
      </c>
      <c r="AA294">
        <v>1</v>
      </c>
      <c r="AB294">
        <f t="shared" si="12"/>
        <v>7.55</v>
      </c>
      <c r="AC294">
        <v>0</v>
      </c>
      <c r="AD294">
        <f t="shared" si="13"/>
        <v>17.802037671232881</v>
      </c>
      <c r="AE294">
        <f t="shared" si="14"/>
        <v>0.42410875313450136</v>
      </c>
    </row>
    <row r="295" spans="1:31">
      <c r="A295">
        <v>294</v>
      </c>
      <c r="B295" s="5">
        <v>0</v>
      </c>
      <c r="C295" s="5">
        <v>0</v>
      </c>
      <c r="D295" s="5">
        <v>9.1999999999999993</v>
      </c>
      <c r="E295" s="5">
        <v>11</v>
      </c>
      <c r="F295" s="6">
        <v>1.1956521739130437</v>
      </c>
      <c r="G295" s="5" t="s">
        <v>10</v>
      </c>
      <c r="H295" s="5">
        <v>0</v>
      </c>
      <c r="I295" s="5">
        <v>0</v>
      </c>
      <c r="J295" s="5">
        <v>1</v>
      </c>
      <c r="K295" s="5">
        <v>1</v>
      </c>
      <c r="L295" s="5">
        <v>0</v>
      </c>
      <c r="M295" s="5">
        <v>0</v>
      </c>
      <c r="N295" s="5"/>
      <c r="O295" s="5">
        <v>0</v>
      </c>
      <c r="P295" s="5">
        <v>0</v>
      </c>
      <c r="Q295" s="11"/>
      <c r="V295" s="12">
        <v>35681</v>
      </c>
      <c r="W295">
        <v>42207.747916666667</v>
      </c>
      <c r="X295" t="s">
        <v>427</v>
      </c>
      <c r="Y295">
        <v>6526.7479166666672</v>
      </c>
      <c r="Z295" t="s">
        <v>94</v>
      </c>
      <c r="AB295">
        <f t="shared" si="12"/>
        <v>10.1</v>
      </c>
      <c r="AC295">
        <v>0</v>
      </c>
      <c r="AD295">
        <f t="shared" si="13"/>
        <v>17.881501141552512</v>
      </c>
      <c r="AE295">
        <f t="shared" si="14"/>
        <v>0.56482953640451994</v>
      </c>
    </row>
    <row r="296" spans="1:31">
      <c r="A296">
        <v>295</v>
      </c>
      <c r="B296" s="5">
        <v>0</v>
      </c>
      <c r="C296" s="5">
        <v>0</v>
      </c>
      <c r="D296" s="5">
        <v>1.8</v>
      </c>
      <c r="E296" s="5">
        <v>6.4</v>
      </c>
      <c r="F296" s="6">
        <v>3.5555555555555558</v>
      </c>
      <c r="G296" s="5" t="s">
        <v>10</v>
      </c>
      <c r="H296" s="5">
        <v>0</v>
      </c>
      <c r="I296" s="5">
        <v>0</v>
      </c>
      <c r="J296" s="5">
        <v>1</v>
      </c>
      <c r="K296" s="5">
        <v>1</v>
      </c>
      <c r="L296" s="5">
        <v>0</v>
      </c>
      <c r="M296" s="5">
        <v>0</v>
      </c>
      <c r="N296" s="5"/>
      <c r="O296" s="5">
        <v>0</v>
      </c>
      <c r="P296" s="5">
        <v>0</v>
      </c>
      <c r="Q296" s="11"/>
      <c r="V296" s="12">
        <v>35719</v>
      </c>
      <c r="W296">
        <v>42254.799305555556</v>
      </c>
      <c r="X296" t="s">
        <v>428</v>
      </c>
      <c r="Y296">
        <v>6535.7993055555562</v>
      </c>
      <c r="Z296" t="s">
        <v>94</v>
      </c>
      <c r="AB296">
        <f t="shared" si="12"/>
        <v>4.1000000000000005</v>
      </c>
      <c r="AC296">
        <v>0</v>
      </c>
      <c r="AD296">
        <f t="shared" si="13"/>
        <v>17.906299467275495</v>
      </c>
      <c r="AE296">
        <f t="shared" si="14"/>
        <v>0.22896969904322892</v>
      </c>
    </row>
    <row r="297" spans="1:31">
      <c r="A297">
        <v>296</v>
      </c>
      <c r="B297">
        <v>0</v>
      </c>
      <c r="C297">
        <v>0</v>
      </c>
      <c r="D297">
        <v>5.6</v>
      </c>
      <c r="E297">
        <v>5.9</v>
      </c>
      <c r="F297" s="6">
        <v>1.0535714285714286</v>
      </c>
      <c r="G297" t="s">
        <v>10</v>
      </c>
      <c r="H297">
        <v>0</v>
      </c>
      <c r="I297">
        <v>0</v>
      </c>
      <c r="J297">
        <v>1</v>
      </c>
      <c r="K297">
        <v>1</v>
      </c>
      <c r="L297">
        <v>0</v>
      </c>
      <c r="M297">
        <v>0</v>
      </c>
      <c r="O297">
        <v>0</v>
      </c>
      <c r="P297">
        <v>0</v>
      </c>
      <c r="Q297" s="11"/>
      <c r="V297" s="12">
        <v>35832</v>
      </c>
      <c r="W297">
        <v>42404.804861111108</v>
      </c>
      <c r="X297" t="s">
        <v>429</v>
      </c>
      <c r="Y297">
        <v>6572.804861111108</v>
      </c>
      <c r="Z297" t="s">
        <v>94</v>
      </c>
      <c r="AB297">
        <f t="shared" si="12"/>
        <v>5.75</v>
      </c>
      <c r="AC297">
        <v>0</v>
      </c>
      <c r="AD297">
        <f t="shared" si="13"/>
        <v>18.007684550989339</v>
      </c>
      <c r="AE297">
        <f t="shared" si="14"/>
        <v>0.31930812557931532</v>
      </c>
    </row>
    <row r="298" spans="1:31">
      <c r="A298">
        <v>297</v>
      </c>
      <c r="B298" s="5">
        <v>0</v>
      </c>
      <c r="C298" s="5">
        <v>0</v>
      </c>
      <c r="D298" s="5">
        <v>4.7</v>
      </c>
      <c r="E298" s="5">
        <v>3.8</v>
      </c>
      <c r="F298" s="6">
        <v>1.236842105263158</v>
      </c>
      <c r="G298" s="5" t="s">
        <v>10</v>
      </c>
      <c r="H298" s="5">
        <v>0</v>
      </c>
      <c r="I298" s="5">
        <v>0</v>
      </c>
      <c r="J298" s="5">
        <v>1</v>
      </c>
      <c r="K298" s="5">
        <v>1</v>
      </c>
      <c r="L298" s="5">
        <v>0</v>
      </c>
      <c r="M298" s="5">
        <v>0</v>
      </c>
      <c r="N298" s="5"/>
      <c r="O298" s="5">
        <v>0</v>
      </c>
      <c r="P298" s="5">
        <v>0</v>
      </c>
      <c r="Q298" s="11"/>
      <c r="R298" t="s">
        <v>430</v>
      </c>
      <c r="V298" s="12">
        <v>35564</v>
      </c>
      <c r="W298">
        <v>42156.806250000001</v>
      </c>
      <c r="X298" t="s">
        <v>431</v>
      </c>
      <c r="Y298">
        <v>6592.8062500000015</v>
      </c>
      <c r="Z298" t="s">
        <v>94</v>
      </c>
      <c r="AB298">
        <f t="shared" si="12"/>
        <v>4.25</v>
      </c>
      <c r="AC298">
        <v>0</v>
      </c>
      <c r="AD298">
        <f t="shared" si="13"/>
        <v>18.062482876712334</v>
      </c>
      <c r="AE298">
        <f t="shared" si="14"/>
        <v>0.23529434070658448</v>
      </c>
    </row>
    <row r="299" spans="1:31">
      <c r="A299">
        <v>298</v>
      </c>
      <c r="B299" s="5">
        <v>0</v>
      </c>
      <c r="C299" s="5">
        <v>0</v>
      </c>
      <c r="D299" s="5">
        <v>3.9</v>
      </c>
      <c r="E299" s="5">
        <v>3.2</v>
      </c>
      <c r="F299" s="6">
        <v>1.21875</v>
      </c>
      <c r="G299" s="5" t="s">
        <v>10</v>
      </c>
      <c r="H299" s="5">
        <v>0</v>
      </c>
      <c r="I299" s="5">
        <v>0</v>
      </c>
      <c r="J299" s="5">
        <v>1</v>
      </c>
      <c r="K299" s="5">
        <v>1</v>
      </c>
      <c r="L299" s="5">
        <v>0</v>
      </c>
      <c r="M299" s="5">
        <v>0</v>
      </c>
      <c r="N299" s="5"/>
      <c r="O299" s="5">
        <v>0</v>
      </c>
      <c r="P299" s="5">
        <v>0</v>
      </c>
      <c r="Q299" s="11"/>
      <c r="V299" s="12">
        <v>35677</v>
      </c>
      <c r="W299">
        <v>42298.894444444442</v>
      </c>
      <c r="X299" t="s">
        <v>432</v>
      </c>
      <c r="Y299">
        <v>6621.8944444444423</v>
      </c>
      <c r="Z299" t="s">
        <v>94</v>
      </c>
      <c r="AB299">
        <f t="shared" si="12"/>
        <v>3.55</v>
      </c>
      <c r="AC299">
        <v>0</v>
      </c>
      <c r="AD299">
        <f t="shared" si="13"/>
        <v>18.142176560121761</v>
      </c>
      <c r="AE299">
        <f t="shared" si="14"/>
        <v>0.19567663164535831</v>
      </c>
    </row>
    <row r="300" spans="1:31">
      <c r="A300">
        <v>299</v>
      </c>
      <c r="B300" s="5">
        <v>0</v>
      </c>
      <c r="C300" s="5">
        <v>0</v>
      </c>
      <c r="D300" s="5">
        <v>2.5</v>
      </c>
      <c r="E300" s="5">
        <v>3.9</v>
      </c>
      <c r="F300" s="6">
        <v>1.56</v>
      </c>
      <c r="G300" s="5" t="s">
        <v>11</v>
      </c>
      <c r="H300" s="5">
        <v>0</v>
      </c>
      <c r="I300" s="5">
        <v>0</v>
      </c>
      <c r="J300" s="5">
        <v>1</v>
      </c>
      <c r="K300" s="5">
        <v>1</v>
      </c>
      <c r="L300" s="5">
        <v>0</v>
      </c>
      <c r="M300" s="5">
        <v>0</v>
      </c>
      <c r="N300" s="5"/>
      <c r="O300" s="5">
        <v>0</v>
      </c>
      <c r="P300" s="5">
        <v>0</v>
      </c>
      <c r="Q300" s="11"/>
      <c r="R300" t="s">
        <v>318</v>
      </c>
      <c r="V300" s="12">
        <v>35738</v>
      </c>
      <c r="W300">
        <v>42369.518055555556</v>
      </c>
      <c r="X300" t="s">
        <v>433</v>
      </c>
      <c r="Y300">
        <v>6631.5180555555562</v>
      </c>
      <c r="Z300" t="s">
        <v>300</v>
      </c>
      <c r="AB300">
        <f t="shared" si="12"/>
        <v>3.2</v>
      </c>
      <c r="AC300">
        <v>0</v>
      </c>
      <c r="AD300">
        <f t="shared" si="13"/>
        <v>18.168542617960426</v>
      </c>
      <c r="AE300">
        <f t="shared" si="14"/>
        <v>0.17612860135719721</v>
      </c>
    </row>
    <row r="301" spans="1:31">
      <c r="A301">
        <v>300</v>
      </c>
      <c r="B301" s="5">
        <v>0</v>
      </c>
      <c r="C301" s="5">
        <v>0</v>
      </c>
      <c r="D301" s="5">
        <v>1.2</v>
      </c>
      <c r="E301" s="5">
        <v>8.9</v>
      </c>
      <c r="F301" s="6">
        <v>7.416666666666667</v>
      </c>
      <c r="G301" s="5" t="s">
        <v>11</v>
      </c>
      <c r="H301" s="5">
        <v>0</v>
      </c>
      <c r="I301" s="5">
        <v>0</v>
      </c>
      <c r="J301" s="5">
        <v>1</v>
      </c>
      <c r="K301" s="5">
        <v>1</v>
      </c>
      <c r="L301" s="5">
        <v>0</v>
      </c>
      <c r="M301" s="5">
        <v>1</v>
      </c>
      <c r="N301" s="5" t="s">
        <v>70</v>
      </c>
      <c r="O301" s="5">
        <v>1</v>
      </c>
      <c r="P301" s="5">
        <v>0</v>
      </c>
      <c r="Q301" s="11"/>
      <c r="V301" s="12">
        <v>35712</v>
      </c>
      <c r="W301">
        <v>42351.469444444447</v>
      </c>
      <c r="X301" t="s">
        <v>434</v>
      </c>
      <c r="Y301">
        <v>6639.4694444444467</v>
      </c>
      <c r="Z301" t="s">
        <v>261</v>
      </c>
      <c r="AB301">
        <f t="shared" si="12"/>
        <v>5.05</v>
      </c>
      <c r="AC301">
        <v>0</v>
      </c>
      <c r="AD301">
        <f t="shared" si="13"/>
        <v>18.190327245053279</v>
      </c>
      <c r="AE301">
        <f t="shared" si="14"/>
        <v>0.27762007422781848</v>
      </c>
    </row>
    <row r="302" spans="1:31">
      <c r="A302">
        <v>301</v>
      </c>
      <c r="B302" s="5">
        <v>0</v>
      </c>
      <c r="C302" s="5">
        <v>0</v>
      </c>
      <c r="D302" s="5">
        <v>8.6999999999999993</v>
      </c>
      <c r="E302" s="5">
        <v>14.2</v>
      </c>
      <c r="F302" s="6">
        <v>1.632183908045977</v>
      </c>
      <c r="G302" s="5" t="s">
        <v>11</v>
      </c>
      <c r="H302" s="5">
        <v>0</v>
      </c>
      <c r="I302" s="5">
        <v>0</v>
      </c>
      <c r="J302" s="5">
        <v>1</v>
      </c>
      <c r="K302" s="5">
        <v>1</v>
      </c>
      <c r="L302" s="5">
        <v>0</v>
      </c>
      <c r="M302" s="5">
        <v>1</v>
      </c>
      <c r="N302" s="5" t="s">
        <v>71</v>
      </c>
      <c r="O302" s="5">
        <v>1</v>
      </c>
      <c r="P302" s="5">
        <v>0</v>
      </c>
      <c r="Q302" s="11"/>
      <c r="V302" s="12">
        <v>35578</v>
      </c>
      <c r="W302">
        <v>42230.651388888888</v>
      </c>
      <c r="X302" t="s">
        <v>435</v>
      </c>
      <c r="Y302">
        <v>6652.6513888888876</v>
      </c>
      <c r="Z302" t="s">
        <v>154</v>
      </c>
      <c r="AB302">
        <f t="shared" si="12"/>
        <v>11.45</v>
      </c>
      <c r="AC302">
        <v>0</v>
      </c>
      <c r="AD302">
        <f t="shared" si="13"/>
        <v>18.226442161339417</v>
      </c>
      <c r="AE302">
        <f t="shared" si="14"/>
        <v>0.62820817681505026</v>
      </c>
    </row>
    <row r="303" spans="1:31">
      <c r="A303">
        <v>302</v>
      </c>
      <c r="B303">
        <v>0</v>
      </c>
      <c r="C303">
        <v>0</v>
      </c>
      <c r="D303">
        <v>11.1</v>
      </c>
      <c r="E303">
        <v>8.8000000000000007</v>
      </c>
      <c r="F303" s="6">
        <v>1.2613636363636362</v>
      </c>
      <c r="G303" t="s">
        <v>47</v>
      </c>
      <c r="H303">
        <v>0</v>
      </c>
      <c r="I303">
        <v>0</v>
      </c>
      <c r="J303">
        <v>1</v>
      </c>
      <c r="K303">
        <v>1</v>
      </c>
      <c r="L303">
        <v>0</v>
      </c>
      <c r="M303">
        <v>0</v>
      </c>
      <c r="O303">
        <v>0</v>
      </c>
      <c r="P303">
        <v>0</v>
      </c>
      <c r="Q303" s="11"/>
      <c r="V303" s="12">
        <v>35808</v>
      </c>
      <c r="W303">
        <v>42488.003472222219</v>
      </c>
      <c r="X303" t="s">
        <v>436</v>
      </c>
      <c r="Y303">
        <v>6680.003472222219</v>
      </c>
      <c r="Z303" t="s">
        <v>94</v>
      </c>
      <c r="AB303">
        <f t="shared" si="12"/>
        <v>9.9499999999999993</v>
      </c>
      <c r="AC303">
        <v>0</v>
      </c>
      <c r="AD303">
        <f t="shared" si="13"/>
        <v>18.301379375951285</v>
      </c>
      <c r="AE303">
        <f t="shared" si="14"/>
        <v>0.54367486710180335</v>
      </c>
    </row>
    <row r="304" spans="1:31">
      <c r="A304">
        <v>303</v>
      </c>
      <c r="B304" s="5">
        <v>0</v>
      </c>
      <c r="C304" s="5">
        <v>0</v>
      </c>
      <c r="D304" s="5">
        <v>5.7</v>
      </c>
      <c r="E304" s="5">
        <v>5.4</v>
      </c>
      <c r="F304" s="6">
        <v>1.0555555555555556</v>
      </c>
      <c r="G304" s="5" t="s">
        <v>9</v>
      </c>
      <c r="H304" s="5">
        <v>0</v>
      </c>
      <c r="I304" s="5">
        <v>0</v>
      </c>
      <c r="J304" s="5">
        <v>1</v>
      </c>
      <c r="K304" s="5">
        <v>1</v>
      </c>
      <c r="L304" s="5">
        <v>0</v>
      </c>
      <c r="M304" s="5">
        <v>0</v>
      </c>
      <c r="N304" s="5"/>
      <c r="O304" s="5">
        <v>0</v>
      </c>
      <c r="P304" s="5">
        <v>0</v>
      </c>
      <c r="Q304" s="11"/>
      <c r="V304" s="12">
        <v>35554</v>
      </c>
      <c r="W304">
        <v>42264.005555555559</v>
      </c>
      <c r="X304" t="s">
        <v>437</v>
      </c>
      <c r="Y304">
        <v>6710.0055555555591</v>
      </c>
      <c r="Z304" t="s">
        <v>397</v>
      </c>
      <c r="AB304">
        <f t="shared" si="12"/>
        <v>5.5500000000000007</v>
      </c>
      <c r="AC304">
        <v>0</v>
      </c>
      <c r="AD304">
        <f t="shared" si="13"/>
        <v>18.38357686453578</v>
      </c>
      <c r="AE304">
        <f t="shared" si="14"/>
        <v>0.30189989907277759</v>
      </c>
    </row>
    <row r="305" spans="1:31">
      <c r="A305">
        <v>304</v>
      </c>
      <c r="B305" s="5">
        <v>0</v>
      </c>
      <c r="C305" s="5">
        <v>0</v>
      </c>
      <c r="D305" s="5">
        <v>7.6</v>
      </c>
      <c r="E305" s="5">
        <v>4.5999999999999996</v>
      </c>
      <c r="F305" s="6">
        <v>1.6521739130434783</v>
      </c>
      <c r="G305" s="5" t="s">
        <v>10</v>
      </c>
      <c r="H305" s="5">
        <v>0</v>
      </c>
      <c r="I305" s="5">
        <v>0</v>
      </c>
      <c r="J305" s="5">
        <v>1</v>
      </c>
      <c r="K305" s="5">
        <v>1</v>
      </c>
      <c r="L305" s="5">
        <v>0</v>
      </c>
      <c r="M305" s="5">
        <v>0</v>
      </c>
      <c r="N305" s="5"/>
      <c r="O305" s="5">
        <v>1</v>
      </c>
      <c r="P305" s="5">
        <v>0</v>
      </c>
      <c r="Q305" s="11"/>
      <c r="V305" s="12">
        <v>35533</v>
      </c>
      <c r="W305">
        <v>42246.584027777775</v>
      </c>
      <c r="X305" t="s">
        <v>438</v>
      </c>
      <c r="Y305">
        <v>6713.5840277777752</v>
      </c>
      <c r="Z305" t="s">
        <v>94</v>
      </c>
      <c r="AB305">
        <f t="shared" si="12"/>
        <v>6.1</v>
      </c>
      <c r="AC305">
        <v>0</v>
      </c>
      <c r="AD305">
        <f t="shared" si="13"/>
        <v>18.393380898021302</v>
      </c>
      <c r="AE305">
        <f t="shared" si="14"/>
        <v>0.33164104162363195</v>
      </c>
    </row>
    <row r="306" spans="1:31">
      <c r="A306">
        <v>305</v>
      </c>
      <c r="B306">
        <v>0</v>
      </c>
      <c r="C306">
        <v>0</v>
      </c>
      <c r="D306">
        <v>2.7</v>
      </c>
      <c r="E306">
        <v>1.9</v>
      </c>
      <c r="F306" s="6">
        <v>1.4210526315789476</v>
      </c>
      <c r="G306" t="s">
        <v>10</v>
      </c>
      <c r="H306">
        <v>0</v>
      </c>
      <c r="I306">
        <v>0</v>
      </c>
      <c r="J306">
        <v>1</v>
      </c>
      <c r="K306">
        <v>1</v>
      </c>
      <c r="L306">
        <v>0</v>
      </c>
      <c r="M306">
        <v>0</v>
      </c>
      <c r="O306">
        <v>0</v>
      </c>
      <c r="P306">
        <v>0</v>
      </c>
      <c r="Q306" s="11"/>
      <c r="V306" s="12">
        <v>35732</v>
      </c>
      <c r="W306">
        <v>42461.000694444447</v>
      </c>
      <c r="X306" t="s">
        <v>439</v>
      </c>
      <c r="Y306">
        <v>6729.0006944444467</v>
      </c>
      <c r="Z306" t="s">
        <v>94</v>
      </c>
      <c r="AB306">
        <f t="shared" si="12"/>
        <v>2.2999999999999998</v>
      </c>
      <c r="AC306">
        <v>0</v>
      </c>
      <c r="AD306">
        <f t="shared" si="13"/>
        <v>18.435618340943691</v>
      </c>
      <c r="AE306">
        <f t="shared" si="14"/>
        <v>0.12475849507536867</v>
      </c>
    </row>
    <row r="307" spans="1:31">
      <c r="A307">
        <v>306</v>
      </c>
      <c r="B307">
        <v>0</v>
      </c>
      <c r="C307">
        <v>0</v>
      </c>
      <c r="D307">
        <v>3.8</v>
      </c>
      <c r="E307">
        <v>2.6</v>
      </c>
      <c r="F307" s="6">
        <v>1.4615384615384615</v>
      </c>
      <c r="G307" t="s">
        <v>11</v>
      </c>
      <c r="H307">
        <v>0</v>
      </c>
      <c r="I307">
        <v>0</v>
      </c>
      <c r="J307">
        <v>1</v>
      </c>
      <c r="K307">
        <v>1</v>
      </c>
      <c r="L307">
        <v>0</v>
      </c>
      <c r="M307">
        <v>0</v>
      </c>
      <c r="O307">
        <v>0</v>
      </c>
      <c r="P307">
        <v>0</v>
      </c>
      <c r="Q307" s="11"/>
      <c r="V307" s="12">
        <v>35741</v>
      </c>
      <c r="W307">
        <v>42485.726388888892</v>
      </c>
      <c r="X307" t="s">
        <v>440</v>
      </c>
      <c r="Y307">
        <v>6744.726388888892</v>
      </c>
      <c r="Z307" t="s">
        <v>94</v>
      </c>
      <c r="AB307">
        <f t="shared" si="12"/>
        <v>3.2</v>
      </c>
      <c r="AC307">
        <v>0</v>
      </c>
      <c r="AD307">
        <f t="shared" si="13"/>
        <v>18.478702435312034</v>
      </c>
      <c r="AE307">
        <f t="shared" si="14"/>
        <v>0.17317233237572638</v>
      </c>
    </row>
    <row r="308" spans="1:31">
      <c r="A308">
        <v>307</v>
      </c>
      <c r="B308" s="5">
        <v>0</v>
      </c>
      <c r="C308" s="5">
        <v>0</v>
      </c>
      <c r="D308" s="5">
        <v>5</v>
      </c>
      <c r="E308" s="5">
        <v>3.7</v>
      </c>
      <c r="F308" s="6">
        <v>1.3513513513513513</v>
      </c>
      <c r="G308" s="5" t="s">
        <v>10</v>
      </c>
      <c r="H308" s="5">
        <v>0</v>
      </c>
      <c r="I308" s="5">
        <v>0</v>
      </c>
      <c r="J308" s="5">
        <v>1</v>
      </c>
      <c r="K308" s="5">
        <v>1</v>
      </c>
      <c r="L308" s="5">
        <v>0</v>
      </c>
      <c r="M308" s="5">
        <v>0</v>
      </c>
      <c r="N308" s="5"/>
      <c r="O308" s="5">
        <v>1</v>
      </c>
      <c r="P308" s="5">
        <v>0</v>
      </c>
      <c r="Q308" s="11"/>
      <c r="V308" s="12">
        <v>35359</v>
      </c>
      <c r="W308">
        <v>42113.645833333336</v>
      </c>
      <c r="X308" t="s">
        <v>441</v>
      </c>
      <c r="Y308">
        <v>6754.6458333333358</v>
      </c>
      <c r="Z308" t="s">
        <v>94</v>
      </c>
      <c r="AB308">
        <f t="shared" si="12"/>
        <v>4.3499999999999996</v>
      </c>
      <c r="AC308">
        <v>0</v>
      </c>
      <c r="AD308">
        <f t="shared" si="13"/>
        <v>18.505878995433797</v>
      </c>
      <c r="AE308">
        <f t="shared" si="14"/>
        <v>0.23506043679812957</v>
      </c>
    </row>
    <row r="309" spans="1:31">
      <c r="A309">
        <v>308</v>
      </c>
      <c r="B309" s="5">
        <v>0</v>
      </c>
      <c r="C309" s="5">
        <v>0</v>
      </c>
      <c r="D309" s="5">
        <v>4.2</v>
      </c>
      <c r="E309" s="5">
        <v>6.2</v>
      </c>
      <c r="F309" s="6">
        <v>1.4761904761904763</v>
      </c>
      <c r="G309" s="5" t="s">
        <v>14</v>
      </c>
      <c r="H309" s="5">
        <v>0</v>
      </c>
      <c r="I309" s="5">
        <v>0</v>
      </c>
      <c r="J309" s="5">
        <v>1</v>
      </c>
      <c r="K309" s="5">
        <v>1</v>
      </c>
      <c r="L309" s="5">
        <v>0</v>
      </c>
      <c r="M309" s="5">
        <v>0</v>
      </c>
      <c r="N309" s="5"/>
      <c r="O309" s="5">
        <v>1</v>
      </c>
      <c r="P309" s="5">
        <v>0</v>
      </c>
      <c r="Q309" s="11"/>
      <c r="V309" s="12">
        <v>35326</v>
      </c>
      <c r="W309">
        <v>42171.218055555553</v>
      </c>
      <c r="X309" t="s">
        <v>442</v>
      </c>
      <c r="Y309">
        <v>6845.2180555555533</v>
      </c>
      <c r="Z309" t="s">
        <v>94</v>
      </c>
      <c r="AB309">
        <f t="shared" si="12"/>
        <v>5.2</v>
      </c>
      <c r="AC309">
        <v>0</v>
      </c>
      <c r="AD309">
        <f t="shared" si="13"/>
        <v>18.754022070015214</v>
      </c>
      <c r="AE309">
        <f t="shared" si="14"/>
        <v>0.27727385520751824</v>
      </c>
    </row>
    <row r="310" spans="1:31">
      <c r="A310">
        <v>309</v>
      </c>
      <c r="B310" s="5">
        <v>0</v>
      </c>
      <c r="C310" s="5">
        <v>0</v>
      </c>
      <c r="D310" s="5">
        <v>7.3</v>
      </c>
      <c r="E310" s="5">
        <v>7.7</v>
      </c>
      <c r="F310" s="6">
        <v>1.0547945205479452</v>
      </c>
      <c r="G310" s="5" t="s">
        <v>10</v>
      </c>
      <c r="H310" s="5">
        <v>0</v>
      </c>
      <c r="I310" s="5">
        <v>0</v>
      </c>
      <c r="J310" s="5">
        <v>1</v>
      </c>
      <c r="K310" s="5">
        <v>1</v>
      </c>
      <c r="L310" s="5">
        <v>0</v>
      </c>
      <c r="M310" s="5">
        <v>0</v>
      </c>
      <c r="N310" s="5"/>
      <c r="O310" s="5">
        <v>0</v>
      </c>
      <c r="P310" s="5">
        <v>0</v>
      </c>
      <c r="Q310" s="11"/>
      <c r="R310" t="s">
        <v>443</v>
      </c>
      <c r="V310" s="12">
        <v>35461</v>
      </c>
      <c r="W310">
        <v>42336.5</v>
      </c>
      <c r="X310" t="s">
        <v>444</v>
      </c>
      <c r="Y310">
        <v>6875.5</v>
      </c>
      <c r="Z310" t="s">
        <v>445</v>
      </c>
      <c r="AB310">
        <f t="shared" si="12"/>
        <v>7.5</v>
      </c>
      <c r="AC310">
        <v>0</v>
      </c>
      <c r="AD310">
        <f t="shared" si="13"/>
        <v>18.836986301369862</v>
      </c>
      <c r="AE310">
        <f t="shared" si="14"/>
        <v>0.39815286161006475</v>
      </c>
    </row>
    <row r="311" spans="1:31">
      <c r="A311">
        <v>310</v>
      </c>
      <c r="B311" s="5">
        <v>0</v>
      </c>
      <c r="C311" s="5">
        <v>0</v>
      </c>
      <c r="D311" s="5">
        <v>8.5</v>
      </c>
      <c r="E311" s="5">
        <v>8.6</v>
      </c>
      <c r="F311" s="6">
        <v>1.0117647058823529</v>
      </c>
      <c r="G311" s="5" t="s">
        <v>9</v>
      </c>
      <c r="H311" s="5">
        <v>0</v>
      </c>
      <c r="I311" s="5">
        <v>0</v>
      </c>
      <c r="J311" s="5">
        <v>1</v>
      </c>
      <c r="K311" s="5">
        <v>1</v>
      </c>
      <c r="L311" s="5">
        <v>0</v>
      </c>
      <c r="M311" s="5">
        <v>0</v>
      </c>
      <c r="N311" s="5"/>
      <c r="O311" s="5">
        <v>1</v>
      </c>
      <c r="P311" s="5">
        <v>0</v>
      </c>
      <c r="Q311" s="11"/>
      <c r="V311" s="12">
        <v>35467</v>
      </c>
      <c r="W311">
        <v>42390.070138888892</v>
      </c>
      <c r="X311" t="s">
        <v>446</v>
      </c>
      <c r="Y311">
        <v>6923.070138888892</v>
      </c>
      <c r="Z311" t="s">
        <v>300</v>
      </c>
      <c r="AB311">
        <f t="shared" si="12"/>
        <v>8.5500000000000007</v>
      </c>
      <c r="AC311">
        <v>0</v>
      </c>
      <c r="AD311">
        <f t="shared" si="13"/>
        <v>18.967315449010663</v>
      </c>
      <c r="AE311">
        <f t="shared" si="14"/>
        <v>0.4507754417321071</v>
      </c>
    </row>
    <row r="312" spans="1:31">
      <c r="A312">
        <v>311</v>
      </c>
      <c r="B312" s="5">
        <v>0</v>
      </c>
      <c r="C312" s="5">
        <v>0</v>
      </c>
      <c r="D312" s="5">
        <v>10.1</v>
      </c>
      <c r="E312" s="5">
        <v>19.399999999999999</v>
      </c>
      <c r="F312" s="6">
        <v>1.9207920792079207</v>
      </c>
      <c r="G312" s="5" t="s">
        <v>11</v>
      </c>
      <c r="H312" s="5">
        <v>0</v>
      </c>
      <c r="I312" s="5">
        <v>0</v>
      </c>
      <c r="J312" s="5">
        <v>1</v>
      </c>
      <c r="K312" s="5">
        <v>1</v>
      </c>
      <c r="L312" s="5">
        <v>0</v>
      </c>
      <c r="M312" s="5">
        <v>0</v>
      </c>
      <c r="N312" s="5"/>
      <c r="O312" s="5">
        <v>1</v>
      </c>
      <c r="P312" s="5">
        <v>0</v>
      </c>
      <c r="Q312" s="11"/>
      <c r="V312" s="12">
        <v>35367</v>
      </c>
      <c r="W312">
        <v>42305.50277777778</v>
      </c>
      <c r="X312" t="s">
        <v>447</v>
      </c>
      <c r="Y312">
        <v>6938.5027777777796</v>
      </c>
      <c r="Z312" t="s">
        <v>94</v>
      </c>
      <c r="AB312">
        <f t="shared" si="12"/>
        <v>14.75</v>
      </c>
      <c r="AC312">
        <v>0</v>
      </c>
      <c r="AD312">
        <f t="shared" si="13"/>
        <v>19.009596651445971</v>
      </c>
      <c r="AE312">
        <f t="shared" si="14"/>
        <v>0.77592388047213179</v>
      </c>
    </row>
    <row r="313" spans="1:31">
      <c r="A313">
        <v>312</v>
      </c>
      <c r="B313" s="5">
        <v>0</v>
      </c>
      <c r="C313" s="5">
        <v>0</v>
      </c>
      <c r="D313" s="5">
        <v>10.5</v>
      </c>
      <c r="E313" s="5">
        <v>6.8</v>
      </c>
      <c r="F313" s="6">
        <v>1.5441176470588236</v>
      </c>
      <c r="G313" s="5" t="s">
        <v>14</v>
      </c>
      <c r="H313" s="5">
        <v>0</v>
      </c>
      <c r="I313" s="5">
        <v>0</v>
      </c>
      <c r="J313" s="5">
        <v>1</v>
      </c>
      <c r="K313" s="5">
        <v>1</v>
      </c>
      <c r="L313" s="5">
        <v>0</v>
      </c>
      <c r="M313" s="5">
        <v>0</v>
      </c>
      <c r="N313" s="5"/>
      <c r="O313" s="5">
        <v>1</v>
      </c>
      <c r="P313" s="5">
        <v>0</v>
      </c>
      <c r="Q313" s="11"/>
      <c r="V313" s="12">
        <v>35177</v>
      </c>
      <c r="W313">
        <v>42166.844444444447</v>
      </c>
      <c r="X313" t="s">
        <v>448</v>
      </c>
      <c r="Y313">
        <v>6989.8444444444467</v>
      </c>
      <c r="Z313" t="s">
        <v>97</v>
      </c>
      <c r="AB313">
        <f t="shared" si="12"/>
        <v>8.65</v>
      </c>
      <c r="AC313">
        <v>0</v>
      </c>
      <c r="AD313">
        <f t="shared" si="13"/>
        <v>19.150258751902594</v>
      </c>
      <c r="AE313">
        <f t="shared" si="14"/>
        <v>0.45169102475655143</v>
      </c>
    </row>
    <row r="314" spans="1:31">
      <c r="A314">
        <v>313</v>
      </c>
      <c r="B314" s="5">
        <v>0</v>
      </c>
      <c r="C314" s="5">
        <v>0</v>
      </c>
      <c r="D314" s="5">
        <v>10.1</v>
      </c>
      <c r="E314" s="5">
        <v>8</v>
      </c>
      <c r="F314" s="6">
        <v>1.2625</v>
      </c>
      <c r="G314" s="5" t="s">
        <v>10</v>
      </c>
      <c r="H314" s="5">
        <v>0</v>
      </c>
      <c r="I314" s="5">
        <v>0</v>
      </c>
      <c r="J314" s="5">
        <v>1</v>
      </c>
      <c r="K314" s="5">
        <v>1</v>
      </c>
      <c r="L314" s="5">
        <v>0</v>
      </c>
      <c r="M314" s="5">
        <v>0</v>
      </c>
      <c r="N314" s="5"/>
      <c r="O314" s="5">
        <v>1</v>
      </c>
      <c r="P314" s="5">
        <v>0</v>
      </c>
      <c r="Q314" s="11"/>
      <c r="V314" s="12">
        <v>35215</v>
      </c>
      <c r="W314">
        <v>42211.095833333333</v>
      </c>
      <c r="X314" t="s">
        <v>449</v>
      </c>
      <c r="Y314">
        <v>6996.0958333333328</v>
      </c>
      <c r="Z314" t="s">
        <v>94</v>
      </c>
      <c r="AB314">
        <f t="shared" si="12"/>
        <v>9.0500000000000007</v>
      </c>
      <c r="AC314">
        <v>0</v>
      </c>
      <c r="AD314">
        <f t="shared" si="13"/>
        <v>19.167385844748857</v>
      </c>
      <c r="AE314">
        <f t="shared" si="14"/>
        <v>0.47215619664062641</v>
      </c>
    </row>
    <row r="315" spans="1:31">
      <c r="A315">
        <v>314</v>
      </c>
      <c r="B315" s="5">
        <v>0</v>
      </c>
      <c r="C315" s="5">
        <v>0</v>
      </c>
      <c r="D315" s="5">
        <v>16</v>
      </c>
      <c r="E315" s="5">
        <v>14.4</v>
      </c>
      <c r="F315" s="6">
        <v>1.1111111111111112</v>
      </c>
      <c r="G315" s="5" t="s">
        <v>10</v>
      </c>
      <c r="H315" s="5">
        <v>0</v>
      </c>
      <c r="I315" s="5">
        <v>0</v>
      </c>
      <c r="J315" s="5">
        <v>1</v>
      </c>
      <c r="K315" s="5">
        <v>1</v>
      </c>
      <c r="L315" s="5">
        <v>0</v>
      </c>
      <c r="M315" s="5">
        <v>0</v>
      </c>
      <c r="O315" s="5">
        <v>1</v>
      </c>
      <c r="P315" s="5">
        <v>0</v>
      </c>
      <c r="Q315" s="11"/>
      <c r="V315" s="12">
        <v>35156</v>
      </c>
      <c r="W315">
        <v>42156.663194444445</v>
      </c>
      <c r="X315" t="s">
        <v>450</v>
      </c>
      <c r="Y315">
        <v>7000.6631944444453</v>
      </c>
      <c r="Z315" t="s">
        <v>101</v>
      </c>
      <c r="AA315">
        <v>1</v>
      </c>
      <c r="AB315">
        <f t="shared" si="12"/>
        <v>15.2</v>
      </c>
      <c r="AC315">
        <v>0</v>
      </c>
      <c r="AD315">
        <f t="shared" si="13"/>
        <v>19.179899162861492</v>
      </c>
      <c r="AE315">
        <f t="shared" si="14"/>
        <v>0.79249634583231443</v>
      </c>
    </row>
    <row r="316" spans="1:31">
      <c r="A316">
        <v>315</v>
      </c>
      <c r="B316" s="5">
        <v>0</v>
      </c>
      <c r="C316" s="5">
        <v>0</v>
      </c>
      <c r="D316" s="5">
        <v>1.6</v>
      </c>
      <c r="E316" s="5">
        <v>1.5</v>
      </c>
      <c r="F316" s="6">
        <v>1.0666666666666667</v>
      </c>
      <c r="G316" s="5" t="s">
        <v>10</v>
      </c>
      <c r="H316" s="5">
        <v>0</v>
      </c>
      <c r="I316" s="5">
        <v>0</v>
      </c>
      <c r="J316" s="5">
        <v>1</v>
      </c>
      <c r="K316" s="5">
        <v>1</v>
      </c>
      <c r="L316" s="5">
        <v>0</v>
      </c>
      <c r="M316" s="5">
        <v>0</v>
      </c>
      <c r="N316" s="5"/>
      <c r="O316" s="5">
        <v>0</v>
      </c>
      <c r="P316" s="5">
        <v>0</v>
      </c>
      <c r="Q316" s="11"/>
      <c r="V316" s="12">
        <v>35174</v>
      </c>
      <c r="W316">
        <v>42205.003472222219</v>
      </c>
      <c r="X316" t="s">
        <v>451</v>
      </c>
      <c r="Y316">
        <v>7031.003472222219</v>
      </c>
      <c r="Z316" t="s">
        <v>94</v>
      </c>
      <c r="AB316">
        <f t="shared" si="12"/>
        <v>1.55</v>
      </c>
      <c r="AC316">
        <v>0</v>
      </c>
      <c r="AD316">
        <f t="shared" si="13"/>
        <v>19.263023211567724</v>
      </c>
      <c r="AE316">
        <f t="shared" si="14"/>
        <v>8.0465043465721545E-2</v>
      </c>
    </row>
    <row r="317" spans="1:31">
      <c r="A317">
        <v>316</v>
      </c>
      <c r="B317" s="5">
        <v>0</v>
      </c>
      <c r="C317" s="5">
        <v>0</v>
      </c>
      <c r="D317" s="5">
        <v>36.700000000000003</v>
      </c>
      <c r="E317" s="5">
        <v>4.9000000000000004</v>
      </c>
      <c r="F317" s="6">
        <v>7.4897959183673466</v>
      </c>
      <c r="G317" s="5" t="s">
        <v>9</v>
      </c>
      <c r="H317" s="5">
        <v>0</v>
      </c>
      <c r="I317" s="5">
        <v>0</v>
      </c>
      <c r="J317" s="5">
        <v>1</v>
      </c>
      <c r="K317" s="5">
        <v>1</v>
      </c>
      <c r="L317" s="5">
        <v>1</v>
      </c>
      <c r="M317" s="5">
        <v>0</v>
      </c>
      <c r="N317" s="5" t="s">
        <v>72</v>
      </c>
      <c r="O317" s="5">
        <v>0</v>
      </c>
      <c r="P317" s="5">
        <v>0</v>
      </c>
      <c r="Q317" s="11"/>
      <c r="V317" s="12">
        <v>35149</v>
      </c>
      <c r="W317">
        <v>42213.063194444447</v>
      </c>
      <c r="X317" t="s">
        <v>452</v>
      </c>
      <c r="Y317">
        <v>7064.0631944444467</v>
      </c>
      <c r="Z317" t="s">
        <v>173</v>
      </c>
      <c r="AB317">
        <f t="shared" si="12"/>
        <v>20.8</v>
      </c>
      <c r="AC317">
        <v>0</v>
      </c>
      <c r="AD317">
        <f t="shared" si="13"/>
        <v>19.353597792998485</v>
      </c>
      <c r="AE317">
        <f t="shared" si="14"/>
        <v>1.0747355722936838</v>
      </c>
    </row>
    <row r="318" spans="1:31">
      <c r="A318">
        <v>317</v>
      </c>
      <c r="B318" s="5">
        <v>0</v>
      </c>
      <c r="C318" s="5">
        <v>0</v>
      </c>
      <c r="D318" s="5">
        <v>6.4</v>
      </c>
      <c r="E318" s="5">
        <v>9</v>
      </c>
      <c r="F318" s="6">
        <v>1.40625</v>
      </c>
      <c r="G318" s="5" t="s">
        <v>9</v>
      </c>
      <c r="H318" s="5">
        <v>0</v>
      </c>
      <c r="I318" s="5">
        <v>0</v>
      </c>
      <c r="J318" s="5">
        <v>1</v>
      </c>
      <c r="K318" s="5">
        <v>1</v>
      </c>
      <c r="L318" s="5">
        <v>0</v>
      </c>
      <c r="M318" s="5">
        <v>0</v>
      </c>
      <c r="N318" s="5"/>
      <c r="O318" s="5">
        <v>0</v>
      </c>
      <c r="P318" s="5">
        <v>0</v>
      </c>
      <c r="Q318" s="11"/>
      <c r="V318" s="12">
        <v>35213</v>
      </c>
      <c r="W318">
        <v>42384.669444444444</v>
      </c>
      <c r="X318" t="s">
        <v>453</v>
      </c>
      <c r="Y318">
        <v>7171.6694444444438</v>
      </c>
      <c r="Z318" t="s">
        <v>397</v>
      </c>
      <c r="AB318">
        <f t="shared" si="12"/>
        <v>7.7</v>
      </c>
      <c r="AC318">
        <v>0</v>
      </c>
      <c r="AD318">
        <f t="shared" si="13"/>
        <v>19.648409436834093</v>
      </c>
      <c r="AE318">
        <f t="shared" si="14"/>
        <v>0.39188922771352247</v>
      </c>
    </row>
    <row r="319" spans="1:31">
      <c r="A319">
        <v>318</v>
      </c>
      <c r="B319" s="5">
        <v>0</v>
      </c>
      <c r="C319" s="5">
        <v>0</v>
      </c>
      <c r="D319" s="5">
        <v>8</v>
      </c>
      <c r="E319" s="5">
        <v>4.8</v>
      </c>
      <c r="F319" s="6">
        <v>1.6666666666666667</v>
      </c>
      <c r="G319" s="5" t="s">
        <v>10</v>
      </c>
      <c r="H319" s="5">
        <v>0</v>
      </c>
      <c r="I319" s="5">
        <v>0</v>
      </c>
      <c r="J319" s="5">
        <v>1</v>
      </c>
      <c r="K319" s="5">
        <v>1</v>
      </c>
      <c r="L319" s="5">
        <v>0</v>
      </c>
      <c r="M319" s="5">
        <v>0</v>
      </c>
      <c r="N319" s="5"/>
      <c r="O319" s="5">
        <v>1</v>
      </c>
      <c r="P319" s="5">
        <v>0</v>
      </c>
      <c r="Q319" s="11"/>
      <c r="V319" s="12">
        <v>35200</v>
      </c>
      <c r="W319">
        <v>42377.80972222222</v>
      </c>
      <c r="X319" t="s">
        <v>454</v>
      </c>
      <c r="Y319">
        <v>7177.8097222222204</v>
      </c>
      <c r="Z319" t="s">
        <v>455</v>
      </c>
      <c r="AB319">
        <f t="shared" si="12"/>
        <v>6.4</v>
      </c>
      <c r="AC319">
        <v>0</v>
      </c>
      <c r="AD319">
        <f t="shared" si="13"/>
        <v>19.665232115677316</v>
      </c>
      <c r="AE319">
        <f t="shared" si="14"/>
        <v>0.32544746801629959</v>
      </c>
    </row>
    <row r="320" spans="1:31">
      <c r="A320">
        <v>319</v>
      </c>
      <c r="B320" s="5">
        <v>0</v>
      </c>
      <c r="C320" s="5">
        <v>0</v>
      </c>
      <c r="D320" s="5">
        <v>13.7</v>
      </c>
      <c r="E320" s="5">
        <v>39.200000000000003</v>
      </c>
      <c r="F320" s="6">
        <v>2.8613138686131392</v>
      </c>
      <c r="G320" s="5" t="s">
        <v>10</v>
      </c>
      <c r="H320" s="5">
        <v>0</v>
      </c>
      <c r="I320" s="5">
        <v>0</v>
      </c>
      <c r="J320" s="5">
        <v>1</v>
      </c>
      <c r="K320" s="5">
        <v>1</v>
      </c>
      <c r="L320" s="5">
        <v>1</v>
      </c>
      <c r="M320" s="5">
        <v>0</v>
      </c>
      <c r="N320" s="5" t="s">
        <v>73</v>
      </c>
      <c r="O320" s="5">
        <v>1</v>
      </c>
      <c r="P320" s="5">
        <v>0</v>
      </c>
      <c r="Q320" s="11"/>
      <c r="V320" s="12">
        <v>34958</v>
      </c>
      <c r="W320">
        <v>42137.520833333336</v>
      </c>
      <c r="X320" t="s">
        <v>456</v>
      </c>
      <c r="Y320">
        <v>7179.5208333333358</v>
      </c>
      <c r="Z320" t="s">
        <v>424</v>
      </c>
      <c r="AB320">
        <f t="shared" si="12"/>
        <v>26.450000000000003</v>
      </c>
      <c r="AC320">
        <v>0</v>
      </c>
      <c r="AD320">
        <f t="shared" si="13"/>
        <v>19.669920091324208</v>
      </c>
      <c r="AE320">
        <f t="shared" si="14"/>
        <v>1.3446928038953385</v>
      </c>
    </row>
    <row r="321" spans="1:31">
      <c r="A321">
        <v>320</v>
      </c>
      <c r="B321">
        <v>0</v>
      </c>
      <c r="C321">
        <v>0</v>
      </c>
      <c r="D321">
        <v>13</v>
      </c>
      <c r="E321">
        <v>37</v>
      </c>
      <c r="F321" s="6">
        <v>2.8461538461538463</v>
      </c>
      <c r="G321" t="s">
        <v>11</v>
      </c>
      <c r="H321">
        <v>0</v>
      </c>
      <c r="I321">
        <v>0</v>
      </c>
      <c r="J321">
        <v>1</v>
      </c>
      <c r="K321">
        <v>1</v>
      </c>
      <c r="L321">
        <v>0</v>
      </c>
      <c r="M321">
        <v>1</v>
      </c>
      <c r="N321" t="s">
        <v>74</v>
      </c>
      <c r="O321">
        <v>1</v>
      </c>
      <c r="P321">
        <v>0</v>
      </c>
      <c r="Q321" s="11"/>
      <c r="V321" s="12">
        <v>35200</v>
      </c>
      <c r="W321">
        <v>42404.413888888892</v>
      </c>
      <c r="X321" t="s">
        <v>457</v>
      </c>
      <c r="Y321">
        <v>7204.413888888892</v>
      </c>
      <c r="Z321" t="s">
        <v>458</v>
      </c>
      <c r="AB321">
        <f t="shared" si="12"/>
        <v>25</v>
      </c>
      <c r="AC321">
        <v>0</v>
      </c>
      <c r="AD321">
        <f t="shared" si="13"/>
        <v>19.73812024353121</v>
      </c>
      <c r="AE321">
        <f t="shared" si="14"/>
        <v>1.2665846439046429</v>
      </c>
    </row>
    <row r="322" spans="1:31">
      <c r="A322">
        <v>321</v>
      </c>
      <c r="B322">
        <v>0</v>
      </c>
      <c r="C322">
        <v>0</v>
      </c>
      <c r="D322">
        <v>4.4000000000000004</v>
      </c>
      <c r="E322">
        <v>17.399999999999999</v>
      </c>
      <c r="F322" s="6">
        <v>3.9545454545454537</v>
      </c>
      <c r="G322" t="s">
        <v>10</v>
      </c>
      <c r="H322">
        <v>0</v>
      </c>
      <c r="I322">
        <v>0</v>
      </c>
      <c r="J322">
        <v>1</v>
      </c>
      <c r="K322">
        <v>1</v>
      </c>
      <c r="L322">
        <v>0</v>
      </c>
      <c r="M322">
        <v>1</v>
      </c>
      <c r="N322" t="s">
        <v>75</v>
      </c>
      <c r="O322">
        <v>1</v>
      </c>
      <c r="P322">
        <v>0</v>
      </c>
      <c r="Q322" s="11"/>
      <c r="V322" s="12">
        <v>35259</v>
      </c>
      <c r="W322">
        <v>42494.000694444447</v>
      </c>
      <c r="X322" t="s">
        <v>459</v>
      </c>
      <c r="Y322">
        <v>7235.0006944444467</v>
      </c>
      <c r="Z322" t="s">
        <v>94</v>
      </c>
      <c r="AB322">
        <f t="shared" ref="AB322:AB332" si="15">(Vol_of_left+Vol_of_right)/2</f>
        <v>10.899999999999999</v>
      </c>
      <c r="AC322">
        <v>0</v>
      </c>
      <c r="AD322">
        <f t="shared" ref="AD322:AD332" si="16">Age_at_event__days/365</f>
        <v>19.821919710806704</v>
      </c>
      <c r="AE322">
        <f t="shared" ref="AE322:AE332" si="17">Vol/yr</f>
        <v>0.54989628446822092</v>
      </c>
    </row>
    <row r="323" spans="1:31">
      <c r="A323">
        <v>322</v>
      </c>
      <c r="B323">
        <v>0</v>
      </c>
      <c r="C323">
        <v>0</v>
      </c>
      <c r="D323">
        <v>5.5</v>
      </c>
      <c r="E323">
        <v>4.4000000000000004</v>
      </c>
      <c r="F323" s="6">
        <v>1.25</v>
      </c>
      <c r="G323" t="s">
        <v>10</v>
      </c>
      <c r="H323">
        <v>0</v>
      </c>
      <c r="I323">
        <v>0</v>
      </c>
      <c r="J323">
        <v>1</v>
      </c>
      <c r="K323">
        <v>1</v>
      </c>
      <c r="L323">
        <v>0</v>
      </c>
      <c r="M323">
        <v>0</v>
      </c>
      <c r="O323">
        <v>1</v>
      </c>
      <c r="P323">
        <v>0</v>
      </c>
      <c r="Q323" s="11"/>
      <c r="V323" s="12">
        <v>35134</v>
      </c>
      <c r="W323">
        <v>42453.55</v>
      </c>
      <c r="X323" t="s">
        <v>460</v>
      </c>
      <c r="Y323">
        <v>7319.5500000000029</v>
      </c>
      <c r="Z323" t="s">
        <v>397</v>
      </c>
      <c r="AB323">
        <f t="shared" si="15"/>
        <v>4.95</v>
      </c>
      <c r="AC323">
        <v>0</v>
      </c>
      <c r="AD323">
        <f t="shared" si="16"/>
        <v>20.053561643835625</v>
      </c>
      <c r="AE323">
        <f t="shared" si="17"/>
        <v>0.24683894501711162</v>
      </c>
    </row>
    <row r="324" spans="1:31">
      <c r="A324">
        <v>323</v>
      </c>
      <c r="B324" s="5">
        <v>0</v>
      </c>
      <c r="C324" s="5">
        <v>0</v>
      </c>
      <c r="D324" s="5">
        <v>10</v>
      </c>
      <c r="E324" s="5">
        <v>5</v>
      </c>
      <c r="F324" s="6">
        <v>2</v>
      </c>
      <c r="G324" s="5" t="s">
        <v>10</v>
      </c>
      <c r="H324" s="5">
        <v>0</v>
      </c>
      <c r="I324" s="5">
        <v>0</v>
      </c>
      <c r="J324" s="5">
        <v>1</v>
      </c>
      <c r="K324" s="5">
        <v>1</v>
      </c>
      <c r="L324" s="5">
        <v>0</v>
      </c>
      <c r="M324" s="5">
        <v>0</v>
      </c>
      <c r="N324" s="5"/>
      <c r="O324" s="5">
        <v>1</v>
      </c>
      <c r="P324" s="5">
        <v>0</v>
      </c>
      <c r="Q324" s="11"/>
      <c r="V324" s="12">
        <v>35015</v>
      </c>
      <c r="W324">
        <v>42359.732638888891</v>
      </c>
      <c r="X324" t="s">
        <v>461</v>
      </c>
      <c r="Y324">
        <v>7344.7326388888905</v>
      </c>
      <c r="Z324" t="s">
        <v>94</v>
      </c>
      <c r="AB324">
        <f t="shared" si="15"/>
        <v>7.5</v>
      </c>
      <c r="AC324">
        <v>0</v>
      </c>
      <c r="AD324">
        <f t="shared" si="16"/>
        <v>20.122555175038055</v>
      </c>
      <c r="AE324">
        <f t="shared" si="17"/>
        <v>0.37271608574360965</v>
      </c>
    </row>
    <row r="325" spans="1:31">
      <c r="A325">
        <v>324</v>
      </c>
      <c r="B325" s="5">
        <v>0</v>
      </c>
      <c r="C325" s="5">
        <v>0</v>
      </c>
      <c r="D325" s="5">
        <v>10.3</v>
      </c>
      <c r="E325" s="5">
        <v>9.3000000000000007</v>
      </c>
      <c r="F325" s="6">
        <v>1.10752688172043</v>
      </c>
      <c r="G325" s="5" t="s">
        <v>10</v>
      </c>
      <c r="H325" s="5">
        <v>0</v>
      </c>
      <c r="I325" s="5">
        <v>0</v>
      </c>
      <c r="J325" s="5">
        <v>1</v>
      </c>
      <c r="K325" s="5">
        <v>1</v>
      </c>
      <c r="L325" s="5">
        <v>0</v>
      </c>
      <c r="M325" s="5">
        <v>0</v>
      </c>
      <c r="N325" s="5"/>
      <c r="O325" s="5">
        <v>1</v>
      </c>
      <c r="P325" s="5">
        <v>0</v>
      </c>
      <c r="Q325" s="11"/>
      <c r="V325" s="12">
        <v>34793</v>
      </c>
      <c r="W325">
        <v>42178.044444444444</v>
      </c>
      <c r="X325" t="s">
        <v>462</v>
      </c>
      <c r="Y325">
        <v>7385.0444444444438</v>
      </c>
      <c r="Z325" t="s">
        <v>94</v>
      </c>
      <c r="AB325">
        <f t="shared" si="15"/>
        <v>9.8000000000000007</v>
      </c>
      <c r="AC325">
        <v>0</v>
      </c>
      <c r="AD325">
        <f t="shared" si="16"/>
        <v>20.232998477929982</v>
      </c>
      <c r="AE325">
        <f t="shared" si="17"/>
        <v>0.48435727461205391</v>
      </c>
    </row>
    <row r="326" spans="1:31">
      <c r="A326">
        <v>325</v>
      </c>
      <c r="B326" s="5">
        <v>0</v>
      </c>
      <c r="C326" s="5">
        <v>0</v>
      </c>
      <c r="D326" s="5">
        <v>6.8</v>
      </c>
      <c r="E326" s="5">
        <v>4.5</v>
      </c>
      <c r="F326" s="6">
        <v>1.5111111111111111</v>
      </c>
      <c r="G326" s="5" t="s">
        <v>10</v>
      </c>
      <c r="H326" s="5">
        <v>0</v>
      </c>
      <c r="I326" s="5">
        <v>0</v>
      </c>
      <c r="J326" s="5">
        <v>1</v>
      </c>
      <c r="K326" s="5">
        <v>1</v>
      </c>
      <c r="L326" s="5">
        <v>0</v>
      </c>
      <c r="M326" s="5">
        <v>0</v>
      </c>
      <c r="N326" s="5"/>
      <c r="O326" s="10">
        <v>1</v>
      </c>
      <c r="P326" s="5">
        <v>0</v>
      </c>
      <c r="Q326" s="11"/>
      <c r="R326" t="s">
        <v>463</v>
      </c>
      <c r="V326" s="12">
        <v>34759</v>
      </c>
      <c r="W326">
        <v>42158.719444444447</v>
      </c>
      <c r="X326" t="s">
        <v>464</v>
      </c>
      <c r="Y326">
        <v>7399.7194444444467</v>
      </c>
      <c r="Z326" t="s">
        <v>108</v>
      </c>
      <c r="AA326">
        <v>1</v>
      </c>
      <c r="AB326">
        <f t="shared" si="15"/>
        <v>5.65</v>
      </c>
      <c r="AC326">
        <v>0</v>
      </c>
      <c r="AD326">
        <f t="shared" si="16"/>
        <v>20.273203957382044</v>
      </c>
      <c r="AE326">
        <f t="shared" si="17"/>
        <v>0.2786929984958138</v>
      </c>
    </row>
    <row r="327" spans="1:31">
      <c r="A327">
        <v>326</v>
      </c>
      <c r="B327" s="5">
        <v>0</v>
      </c>
      <c r="C327" s="5">
        <v>0</v>
      </c>
      <c r="D327" s="5">
        <v>5.9</v>
      </c>
      <c r="E327" s="5">
        <v>7.6</v>
      </c>
      <c r="F327" s="6">
        <v>1.2881355932203389</v>
      </c>
      <c r="G327" s="5" t="s">
        <v>10</v>
      </c>
      <c r="H327" s="5">
        <v>0</v>
      </c>
      <c r="I327" s="5">
        <v>0</v>
      </c>
      <c r="J327" s="5">
        <v>1</v>
      </c>
      <c r="K327" s="5">
        <v>1</v>
      </c>
      <c r="L327" s="5">
        <v>0</v>
      </c>
      <c r="M327" s="5">
        <v>0</v>
      </c>
      <c r="N327" s="5"/>
      <c r="O327" s="5">
        <v>0</v>
      </c>
      <c r="P327" s="5">
        <v>0</v>
      </c>
      <c r="Q327" s="11"/>
      <c r="V327" s="12">
        <v>34786</v>
      </c>
      <c r="W327">
        <v>42258.732638888891</v>
      </c>
      <c r="X327" t="s">
        <v>465</v>
      </c>
      <c r="Y327">
        <v>7472.7326388888905</v>
      </c>
      <c r="Z327" t="s">
        <v>466</v>
      </c>
      <c r="AB327">
        <f t="shared" si="15"/>
        <v>6.75</v>
      </c>
      <c r="AC327">
        <v>0</v>
      </c>
      <c r="AD327">
        <f t="shared" si="16"/>
        <v>20.473240106544907</v>
      </c>
      <c r="AE327">
        <f t="shared" si="17"/>
        <v>0.32969866835304457</v>
      </c>
    </row>
    <row r="328" spans="1:31">
      <c r="A328">
        <v>327</v>
      </c>
      <c r="B328">
        <v>0</v>
      </c>
      <c r="C328">
        <v>0</v>
      </c>
      <c r="D328">
        <v>41.3</v>
      </c>
      <c r="E328">
        <v>5.6</v>
      </c>
      <c r="F328" s="6">
        <v>7.375</v>
      </c>
      <c r="G328" t="s">
        <v>34</v>
      </c>
      <c r="H328">
        <v>0</v>
      </c>
      <c r="I328">
        <v>0</v>
      </c>
      <c r="J328">
        <v>1</v>
      </c>
      <c r="K328">
        <v>1</v>
      </c>
      <c r="L328">
        <v>1</v>
      </c>
      <c r="M328">
        <v>0</v>
      </c>
      <c r="N328" t="s">
        <v>68</v>
      </c>
      <c r="O328">
        <v>1</v>
      </c>
      <c r="P328">
        <v>0</v>
      </c>
      <c r="Q328" s="11"/>
      <c r="V328" s="12">
        <v>34905</v>
      </c>
      <c r="W328">
        <v>42496.624305555553</v>
      </c>
      <c r="X328" t="s">
        <v>467</v>
      </c>
      <c r="Y328">
        <v>7591.6243055555533</v>
      </c>
      <c r="Z328" t="s">
        <v>173</v>
      </c>
      <c r="AB328">
        <f t="shared" si="15"/>
        <v>23.45</v>
      </c>
      <c r="AC328">
        <v>0</v>
      </c>
      <c r="AD328">
        <f t="shared" si="16"/>
        <v>20.7989707001522</v>
      </c>
      <c r="AE328">
        <f t="shared" si="17"/>
        <v>1.1274596391362963</v>
      </c>
    </row>
    <row r="329" spans="1:31">
      <c r="A329">
        <v>328</v>
      </c>
      <c r="B329" s="5">
        <v>0</v>
      </c>
      <c r="C329" s="5">
        <v>0</v>
      </c>
      <c r="D329" s="5">
        <v>11.2</v>
      </c>
      <c r="E329" s="5">
        <v>13.2</v>
      </c>
      <c r="F329" s="6">
        <v>1.1785714285714286</v>
      </c>
      <c r="G329" s="5" t="s">
        <v>10</v>
      </c>
      <c r="H329" s="5">
        <v>0</v>
      </c>
      <c r="I329" s="5">
        <v>0</v>
      </c>
      <c r="J329" s="5">
        <v>1</v>
      </c>
      <c r="K329" s="5">
        <v>1</v>
      </c>
      <c r="L329" s="5">
        <v>0</v>
      </c>
      <c r="M329" s="5">
        <v>0</v>
      </c>
      <c r="N329" s="5"/>
      <c r="O329" s="5">
        <v>0</v>
      </c>
      <c r="P329" s="5">
        <v>0</v>
      </c>
      <c r="Q329" s="11"/>
      <c r="V329" s="12">
        <v>34489</v>
      </c>
      <c r="W329">
        <v>42146.897916666669</v>
      </c>
      <c r="X329" t="s">
        <v>468</v>
      </c>
      <c r="Y329">
        <v>7657.8979166666686</v>
      </c>
      <c r="Z329" t="s">
        <v>94</v>
      </c>
      <c r="AB329">
        <f t="shared" si="15"/>
        <v>12.2</v>
      </c>
      <c r="AC329">
        <v>0</v>
      </c>
      <c r="AD329">
        <f t="shared" si="16"/>
        <v>20.980542237442929</v>
      </c>
      <c r="AE329">
        <f t="shared" si="17"/>
        <v>0.58149116747932594</v>
      </c>
    </row>
    <row r="330" spans="1:31">
      <c r="A330">
        <v>329</v>
      </c>
      <c r="B330" s="7">
        <v>1</v>
      </c>
      <c r="C330">
        <v>0</v>
      </c>
      <c r="D330">
        <v>2.97</v>
      </c>
      <c r="E330">
        <v>3.41</v>
      </c>
      <c r="F330" s="6">
        <v>1.1481481481481481</v>
      </c>
      <c r="G330" t="s">
        <v>10</v>
      </c>
      <c r="H330">
        <v>0</v>
      </c>
      <c r="I330">
        <v>0</v>
      </c>
      <c r="J330">
        <v>1</v>
      </c>
      <c r="K330">
        <v>1</v>
      </c>
      <c r="L330">
        <v>0</v>
      </c>
      <c r="M330">
        <v>0</v>
      </c>
      <c r="O330">
        <v>1</v>
      </c>
      <c r="P330">
        <v>0</v>
      </c>
      <c r="Q330" s="11"/>
      <c r="V330" s="12">
        <v>34740</v>
      </c>
      <c r="W330">
        <v>42466.020833333336</v>
      </c>
      <c r="X330" t="s">
        <v>469</v>
      </c>
      <c r="Y330">
        <v>7726.0208333333358</v>
      </c>
      <c r="Z330" t="s">
        <v>94</v>
      </c>
      <c r="AB330">
        <f t="shared" si="15"/>
        <v>3.1900000000000004</v>
      </c>
      <c r="AC330">
        <v>0</v>
      </c>
      <c r="AD330">
        <f t="shared" si="16"/>
        <v>21.167180365296812</v>
      </c>
      <c r="AE330">
        <f t="shared" si="17"/>
        <v>0.15070500392342973</v>
      </c>
    </row>
    <row r="331" spans="1:31">
      <c r="A331">
        <v>330</v>
      </c>
      <c r="B331" s="5">
        <v>0</v>
      </c>
      <c r="C331">
        <v>0</v>
      </c>
      <c r="D331">
        <v>14.5</v>
      </c>
      <c r="E331">
        <v>6.2</v>
      </c>
      <c r="F331" s="6">
        <v>2.338709677419355</v>
      </c>
      <c r="G331" t="s">
        <v>10</v>
      </c>
      <c r="H331">
        <v>0</v>
      </c>
      <c r="I331">
        <v>0</v>
      </c>
      <c r="J331">
        <v>1</v>
      </c>
      <c r="K331">
        <v>1</v>
      </c>
      <c r="L331">
        <v>1</v>
      </c>
      <c r="M331">
        <v>0</v>
      </c>
      <c r="N331" t="s">
        <v>16</v>
      </c>
      <c r="O331">
        <v>1</v>
      </c>
      <c r="P331">
        <v>0</v>
      </c>
      <c r="Q331" s="11"/>
      <c r="V331" s="12">
        <v>36406</v>
      </c>
      <c r="W331">
        <v>42468.077777777777</v>
      </c>
      <c r="X331" t="s">
        <v>470</v>
      </c>
      <c r="Y331">
        <v>6062.0777777777766</v>
      </c>
      <c r="Z331" t="s">
        <v>207</v>
      </c>
      <c r="AB331">
        <f t="shared" si="15"/>
        <v>10.35</v>
      </c>
      <c r="AC331">
        <v>0</v>
      </c>
      <c r="AD331">
        <f t="shared" si="16"/>
        <v>16.608432267884318</v>
      </c>
      <c r="AE331">
        <f t="shared" si="17"/>
        <v>0.6231774217494187</v>
      </c>
    </row>
    <row r="332" spans="1:31">
      <c r="A332">
        <v>331</v>
      </c>
      <c r="B332" s="5">
        <v>0</v>
      </c>
      <c r="C332">
        <v>0</v>
      </c>
      <c r="D332">
        <v>2.7</v>
      </c>
      <c r="E332">
        <v>1.1000000000000001</v>
      </c>
      <c r="F332" s="6">
        <v>2.4545454545454546</v>
      </c>
      <c r="G332" t="s">
        <v>10</v>
      </c>
      <c r="H332">
        <v>0</v>
      </c>
      <c r="I332">
        <v>0</v>
      </c>
      <c r="J332">
        <v>1</v>
      </c>
      <c r="K332">
        <v>1</v>
      </c>
      <c r="L332">
        <v>1</v>
      </c>
      <c r="M332">
        <v>0</v>
      </c>
      <c r="N332" t="s">
        <v>76</v>
      </c>
      <c r="O332">
        <v>1</v>
      </c>
      <c r="P332">
        <v>1</v>
      </c>
      <c r="Q332" s="11"/>
      <c r="V332" s="12">
        <v>36581</v>
      </c>
      <c r="W332">
        <v>42407.928472222222</v>
      </c>
      <c r="X332" t="s">
        <v>471</v>
      </c>
      <c r="Y332">
        <v>5826.9284722222219</v>
      </c>
      <c r="Z332" t="s">
        <v>472</v>
      </c>
      <c r="AB332">
        <f t="shared" si="15"/>
        <v>1.9000000000000001</v>
      </c>
      <c r="AC332">
        <v>0</v>
      </c>
      <c r="AD332">
        <f t="shared" si="16"/>
        <v>15.964187595129376</v>
      </c>
      <c r="AE332">
        <f t="shared" si="17"/>
        <v>0.11901639144980257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Sheet1</vt:lpstr>
      <vt:lpstr>Age_at_event__days</vt:lpstr>
      <vt:lpstr>Vol</vt:lpstr>
      <vt:lpstr>Vol_of_left</vt:lpstr>
      <vt:lpstr>Vol_of_right</vt:lpstr>
      <vt:lpstr>yr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Lesiyon, Raymond Lemayana</dc:creator>
  <cp:lastModifiedBy>Lesiyon, Raymond Lemayana</cp:lastModifiedBy>
  <dcterms:created xsi:type="dcterms:W3CDTF">2019-10-19T19:29:54Z</dcterms:created>
  <dcterms:modified xsi:type="dcterms:W3CDTF">2019-12-19T20:10:51Z</dcterms:modified>
</cp:coreProperties>
</file>