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1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nnis Taylor\Pictures\ExcelCharts\Exercise Files\"/>
    </mc:Choice>
  </mc:AlternateContent>
  <xr:revisionPtr revIDLastSave="0" documentId="13_ncr:1_{9F91142D-E81F-4239-95AB-B0F4238FA032}" xr6:coauthVersionLast="43" xr6:coauthVersionMax="43" xr10:uidLastSave="{00000000-0000-0000-0000-000000000000}"/>
  <bookViews>
    <workbookView xWindow="-103" yWindow="-103" windowWidth="22149" windowHeight="12549" tabRatio="491" firstSheet="1" activeTab="1" xr2:uid="{00000000-000D-0000-FFFF-FFFF00000000}"/>
  </bookViews>
  <sheets>
    <sheet name="AddRemoveChartData" sheetId="2" state="hidden" r:id="rId1"/>
    <sheet name="California" sheetId="4" r:id="rId2"/>
    <sheet name="Arizona" sheetId="5" r:id="rId3"/>
    <sheet name="Oregon" sheetId="6" r:id="rId4"/>
    <sheet name="ChartFromTable" sheetId="3" r:id="rId5"/>
    <sheet name="Sheet1" sheetId="12" r:id="rId6"/>
    <sheet name="Dynamic" sheetId="11" state="hidden" r:id="rId7"/>
  </sheets>
  <definedNames>
    <definedName name="_xlnm._FilterDatabase" localSheetId="0" hidden="1">AddRemoveChartData!#REF!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6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LatestMonths">OFFSET(Dynamic!$A$1,COUNTA(Dynamic!$A:$A)-Dynamic!$N$1,0,Dynamic!$N$1)</definedName>
    <definedName name="LatestSales">OFFSET(Dynamic!$B$1,COUNTA(Dynamic!$B:$B)-Dynamic!$N$1,0,Dynamic!$N$1)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6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localSheetId="4" hidden="1">{"FirstQ",#N/A,FALSE,"Budget2000";"SecondQ",#N/A,FALSE,"Budget2000"}</definedName>
    <definedName name="rr" localSheetId="6" hidden="1">{"FirstQ",#N/A,FALSE,"Budget2000";"SecondQ",#N/A,FALSE,"Budget2000"}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2" hidden="1">Arizona!$B$3:$G$3,Arizona!$B$4:$G$4</definedName>
    <definedName name="solver_adj" localSheetId="1" hidden="1">California!$B$3:$G$3,California!$B$4:$G$4</definedName>
    <definedName name="solver_adj" localSheetId="3" hidden="1">Oregon!$B$3:$G$3,Oregon!$B$4:$G$4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itr" localSheetId="2" hidden="1">100</definedName>
    <definedName name="solver_itr" localSheetId="1" hidden="1">100</definedName>
    <definedName name="solver_itr" localSheetId="3" hidden="1">100</definedName>
    <definedName name="solver_lhs1" localSheetId="2" hidden="1">Arizona!$B$3:$G$3</definedName>
    <definedName name="solver_lhs1" localSheetId="1" hidden="1">California!$B$3:$G$3</definedName>
    <definedName name="solver_lhs1" localSheetId="3" hidden="1">Oregon!$B$3:$G$3</definedName>
    <definedName name="solver_lhs2" localSheetId="2" hidden="1">Arizona!$B$4:$G$4</definedName>
    <definedName name="solver_lhs2" localSheetId="1" hidden="1">California!$B$4:$G$4</definedName>
    <definedName name="solver_lhs2" localSheetId="3" hidden="1">Oregon!$B$4:$G$4</definedName>
    <definedName name="solver_lin" localSheetId="2" hidden="1">2</definedName>
    <definedName name="solver_lin" localSheetId="1" hidden="1">2</definedName>
    <definedName name="solver_lin" localSheetId="3" hidden="1">2</definedName>
    <definedName name="solver_neg" localSheetId="2" hidden="1">2</definedName>
    <definedName name="solver_neg" localSheetId="1" hidden="1">2</definedName>
    <definedName name="solver_neg" localSheetId="3" hidden="1">2</definedName>
    <definedName name="solver_num" localSheetId="2" hidden="1">2</definedName>
    <definedName name="solver_num" localSheetId="1" hidden="1">2</definedName>
    <definedName name="solver_num" localSheetId="3" hidden="1">2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opt" localSheetId="2" hidden="1">Arizona!$H$5</definedName>
    <definedName name="solver_opt" localSheetId="1" hidden="1">California!$H$5</definedName>
    <definedName name="solver_opt" localSheetId="3" hidden="1">Oregon!$H$5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rel1" localSheetId="2" hidden="1">1</definedName>
    <definedName name="solver_rel1" localSheetId="1" hidden="1">1</definedName>
    <definedName name="solver_rel1" localSheetId="3" hidden="1">1</definedName>
    <definedName name="solver_rel2" localSheetId="2" hidden="1">1</definedName>
    <definedName name="solver_rel2" localSheetId="1" hidden="1">1</definedName>
    <definedName name="solver_rel2" localSheetId="3" hidden="1">1</definedName>
    <definedName name="solver_rhs1" localSheetId="2" hidden="1">500</definedName>
    <definedName name="solver_rhs1" localSheetId="1" hidden="1">500</definedName>
    <definedName name="solver_rhs1" localSheetId="3" hidden="1">500</definedName>
    <definedName name="solver_rhs2" localSheetId="2" hidden="1">350</definedName>
    <definedName name="solver_rhs2" localSheetId="1" hidden="1">350</definedName>
    <definedName name="solver_rhs2" localSheetId="3" hidden="1">350</definedName>
    <definedName name="solver_scl" localSheetId="2" hidden="1">2</definedName>
    <definedName name="solver_scl" localSheetId="1" hidden="1">2</definedName>
    <definedName name="solver_scl" localSheetId="3" hidden="1">2</definedName>
    <definedName name="solver_sho" localSheetId="2" hidden="1">1</definedName>
    <definedName name="solver_sho" localSheetId="1" hidden="1">1</definedName>
    <definedName name="solver_sho" localSheetId="3" hidden="1">1</definedName>
    <definedName name="solver_tim" localSheetId="2" hidden="1">100</definedName>
    <definedName name="solver_tim" localSheetId="1" hidden="1">100</definedName>
    <definedName name="solver_tim" localSheetId="3" hidden="1">100</definedName>
    <definedName name="solver_tol" localSheetId="2" hidden="1">0.05</definedName>
    <definedName name="solver_tol" localSheetId="1" hidden="1">0.05</definedName>
    <definedName name="solver_tol" localSheetId="3" hidden="1">0.05</definedName>
    <definedName name="solver_typ" localSheetId="2" hidden="1">3</definedName>
    <definedName name="solver_typ" localSheetId="1" hidden="1">3</definedName>
    <definedName name="solver_typ" localSheetId="3" hidden="1">3</definedName>
    <definedName name="solver_val" localSheetId="2" hidden="1">500</definedName>
    <definedName name="solver_val" localSheetId="1" hidden="1">500</definedName>
    <definedName name="solver_val" localSheetId="3" hidden="1">500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6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6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6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4" l="1"/>
  <c r="H14" i="4"/>
  <c r="G14" i="4"/>
  <c r="F14" i="4"/>
  <c r="E14" i="4"/>
  <c r="D14" i="4"/>
  <c r="C14" i="4"/>
  <c r="B14" i="4"/>
  <c r="H13" i="4"/>
  <c r="G13" i="4"/>
  <c r="F13" i="4"/>
  <c r="E13" i="4"/>
  <c r="D13" i="4"/>
  <c r="C13" i="4"/>
  <c r="B13" i="4"/>
  <c r="H12" i="4"/>
  <c r="G12" i="4"/>
  <c r="F12" i="4"/>
  <c r="E12" i="4"/>
  <c r="D12" i="4"/>
  <c r="C12" i="4"/>
  <c r="W1" i="11" l="1"/>
  <c r="F5" i="2" l="1"/>
  <c r="F6" i="2"/>
  <c r="F7" i="2"/>
  <c r="F8" i="2"/>
  <c r="F9" i="2"/>
  <c r="F10" i="2"/>
  <c r="F11" i="2"/>
  <c r="F12" i="2"/>
  <c r="F13" i="2"/>
  <c r="F14" i="2"/>
  <c r="F15" i="2"/>
  <c r="F16" i="2"/>
  <c r="G12" i="6" l="1"/>
  <c r="F12" i="6"/>
  <c r="E12" i="6"/>
  <c r="D12" i="6"/>
  <c r="C12" i="6"/>
  <c r="B12" i="6"/>
  <c r="I9" i="6"/>
  <c r="H9" i="6"/>
  <c r="G9" i="6"/>
  <c r="F9" i="6"/>
  <c r="E9" i="6"/>
  <c r="D9" i="6"/>
  <c r="C9" i="6"/>
  <c r="I8" i="6"/>
  <c r="H8" i="6"/>
  <c r="G8" i="6"/>
  <c r="F8" i="6"/>
  <c r="E8" i="6"/>
  <c r="D8" i="6"/>
  <c r="C8" i="6"/>
  <c r="G5" i="6"/>
  <c r="G13" i="6" s="1"/>
  <c r="F5" i="6"/>
  <c r="E5" i="6"/>
  <c r="E13" i="6" s="1"/>
  <c r="D5" i="6"/>
  <c r="D14" i="6" s="1"/>
  <c r="C5" i="6"/>
  <c r="C13" i="6" s="1"/>
  <c r="B5" i="6"/>
  <c r="B13" i="6" s="1"/>
  <c r="I4" i="6"/>
  <c r="H4" i="6"/>
  <c r="I3" i="6"/>
  <c r="H3" i="6"/>
  <c r="H12" i="6" s="1"/>
  <c r="G12" i="5"/>
  <c r="F12" i="5"/>
  <c r="E12" i="5"/>
  <c r="D12" i="5"/>
  <c r="C12" i="5"/>
  <c r="B12" i="5"/>
  <c r="I9" i="5"/>
  <c r="H9" i="5"/>
  <c r="G9" i="5"/>
  <c r="F9" i="5"/>
  <c r="E9" i="5"/>
  <c r="D9" i="5"/>
  <c r="C9" i="5"/>
  <c r="I8" i="5"/>
  <c r="H8" i="5"/>
  <c r="G8" i="5"/>
  <c r="F8" i="5"/>
  <c r="E8" i="5"/>
  <c r="D8" i="5"/>
  <c r="C8" i="5"/>
  <c r="G5" i="5"/>
  <c r="G13" i="5" s="1"/>
  <c r="F5" i="5"/>
  <c r="E5" i="5"/>
  <c r="E13" i="5" s="1"/>
  <c r="D5" i="5"/>
  <c r="D14" i="5" s="1"/>
  <c r="C5" i="5"/>
  <c r="C13" i="5" s="1"/>
  <c r="B5" i="5"/>
  <c r="B13" i="5" s="1"/>
  <c r="I4" i="5"/>
  <c r="H4" i="5"/>
  <c r="I3" i="5"/>
  <c r="H3" i="5"/>
  <c r="I9" i="4"/>
  <c r="H9" i="4"/>
  <c r="G9" i="4"/>
  <c r="F9" i="4"/>
  <c r="E9" i="4"/>
  <c r="D9" i="4"/>
  <c r="C9" i="4"/>
  <c r="I8" i="4"/>
  <c r="H8" i="4"/>
  <c r="G8" i="4"/>
  <c r="F8" i="4"/>
  <c r="E8" i="4"/>
  <c r="D8" i="4"/>
  <c r="C8" i="4"/>
  <c r="G5" i="4"/>
  <c r="F5" i="4"/>
  <c r="E5" i="4"/>
  <c r="D5" i="4"/>
  <c r="C5" i="4"/>
  <c r="B5" i="4"/>
  <c r="I4" i="4"/>
  <c r="H4" i="4"/>
  <c r="I3" i="4"/>
  <c r="H3" i="4"/>
  <c r="D18" i="2"/>
  <c r="C18" i="2"/>
  <c r="B18" i="2"/>
  <c r="E16" i="2"/>
  <c r="E15" i="2"/>
  <c r="E14" i="2"/>
  <c r="E13" i="2"/>
  <c r="E12" i="2"/>
  <c r="E11" i="2"/>
  <c r="E10" i="2"/>
  <c r="E9" i="2"/>
  <c r="E8" i="2"/>
  <c r="E7" i="2"/>
  <c r="E6" i="2"/>
  <c r="E5" i="2"/>
  <c r="E18" i="2" l="1"/>
  <c r="C20" i="2" s="1"/>
  <c r="I5" i="4"/>
  <c r="F10" i="4"/>
  <c r="F10" i="5"/>
  <c r="H12" i="5"/>
  <c r="F10" i="6"/>
  <c r="B14" i="5"/>
  <c r="F14" i="5"/>
  <c r="F14" i="6"/>
  <c r="B14" i="6"/>
  <c r="D10" i="6"/>
  <c r="B6" i="6"/>
  <c r="C6" i="6" s="1"/>
  <c r="D6" i="6" s="1"/>
  <c r="E6" i="6" s="1"/>
  <c r="F6" i="6" s="1"/>
  <c r="G6" i="6" s="1"/>
  <c r="C10" i="6"/>
  <c r="G10" i="6"/>
  <c r="D13" i="6"/>
  <c r="E14" i="6"/>
  <c r="H10" i="6"/>
  <c r="H5" i="6"/>
  <c r="H14" i="6" s="1"/>
  <c r="E10" i="6"/>
  <c r="I10" i="6"/>
  <c r="F13" i="6"/>
  <c r="C14" i="6"/>
  <c r="G14" i="6"/>
  <c r="I5" i="6"/>
  <c r="B6" i="5"/>
  <c r="C6" i="5" s="1"/>
  <c r="D6" i="5" s="1"/>
  <c r="E6" i="5" s="1"/>
  <c r="F6" i="5" s="1"/>
  <c r="G6" i="5" s="1"/>
  <c r="C10" i="5"/>
  <c r="G10" i="5"/>
  <c r="D13" i="5"/>
  <c r="E14" i="5"/>
  <c r="D10" i="5"/>
  <c r="H10" i="5"/>
  <c r="H5" i="5"/>
  <c r="H13" i="5" s="1"/>
  <c r="E10" i="5"/>
  <c r="I10" i="5"/>
  <c r="F13" i="5"/>
  <c r="C14" i="5"/>
  <c r="G14" i="5"/>
  <c r="I5" i="5"/>
  <c r="C10" i="4"/>
  <c r="D10" i="4"/>
  <c r="H10" i="4"/>
  <c r="B6" i="4"/>
  <c r="C6" i="4" s="1"/>
  <c r="D6" i="4" s="1"/>
  <c r="E6" i="4" s="1"/>
  <c r="F6" i="4" s="1"/>
  <c r="G6" i="4" s="1"/>
  <c r="G10" i="4"/>
  <c r="H5" i="4"/>
  <c r="E10" i="4"/>
  <c r="I10" i="4"/>
  <c r="B20" i="2" l="1"/>
  <c r="H14" i="5"/>
  <c r="D20" i="2"/>
  <c r="H1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Taylor</author>
  </authors>
  <commentList>
    <comment ref="I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Taylor</author>
  </authors>
  <commentList>
    <comment ref="I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Taylor</author>
  </authors>
  <commentList>
    <comment ref="I8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<sst xmlns="http://schemas.openxmlformats.org/spreadsheetml/2006/main" count="90" uniqueCount="40">
  <si>
    <t>World-wide Sales - Millions of Dollars</t>
  </si>
  <si>
    <t>Domestic</t>
  </si>
  <si>
    <t>Europe</t>
  </si>
  <si>
    <t>Asia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</si>
  <si>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</si>
  <si>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</si>
  <si>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</si>
  <si>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</si>
  <si>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</si>
  <si>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</si>
  <si>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</si>
  <si>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</si>
  <si>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</si>
  <si>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</si>
  <si>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</si>
  <si>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</si>
  <si>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</si>
  <si>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% of Total</t>
  </si>
  <si>
    <t>Sales</t>
  </si>
  <si>
    <t>Average</t>
  </si>
  <si>
    <t>Expenses</t>
  </si>
  <si>
    <t>Profits</t>
  </si>
  <si>
    <t>YTD Profits</t>
  </si>
  <si>
    <t>YTD Average</t>
  </si>
  <si>
    <t>% Sales Change</t>
  </si>
  <si>
    <t>% Expenses Change</t>
  </si>
  <si>
    <t>% Profits Change</t>
  </si>
  <si>
    <t>Sales:Expenses</t>
  </si>
  <si>
    <t>Sales:Profits</t>
  </si>
  <si>
    <t>Expenses:Profits</t>
  </si>
  <si>
    <t>Date</t>
  </si>
  <si>
    <t>&lt;--- Number of recent months in the chart</t>
  </si>
  <si>
    <t>Sport Division</t>
  </si>
  <si>
    <t>Home Division</t>
  </si>
  <si>
    <t>Week of:</t>
  </si>
  <si>
    <t>CA</t>
  </si>
  <si>
    <t>TX</t>
  </si>
  <si>
    <t>FL</t>
  </si>
  <si>
    <t>NY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</si>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</sst>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%;[Red]\-0.0%"/>
    <numFmt numFmtId="166" formatCode="_(* #,##0.0_);_(* \(#,##0.0\);_(* &quot;-&quot;??_);_(@_)"/>
    <numFmt numFmtId="167" formatCode="_(* #,##0_);_(* \(#,##0\);_(* &quot;-&quot;??_);_(@_)"/>
    <numFmt numFmtId="168" formatCode="[$-409]mmm\-yyyy;@"/>
    <numFmt numFmtId="169" formatCode="[$-409]d\-mmm;@"/>
    <numFmt numFmtId="170" formatCode="mmm\-d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MS Sans Serif"/>
      <family val="2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Arial"/>
      <family val="2"/>
    </font>
    <font>
      <b/>
      <sz val="14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2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0" fontId="3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72">
    <xf numFmtId="0" fontId="0" fillId="0" borderId="0" xfId="0"/>
    <xf numFmtId="0" fontId="4" fillId="0" borderId="0" xfId="2" applyFont="1" applyFill="1" applyBorder="1" applyAlignment="1"/>
    <xf numFmtId="0" fontId="5" fillId="0" borderId="0" xfId="2" applyFont="1"/>
    <xf numFmtId="0" fontId="6" fillId="0" borderId="0" xfId="2" applyFont="1" applyBorder="1" applyAlignment="1"/>
    <xf numFmtId="3" fontId="5" fillId="0" borderId="0" xfId="3" applyNumberFormat="1" applyFont="1" applyFill="1"/>
    <xf numFmtId="164" fontId="5" fillId="0" borderId="0" xfId="2" applyNumberFormat="1" applyFont="1" applyFill="1"/>
    <xf numFmtId="3" fontId="5" fillId="0" borderId="0" xfId="2" applyNumberFormat="1" applyFont="1"/>
    <xf numFmtId="0" fontId="5" fillId="0" borderId="0" xfId="2" applyFont="1" applyFill="1"/>
    <xf numFmtId="10" fontId="5" fillId="0" borderId="0" xfId="2" applyNumberFormat="1" applyFont="1" applyFill="1"/>
    <xf numFmtId="0" fontId="8" fillId="0" borderId="0" xfId="4" applyFont="1"/>
    <xf numFmtId="0" fontId="8" fillId="0" borderId="0" xfId="4" applyFont="1" applyFill="1"/>
    <xf numFmtId="43" fontId="8" fillId="0" borderId="0" xfId="5" applyFont="1" applyFill="1"/>
    <xf numFmtId="14" fontId="8" fillId="0" borderId="0" xfId="4" applyNumberFormat="1" applyFont="1" applyFill="1"/>
    <xf numFmtId="18" fontId="8" fillId="0" borderId="0" xfId="4" applyNumberFormat="1" applyFont="1" applyFill="1"/>
    <xf numFmtId="0" fontId="9" fillId="0" borderId="0" xfId="4" applyFont="1"/>
    <xf numFmtId="166" fontId="8" fillId="0" borderId="0" xfId="5" applyNumberFormat="1" applyFont="1" applyFill="1"/>
    <xf numFmtId="0" fontId="10" fillId="0" borderId="0" xfId="4" applyFont="1"/>
    <xf numFmtId="0" fontId="11" fillId="0" borderId="0" xfId="4" applyFont="1"/>
    <xf numFmtId="49" fontId="14" fillId="2" borderId="5" xfId="0" applyNumberFormat="1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167" fontId="15" fillId="0" borderId="0" xfId="1" applyNumberFormat="1" applyFont="1"/>
    <xf numFmtId="0" fontId="16" fillId="0" borderId="0" xfId="0" applyFont="1"/>
    <xf numFmtId="168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NumberFormat="1"/>
    <xf numFmtId="169" fontId="0" fillId="0" borderId="5" xfId="0" applyNumberFormat="1" applyBorder="1" applyAlignment="1">
      <alignment horizontal="center"/>
    </xf>
    <xf numFmtId="49" fontId="0" fillId="0" borderId="0" xfId="0" applyNumberFormat="1"/>
    <xf numFmtId="0" fontId="17" fillId="0" borderId="0" xfId="2" applyFont="1"/>
    <xf numFmtId="0" fontId="0" fillId="0" borderId="0" xfId="0" quotePrefix="1"/>
    <xf numFmtId="0" fontId="18" fillId="0" borderId="0" xfId="2" applyFont="1" applyAlignment="1">
      <alignment horizontal="right"/>
    </xf>
    <xf numFmtId="0" fontId="18" fillId="0" borderId="0" xfId="2" applyFont="1"/>
    <xf numFmtId="3" fontId="17" fillId="0" borderId="0" xfId="3" applyNumberFormat="1" applyFont="1" applyFill="1"/>
    <xf numFmtId="3" fontId="17" fillId="0" borderId="0" xfId="2" applyNumberFormat="1" applyFont="1"/>
    <xf numFmtId="164" fontId="17" fillId="0" borderId="0" xfId="2" applyNumberFormat="1" applyFont="1" applyFill="1"/>
    <xf numFmtId="0" fontId="17" fillId="0" borderId="0" xfId="2" applyFont="1" applyFill="1"/>
    <xf numFmtId="10" fontId="17" fillId="0" borderId="0" xfId="2" applyNumberFormat="1" applyFont="1" applyFill="1"/>
    <xf numFmtId="40" fontId="17" fillId="0" borderId="0" xfId="3" applyFont="1" applyFill="1"/>
    <xf numFmtId="0" fontId="19" fillId="0" borderId="0" xfId="4" applyFont="1" applyBorder="1"/>
    <xf numFmtId="0" fontId="14" fillId="0" borderId="0" xfId="4" applyFont="1" applyFill="1" applyBorder="1" applyAlignment="1">
      <alignment horizontal="center"/>
    </xf>
    <xf numFmtId="0" fontId="14" fillId="0" borderId="0" xfId="4" applyFont="1" applyBorder="1"/>
    <xf numFmtId="44" fontId="19" fillId="0" borderId="0" xfId="6" applyFont="1" applyFill="1" applyBorder="1"/>
    <xf numFmtId="43" fontId="19" fillId="0" borderId="0" xfId="5" applyFont="1" applyFill="1" applyBorder="1"/>
    <xf numFmtId="0" fontId="19" fillId="0" borderId="0" xfId="4" applyFont="1" applyFill="1" applyBorder="1"/>
    <xf numFmtId="40" fontId="19" fillId="0" borderId="0" xfId="4" applyNumberFormat="1" applyFont="1" applyFill="1" applyBorder="1"/>
    <xf numFmtId="0" fontId="14" fillId="0" borderId="0" xfId="4" applyFont="1"/>
    <xf numFmtId="0" fontId="19" fillId="0" borderId="0" xfId="4" applyFont="1" applyFill="1"/>
    <xf numFmtId="164" fontId="19" fillId="0" borderId="0" xfId="7" applyNumberFormat="1" applyFont="1" applyFill="1"/>
    <xf numFmtId="165" fontId="19" fillId="0" borderId="0" xfId="4" applyNumberFormat="1" applyFont="1" applyFill="1"/>
    <xf numFmtId="0" fontId="19" fillId="0" borderId="0" xfId="4" applyFont="1"/>
    <xf numFmtId="166" fontId="19" fillId="0" borderId="0" xfId="5" applyNumberFormat="1" applyFont="1" applyFill="1"/>
    <xf numFmtId="170" fontId="2" fillId="3" borderId="7" xfId="2" applyNumberFormat="1" applyFont="1" applyFill="1" applyBorder="1" applyAlignment="1">
      <alignment horizontal="center"/>
    </xf>
    <xf numFmtId="170" fontId="17" fillId="0" borderId="7" xfId="2" applyNumberFormat="1" applyFont="1" applyFill="1" applyBorder="1" applyAlignment="1">
      <alignment horizontal="center"/>
    </xf>
    <xf numFmtId="170" fontId="17" fillId="0" borderId="0" xfId="2" applyNumberFormat="1" applyFont="1" applyAlignment="1">
      <alignment horizontal="center"/>
    </xf>
    <xf numFmtId="3" fontId="18" fillId="0" borderId="8" xfId="2" applyNumberFormat="1" applyFont="1" applyFill="1" applyBorder="1" applyAlignment="1">
      <alignment horizontal="right"/>
    </xf>
    <xf numFmtId="3" fontId="18" fillId="0" borderId="0" xfId="2" applyNumberFormat="1" applyFont="1" applyAlignment="1">
      <alignment horizontal="right"/>
    </xf>
    <xf numFmtId="3" fontId="17" fillId="0" borderId="8" xfId="3" applyNumberFormat="1" applyFont="1" applyFill="1" applyBorder="1"/>
    <xf numFmtId="3" fontId="17" fillId="0" borderId="6" xfId="3" applyNumberFormat="1" applyFont="1" applyFill="1" applyBorder="1"/>
    <xf numFmtId="3" fontId="17" fillId="0" borderId="0" xfId="3" applyNumberFormat="1" applyFont="1"/>
    <xf numFmtId="0" fontId="17" fillId="0" borderId="0" xfId="3" applyNumberFormat="1" applyFont="1"/>
    <xf numFmtId="0" fontId="4" fillId="4" borderId="1" xfId="2" applyFont="1" applyFill="1" applyBorder="1" applyAlignment="1">
      <alignment horizontal="center"/>
    </xf>
    <xf numFmtId="0" fontId="4" fillId="4" borderId="2" xfId="2" applyFont="1" applyFill="1" applyBorder="1" applyAlignment="1">
      <alignment horizontal="center"/>
    </xf>
    <xf numFmtId="0" fontId="4" fillId="4" borderId="3" xfId="2" applyFont="1" applyFill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20" fillId="4" borderId="9" xfId="4" applyFont="1" applyFill="1" applyBorder="1" applyAlignment="1">
      <alignment horizontal="center" vertical="center"/>
    </xf>
    <xf numFmtId="0" fontId="20" fillId="4" borderId="10" xfId="4" applyFont="1" applyFill="1" applyBorder="1" applyAlignment="1">
      <alignment horizontal="center" vertical="center"/>
    </xf>
    <xf numFmtId="0" fontId="20" fillId="4" borderId="11" xfId="4" applyFont="1" applyFill="1" applyBorder="1" applyAlignment="1">
      <alignment horizontal="center" vertical="center"/>
    </xf>
    <xf numFmtId="0" fontId="20" fillId="5" borderId="9" xfId="4" applyFont="1" applyFill="1" applyBorder="1" applyAlignment="1">
      <alignment horizontal="center" vertical="center"/>
    </xf>
    <xf numFmtId="0" fontId="20" fillId="5" borderId="10" xfId="4" applyFont="1" applyFill="1" applyBorder="1" applyAlignment="1">
      <alignment horizontal="center" vertical="center"/>
    </xf>
    <xf numFmtId="0" fontId="20" fillId="5" borderId="11" xfId="4" applyFont="1" applyFill="1" applyBorder="1" applyAlignment="1">
      <alignment horizontal="center" vertical="center"/>
    </xf>
    <xf numFmtId="0" fontId="20" fillId="6" borderId="9" xfId="4" applyFont="1" applyFill="1" applyBorder="1" applyAlignment="1">
      <alignment horizontal="center" vertical="center"/>
    </xf>
    <xf numFmtId="0" fontId="20" fillId="6" borderId="10" xfId="4" applyFont="1" applyFill="1" applyBorder="1" applyAlignment="1">
      <alignment horizontal="center" vertical="center"/>
    </xf>
    <xf numFmtId="0" fontId="20" fillId="6" borderId="11" xfId="4" applyFont="1" applyFill="1" applyBorder="1" applyAlignment="1">
      <alignment horizontal="center" vertical="center"/>
    </xf>
  </cellXfs>
  <cellStyles count="8">
    <cellStyle name="Comma" xfId="1" builtinId="3"/>
    <cellStyle name="Comma 2 2" xfId="5" xr:uid="{00000000-0005-0000-0000-000001000000}"/>
    <cellStyle name="Comma_Chartdata" xfId="3" xr:uid="{00000000-0005-0000-0000-000002000000}"/>
    <cellStyle name="Currency 2" xfId="6" xr:uid="{00000000-0005-0000-0000-000003000000}"/>
    <cellStyle name="Normal" xfId="0" builtinId="0"/>
    <cellStyle name="Normal 2" xfId="4" xr:uid="{00000000-0005-0000-0000-000005000000}"/>
    <cellStyle name="Normal_Chartdata" xfId="2" xr:uid="{00000000-0005-0000-0000-000006000000}"/>
    <cellStyle name="Percent 2 2" xfId="7" xr:uid="{00000000-0005-0000-0000-000007000000}"/>
  </cellStyles>
  <dxfs count="0"/>
  <tableStyles count="0" defaultTableStyle="TableStyleMedium2" defaultPivotStyle="PivotStyleLight16"/>
  <colors>
    <mruColors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AddRemoveChartData!$B$4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AddRemoveChartData!$A$5:$A$16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AddRemoveChartData!$B$5:$B$16</c:f>
              <c:numCache>
                <c:formatCode>#,##0</c:formatCode>
                <c:ptCount val="12"/>
                <c:pt idx="0">
                  <c:v>82</c:v>
                </c:pt>
                <c:pt idx="1">
                  <c:v>148</c:v>
                </c:pt>
                <c:pt idx="2">
                  <c:v>129</c:v>
                </c:pt>
                <c:pt idx="3">
                  <c:v>137</c:v>
                </c:pt>
                <c:pt idx="4">
                  <c:v>141</c:v>
                </c:pt>
                <c:pt idx="5">
                  <c:v>176</c:v>
                </c:pt>
                <c:pt idx="6" formatCode="General">
                  <c:v>191</c:v>
                </c:pt>
                <c:pt idx="7" formatCode="General">
                  <c:v>219</c:v>
                </c:pt>
                <c:pt idx="8" formatCode="General">
                  <c:v>166</c:v>
                </c:pt>
                <c:pt idx="9" formatCode="General">
                  <c:v>215</c:v>
                </c:pt>
                <c:pt idx="10" formatCode="General">
                  <c:v>253</c:v>
                </c:pt>
                <c:pt idx="11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0-4B1C-BAEF-C0817AD364D5}"/>
            </c:ext>
          </c:extLst>
        </c:ser>
        <c:ser>
          <c:idx val="1"/>
          <c:order val="1"/>
          <c:tx>
            <c:strRef>
              <c:f>AddRemoveChartData!$C$4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AddRemoveChartData!$A$5:$A$16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AddRemoveChartData!$C$5:$C$16</c:f>
              <c:numCache>
                <c:formatCode>#,##0</c:formatCode>
                <c:ptCount val="12"/>
                <c:pt idx="0">
                  <c:v>61</c:v>
                </c:pt>
                <c:pt idx="1">
                  <c:v>89</c:v>
                </c:pt>
                <c:pt idx="2">
                  <c:v>85</c:v>
                </c:pt>
                <c:pt idx="3">
                  <c:v>105</c:v>
                </c:pt>
                <c:pt idx="4">
                  <c:v>92</c:v>
                </c:pt>
                <c:pt idx="5">
                  <c:v>105</c:v>
                </c:pt>
                <c:pt idx="6" formatCode="General">
                  <c:v>124</c:v>
                </c:pt>
                <c:pt idx="7" formatCode="General">
                  <c:v>131</c:v>
                </c:pt>
                <c:pt idx="8" formatCode="General">
                  <c:v>141</c:v>
                </c:pt>
                <c:pt idx="9" formatCode="General">
                  <c:v>138</c:v>
                </c:pt>
                <c:pt idx="10" formatCode="General">
                  <c:v>127</c:v>
                </c:pt>
                <c:pt idx="1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50-4B1C-BAEF-C0817AD364D5}"/>
            </c:ext>
          </c:extLst>
        </c:ser>
        <c:ser>
          <c:idx val="2"/>
          <c:order val="2"/>
          <c:tx>
            <c:strRef>
              <c:f>AddRemoveChartData!$D$4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AddRemoveChartData!$A$5:$A$16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AddRemoveChartData!$D$5:$D$16</c:f>
              <c:numCache>
                <c:formatCode>#,##0</c:formatCode>
                <c:ptCount val="12"/>
                <c:pt idx="0">
                  <c:v>111</c:v>
                </c:pt>
                <c:pt idx="1">
                  <c:v>123</c:v>
                </c:pt>
                <c:pt idx="2">
                  <c:v>115</c:v>
                </c:pt>
                <c:pt idx="3">
                  <c:v>128</c:v>
                </c:pt>
                <c:pt idx="4">
                  <c:v>141</c:v>
                </c:pt>
                <c:pt idx="5">
                  <c:v>135</c:v>
                </c:pt>
                <c:pt idx="6" formatCode="General">
                  <c:v>152</c:v>
                </c:pt>
                <c:pt idx="7" formatCode="General">
                  <c:v>165</c:v>
                </c:pt>
                <c:pt idx="8" formatCode="General">
                  <c:v>194</c:v>
                </c:pt>
                <c:pt idx="9" formatCode="General">
                  <c:v>183</c:v>
                </c:pt>
                <c:pt idx="10" formatCode="General">
                  <c:v>191</c:v>
                </c:pt>
                <c:pt idx="1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0-4B1C-BAEF-C0817AD36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238159"/>
        <c:axId val="236444336"/>
      </c:barChart>
      <c:catAx>
        <c:axId val="135523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44336"/>
        <c:crosses val="autoZero"/>
        <c:auto val="1"/>
        <c:lblAlgn val="ctr"/>
        <c:lblOffset val="100"/>
        <c:noMultiLvlLbl val="0"/>
      </c:catAx>
      <c:valAx>
        <c:axId val="2364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3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ChartFromTable!$A$2</c:f>
              <c:strCache>
                <c:ptCount val="1"/>
                <c:pt idx="0">
                  <c:v>Jan-6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ChartFromTable!$B$1:$F$1</c:f>
              <c:strCache>
                <c:ptCount val="5"/>
                <c:pt idx="0">
                  <c:v>CA</c:v>
                </c:pt>
                <c:pt idx="1">
                  <c:v>TX</c:v>
                </c:pt>
                <c:pt idx="2">
                  <c:v>FL</c:v>
                </c:pt>
                <c:pt idx="3">
                  <c:v>NY</c:v>
                </c:pt>
                <c:pt idx="4">
                  <c:v>PA</c:v>
                </c:pt>
              </c:strCache>
            </c:strRef>
          </c:cat>
          <c:val>
            <c:numRef>
              <c:f>ChartFromTable!$B$2:$F$2</c:f>
              <c:numCache>
                <c:formatCode>#,##0</c:formatCode>
                <c:ptCount val="5"/>
                <c:pt idx="0">
                  <c:v>82</c:v>
                </c:pt>
                <c:pt idx="1">
                  <c:v>55</c:v>
                </c:pt>
                <c:pt idx="2">
                  <c:v>43</c:v>
                </c:pt>
                <c:pt idx="3">
                  <c:v>29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C-44F6-94A4-94EB0E85F952}"/>
            </c:ext>
          </c:extLst>
        </c:ser>
        <c:ser>
          <c:idx val="1"/>
          <c:order val="1"/>
          <c:tx>
            <c:strRef>
              <c:f>ChartFromTable!$A$3</c:f>
              <c:strCache>
                <c:ptCount val="1"/>
                <c:pt idx="0">
                  <c:v>Jan-13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ChartFromTable!$B$1:$F$1</c:f>
              <c:strCache>
                <c:ptCount val="5"/>
                <c:pt idx="0">
                  <c:v>CA</c:v>
                </c:pt>
                <c:pt idx="1">
                  <c:v>TX</c:v>
                </c:pt>
                <c:pt idx="2">
                  <c:v>FL</c:v>
                </c:pt>
                <c:pt idx="3">
                  <c:v>NY</c:v>
                </c:pt>
                <c:pt idx="4">
                  <c:v>PA</c:v>
                </c:pt>
              </c:strCache>
            </c:strRef>
          </c:cat>
          <c:val>
            <c:numRef>
              <c:f>ChartFromTable!$B$3:$F$3</c:f>
              <c:numCache>
                <c:formatCode>#,##0</c:formatCode>
                <c:ptCount val="5"/>
                <c:pt idx="0">
                  <c:v>106</c:v>
                </c:pt>
                <c:pt idx="1">
                  <c:v>78</c:v>
                </c:pt>
                <c:pt idx="2">
                  <c:v>48</c:v>
                </c:pt>
                <c:pt idx="3">
                  <c:v>32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C-44F6-94A4-94EB0E85F952}"/>
            </c:ext>
          </c:extLst>
        </c:ser>
        <c:ser>
          <c:idx val="2"/>
          <c:order val="2"/>
          <c:tx>
            <c:strRef>
              <c:f>ChartFromTable!$A$4</c:f>
              <c:strCache>
                <c:ptCount val="1"/>
                <c:pt idx="0">
                  <c:v>Jan-20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ChartFromTable!$B$1:$F$1</c:f>
              <c:strCache>
                <c:ptCount val="5"/>
                <c:pt idx="0">
                  <c:v>CA</c:v>
                </c:pt>
                <c:pt idx="1">
                  <c:v>TX</c:v>
                </c:pt>
                <c:pt idx="2">
                  <c:v>FL</c:v>
                </c:pt>
                <c:pt idx="3">
                  <c:v>NY</c:v>
                </c:pt>
                <c:pt idx="4">
                  <c:v>PA</c:v>
                </c:pt>
              </c:strCache>
            </c:strRef>
          </c:cat>
          <c:val>
            <c:numRef>
              <c:f>ChartFromTable!$B$4:$F$4</c:f>
              <c:numCache>
                <c:formatCode>#,##0</c:formatCode>
                <c:ptCount val="5"/>
                <c:pt idx="0">
                  <c:v>116</c:v>
                </c:pt>
                <c:pt idx="1">
                  <c:v>75</c:v>
                </c:pt>
                <c:pt idx="2">
                  <c:v>51</c:v>
                </c:pt>
                <c:pt idx="3">
                  <c:v>44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C-44F6-94A4-94EB0E85F952}"/>
            </c:ext>
          </c:extLst>
        </c:ser>
        <c:ser>
          <c:idx val="3"/>
          <c:order val="3"/>
          <c:tx>
            <c:strRef>
              <c:f>ChartFromTable!$A$5</c:f>
              <c:strCache>
                <c:ptCount val="1"/>
                <c:pt idx="0">
                  <c:v>Jan-27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ChartFromTable!$B$1:$F$1</c:f>
              <c:strCache>
                <c:ptCount val="5"/>
                <c:pt idx="0">
                  <c:v>CA</c:v>
                </c:pt>
                <c:pt idx="1">
                  <c:v>TX</c:v>
                </c:pt>
                <c:pt idx="2">
                  <c:v>FL</c:v>
                </c:pt>
                <c:pt idx="3">
                  <c:v>NY</c:v>
                </c:pt>
                <c:pt idx="4">
                  <c:v>PA</c:v>
                </c:pt>
              </c:strCache>
            </c:strRef>
          </c:cat>
          <c:val>
            <c:numRef>
              <c:f>ChartFromTable!$B$5:$F$5</c:f>
              <c:numCache>
                <c:formatCode>#,##0</c:formatCode>
                <c:ptCount val="5"/>
                <c:pt idx="0">
                  <c:v>103</c:v>
                </c:pt>
                <c:pt idx="1">
                  <c:v>81</c:v>
                </c:pt>
                <c:pt idx="2">
                  <c:v>65</c:v>
                </c:pt>
                <c:pt idx="3">
                  <c:v>41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C-44F6-94A4-94EB0E85F952}"/>
            </c:ext>
          </c:extLst>
        </c:ser>
        <c:ser>
          <c:idx val="4"/>
          <c:order val="4"/>
          <c:tx>
            <c:strRef>
              <c:f>ChartFromTable!$A$6</c:f>
              <c:strCache>
                <c:ptCount val="1"/>
                <c:pt idx="0">
                  <c:v>Feb-3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ChartFromTable!$B$1:$F$1</c:f>
              <c:strCache>
                <c:ptCount val="5"/>
                <c:pt idx="0">
                  <c:v>CA</c:v>
                </c:pt>
                <c:pt idx="1">
                  <c:v>TX</c:v>
                </c:pt>
                <c:pt idx="2">
                  <c:v>FL</c:v>
                </c:pt>
                <c:pt idx="3">
                  <c:v>NY</c:v>
                </c:pt>
                <c:pt idx="4">
                  <c:v>PA</c:v>
                </c:pt>
              </c:strCache>
            </c:strRef>
          </c:cat>
          <c:val>
            <c:numRef>
              <c:f>ChartFromTable!$B$6:$F$6</c:f>
              <c:numCache>
                <c:formatCode>#,##0</c:formatCode>
                <c:ptCount val="5"/>
                <c:pt idx="0">
                  <c:v>114</c:v>
                </c:pt>
                <c:pt idx="1">
                  <c:v>92</c:v>
                </c:pt>
                <c:pt idx="2">
                  <c:v>62</c:v>
                </c:pt>
                <c:pt idx="3">
                  <c:v>52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C-44F6-94A4-94EB0E8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164303"/>
        <c:axId val="1570302000"/>
      </c:barChart>
      <c:catAx>
        <c:axId val="180164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02000"/>
        <c:crosses val="autoZero"/>
        <c:auto val="1"/>
        <c:lblAlgn val="ctr"/>
        <c:lblOffset val="100"/>
        <c:noMultiLvlLbl val="0"/>
      </c:catAx>
      <c:valAx>
        <c:axId val="15703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strRef>
          <c:f>Dynamic!$W$1</c:f>
          <c:strCache>
            <c:ptCount val="1"/>
            <c:pt idx="0">
              <c:v>Sales for the last 6 Months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numRef>
              <c:f>[0]!LatestMonths</c:f>
              <c:numCache>
                <c:formatCode>[$-409]mmm\-yyyy;@</c:formatCode>
                <c:ptCount val="6"/>
                <c:pt idx="0">
                  <c:v>41518</c:v>
                </c:pt>
                <c:pt idx="1">
                  <c:v>41548</c:v>
                </c:pt>
                <c:pt idx="2">
                  <c:v>41579</c:v>
                </c:pt>
                <c:pt idx="3">
                  <c:v>41609</c:v>
                </c:pt>
                <c:pt idx="4">
                  <c:v>41640</c:v>
                </c:pt>
                <c:pt idx="5">
                  <c:v>41671</c:v>
                </c:pt>
              </c:numCache>
            </c:numRef>
          </c:cat>
          <c:val>
            <c:numRef>
              <c:f>[0]!LatestSales</c:f>
              <c:numCache>
                <c:formatCode>General</c:formatCode>
                <c:ptCount val="6"/>
                <c:pt idx="0">
                  <c:v>1112</c:v>
                </c:pt>
                <c:pt idx="1">
                  <c:v>700</c:v>
                </c:pt>
                <c:pt idx="2">
                  <c:v>824</c:v>
                </c:pt>
                <c:pt idx="3">
                  <c:v>745</c:v>
                </c:pt>
                <c:pt idx="4">
                  <c:v>1103</c:v>
                </c:pt>
                <c:pt idx="5">
                  <c:v>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E-4EF2-B8A8-4823AC215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642472"/>
        <c:axId val="781641296"/>
      </c:barChart>
      <c:dateAx>
        <c:axId val="781642472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crossAx val="781641296"/>
        <c:crosses val="autoZero"/>
        <c:auto val="1"/>
        <c:lblOffset val="100"/>
        <c:baseTimeUnit val="months"/>
      </c:dateAx>
      <c:valAx>
        <c:axId val="7816412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1642472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697705</xdr:colOff>
      <xdr:row>0</xdr:row>
      <xdr:rowOff>200025</xdr:rowOff>
    </xdr:from>
    <xdr:to>
      <xdr:col>15</xdr:col>
      <xdr:colOff>519113</xdr:colOff>
      <xdr:row>18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C129D4-2B34-45FF-9E03-8565504F1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123056</xdr:colOff>
      <xdr:row>0</xdr:row>
      <xdr:rowOff>66261</xdr:rowOff>
    </xdr:from>
    <xdr:to>
      <xdr:col>18</xdr:col>
      <xdr:colOff>160920</xdr:colOff>
      <xdr:row>18</xdr:row>
      <xdr:rowOff>80459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2876FF-E202-4306-B8C1-0CB0C2240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133350</xdr:rowOff>
    </xdr:from>
    <xdr:to>
      <xdr:col>10</xdr:col>
      <xdr:colOff>304800</xdr:colOff>
      <xdr:row>15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14495</xdr:colOff>
      <xdr:row>0</xdr:row>
      <xdr:rowOff>245162</xdr:rowOff>
    </xdr:from>
    <xdr:to>
      <xdr:col>33</xdr:col>
      <xdr:colOff>267529</xdr:colOff>
      <xdr:row>17</xdr:row>
      <xdr:rowOff>62946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1415920" y="245162"/>
          <a:ext cx="6225209" cy="31324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=OFFSET(Starting Cell, Rows downward to the start of range to copy, Columns to the right, Height, Width)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If width is omitted, the value 1 is assumed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=offset($A$1,COUNTA($A:$A)-$N$1,0,$N$1)      refers to Months in Column 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=offset($B$1,COUNTA($B:$B)-$N$1,0,$N$1)       refers to Sales in Column B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Define range names for Months and Sales,  e.g. CurrentMonths, CurrentSales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Create a chart from Column A and B data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Right-click the chart and click Select Data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Edit the Axis Labels and change AxisLabelRange: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=Dynamic!CurrentMonths    (Worksheet name, ! , range name for sales)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Edit the Legend Entries and change Series Values: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=Dynamic!CurrentSales     (Worksheet name, ! , range name for months)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FF00"/>
  </sheetPr>
  <dimension ref="A1:Y33"/>
  <sheetViews>
    <sheetView topLeftCell="A8" zoomScaleNormal="100" workbookViewId="0">
      <selection activeCell="G7" sqref="G7"/>
    </sheetView>
  </sheetViews>
  <sheetFormatPr defaultColWidth="9.07421875" defaultRowHeight="12.9" x14ac:dyDescent="0.35"/>
  <cols>
    <col min="1" max="1" width="9.23046875" style="2" customWidth="1"/>
    <col min="2" max="6" width="8.23046875" style="2" customWidth="1"/>
    <col min="7" max="7" width="5.84375" style="2" customWidth="1"/>
    <col min="8" max="8" width="8.07421875" style="2" customWidth="1"/>
    <col min="9" max="9" width="11.23046875" style="2" customWidth="1"/>
    <col min="10" max="16384" width="9.07421875" style="2"/>
  </cols>
  <sheetData>
    <row r="1" spans="1:25" ht="21" thickBot="1" x14ac:dyDescent="0.6">
      <c r="A1" s="59" t="s">
        <v>32</v>
      </c>
      <c r="B1" s="60"/>
      <c r="C1" s="60"/>
      <c r="D1" s="60"/>
      <c r="E1" s="60"/>
      <c r="F1" s="61"/>
      <c r="G1" s="1"/>
      <c r="H1" s="1"/>
      <c r="I1" s="1"/>
    </row>
    <row r="2" spans="1:25" ht="18.45" x14ac:dyDescent="0.5">
      <c r="A2" s="62" t="s">
        <v>0</v>
      </c>
      <c r="B2" s="62"/>
      <c r="C2" s="62"/>
      <c r="D2" s="62"/>
      <c r="E2" s="62"/>
      <c r="F2" s="62"/>
      <c r="G2" s="3"/>
      <c r="H2" s="3"/>
      <c r="I2" s="3"/>
    </row>
    <row r="3" spans="1:25" x14ac:dyDescent="0.35">
      <c r="V3" s="4"/>
      <c r="W3" s="4"/>
      <c r="X3" s="4"/>
      <c r="Y3" s="4"/>
    </row>
    <row r="4" spans="1:25" ht="14.6" x14ac:dyDescent="0.4">
      <c r="A4" s="27"/>
      <c r="B4" s="29" t="s">
        <v>1</v>
      </c>
      <c r="C4" s="29" t="s">
        <v>2</v>
      </c>
      <c r="D4" s="29" t="s">
        <v>3</v>
      </c>
      <c r="E4" s="29" t="s">
        <v>4</v>
      </c>
      <c r="F4" s="29" t="s">
        <v>19</v>
      </c>
      <c r="G4" s="27"/>
      <c r="H4" s="29"/>
      <c r="I4" s="30"/>
      <c r="V4" s="4"/>
      <c r="W4" s="4"/>
      <c r="X4" s="4"/>
      <c r="Y4" s="4"/>
    </row>
    <row r="5" spans="1:25" ht="12.75" customHeight="1" x14ac:dyDescent="0.4">
      <c r="A5" s="29" t="s">
        <v>5</v>
      </c>
      <c r="B5" s="31">
        <v>82</v>
      </c>
      <c r="C5" s="31">
        <v>61</v>
      </c>
      <c r="D5" s="31">
        <v>111</v>
      </c>
      <c r="E5" s="31">
        <f t="shared" ref="E5:E16" si="0">SUM(B5:D5)</f>
        <v>254</v>
      </c>
      <c r="F5" s="32">
        <f t="shared" ref="F5:F16" si="1">AVERAGE(B5:D5)</f>
        <v>84.666666666666671</v>
      </c>
      <c r="G5" s="27"/>
      <c r="H5" s="31"/>
      <c r="I5" s="33"/>
      <c r="J5" s="6"/>
      <c r="K5" s="6"/>
      <c r="L5" s="6"/>
      <c r="M5" s="6"/>
      <c r="N5" s="6"/>
      <c r="O5" s="6"/>
      <c r="V5" s="4"/>
      <c r="W5" s="4"/>
      <c r="X5" s="4"/>
      <c r="Y5" s="4"/>
    </row>
    <row r="6" spans="1:25" ht="14.6" x14ac:dyDescent="0.4">
      <c r="A6" s="29" t="s">
        <v>6</v>
      </c>
      <c r="B6" s="31">
        <v>148</v>
      </c>
      <c r="C6" s="31">
        <v>89</v>
      </c>
      <c r="D6" s="31">
        <v>123</v>
      </c>
      <c r="E6" s="31">
        <f t="shared" si="0"/>
        <v>360</v>
      </c>
      <c r="F6" s="32">
        <f t="shared" si="1"/>
        <v>120</v>
      </c>
      <c r="G6" s="27"/>
      <c r="H6" s="31"/>
      <c r="I6" s="33"/>
      <c r="J6" s="6"/>
      <c r="K6" s="6"/>
      <c r="L6" s="6"/>
      <c r="M6" s="6"/>
      <c r="N6" s="6"/>
      <c r="O6" s="6"/>
      <c r="V6" s="4"/>
      <c r="W6" s="4"/>
      <c r="X6" s="4"/>
      <c r="Y6" s="4"/>
    </row>
    <row r="7" spans="1:25" ht="14.6" x14ac:dyDescent="0.4">
      <c r="A7" s="29" t="s">
        <v>7</v>
      </c>
      <c r="B7" s="31">
        <v>129</v>
      </c>
      <c r="C7" s="31">
        <v>85</v>
      </c>
      <c r="D7" s="31">
        <v>115</v>
      </c>
      <c r="E7" s="31">
        <f t="shared" si="0"/>
        <v>329</v>
      </c>
      <c r="F7" s="32">
        <f t="shared" si="1"/>
        <v>109.66666666666667</v>
      </c>
      <c r="G7" s="27"/>
      <c r="H7" s="31"/>
      <c r="I7" s="33"/>
      <c r="J7" s="6"/>
      <c r="K7" s="6"/>
      <c r="L7" s="6"/>
      <c r="M7" s="6"/>
      <c r="N7" s="6"/>
      <c r="O7" s="6"/>
      <c r="V7" s="4"/>
      <c r="W7" s="4"/>
      <c r="X7" s="4"/>
      <c r="Y7" s="4"/>
    </row>
    <row r="8" spans="1:25" ht="14.6" x14ac:dyDescent="0.4">
      <c r="A8" s="29" t="s">
        <v>8</v>
      </c>
      <c r="B8" s="31">
        <v>137</v>
      </c>
      <c r="C8" s="31">
        <v>105</v>
      </c>
      <c r="D8" s="31">
        <v>128</v>
      </c>
      <c r="E8" s="31">
        <f t="shared" si="0"/>
        <v>370</v>
      </c>
      <c r="F8" s="32">
        <f t="shared" si="1"/>
        <v>123.33333333333333</v>
      </c>
      <c r="G8" s="27"/>
      <c r="H8" s="31"/>
      <c r="I8" s="33"/>
      <c r="J8" s="6"/>
      <c r="K8" s="6"/>
      <c r="L8" s="6"/>
      <c r="M8" s="6"/>
      <c r="N8" s="6"/>
      <c r="O8" s="6"/>
      <c r="V8" s="4"/>
      <c r="W8" s="4"/>
      <c r="X8" s="4"/>
      <c r="Y8" s="4"/>
    </row>
    <row r="9" spans="1:25" ht="14.6" x14ac:dyDescent="0.4">
      <c r="A9" s="29" t="s">
        <v>9</v>
      </c>
      <c r="B9" s="31">
        <v>141</v>
      </c>
      <c r="C9" s="31">
        <v>92</v>
      </c>
      <c r="D9" s="31">
        <v>141</v>
      </c>
      <c r="E9" s="31">
        <f t="shared" si="0"/>
        <v>374</v>
      </c>
      <c r="F9" s="32">
        <f t="shared" si="1"/>
        <v>124.66666666666667</v>
      </c>
      <c r="G9" s="27"/>
      <c r="H9" s="31"/>
      <c r="I9" s="34"/>
    </row>
    <row r="10" spans="1:25" ht="14.6" x14ac:dyDescent="0.4">
      <c r="A10" s="29" t="s">
        <v>10</v>
      </c>
      <c r="B10" s="31">
        <v>176</v>
      </c>
      <c r="C10" s="31">
        <v>105</v>
      </c>
      <c r="D10" s="31">
        <v>135</v>
      </c>
      <c r="E10" s="31">
        <f t="shared" si="0"/>
        <v>416</v>
      </c>
      <c r="F10" s="32">
        <f t="shared" si="1"/>
        <v>138.66666666666666</v>
      </c>
      <c r="G10" s="27"/>
      <c r="H10" s="31"/>
      <c r="I10" s="33"/>
    </row>
    <row r="11" spans="1:25" ht="14.6" x14ac:dyDescent="0.4">
      <c r="A11" s="29" t="s">
        <v>11</v>
      </c>
      <c r="B11" s="27">
        <v>191</v>
      </c>
      <c r="C11" s="27">
        <v>124</v>
      </c>
      <c r="D11" s="27">
        <v>152</v>
      </c>
      <c r="E11" s="31">
        <f t="shared" si="0"/>
        <v>467</v>
      </c>
      <c r="F11" s="32">
        <f t="shared" si="1"/>
        <v>155.66666666666666</v>
      </c>
      <c r="G11" s="27"/>
      <c r="H11" s="31"/>
      <c r="I11" s="35"/>
    </row>
    <row r="12" spans="1:25" ht="14.6" x14ac:dyDescent="0.4">
      <c r="A12" s="29" t="s">
        <v>12</v>
      </c>
      <c r="B12" s="27">
        <v>219</v>
      </c>
      <c r="C12" s="27">
        <v>131</v>
      </c>
      <c r="D12" s="27">
        <v>165</v>
      </c>
      <c r="E12" s="31">
        <f t="shared" si="0"/>
        <v>515</v>
      </c>
      <c r="F12" s="32">
        <f t="shared" si="1"/>
        <v>171.66666666666666</v>
      </c>
      <c r="G12" s="27"/>
      <c r="H12" s="31"/>
      <c r="I12" s="34"/>
    </row>
    <row r="13" spans="1:25" ht="14.6" x14ac:dyDescent="0.4">
      <c r="A13" s="29" t="s">
        <v>13</v>
      </c>
      <c r="B13" s="27">
        <v>166</v>
      </c>
      <c r="C13" s="27">
        <v>141</v>
      </c>
      <c r="D13" s="27">
        <v>194</v>
      </c>
      <c r="E13" s="31">
        <f t="shared" si="0"/>
        <v>501</v>
      </c>
      <c r="F13" s="32">
        <f t="shared" si="1"/>
        <v>167</v>
      </c>
      <c r="G13" s="27"/>
      <c r="H13" s="31"/>
      <c r="I13" s="36"/>
    </row>
    <row r="14" spans="1:25" ht="14.6" x14ac:dyDescent="0.4">
      <c r="A14" s="29" t="s">
        <v>14</v>
      </c>
      <c r="B14" s="27">
        <v>215</v>
      </c>
      <c r="C14" s="27">
        <v>138</v>
      </c>
      <c r="D14" s="27">
        <v>183</v>
      </c>
      <c r="E14" s="31">
        <f t="shared" si="0"/>
        <v>536</v>
      </c>
      <c r="F14" s="32">
        <f t="shared" si="1"/>
        <v>178.66666666666666</v>
      </c>
      <c r="G14" s="27"/>
      <c r="H14" s="31"/>
      <c r="I14" s="36"/>
      <c r="V14" s="4"/>
      <c r="W14" s="4"/>
      <c r="X14" s="4"/>
      <c r="Y14" s="4"/>
    </row>
    <row r="15" spans="1:25" ht="14.6" x14ac:dyDescent="0.4">
      <c r="A15" s="29" t="s">
        <v>15</v>
      </c>
      <c r="B15" s="27">
        <v>253</v>
      </c>
      <c r="C15" s="27">
        <v>127</v>
      </c>
      <c r="D15" s="27">
        <v>191</v>
      </c>
      <c r="E15" s="31">
        <f t="shared" si="0"/>
        <v>571</v>
      </c>
      <c r="F15" s="32">
        <f t="shared" si="1"/>
        <v>190.33333333333334</v>
      </c>
      <c r="G15" s="27"/>
      <c r="H15" s="31"/>
      <c r="I15" s="36"/>
      <c r="V15" s="4"/>
      <c r="W15" s="4"/>
      <c r="X15" s="4"/>
      <c r="Y15" s="4"/>
    </row>
    <row r="16" spans="1:25" ht="14.6" x14ac:dyDescent="0.4">
      <c r="A16" s="29" t="s">
        <v>16</v>
      </c>
      <c r="B16" s="31">
        <v>303</v>
      </c>
      <c r="C16" s="31">
        <v>142</v>
      </c>
      <c r="D16" s="31">
        <v>208</v>
      </c>
      <c r="E16" s="31">
        <f t="shared" si="0"/>
        <v>653</v>
      </c>
      <c r="F16" s="32">
        <f t="shared" si="1"/>
        <v>217.66666666666666</v>
      </c>
      <c r="G16" s="27"/>
      <c r="H16" s="32"/>
      <c r="I16" s="27"/>
      <c r="V16" s="5"/>
      <c r="W16" s="7"/>
      <c r="X16" s="5"/>
      <c r="Y16" s="8"/>
    </row>
    <row r="17" spans="1:9" ht="14.6" x14ac:dyDescent="0.4">
      <c r="A17" s="29"/>
      <c r="B17" s="32"/>
      <c r="C17" s="32"/>
      <c r="D17" s="32"/>
      <c r="E17" s="27"/>
      <c r="F17" s="27"/>
      <c r="G17" s="27"/>
      <c r="H17" s="27"/>
      <c r="I17" s="27"/>
    </row>
    <row r="18" spans="1:9" ht="14.6" x14ac:dyDescent="0.4">
      <c r="A18" s="29" t="s">
        <v>4</v>
      </c>
      <c r="B18" s="31">
        <f>SUM(B5:B16)</f>
        <v>2160</v>
      </c>
      <c r="C18" s="31">
        <f>SUM(C5:C16)</f>
        <v>1340</v>
      </c>
      <c r="D18" s="31">
        <f>SUM(D5:D16)</f>
        <v>1846</v>
      </c>
      <c r="E18" s="31">
        <f>SUM(E5:E16)</f>
        <v>5346</v>
      </c>
      <c r="F18" s="27"/>
      <c r="G18" s="27"/>
      <c r="H18" s="32"/>
      <c r="I18" s="27"/>
    </row>
    <row r="19" spans="1:9" ht="14.6" x14ac:dyDescent="0.4">
      <c r="A19" s="27"/>
      <c r="B19" s="32"/>
      <c r="C19" s="32"/>
      <c r="D19" s="32"/>
      <c r="E19" s="27"/>
      <c r="F19" s="27"/>
      <c r="G19" s="27"/>
      <c r="H19" s="27"/>
      <c r="I19" s="27"/>
    </row>
    <row r="20" spans="1:9" ht="14.6" x14ac:dyDescent="0.4">
      <c r="A20" s="30" t="s">
        <v>17</v>
      </c>
      <c r="B20" s="33">
        <f>B18/$E$18</f>
        <v>0.40404040404040403</v>
      </c>
      <c r="C20" s="33">
        <f>C18/$E$18</f>
        <v>0.25065469509913957</v>
      </c>
      <c r="D20" s="33">
        <f>D18/$E$18</f>
        <v>0.3453049008604564</v>
      </c>
      <c r="E20" s="27"/>
      <c r="F20" s="27"/>
      <c r="G20" s="27"/>
      <c r="H20" s="27"/>
      <c r="I20" s="27"/>
    </row>
    <row r="21" spans="1:9" ht="14.6" x14ac:dyDescent="0.4">
      <c r="A21" s="27"/>
      <c r="B21" s="27"/>
      <c r="C21" s="27"/>
      <c r="D21" s="27"/>
      <c r="E21" s="27"/>
      <c r="F21" s="27"/>
      <c r="G21" s="27"/>
      <c r="H21" s="27"/>
      <c r="I21" s="27"/>
    </row>
    <row r="22" spans="1:9" ht="14.6" x14ac:dyDescent="0.4">
      <c r="A22" s="27"/>
      <c r="B22" s="32"/>
      <c r="C22" s="32"/>
      <c r="D22" s="32"/>
      <c r="E22" s="27"/>
      <c r="F22" s="27"/>
      <c r="G22" s="27"/>
      <c r="H22" s="27"/>
      <c r="I22" s="27"/>
    </row>
    <row r="23" spans="1:9" ht="14.6" x14ac:dyDescent="0.4">
      <c r="A23" s="27"/>
      <c r="B23" s="32"/>
      <c r="C23" s="32"/>
      <c r="D23" s="32"/>
      <c r="E23" s="27"/>
      <c r="F23" s="27"/>
      <c r="G23" s="27"/>
      <c r="H23" s="27"/>
      <c r="I23" s="27"/>
    </row>
    <row r="24" spans="1:9" ht="14.6" x14ac:dyDescent="0.4">
      <c r="A24" s="27"/>
      <c r="B24" s="32"/>
      <c r="C24" s="32"/>
      <c r="D24" s="32"/>
      <c r="E24" s="27"/>
      <c r="F24" s="27"/>
      <c r="G24" s="27"/>
      <c r="H24" s="27"/>
      <c r="I24" s="27"/>
    </row>
    <row r="25" spans="1:9" ht="14.6" x14ac:dyDescent="0.4">
      <c r="A25" s="27"/>
      <c r="B25" s="32"/>
      <c r="C25" s="32"/>
      <c r="D25" s="32"/>
      <c r="E25" s="27"/>
      <c r="F25" s="27"/>
      <c r="G25" s="27"/>
      <c r="H25" s="27"/>
      <c r="I25" s="27"/>
    </row>
    <row r="26" spans="1:9" ht="14.6" x14ac:dyDescent="0.4">
      <c r="A26" s="27"/>
      <c r="B26" s="32"/>
      <c r="C26" s="32"/>
      <c r="D26" s="32"/>
      <c r="E26" s="27"/>
      <c r="F26" s="27"/>
      <c r="G26" s="27"/>
      <c r="H26" s="27"/>
      <c r="I26" s="27"/>
    </row>
    <row r="27" spans="1:9" x14ac:dyDescent="0.35">
      <c r="B27" s="6"/>
      <c r="C27" s="6"/>
      <c r="D27" s="6"/>
    </row>
    <row r="28" spans="1:9" x14ac:dyDescent="0.35">
      <c r="B28" s="6"/>
      <c r="C28" s="6"/>
      <c r="D28" s="6"/>
    </row>
    <row r="29" spans="1:9" x14ac:dyDescent="0.35">
      <c r="B29" s="6"/>
      <c r="C29" s="6"/>
      <c r="D29" s="6"/>
    </row>
    <row r="30" spans="1:9" x14ac:dyDescent="0.35">
      <c r="B30" s="6"/>
      <c r="C30" s="6"/>
      <c r="D30" s="6"/>
    </row>
    <row r="31" spans="1:9" x14ac:dyDescent="0.35">
      <c r="B31" s="6"/>
      <c r="C31" s="6"/>
      <c r="D31" s="6"/>
    </row>
    <row r="32" spans="1:9" x14ac:dyDescent="0.35">
      <c r="B32" s="6"/>
      <c r="C32" s="6"/>
      <c r="D32" s="6"/>
    </row>
    <row r="33" spans="2:4" x14ac:dyDescent="0.35">
      <c r="B33" s="6"/>
      <c r="C33" s="6"/>
      <c r="D33" s="6"/>
    </row>
  </sheetData>
  <mergeCells count="2">
    <mergeCell ref="A1:F1"/>
    <mergeCell ref="A2:F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66FFFF"/>
  </sheetPr>
  <dimension ref="A1:L19"/>
  <sheetViews>
    <sheetView tabSelected="1" zoomScale="130" zoomScaleNormal="130" workbookViewId="0">
      <selection sqref="A1:I1"/>
    </sheetView>
  </sheetViews>
  <sheetFormatPr defaultColWidth="9.07421875" defaultRowHeight="12.9" x14ac:dyDescent="0.35"/>
  <cols>
    <col min="1" max="1" width="17.53515625" style="9" customWidth="1"/>
    <col min="2" max="9" width="10.15234375" style="9" customWidth="1"/>
    <col min="10" max="10" width="9.07421875" style="9"/>
    <col min="11" max="11" width="12.69140625" style="9" customWidth="1"/>
    <col min="12" max="16384" width="9.07421875" style="9"/>
  </cols>
  <sheetData>
    <row r="1" spans="1:12" ht="35.6" x14ac:dyDescent="0.35">
      <c r="A1" s="63" t="s">
        <v>33</v>
      </c>
      <c r="B1" s="64"/>
      <c r="C1" s="64"/>
      <c r="D1" s="64"/>
      <c r="E1" s="64"/>
      <c r="F1" s="64"/>
      <c r="G1" s="64"/>
      <c r="H1" s="64"/>
      <c r="I1" s="65"/>
    </row>
    <row r="2" spans="1:12" ht="14.6" x14ac:dyDescent="0.4">
      <c r="A2" s="37"/>
      <c r="B2" s="38" t="s">
        <v>5</v>
      </c>
      <c r="C2" s="38" t="s">
        <v>6</v>
      </c>
      <c r="D2" s="38" t="s">
        <v>7</v>
      </c>
      <c r="E2" s="38" t="s">
        <v>8</v>
      </c>
      <c r="F2" s="38" t="s">
        <v>9</v>
      </c>
      <c r="G2" s="38" t="s">
        <v>10</v>
      </c>
      <c r="H2" s="38" t="s">
        <v>4</v>
      </c>
      <c r="I2" s="38" t="s">
        <v>19</v>
      </c>
      <c r="J2" s="10"/>
      <c r="K2" s="11"/>
      <c r="L2" s="10"/>
    </row>
    <row r="3" spans="1:12" ht="14.6" x14ac:dyDescent="0.4">
      <c r="A3" s="39" t="s">
        <v>18</v>
      </c>
      <c r="B3" s="40">
        <v>138</v>
      </c>
      <c r="C3" s="40">
        <v>188</v>
      </c>
      <c r="D3" s="40">
        <v>258</v>
      </c>
      <c r="E3" s="40">
        <v>246</v>
      </c>
      <c r="F3" s="40">
        <v>309</v>
      </c>
      <c r="G3" s="40">
        <v>456</v>
      </c>
      <c r="H3" s="40">
        <f>SUM(B3:G3)</f>
        <v>1595</v>
      </c>
      <c r="I3" s="40">
        <f>AVERAGE(B3:G3)</f>
        <v>265.83333333333331</v>
      </c>
      <c r="J3" s="10"/>
      <c r="K3" s="10"/>
      <c r="L3" s="10"/>
    </row>
    <row r="4" spans="1:12" ht="14.6" x14ac:dyDescent="0.4">
      <c r="A4" s="39" t="s">
        <v>20</v>
      </c>
      <c r="B4" s="41">
        <v>109</v>
      </c>
      <c r="C4" s="41">
        <v>132</v>
      </c>
      <c r="D4" s="41">
        <v>124</v>
      </c>
      <c r="E4" s="41">
        <v>222</v>
      </c>
      <c r="F4" s="41">
        <v>265</v>
      </c>
      <c r="G4" s="41">
        <v>359</v>
      </c>
      <c r="H4" s="41">
        <f>SUM(B4:G4)</f>
        <v>1211</v>
      </c>
      <c r="I4" s="41">
        <f>AVERAGE(B4:G4)</f>
        <v>201.83333333333334</v>
      </c>
      <c r="J4" s="10"/>
      <c r="K4" s="12"/>
      <c r="L4" s="10"/>
    </row>
    <row r="5" spans="1:12" ht="14.6" x14ac:dyDescent="0.4">
      <c r="A5" s="39" t="s">
        <v>21</v>
      </c>
      <c r="B5" s="41">
        <f t="shared" ref="B5:G5" si="0">B3-B4</f>
        <v>29</v>
      </c>
      <c r="C5" s="41">
        <f t="shared" si="0"/>
        <v>56</v>
      </c>
      <c r="D5" s="41">
        <f t="shared" si="0"/>
        <v>134</v>
      </c>
      <c r="E5" s="41">
        <f t="shared" si="0"/>
        <v>24</v>
      </c>
      <c r="F5" s="41">
        <f t="shared" si="0"/>
        <v>44</v>
      </c>
      <c r="G5" s="41">
        <f t="shared" si="0"/>
        <v>97</v>
      </c>
      <c r="H5" s="41">
        <f>SUM(B5:G5)</f>
        <v>384</v>
      </c>
      <c r="I5" s="41">
        <f>AVERAGE(B5:G5)</f>
        <v>64</v>
      </c>
      <c r="J5" s="10"/>
      <c r="K5" s="13"/>
      <c r="L5" s="10"/>
    </row>
    <row r="6" spans="1:12" ht="14.6" x14ac:dyDescent="0.4">
      <c r="A6" s="39" t="s">
        <v>22</v>
      </c>
      <c r="B6" s="41">
        <f>B5</f>
        <v>29</v>
      </c>
      <c r="C6" s="41">
        <f>C5+B6</f>
        <v>85</v>
      </c>
      <c r="D6" s="41">
        <f>D5+C6</f>
        <v>219</v>
      </c>
      <c r="E6" s="41">
        <f>E5+D6</f>
        <v>243</v>
      </c>
      <c r="F6" s="41">
        <f>F5+E6</f>
        <v>287</v>
      </c>
      <c r="G6" s="41">
        <f>G5+F6</f>
        <v>384</v>
      </c>
      <c r="H6" s="41"/>
      <c r="I6" s="41"/>
      <c r="J6" s="10"/>
      <c r="K6" s="10"/>
      <c r="L6" s="10"/>
    </row>
    <row r="7" spans="1:12" ht="14.6" x14ac:dyDescent="0.4">
      <c r="A7" s="39" t="s">
        <v>23</v>
      </c>
      <c r="B7" s="43"/>
      <c r="C7" s="43"/>
      <c r="D7" s="43"/>
      <c r="E7" s="43"/>
      <c r="F7" s="43"/>
      <c r="G7" s="43"/>
      <c r="H7" s="42"/>
      <c r="I7" s="42"/>
      <c r="J7" s="10"/>
      <c r="K7" s="10"/>
      <c r="L7" s="10"/>
    </row>
    <row r="8" spans="1:12" ht="14.6" x14ac:dyDescent="0.4">
      <c r="A8" s="44" t="s">
        <v>24</v>
      </c>
      <c r="B8" s="45"/>
      <c r="C8" s="46">
        <f t="shared" ref="C8:G10" si="1">(C3-B3)/B3</f>
        <v>0.36231884057971014</v>
      </c>
      <c r="D8" s="46">
        <f t="shared" si="1"/>
        <v>0.37234042553191488</v>
      </c>
      <c r="E8" s="46">
        <f t="shared" si="1"/>
        <v>-4.6511627906976744E-2</v>
      </c>
      <c r="F8" s="46">
        <f t="shared" si="1"/>
        <v>0.25609756097560976</v>
      </c>
      <c r="G8" s="46">
        <f t="shared" si="1"/>
        <v>0.47572815533980584</v>
      </c>
      <c r="H8" s="46">
        <f>(G3-B3)/B3</f>
        <v>2.3043478260869565</v>
      </c>
      <c r="I8" s="47">
        <f>(G3/B3)^(1/5)-1</f>
        <v>0.27003927459645771</v>
      </c>
      <c r="J8" s="10"/>
      <c r="K8" s="10"/>
      <c r="L8" s="10"/>
    </row>
    <row r="9" spans="1:12" ht="14.6" x14ac:dyDescent="0.4">
      <c r="A9" s="44" t="s">
        <v>25</v>
      </c>
      <c r="B9" s="45"/>
      <c r="C9" s="46">
        <f t="shared" si="1"/>
        <v>0.21100917431192662</v>
      </c>
      <c r="D9" s="46">
        <f t="shared" si="1"/>
        <v>-6.0606060606060608E-2</v>
      </c>
      <c r="E9" s="46">
        <f t="shared" si="1"/>
        <v>0.79032258064516125</v>
      </c>
      <c r="F9" s="46">
        <f t="shared" si="1"/>
        <v>0.19369369369369369</v>
      </c>
      <c r="G9" s="46">
        <f t="shared" si="1"/>
        <v>0.35471698113207545</v>
      </c>
      <c r="H9" s="46">
        <f>(G4-B4)/B4</f>
        <v>2.2935779816513762</v>
      </c>
      <c r="I9" s="47">
        <f>(G4/B4)^(1/5)-1</f>
        <v>0.26921030661208056</v>
      </c>
      <c r="J9" s="10"/>
      <c r="K9" s="10"/>
      <c r="L9" s="10"/>
    </row>
    <row r="10" spans="1:12" ht="14.6" x14ac:dyDescent="0.4">
      <c r="A10" s="44" t="s">
        <v>26</v>
      </c>
      <c r="B10" s="45"/>
      <c r="C10" s="46">
        <f t="shared" si="1"/>
        <v>0.93103448275862066</v>
      </c>
      <c r="D10" s="46">
        <f t="shared" si="1"/>
        <v>1.3928571428571428</v>
      </c>
      <c r="E10" s="46">
        <f t="shared" si="1"/>
        <v>-0.82089552238805974</v>
      </c>
      <c r="F10" s="46">
        <f t="shared" si="1"/>
        <v>0.83333333333333337</v>
      </c>
      <c r="G10" s="46">
        <f t="shared" si="1"/>
        <v>1.2045454545454546</v>
      </c>
      <c r="H10" s="46">
        <f>(G5-B5)/B5</f>
        <v>2.3448275862068964</v>
      </c>
      <c r="I10" s="47">
        <f>(G5/B5)^(1/5)-1</f>
        <v>0.27313584924120304</v>
      </c>
      <c r="J10" s="10"/>
      <c r="K10" s="10"/>
      <c r="L10" s="10"/>
    </row>
    <row r="11" spans="1:12" ht="17.600000000000001" customHeight="1" x14ac:dyDescent="0.5">
      <c r="A11" s="17"/>
      <c r="H11" s="15"/>
      <c r="I11" s="10"/>
      <c r="J11" s="10"/>
      <c r="K11" s="10"/>
      <c r="L11" s="10"/>
    </row>
    <row r="12" spans="1:12" ht="14.6" x14ac:dyDescent="0.4">
      <c r="A12" s="44" t="s">
        <v>27</v>
      </c>
      <c r="B12" s="49">
        <f>B3/B4</f>
        <v>1.2660550458715596</v>
      </c>
      <c r="C12" s="49">
        <f t="shared" ref="C12:H12" si="2">C3/C4</f>
        <v>1.4242424242424243</v>
      </c>
      <c r="D12" s="49">
        <f t="shared" si="2"/>
        <v>2.0806451612903225</v>
      </c>
      <c r="E12" s="49">
        <f t="shared" si="2"/>
        <v>1.1081081081081081</v>
      </c>
      <c r="F12" s="49">
        <f t="shared" si="2"/>
        <v>1.1660377358490566</v>
      </c>
      <c r="G12" s="49">
        <f t="shared" si="2"/>
        <v>1.2701949860724233</v>
      </c>
      <c r="H12" s="49">
        <f t="shared" si="2"/>
        <v>1.3170933113129646</v>
      </c>
      <c r="I12" s="10"/>
      <c r="J12" s="10"/>
      <c r="K12" s="10"/>
      <c r="L12" s="10"/>
    </row>
    <row r="13" spans="1:12" ht="14.6" x14ac:dyDescent="0.4">
      <c r="A13" s="44" t="s">
        <v>28</v>
      </c>
      <c r="B13" s="49">
        <f t="shared" ref="B13:H13" si="3">B3/B5</f>
        <v>4.7586206896551726</v>
      </c>
      <c r="C13" s="49">
        <f t="shared" si="3"/>
        <v>3.3571428571428572</v>
      </c>
      <c r="D13" s="49">
        <f t="shared" si="3"/>
        <v>1.9253731343283582</v>
      </c>
      <c r="E13" s="49">
        <f t="shared" si="3"/>
        <v>10.25</v>
      </c>
      <c r="F13" s="49">
        <f t="shared" si="3"/>
        <v>7.0227272727272725</v>
      </c>
      <c r="G13" s="49">
        <f t="shared" si="3"/>
        <v>4.7010309278350517</v>
      </c>
      <c r="H13" s="49">
        <f t="shared" si="3"/>
        <v>4.153645833333333</v>
      </c>
      <c r="I13" s="10"/>
      <c r="J13" s="10"/>
      <c r="K13" s="10"/>
      <c r="L13" s="10"/>
    </row>
    <row r="14" spans="1:12" ht="14.6" x14ac:dyDescent="0.4">
      <c r="A14" s="44" t="s">
        <v>29</v>
      </c>
      <c r="B14" s="49">
        <f t="shared" ref="B14:H14" si="4">B4/B5</f>
        <v>3.7586206896551726</v>
      </c>
      <c r="C14" s="49">
        <f t="shared" si="4"/>
        <v>2.3571428571428572</v>
      </c>
      <c r="D14" s="49">
        <f t="shared" si="4"/>
        <v>0.92537313432835822</v>
      </c>
      <c r="E14" s="49">
        <f t="shared" si="4"/>
        <v>9.25</v>
      </c>
      <c r="F14" s="49">
        <f t="shared" si="4"/>
        <v>6.0227272727272725</v>
      </c>
      <c r="G14" s="49">
        <f t="shared" si="4"/>
        <v>3.7010309278350517</v>
      </c>
      <c r="H14" s="49">
        <f t="shared" si="4"/>
        <v>3.1536458333333335</v>
      </c>
      <c r="I14" s="10"/>
      <c r="J14" s="10"/>
      <c r="K14" s="10"/>
      <c r="L14" s="10"/>
    </row>
    <row r="15" spans="1:12" x14ac:dyDescent="0.35">
      <c r="A15" s="14"/>
      <c r="B15" s="15"/>
      <c r="C15" s="15"/>
      <c r="D15" s="15"/>
      <c r="E15" s="15"/>
      <c r="F15" s="15"/>
      <c r="G15" s="15"/>
      <c r="H15" s="15"/>
      <c r="I15" s="10"/>
      <c r="J15" s="10"/>
      <c r="K15" s="10"/>
      <c r="L15" s="10"/>
    </row>
    <row r="16" spans="1:12" x14ac:dyDescent="0.35">
      <c r="A16" s="14"/>
      <c r="B16" s="15"/>
      <c r="C16" s="15"/>
      <c r="D16" s="15"/>
      <c r="E16" s="15"/>
      <c r="F16" s="15"/>
      <c r="G16" s="15"/>
      <c r="H16" s="15"/>
      <c r="I16" s="10"/>
      <c r="J16" s="10"/>
      <c r="K16" s="10"/>
      <c r="L16" s="10"/>
    </row>
    <row r="17" spans="1:12" x14ac:dyDescent="0.35">
      <c r="A17" s="14"/>
      <c r="B17" s="15"/>
      <c r="C17" s="15"/>
      <c r="D17" s="15"/>
      <c r="E17" s="15"/>
      <c r="F17" s="15"/>
      <c r="G17" s="15"/>
      <c r="H17" s="15"/>
      <c r="I17" s="10"/>
      <c r="J17" s="10"/>
      <c r="K17" s="10"/>
      <c r="L17" s="10"/>
    </row>
    <row r="18" spans="1:12" x14ac:dyDescent="0.35">
      <c r="A18" s="14"/>
      <c r="B18" s="15"/>
      <c r="C18" s="15"/>
      <c r="D18" s="15"/>
      <c r="E18" s="15"/>
      <c r="F18" s="15"/>
      <c r="G18" s="15"/>
      <c r="H18" s="15"/>
      <c r="I18" s="10"/>
      <c r="J18" s="10"/>
      <c r="K18" s="10"/>
      <c r="L18" s="10"/>
    </row>
    <row r="19" spans="1:12" x14ac:dyDescent="0.35">
      <c r="A19" s="14"/>
      <c r="B19" s="15"/>
      <c r="C19" s="15"/>
      <c r="D19" s="15"/>
      <c r="E19" s="15"/>
      <c r="F19" s="15"/>
      <c r="G19" s="15"/>
      <c r="H19" s="15"/>
      <c r="I19" s="10"/>
      <c r="J19" s="10"/>
      <c r="K19" s="10"/>
      <c r="L19" s="1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1:L33"/>
  <sheetViews>
    <sheetView zoomScale="130" zoomScaleNormal="130" workbookViewId="0">
      <selection sqref="A1:I1"/>
    </sheetView>
  </sheetViews>
  <sheetFormatPr defaultColWidth="9.07421875" defaultRowHeight="12.9" x14ac:dyDescent="0.35"/>
  <cols>
    <col min="1" max="1" width="17.53515625" style="9" customWidth="1"/>
    <col min="2" max="9" width="10.15234375" style="9" customWidth="1"/>
    <col min="10" max="10" width="9.07421875" style="9"/>
    <col min="11" max="11" width="12.69140625" style="9" customWidth="1"/>
    <col min="12" max="16384" width="9.07421875" style="9"/>
  </cols>
  <sheetData>
    <row r="1" spans="1:12" ht="35.6" x14ac:dyDescent="0.35">
      <c r="A1" s="66" t="s">
        <v>33</v>
      </c>
      <c r="B1" s="67"/>
      <c r="C1" s="67"/>
      <c r="D1" s="67"/>
      <c r="E1" s="67"/>
      <c r="F1" s="67"/>
      <c r="G1" s="67"/>
      <c r="H1" s="67"/>
      <c r="I1" s="68"/>
    </row>
    <row r="2" spans="1:12" ht="14.6" x14ac:dyDescent="0.4">
      <c r="A2" s="37"/>
      <c r="B2" s="38" t="s">
        <v>5</v>
      </c>
      <c r="C2" s="38" t="s">
        <v>6</v>
      </c>
      <c r="D2" s="38" t="s">
        <v>7</v>
      </c>
      <c r="E2" s="38" t="s">
        <v>8</v>
      </c>
      <c r="F2" s="38" t="s">
        <v>9</v>
      </c>
      <c r="G2" s="38" t="s">
        <v>10</v>
      </c>
      <c r="H2" s="38" t="s">
        <v>4</v>
      </c>
      <c r="I2" s="38" t="s">
        <v>19</v>
      </c>
      <c r="J2" s="10"/>
      <c r="K2" s="11"/>
      <c r="L2" s="10"/>
    </row>
    <row r="3" spans="1:12" ht="14.6" x14ac:dyDescent="0.4">
      <c r="A3" s="39" t="s">
        <v>18</v>
      </c>
      <c r="B3" s="40">
        <v>89</v>
      </c>
      <c r="C3" s="40">
        <v>148</v>
      </c>
      <c r="D3" s="40">
        <v>215</v>
      </c>
      <c r="E3" s="40">
        <v>201</v>
      </c>
      <c r="F3" s="40">
        <v>263</v>
      </c>
      <c r="G3" s="40">
        <v>414</v>
      </c>
      <c r="H3" s="40">
        <f>SUM(B3:G3)</f>
        <v>1330</v>
      </c>
      <c r="I3" s="40">
        <f>AVERAGE(B3:G3)</f>
        <v>221.66666666666666</v>
      </c>
      <c r="J3" s="10"/>
      <c r="K3" s="10"/>
      <c r="L3" s="10"/>
    </row>
    <row r="4" spans="1:12" ht="14.6" x14ac:dyDescent="0.4">
      <c r="A4" s="39" t="s">
        <v>20</v>
      </c>
      <c r="B4" s="41">
        <v>66</v>
      </c>
      <c r="C4" s="41">
        <v>96</v>
      </c>
      <c r="D4" s="41">
        <v>85</v>
      </c>
      <c r="E4" s="41">
        <v>189</v>
      </c>
      <c r="F4" s="41">
        <v>225</v>
      </c>
      <c r="G4" s="41">
        <v>319</v>
      </c>
      <c r="H4" s="41">
        <f>SUM(B4:G4)</f>
        <v>980</v>
      </c>
      <c r="I4" s="41">
        <f>AVERAGE(B4:G4)</f>
        <v>163.33333333333334</v>
      </c>
      <c r="J4" s="10"/>
      <c r="K4" s="12"/>
      <c r="L4" s="10"/>
    </row>
    <row r="5" spans="1:12" ht="14.6" x14ac:dyDescent="0.4">
      <c r="A5" s="39" t="s">
        <v>21</v>
      </c>
      <c r="B5" s="41">
        <f t="shared" ref="B5:G5" si="0">B3-B4</f>
        <v>23</v>
      </c>
      <c r="C5" s="41">
        <f t="shared" si="0"/>
        <v>52</v>
      </c>
      <c r="D5" s="41">
        <f t="shared" si="0"/>
        <v>130</v>
      </c>
      <c r="E5" s="41">
        <f t="shared" si="0"/>
        <v>12</v>
      </c>
      <c r="F5" s="41">
        <f t="shared" si="0"/>
        <v>38</v>
      </c>
      <c r="G5" s="41">
        <f t="shared" si="0"/>
        <v>95</v>
      </c>
      <c r="H5" s="41">
        <f>SUM(B5:G5)</f>
        <v>350</v>
      </c>
      <c r="I5" s="41">
        <f>AVERAGE(B5:G5)</f>
        <v>58.333333333333336</v>
      </c>
      <c r="J5" s="10"/>
      <c r="K5" s="13"/>
      <c r="L5" s="10"/>
    </row>
    <row r="6" spans="1:12" ht="14.6" x14ac:dyDescent="0.4">
      <c r="A6" s="39" t="s">
        <v>22</v>
      </c>
      <c r="B6" s="41">
        <f>B5</f>
        <v>23</v>
      </c>
      <c r="C6" s="41">
        <f>C5+B6</f>
        <v>75</v>
      </c>
      <c r="D6" s="41">
        <f>D5+C6</f>
        <v>205</v>
      </c>
      <c r="E6" s="41">
        <f>E5+D6</f>
        <v>217</v>
      </c>
      <c r="F6" s="41">
        <f>F5+E6</f>
        <v>255</v>
      </c>
      <c r="G6" s="41">
        <f>G5+F6</f>
        <v>350</v>
      </c>
      <c r="H6" s="41"/>
      <c r="I6" s="41"/>
      <c r="J6" s="10"/>
      <c r="K6" s="10"/>
      <c r="L6" s="10"/>
    </row>
    <row r="7" spans="1:12" ht="14.6" x14ac:dyDescent="0.4">
      <c r="A7" s="39" t="s">
        <v>23</v>
      </c>
      <c r="B7" s="43"/>
      <c r="C7" s="43"/>
      <c r="D7" s="43"/>
      <c r="E7" s="43"/>
      <c r="F7" s="43"/>
      <c r="G7" s="43"/>
      <c r="H7" s="42"/>
      <c r="I7" s="42"/>
      <c r="J7" s="10"/>
      <c r="K7" s="10"/>
      <c r="L7" s="10"/>
    </row>
    <row r="8" spans="1:12" ht="14.6" x14ac:dyDescent="0.4">
      <c r="A8" s="44" t="s">
        <v>24</v>
      </c>
      <c r="B8" s="45"/>
      <c r="C8" s="46">
        <f t="shared" ref="C8:G10" si="1">(C3-B3)/B3</f>
        <v>0.6629213483146067</v>
      </c>
      <c r="D8" s="46">
        <f t="shared" si="1"/>
        <v>0.45270270270270269</v>
      </c>
      <c r="E8" s="46">
        <f t="shared" si="1"/>
        <v>-6.5116279069767441E-2</v>
      </c>
      <c r="F8" s="46">
        <f t="shared" si="1"/>
        <v>0.30845771144278605</v>
      </c>
      <c r="G8" s="46">
        <f t="shared" si="1"/>
        <v>0.57414448669201523</v>
      </c>
      <c r="H8" s="46">
        <f>(G3-B3)/B3</f>
        <v>3.6516853932584268</v>
      </c>
      <c r="I8" s="47">
        <f>(G3/B3)^(1/5)-1</f>
        <v>0.3599472616786914</v>
      </c>
      <c r="J8" s="10"/>
      <c r="K8" s="10"/>
      <c r="L8" s="10"/>
    </row>
    <row r="9" spans="1:12" ht="14.6" x14ac:dyDescent="0.4">
      <c r="A9" s="44" t="s">
        <v>25</v>
      </c>
      <c r="B9" s="45"/>
      <c r="C9" s="46">
        <f t="shared" si="1"/>
        <v>0.45454545454545453</v>
      </c>
      <c r="D9" s="46">
        <f t="shared" si="1"/>
        <v>-0.11458333333333333</v>
      </c>
      <c r="E9" s="46">
        <f t="shared" si="1"/>
        <v>1.223529411764706</v>
      </c>
      <c r="F9" s="46">
        <f t="shared" si="1"/>
        <v>0.19047619047619047</v>
      </c>
      <c r="G9" s="46">
        <f t="shared" si="1"/>
        <v>0.4177777777777778</v>
      </c>
      <c r="H9" s="46">
        <f>(G4-B4)/B4</f>
        <v>3.8333333333333335</v>
      </c>
      <c r="I9" s="47">
        <f>(G4/B4)^(1/5)-1</f>
        <v>0.37040630950593223</v>
      </c>
      <c r="J9" s="10"/>
      <c r="K9" s="10"/>
      <c r="L9" s="10"/>
    </row>
    <row r="10" spans="1:12" ht="14.6" x14ac:dyDescent="0.4">
      <c r="A10" s="44" t="s">
        <v>26</v>
      </c>
      <c r="B10" s="45"/>
      <c r="C10" s="46">
        <f t="shared" si="1"/>
        <v>1.2608695652173914</v>
      </c>
      <c r="D10" s="46">
        <f t="shared" si="1"/>
        <v>1.5</v>
      </c>
      <c r="E10" s="46">
        <f t="shared" si="1"/>
        <v>-0.90769230769230769</v>
      </c>
      <c r="F10" s="46">
        <f t="shared" si="1"/>
        <v>2.1666666666666665</v>
      </c>
      <c r="G10" s="46">
        <f t="shared" si="1"/>
        <v>1.5</v>
      </c>
      <c r="H10" s="46">
        <f>(G5-B5)/B5</f>
        <v>3.1304347826086958</v>
      </c>
      <c r="I10" s="47">
        <f>(G5/B5)^(1/5)-1</f>
        <v>0.32800329886238533</v>
      </c>
      <c r="J10" s="10"/>
      <c r="K10" s="10"/>
      <c r="L10" s="10"/>
    </row>
    <row r="11" spans="1:12" ht="17.600000000000001" customHeight="1" x14ac:dyDescent="0.4">
      <c r="A11" s="48"/>
      <c r="B11" s="45"/>
      <c r="C11" s="45"/>
      <c r="D11" s="45"/>
      <c r="E11" s="45"/>
      <c r="F11" s="45"/>
      <c r="G11" s="45"/>
      <c r="H11" s="45"/>
      <c r="I11" s="45"/>
      <c r="J11" s="10"/>
      <c r="K11" s="10"/>
      <c r="L11" s="10"/>
    </row>
    <row r="12" spans="1:12" ht="14.6" x14ac:dyDescent="0.4">
      <c r="A12" s="44" t="s">
        <v>27</v>
      </c>
      <c r="B12" s="49">
        <f t="shared" ref="B12:H12" si="2">B3/B4</f>
        <v>1.3484848484848484</v>
      </c>
      <c r="C12" s="49">
        <f t="shared" si="2"/>
        <v>1.5416666666666667</v>
      </c>
      <c r="D12" s="49">
        <f t="shared" si="2"/>
        <v>2.5294117647058822</v>
      </c>
      <c r="E12" s="49">
        <f t="shared" si="2"/>
        <v>1.0634920634920635</v>
      </c>
      <c r="F12" s="49">
        <f t="shared" si="2"/>
        <v>1.1688888888888889</v>
      </c>
      <c r="G12" s="49">
        <f t="shared" si="2"/>
        <v>1.297805642633229</v>
      </c>
      <c r="H12" s="49">
        <f t="shared" si="2"/>
        <v>1.3571428571428572</v>
      </c>
      <c r="I12" s="45"/>
      <c r="J12" s="10"/>
      <c r="K12" s="10"/>
      <c r="L12" s="10"/>
    </row>
    <row r="13" spans="1:12" ht="14.6" x14ac:dyDescent="0.4">
      <c r="A13" s="44" t="s">
        <v>28</v>
      </c>
      <c r="B13" s="49">
        <f t="shared" ref="B13:H13" si="3">B3/B5</f>
        <v>3.8695652173913042</v>
      </c>
      <c r="C13" s="49">
        <f t="shared" si="3"/>
        <v>2.8461538461538463</v>
      </c>
      <c r="D13" s="49">
        <f t="shared" si="3"/>
        <v>1.6538461538461537</v>
      </c>
      <c r="E13" s="49">
        <f t="shared" si="3"/>
        <v>16.75</v>
      </c>
      <c r="F13" s="49">
        <f t="shared" si="3"/>
        <v>6.9210526315789478</v>
      </c>
      <c r="G13" s="49">
        <f t="shared" si="3"/>
        <v>4.3578947368421055</v>
      </c>
      <c r="H13" s="49">
        <f t="shared" si="3"/>
        <v>3.8</v>
      </c>
      <c r="I13" s="45"/>
      <c r="J13" s="10"/>
      <c r="K13" s="10"/>
      <c r="L13" s="10"/>
    </row>
    <row r="14" spans="1:12" ht="14.6" x14ac:dyDescent="0.4">
      <c r="A14" s="44" t="s">
        <v>29</v>
      </c>
      <c r="B14" s="49">
        <f t="shared" ref="B14:H14" si="4">B4/B5</f>
        <v>2.8695652173913042</v>
      </c>
      <c r="C14" s="49">
        <f t="shared" si="4"/>
        <v>1.8461538461538463</v>
      </c>
      <c r="D14" s="49">
        <f t="shared" si="4"/>
        <v>0.65384615384615385</v>
      </c>
      <c r="E14" s="49">
        <f t="shared" si="4"/>
        <v>15.75</v>
      </c>
      <c r="F14" s="49">
        <f t="shared" si="4"/>
        <v>5.9210526315789478</v>
      </c>
      <c r="G14" s="49">
        <f t="shared" si="4"/>
        <v>3.357894736842105</v>
      </c>
      <c r="H14" s="49">
        <f t="shared" si="4"/>
        <v>2.8</v>
      </c>
      <c r="I14" s="45"/>
      <c r="J14" s="10"/>
      <c r="K14" s="10"/>
      <c r="L14" s="10"/>
    </row>
    <row r="15" spans="1:12" x14ac:dyDescent="0.35">
      <c r="A15" s="14"/>
      <c r="B15" s="15"/>
      <c r="C15" s="15"/>
      <c r="D15" s="15"/>
      <c r="E15" s="15"/>
      <c r="F15" s="15"/>
      <c r="G15" s="15"/>
      <c r="H15" s="15"/>
      <c r="I15" s="10"/>
      <c r="J15" s="10"/>
      <c r="K15" s="10"/>
      <c r="L15" s="10"/>
    </row>
    <row r="16" spans="1:12" x14ac:dyDescent="0.35">
      <c r="A16" s="14"/>
      <c r="B16" s="15"/>
      <c r="C16" s="15"/>
      <c r="D16" s="15"/>
      <c r="E16" s="15"/>
      <c r="F16" s="15"/>
      <c r="G16" s="15"/>
      <c r="H16" s="15"/>
      <c r="I16" s="10"/>
      <c r="J16" s="10"/>
      <c r="K16" s="10"/>
      <c r="L16" s="10"/>
    </row>
    <row r="17" spans="1:12" x14ac:dyDescent="0.35">
      <c r="B17" s="15"/>
      <c r="C17" s="15"/>
      <c r="D17" s="15"/>
      <c r="E17" s="15"/>
      <c r="F17" s="15"/>
      <c r="G17" s="15"/>
      <c r="H17" s="15"/>
      <c r="I17" s="10"/>
      <c r="J17" s="10"/>
      <c r="K17" s="10"/>
      <c r="L17" s="10"/>
    </row>
    <row r="18" spans="1:12" x14ac:dyDescent="0.35">
      <c r="B18" s="15"/>
      <c r="C18" s="15"/>
      <c r="D18" s="15"/>
      <c r="E18" s="15"/>
      <c r="F18" s="15"/>
      <c r="G18" s="15"/>
      <c r="H18" s="15"/>
      <c r="I18" s="10"/>
      <c r="J18" s="10"/>
      <c r="K18" s="10"/>
      <c r="L18" s="10"/>
    </row>
    <row r="19" spans="1:12" x14ac:dyDescent="0.35">
      <c r="A19" s="14"/>
      <c r="B19" s="15"/>
      <c r="C19" s="15"/>
      <c r="D19" s="15"/>
      <c r="E19" s="15"/>
      <c r="F19" s="15"/>
      <c r="G19" s="15"/>
      <c r="H19" s="15"/>
      <c r="I19" s="10"/>
      <c r="J19" s="10"/>
      <c r="K19" s="10"/>
      <c r="L19" s="10"/>
    </row>
    <row r="20" spans="1:12" x14ac:dyDescent="0.35">
      <c r="A20" s="14"/>
      <c r="B20" s="15"/>
      <c r="C20" s="15"/>
      <c r="D20" s="15"/>
      <c r="E20" s="15"/>
      <c r="F20" s="15"/>
      <c r="G20" s="15"/>
      <c r="H20" s="15"/>
      <c r="I20" s="10"/>
      <c r="J20" s="10"/>
      <c r="K20" s="10"/>
      <c r="L20" s="10"/>
    </row>
    <row r="21" spans="1:12" ht="17.600000000000001" x14ac:dyDescent="0.4">
      <c r="A21" s="16"/>
      <c r="B21" s="15"/>
      <c r="C21" s="15"/>
      <c r="D21" s="15"/>
      <c r="E21" s="15"/>
      <c r="F21" s="15"/>
      <c r="G21" s="15"/>
      <c r="H21" s="15"/>
      <c r="I21" s="10"/>
      <c r="J21" s="10"/>
      <c r="K21" s="10"/>
      <c r="L21" s="10"/>
    </row>
    <row r="22" spans="1:12" ht="18.45" x14ac:dyDescent="0.5">
      <c r="A22" s="17"/>
      <c r="B22" s="15"/>
      <c r="C22" s="15"/>
      <c r="D22" s="15"/>
      <c r="E22" s="15"/>
      <c r="F22" s="15"/>
      <c r="G22" s="15"/>
      <c r="H22" s="15"/>
      <c r="I22" s="10"/>
      <c r="J22" s="10"/>
      <c r="K22" s="10"/>
      <c r="L22" s="10"/>
    </row>
    <row r="23" spans="1:12" x14ac:dyDescent="0.35">
      <c r="A23" s="14"/>
      <c r="B23" s="15"/>
      <c r="C23" s="15"/>
      <c r="D23" s="15"/>
      <c r="E23" s="15"/>
      <c r="F23" s="15"/>
      <c r="G23" s="15"/>
      <c r="H23" s="15"/>
      <c r="I23" s="10"/>
      <c r="J23" s="10"/>
      <c r="K23" s="10"/>
      <c r="L23" s="10"/>
    </row>
    <row r="24" spans="1:12" x14ac:dyDescent="0.35">
      <c r="A24" s="14"/>
      <c r="B24" s="15"/>
      <c r="C24" s="15"/>
      <c r="D24" s="15"/>
      <c r="E24" s="15"/>
      <c r="F24" s="15"/>
      <c r="G24" s="15"/>
      <c r="H24" s="15"/>
      <c r="I24" s="10"/>
      <c r="J24" s="10"/>
      <c r="K24" s="10"/>
      <c r="L24" s="10"/>
    </row>
    <row r="25" spans="1:12" x14ac:dyDescent="0.35">
      <c r="A25" s="14"/>
      <c r="B25" s="15"/>
      <c r="C25" s="15"/>
      <c r="D25" s="15"/>
      <c r="E25" s="15"/>
      <c r="F25" s="15"/>
      <c r="G25" s="15"/>
      <c r="H25" s="15"/>
      <c r="I25" s="10"/>
      <c r="J25" s="10"/>
      <c r="K25" s="10"/>
      <c r="L25" s="10"/>
    </row>
    <row r="26" spans="1:12" x14ac:dyDescent="0.35">
      <c r="A26" s="14"/>
      <c r="B26" s="15"/>
      <c r="C26" s="15"/>
      <c r="D26" s="15"/>
      <c r="E26" s="15"/>
      <c r="F26" s="15"/>
      <c r="G26" s="15"/>
      <c r="H26" s="15"/>
      <c r="I26" s="10"/>
      <c r="J26" s="10"/>
      <c r="K26" s="10"/>
      <c r="L26" s="10"/>
    </row>
    <row r="27" spans="1:12" x14ac:dyDescent="0.35">
      <c r="A27" s="14"/>
      <c r="B27" s="15"/>
      <c r="C27" s="15"/>
      <c r="D27" s="15"/>
      <c r="E27" s="15"/>
      <c r="F27" s="15"/>
      <c r="G27" s="15"/>
      <c r="H27" s="15"/>
      <c r="I27" s="10"/>
      <c r="J27" s="10"/>
      <c r="K27" s="10"/>
      <c r="L27" s="10"/>
    </row>
    <row r="28" spans="1:12" x14ac:dyDescent="0.35">
      <c r="A28" s="14"/>
      <c r="B28" s="15"/>
      <c r="C28" s="15"/>
      <c r="D28" s="15"/>
      <c r="E28" s="15"/>
      <c r="F28" s="15"/>
      <c r="G28" s="15"/>
      <c r="H28" s="15"/>
      <c r="I28" s="10"/>
      <c r="J28" s="10"/>
      <c r="K28" s="10"/>
      <c r="L28" s="10"/>
    </row>
    <row r="29" spans="1:12" x14ac:dyDescent="0.35">
      <c r="A29" s="14"/>
      <c r="B29" s="15"/>
      <c r="C29" s="15"/>
      <c r="D29" s="15"/>
      <c r="E29" s="15"/>
      <c r="F29" s="15"/>
      <c r="G29" s="15"/>
      <c r="H29" s="15"/>
      <c r="I29" s="10"/>
      <c r="J29" s="10"/>
      <c r="K29" s="10"/>
      <c r="L29" s="10"/>
    </row>
    <row r="30" spans="1:12" x14ac:dyDescent="0.35">
      <c r="A30" s="14"/>
      <c r="B30" s="15"/>
      <c r="C30" s="15"/>
      <c r="D30" s="15"/>
      <c r="E30" s="15"/>
      <c r="F30" s="15"/>
      <c r="G30" s="15"/>
      <c r="H30" s="15"/>
      <c r="I30" s="10"/>
      <c r="J30" s="10"/>
      <c r="K30" s="10"/>
      <c r="L30" s="10"/>
    </row>
    <row r="31" spans="1:12" x14ac:dyDescent="0.35">
      <c r="A31" s="14"/>
      <c r="B31" s="15"/>
      <c r="C31" s="15"/>
      <c r="D31" s="15"/>
      <c r="E31" s="15"/>
      <c r="F31" s="15"/>
      <c r="G31" s="15"/>
      <c r="H31" s="15"/>
      <c r="I31" s="10"/>
      <c r="J31" s="10"/>
      <c r="K31" s="10"/>
      <c r="L31" s="10"/>
    </row>
    <row r="32" spans="1:12" x14ac:dyDescent="0.35">
      <c r="A32" s="14"/>
      <c r="B32" s="15"/>
      <c r="C32" s="15"/>
      <c r="D32" s="15"/>
      <c r="E32" s="15"/>
      <c r="F32" s="15"/>
      <c r="G32" s="15"/>
      <c r="H32" s="15"/>
      <c r="I32" s="10"/>
      <c r="J32" s="10"/>
      <c r="K32" s="10"/>
      <c r="L32" s="10"/>
    </row>
    <row r="33" spans="1:12" x14ac:dyDescent="0.35">
      <c r="A33" s="14"/>
      <c r="B33" s="15"/>
      <c r="C33" s="15"/>
      <c r="D33" s="15"/>
      <c r="E33" s="15"/>
      <c r="F33" s="15"/>
      <c r="G33" s="15"/>
      <c r="H33" s="15"/>
      <c r="I33" s="10"/>
      <c r="J33" s="10"/>
      <c r="K33" s="10"/>
      <c r="L33" s="1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11"/>
  </sheetPr>
  <dimension ref="A1:L33"/>
  <sheetViews>
    <sheetView zoomScale="130" zoomScaleNormal="130" workbookViewId="0">
      <selection sqref="A1:I1"/>
    </sheetView>
  </sheetViews>
  <sheetFormatPr defaultColWidth="9.07421875" defaultRowHeight="12.9" x14ac:dyDescent="0.35"/>
  <cols>
    <col min="1" max="1" width="17.53515625" style="9" customWidth="1"/>
    <col min="2" max="9" width="10.15234375" style="9" customWidth="1"/>
    <col min="10" max="10" width="9.07421875" style="9"/>
    <col min="11" max="11" width="12.69140625" style="9" customWidth="1"/>
    <col min="12" max="16384" width="9.07421875" style="9"/>
  </cols>
  <sheetData>
    <row r="1" spans="1:12" ht="35.6" x14ac:dyDescent="0.35">
      <c r="A1" s="69" t="s">
        <v>33</v>
      </c>
      <c r="B1" s="70"/>
      <c r="C1" s="70"/>
      <c r="D1" s="70"/>
      <c r="E1" s="70"/>
      <c r="F1" s="70"/>
      <c r="G1" s="70"/>
      <c r="H1" s="70"/>
      <c r="I1" s="71"/>
    </row>
    <row r="2" spans="1:12" ht="14.6" x14ac:dyDescent="0.4">
      <c r="A2" s="37"/>
      <c r="B2" s="38" t="s">
        <v>5</v>
      </c>
      <c r="C2" s="38" t="s">
        <v>6</v>
      </c>
      <c r="D2" s="38" t="s">
        <v>7</v>
      </c>
      <c r="E2" s="38" t="s">
        <v>8</v>
      </c>
      <c r="F2" s="38" t="s">
        <v>9</v>
      </c>
      <c r="G2" s="38" t="s">
        <v>10</v>
      </c>
      <c r="H2" s="38" t="s">
        <v>4</v>
      </c>
      <c r="I2" s="38" t="s">
        <v>19</v>
      </c>
      <c r="J2" s="10"/>
      <c r="K2" s="11"/>
      <c r="L2" s="10"/>
    </row>
    <row r="3" spans="1:12" ht="14.6" x14ac:dyDescent="0.4">
      <c r="A3" s="39" t="s">
        <v>18</v>
      </c>
      <c r="B3" s="40">
        <v>102</v>
      </c>
      <c r="C3" s="40">
        <v>116</v>
      </c>
      <c r="D3" s="40">
        <v>191</v>
      </c>
      <c r="E3" s="40">
        <v>177</v>
      </c>
      <c r="F3" s="40">
        <v>236</v>
      </c>
      <c r="G3" s="40">
        <v>386</v>
      </c>
      <c r="H3" s="40">
        <f>SUM(B3:G3)</f>
        <v>1208</v>
      </c>
      <c r="I3" s="40">
        <f>AVERAGE(B3:G3)</f>
        <v>201.33333333333334</v>
      </c>
      <c r="J3" s="10"/>
      <c r="K3" s="10"/>
      <c r="L3" s="10"/>
    </row>
    <row r="4" spans="1:12" ht="14.6" x14ac:dyDescent="0.4">
      <c r="A4" s="39" t="s">
        <v>20</v>
      </c>
      <c r="B4" s="41">
        <v>39</v>
      </c>
      <c r="C4" s="41">
        <v>72</v>
      </c>
      <c r="D4" s="41">
        <v>57</v>
      </c>
      <c r="E4" s="41">
        <v>160</v>
      </c>
      <c r="F4" s="41">
        <v>204</v>
      </c>
      <c r="G4" s="41">
        <v>290</v>
      </c>
      <c r="H4" s="41">
        <f>SUM(B4:G4)</f>
        <v>822</v>
      </c>
      <c r="I4" s="41">
        <f>AVERAGE(B4:G4)</f>
        <v>137</v>
      </c>
      <c r="J4" s="10"/>
      <c r="K4" s="12"/>
      <c r="L4" s="10"/>
    </row>
    <row r="5" spans="1:12" ht="14.6" x14ac:dyDescent="0.4">
      <c r="A5" s="39" t="s">
        <v>21</v>
      </c>
      <c r="B5" s="41">
        <f t="shared" ref="B5:G5" si="0">B3-B4</f>
        <v>63</v>
      </c>
      <c r="C5" s="41">
        <f t="shared" si="0"/>
        <v>44</v>
      </c>
      <c r="D5" s="41">
        <f t="shared" si="0"/>
        <v>134</v>
      </c>
      <c r="E5" s="41">
        <f t="shared" si="0"/>
        <v>17</v>
      </c>
      <c r="F5" s="41">
        <f t="shared" si="0"/>
        <v>32</v>
      </c>
      <c r="G5" s="41">
        <f t="shared" si="0"/>
        <v>96</v>
      </c>
      <c r="H5" s="41">
        <f>SUM(B5:G5)</f>
        <v>386</v>
      </c>
      <c r="I5" s="41">
        <f>AVERAGE(B5:G5)</f>
        <v>64.333333333333329</v>
      </c>
      <c r="J5" s="10"/>
      <c r="K5" s="13"/>
      <c r="L5" s="10"/>
    </row>
    <row r="6" spans="1:12" ht="14.6" x14ac:dyDescent="0.4">
      <c r="A6" s="39" t="s">
        <v>22</v>
      </c>
      <c r="B6" s="41">
        <f>B5</f>
        <v>63</v>
      </c>
      <c r="C6" s="41">
        <f>C5+B6</f>
        <v>107</v>
      </c>
      <c r="D6" s="41">
        <f>D5+C6</f>
        <v>241</v>
      </c>
      <c r="E6" s="41">
        <f>E5+D6</f>
        <v>258</v>
      </c>
      <c r="F6" s="41">
        <f>F5+E6</f>
        <v>290</v>
      </c>
      <c r="G6" s="41">
        <f>G5+F6</f>
        <v>386</v>
      </c>
      <c r="H6" s="41"/>
      <c r="I6" s="41"/>
      <c r="J6" s="10"/>
      <c r="K6" s="10"/>
      <c r="L6" s="10"/>
    </row>
    <row r="7" spans="1:12" ht="14.6" x14ac:dyDescent="0.4">
      <c r="A7" s="39" t="s">
        <v>23</v>
      </c>
      <c r="B7" s="43"/>
      <c r="C7" s="43"/>
      <c r="D7" s="43"/>
      <c r="E7" s="43"/>
      <c r="F7" s="43"/>
      <c r="G7" s="43"/>
      <c r="H7" s="42"/>
      <c r="I7" s="42"/>
      <c r="J7" s="10"/>
      <c r="K7" s="10"/>
      <c r="L7" s="10"/>
    </row>
    <row r="8" spans="1:12" ht="14.6" x14ac:dyDescent="0.4">
      <c r="A8" s="44" t="s">
        <v>24</v>
      </c>
      <c r="B8" s="45"/>
      <c r="C8" s="46">
        <f t="shared" ref="C8:G10" si="1">(C3-B3)/B3</f>
        <v>0.13725490196078433</v>
      </c>
      <c r="D8" s="46">
        <f t="shared" si="1"/>
        <v>0.64655172413793105</v>
      </c>
      <c r="E8" s="46">
        <f t="shared" si="1"/>
        <v>-7.3298429319371722E-2</v>
      </c>
      <c r="F8" s="46">
        <f t="shared" si="1"/>
        <v>0.33333333333333331</v>
      </c>
      <c r="G8" s="46">
        <f t="shared" si="1"/>
        <v>0.63559322033898302</v>
      </c>
      <c r="H8" s="46">
        <f>(G3-B3)/B3</f>
        <v>2.784313725490196</v>
      </c>
      <c r="I8" s="47">
        <f>(G3/B3)^(1/5)-1</f>
        <v>0.30496068154452538</v>
      </c>
      <c r="J8" s="10"/>
      <c r="K8" s="10"/>
      <c r="L8" s="10"/>
    </row>
    <row r="9" spans="1:12" ht="14.6" x14ac:dyDescent="0.4">
      <c r="A9" s="44" t="s">
        <v>25</v>
      </c>
      <c r="B9" s="45"/>
      <c r="C9" s="46">
        <f t="shared" si="1"/>
        <v>0.84615384615384615</v>
      </c>
      <c r="D9" s="46">
        <f t="shared" si="1"/>
        <v>-0.20833333333333334</v>
      </c>
      <c r="E9" s="46">
        <f t="shared" si="1"/>
        <v>1.8070175438596492</v>
      </c>
      <c r="F9" s="46">
        <f t="shared" si="1"/>
        <v>0.27500000000000002</v>
      </c>
      <c r="G9" s="46">
        <f t="shared" si="1"/>
        <v>0.42156862745098039</v>
      </c>
      <c r="H9" s="46">
        <f>(G4-B4)/B4</f>
        <v>6.4358974358974361</v>
      </c>
      <c r="I9" s="47">
        <f>(G4/B4)^(1/5)-1</f>
        <v>0.49371134026731811</v>
      </c>
      <c r="J9" s="10"/>
      <c r="K9" s="10"/>
      <c r="L9" s="10"/>
    </row>
    <row r="10" spans="1:12" ht="14.6" x14ac:dyDescent="0.4">
      <c r="A10" s="44" t="s">
        <v>26</v>
      </c>
      <c r="B10" s="45"/>
      <c r="C10" s="46">
        <f t="shared" si="1"/>
        <v>-0.30158730158730157</v>
      </c>
      <c r="D10" s="46">
        <f t="shared" si="1"/>
        <v>2.0454545454545454</v>
      </c>
      <c r="E10" s="46">
        <f t="shared" si="1"/>
        <v>-0.87313432835820892</v>
      </c>
      <c r="F10" s="46">
        <f t="shared" si="1"/>
        <v>0.88235294117647056</v>
      </c>
      <c r="G10" s="46">
        <f t="shared" si="1"/>
        <v>2</v>
      </c>
      <c r="H10" s="46">
        <f>(G5-B5)/B5</f>
        <v>0.52380952380952384</v>
      </c>
      <c r="I10" s="47">
        <f>(G5/B5)^(1/5)-1</f>
        <v>8.7892885777757002E-2</v>
      </c>
      <c r="J10" s="10"/>
      <c r="K10" s="10"/>
      <c r="L10" s="10"/>
    </row>
    <row r="11" spans="1:12" ht="17.600000000000001" customHeight="1" x14ac:dyDescent="0.4">
      <c r="A11" s="48"/>
      <c r="B11" s="45"/>
      <c r="C11" s="45"/>
      <c r="D11" s="45"/>
      <c r="E11" s="45"/>
      <c r="F11" s="45"/>
      <c r="G11" s="45"/>
      <c r="H11" s="45"/>
      <c r="I11" s="45"/>
      <c r="J11" s="10"/>
      <c r="K11" s="10"/>
      <c r="L11" s="10"/>
    </row>
    <row r="12" spans="1:12" ht="14.6" x14ac:dyDescent="0.4">
      <c r="A12" s="44" t="s">
        <v>27</v>
      </c>
      <c r="B12" s="49">
        <f t="shared" ref="B12:H12" si="2">B3/B4</f>
        <v>2.6153846153846154</v>
      </c>
      <c r="C12" s="49">
        <f t="shared" si="2"/>
        <v>1.6111111111111112</v>
      </c>
      <c r="D12" s="49">
        <f t="shared" si="2"/>
        <v>3.3508771929824563</v>
      </c>
      <c r="E12" s="49">
        <f t="shared" si="2"/>
        <v>1.10625</v>
      </c>
      <c r="F12" s="49">
        <f t="shared" si="2"/>
        <v>1.1568627450980393</v>
      </c>
      <c r="G12" s="49">
        <f t="shared" si="2"/>
        <v>1.3310344827586207</v>
      </c>
      <c r="H12" s="49">
        <f t="shared" si="2"/>
        <v>1.4695863746958637</v>
      </c>
      <c r="I12" s="45"/>
      <c r="J12" s="10"/>
      <c r="K12" s="10"/>
      <c r="L12" s="10"/>
    </row>
    <row r="13" spans="1:12" ht="14.6" x14ac:dyDescent="0.4">
      <c r="A13" s="44" t="s">
        <v>28</v>
      </c>
      <c r="B13" s="49">
        <f t="shared" ref="B13:H13" si="3">B3/B5</f>
        <v>1.6190476190476191</v>
      </c>
      <c r="C13" s="49">
        <f t="shared" si="3"/>
        <v>2.6363636363636362</v>
      </c>
      <c r="D13" s="49">
        <f t="shared" si="3"/>
        <v>1.4253731343283582</v>
      </c>
      <c r="E13" s="49">
        <f t="shared" si="3"/>
        <v>10.411764705882353</v>
      </c>
      <c r="F13" s="49">
        <f t="shared" si="3"/>
        <v>7.375</v>
      </c>
      <c r="G13" s="49">
        <f t="shared" si="3"/>
        <v>4.020833333333333</v>
      </c>
      <c r="H13" s="49">
        <f t="shared" si="3"/>
        <v>3.1295336787564767</v>
      </c>
      <c r="I13" s="45"/>
      <c r="J13" s="10"/>
      <c r="K13" s="10"/>
      <c r="L13" s="10"/>
    </row>
    <row r="14" spans="1:12" ht="14.6" x14ac:dyDescent="0.4">
      <c r="A14" s="44" t="s">
        <v>29</v>
      </c>
      <c r="B14" s="49">
        <f t="shared" ref="B14:H14" si="4">B4/B5</f>
        <v>0.61904761904761907</v>
      </c>
      <c r="C14" s="49">
        <f t="shared" si="4"/>
        <v>1.6363636363636365</v>
      </c>
      <c r="D14" s="49">
        <f t="shared" si="4"/>
        <v>0.42537313432835822</v>
      </c>
      <c r="E14" s="49">
        <f t="shared" si="4"/>
        <v>9.4117647058823533</v>
      </c>
      <c r="F14" s="49">
        <f t="shared" si="4"/>
        <v>6.375</v>
      </c>
      <c r="G14" s="49">
        <f t="shared" si="4"/>
        <v>3.0208333333333335</v>
      </c>
      <c r="H14" s="49">
        <f t="shared" si="4"/>
        <v>2.1295336787564767</v>
      </c>
      <c r="I14" s="45"/>
      <c r="J14" s="10"/>
      <c r="K14" s="10"/>
      <c r="L14" s="10"/>
    </row>
    <row r="15" spans="1:12" x14ac:dyDescent="0.35">
      <c r="A15" s="14"/>
      <c r="B15" s="15"/>
      <c r="C15" s="15"/>
      <c r="D15" s="15"/>
      <c r="E15" s="15"/>
      <c r="F15" s="15"/>
      <c r="G15" s="15"/>
      <c r="H15" s="15"/>
      <c r="I15" s="10"/>
      <c r="J15" s="10"/>
      <c r="K15" s="10"/>
      <c r="L15" s="10"/>
    </row>
    <row r="16" spans="1:12" x14ac:dyDescent="0.35">
      <c r="A16" s="14"/>
      <c r="B16" s="15"/>
      <c r="C16" s="15"/>
      <c r="D16" s="15"/>
      <c r="E16" s="15"/>
      <c r="F16" s="15"/>
      <c r="G16" s="15"/>
      <c r="H16" s="15"/>
      <c r="I16" s="10"/>
      <c r="J16" s="10"/>
      <c r="K16" s="10"/>
      <c r="L16" s="10"/>
    </row>
    <row r="17" spans="1:12" x14ac:dyDescent="0.35">
      <c r="B17" s="15"/>
      <c r="C17" s="15"/>
      <c r="D17" s="15"/>
      <c r="E17" s="15"/>
      <c r="F17" s="15"/>
      <c r="G17" s="15"/>
      <c r="H17" s="15"/>
      <c r="I17" s="10"/>
      <c r="J17" s="10"/>
      <c r="K17" s="10"/>
      <c r="L17" s="10"/>
    </row>
    <row r="18" spans="1:12" x14ac:dyDescent="0.35">
      <c r="B18" s="15"/>
      <c r="C18" s="15"/>
      <c r="D18" s="15"/>
      <c r="E18" s="15"/>
      <c r="F18" s="15"/>
      <c r="G18" s="15"/>
      <c r="H18" s="15"/>
      <c r="I18" s="10"/>
      <c r="J18" s="10"/>
      <c r="K18" s="10"/>
      <c r="L18" s="10"/>
    </row>
    <row r="19" spans="1:12" x14ac:dyDescent="0.35">
      <c r="A19" s="14"/>
      <c r="B19" s="15"/>
      <c r="C19" s="15"/>
      <c r="D19" s="15"/>
      <c r="E19" s="15"/>
      <c r="F19" s="15"/>
      <c r="G19" s="15"/>
      <c r="H19" s="15"/>
      <c r="I19" s="10"/>
      <c r="J19" s="10"/>
      <c r="K19" s="10"/>
      <c r="L19" s="10"/>
    </row>
    <row r="20" spans="1:12" x14ac:dyDescent="0.35">
      <c r="A20" s="14"/>
      <c r="B20" s="15"/>
      <c r="C20" s="15"/>
      <c r="D20" s="15"/>
      <c r="E20" s="15"/>
      <c r="F20" s="15"/>
      <c r="G20" s="15"/>
      <c r="H20" s="15"/>
      <c r="I20" s="10"/>
      <c r="J20" s="10"/>
      <c r="K20" s="10"/>
      <c r="L20" s="10"/>
    </row>
    <row r="21" spans="1:12" ht="17.600000000000001" x14ac:dyDescent="0.4">
      <c r="A21" s="16"/>
      <c r="B21" s="15"/>
      <c r="C21" s="15"/>
      <c r="D21" s="15"/>
      <c r="E21" s="15"/>
      <c r="F21" s="15"/>
      <c r="G21" s="15"/>
      <c r="H21" s="15"/>
      <c r="I21" s="10"/>
      <c r="J21" s="10"/>
      <c r="K21" s="10"/>
      <c r="L21" s="10"/>
    </row>
    <row r="22" spans="1:12" ht="18.45" x14ac:dyDescent="0.5">
      <c r="A22" s="17"/>
      <c r="B22" s="15"/>
      <c r="C22" s="15"/>
      <c r="D22" s="15"/>
      <c r="E22" s="15"/>
      <c r="F22" s="15"/>
      <c r="G22" s="15"/>
      <c r="H22" s="15"/>
      <c r="I22" s="10"/>
      <c r="J22" s="10"/>
      <c r="K22" s="10"/>
      <c r="L22" s="10"/>
    </row>
    <row r="23" spans="1:12" x14ac:dyDescent="0.35">
      <c r="A23" s="14"/>
      <c r="B23" s="15"/>
      <c r="C23" s="15"/>
      <c r="D23" s="15"/>
      <c r="E23" s="15"/>
      <c r="F23" s="15"/>
      <c r="G23" s="15"/>
      <c r="H23" s="15"/>
      <c r="I23" s="10"/>
      <c r="J23" s="10"/>
      <c r="K23" s="10"/>
      <c r="L23" s="10"/>
    </row>
    <row r="24" spans="1:12" x14ac:dyDescent="0.35">
      <c r="A24" s="14"/>
      <c r="B24" s="15"/>
      <c r="C24" s="15"/>
      <c r="D24" s="15"/>
      <c r="E24" s="15"/>
      <c r="F24" s="15"/>
      <c r="G24" s="15"/>
      <c r="H24" s="15"/>
      <c r="I24" s="10"/>
      <c r="J24" s="10"/>
      <c r="K24" s="10"/>
      <c r="L24" s="10"/>
    </row>
    <row r="25" spans="1:12" x14ac:dyDescent="0.35">
      <c r="A25" s="14"/>
      <c r="B25" s="15"/>
      <c r="C25" s="15"/>
      <c r="D25" s="15"/>
      <c r="E25" s="15"/>
      <c r="F25" s="15"/>
      <c r="G25" s="15"/>
      <c r="H25" s="15"/>
      <c r="I25" s="10"/>
      <c r="J25" s="10"/>
      <c r="K25" s="10"/>
      <c r="L25" s="10"/>
    </row>
    <row r="26" spans="1:12" x14ac:dyDescent="0.35">
      <c r="A26" s="14"/>
      <c r="B26" s="15"/>
      <c r="C26" s="15"/>
      <c r="D26" s="15"/>
      <c r="E26" s="15"/>
      <c r="F26" s="15"/>
      <c r="G26" s="15"/>
      <c r="H26" s="15"/>
      <c r="I26" s="10"/>
      <c r="J26" s="10"/>
      <c r="K26" s="10"/>
      <c r="L26" s="10"/>
    </row>
    <row r="27" spans="1:12" x14ac:dyDescent="0.35">
      <c r="A27" s="14"/>
      <c r="B27" s="15"/>
      <c r="C27" s="15"/>
      <c r="D27" s="15"/>
      <c r="E27" s="15"/>
      <c r="F27" s="15"/>
      <c r="G27" s="15"/>
      <c r="H27" s="15"/>
      <c r="I27" s="10"/>
      <c r="J27" s="10"/>
      <c r="K27" s="10"/>
      <c r="L27" s="10"/>
    </row>
    <row r="28" spans="1:12" x14ac:dyDescent="0.35">
      <c r="A28" s="14"/>
      <c r="B28" s="15"/>
      <c r="C28" s="15"/>
      <c r="D28" s="15"/>
      <c r="E28" s="15"/>
      <c r="F28" s="15"/>
      <c r="G28" s="15"/>
      <c r="H28" s="15"/>
      <c r="I28" s="10"/>
      <c r="J28" s="10"/>
      <c r="K28" s="10"/>
      <c r="L28" s="10"/>
    </row>
    <row r="29" spans="1:12" x14ac:dyDescent="0.35">
      <c r="A29" s="14"/>
      <c r="B29" s="15"/>
      <c r="C29" s="15"/>
      <c r="D29" s="15"/>
      <c r="E29" s="15"/>
      <c r="F29" s="15"/>
      <c r="G29" s="15"/>
      <c r="H29" s="15"/>
      <c r="I29" s="10"/>
      <c r="J29" s="10"/>
      <c r="K29" s="10"/>
      <c r="L29" s="10"/>
    </row>
    <row r="30" spans="1:12" x14ac:dyDescent="0.35">
      <c r="A30" s="14"/>
      <c r="B30" s="15"/>
      <c r="C30" s="15"/>
      <c r="D30" s="15"/>
      <c r="E30" s="15"/>
      <c r="F30" s="15"/>
      <c r="G30" s="15"/>
      <c r="H30" s="15"/>
      <c r="I30" s="10"/>
      <c r="J30" s="10"/>
      <c r="K30" s="10"/>
      <c r="L30" s="10"/>
    </row>
    <row r="31" spans="1:12" x14ac:dyDescent="0.35">
      <c r="A31" s="14"/>
      <c r="B31" s="15"/>
      <c r="C31" s="15"/>
      <c r="D31" s="15"/>
      <c r="E31" s="15"/>
      <c r="F31" s="15"/>
      <c r="G31" s="15"/>
      <c r="H31" s="15"/>
      <c r="I31" s="10"/>
      <c r="J31" s="10"/>
      <c r="K31" s="10"/>
      <c r="L31" s="10"/>
    </row>
    <row r="32" spans="1:12" x14ac:dyDescent="0.35">
      <c r="A32" s="14"/>
      <c r="B32" s="15"/>
      <c r="C32" s="15"/>
      <c r="D32" s="15"/>
      <c r="E32" s="15"/>
      <c r="F32" s="15"/>
      <c r="G32" s="15"/>
      <c r="H32" s="15"/>
      <c r="I32" s="10"/>
      <c r="J32" s="10"/>
      <c r="K32" s="10"/>
      <c r="L32" s="10"/>
    </row>
    <row r="33" spans="1:12" x14ac:dyDescent="0.35">
      <c r="A33" s="14"/>
      <c r="B33" s="15"/>
      <c r="C33" s="15"/>
      <c r="D33" s="15"/>
      <c r="E33" s="15"/>
      <c r="F33" s="15"/>
      <c r="G33" s="15"/>
      <c r="H33" s="15"/>
      <c r="I33" s="10"/>
      <c r="J33" s="10"/>
      <c r="K33" s="10"/>
      <c r="L33" s="1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66FFFF"/>
  </sheetPr>
  <dimension ref="A1:G22"/>
  <sheetViews>
    <sheetView zoomScale="115" zoomScaleNormal="115" workbookViewId="0">
      <selection activeCell="V10" sqref="V10"/>
    </sheetView>
  </sheetViews>
  <sheetFormatPr defaultColWidth="9.07421875" defaultRowHeight="14.6" x14ac:dyDescent="0.4"/>
  <cols>
    <col min="1" max="1" width="9.07421875" style="52" customWidth="1"/>
    <col min="2" max="6" width="5.4609375" style="32" customWidth="1"/>
    <col min="7" max="7" width="5.4609375" style="27" customWidth="1"/>
    <col min="8" max="13" width="4.23046875" style="27" customWidth="1"/>
    <col min="14" max="16384" width="9.07421875" style="27"/>
  </cols>
  <sheetData>
    <row r="1" spans="1:7" x14ac:dyDescent="0.4">
      <c r="A1" s="50" t="s">
        <v>34</v>
      </c>
      <c r="B1" s="53" t="s">
        <v>35</v>
      </c>
      <c r="C1" s="54" t="s">
        <v>36</v>
      </c>
      <c r="D1" s="54" t="s">
        <v>37</v>
      </c>
      <c r="E1" s="54" t="s">
        <v>38</v>
      </c>
      <c r="F1" s="54" t="s">
        <v>39</v>
      </c>
    </row>
    <row r="2" spans="1:7" x14ac:dyDescent="0.4">
      <c r="A2" s="51">
        <v>43836</v>
      </c>
      <c r="B2" s="55">
        <v>82</v>
      </c>
      <c r="C2" s="32">
        <v>55</v>
      </c>
      <c r="D2" s="32">
        <v>43</v>
      </c>
      <c r="E2" s="32">
        <v>29</v>
      </c>
      <c r="F2" s="32">
        <v>19</v>
      </c>
    </row>
    <row r="3" spans="1:7" x14ac:dyDescent="0.4">
      <c r="A3" s="51">
        <v>43843</v>
      </c>
      <c r="B3" s="55">
        <v>106</v>
      </c>
      <c r="C3" s="32">
        <v>78</v>
      </c>
      <c r="D3" s="32">
        <v>48</v>
      </c>
      <c r="E3" s="32">
        <v>32</v>
      </c>
      <c r="F3" s="32">
        <v>23</v>
      </c>
    </row>
    <row r="4" spans="1:7" x14ac:dyDescent="0.4">
      <c r="A4" s="51">
        <v>43850</v>
      </c>
      <c r="B4" s="55">
        <v>116</v>
      </c>
      <c r="C4" s="32">
        <v>75</v>
      </c>
      <c r="D4" s="32">
        <v>51</v>
      </c>
      <c r="E4" s="32">
        <v>44</v>
      </c>
      <c r="F4" s="32">
        <v>32</v>
      </c>
    </row>
    <row r="5" spans="1:7" x14ac:dyDescent="0.4">
      <c r="A5" s="51">
        <v>43857</v>
      </c>
      <c r="B5" s="55">
        <v>103</v>
      </c>
      <c r="C5" s="32">
        <v>81</v>
      </c>
      <c r="D5" s="32">
        <v>65</v>
      </c>
      <c r="E5" s="32">
        <v>41</v>
      </c>
      <c r="F5" s="32">
        <v>38</v>
      </c>
    </row>
    <row r="6" spans="1:7" x14ac:dyDescent="0.4">
      <c r="A6" s="51">
        <v>43864</v>
      </c>
      <c r="B6" s="56">
        <v>114</v>
      </c>
      <c r="C6" s="32">
        <v>92</v>
      </c>
      <c r="D6" s="32">
        <v>62</v>
      </c>
      <c r="E6" s="32">
        <v>52</v>
      </c>
      <c r="F6" s="32">
        <v>39</v>
      </c>
    </row>
    <row r="7" spans="1:7" x14ac:dyDescent="0.4">
      <c r="B7" s="57"/>
    </row>
    <row r="8" spans="1:7" x14ac:dyDescent="0.4">
      <c r="B8" s="57"/>
    </row>
    <row r="9" spans="1:7" x14ac:dyDescent="0.4">
      <c r="B9" s="57"/>
    </row>
    <row r="10" spans="1:7" x14ac:dyDescent="0.4">
      <c r="B10" s="57"/>
    </row>
    <row r="11" spans="1:7" x14ac:dyDescent="0.4">
      <c r="B11" s="57"/>
    </row>
    <row r="12" spans="1:7" x14ac:dyDescent="0.4">
      <c r="B12" s="58"/>
      <c r="C12" s="58"/>
      <c r="D12" s="58"/>
      <c r="E12" s="58"/>
      <c r="F12" s="58"/>
      <c r="G12" s="58"/>
    </row>
    <row r="13" spans="1:7" x14ac:dyDescent="0.4">
      <c r="B13" s="57"/>
      <c r="G13" s="32"/>
    </row>
    <row r="14" spans="1:7" x14ac:dyDescent="0.4">
      <c r="B14" s="57"/>
      <c r="G14" s="32"/>
    </row>
    <row r="18" spans="7:7" x14ac:dyDescent="0.4">
      <c r="G18" s="32"/>
    </row>
    <row r="19" spans="7:7" x14ac:dyDescent="0.4">
      <c r="G19" s="32"/>
    </row>
    <row r="20" spans="7:7" x14ac:dyDescent="0.4">
      <c r="G20" s="32"/>
    </row>
    <row r="21" spans="7:7" x14ac:dyDescent="0.4">
      <c r="G21" s="32"/>
    </row>
    <row r="22" spans="7:7" x14ac:dyDescent="0.4">
      <c r="G22" s="32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0C12-F188-493B-9FCB-A794209696B1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25"/>
  <sheetViews>
    <sheetView showGridLines="0" zoomScaleNormal="100" workbookViewId="0"/>
  </sheetViews>
  <sheetFormatPr defaultColWidth="8.07421875" defaultRowHeight="14.6" x14ac:dyDescent="0.4"/>
  <cols>
    <col min="1" max="1" width="10.07421875" style="26" customWidth="1"/>
    <col min="12" max="12" width="1.69140625" customWidth="1"/>
    <col min="13" max="13" width="1.3828125" customWidth="1"/>
    <col min="14" max="14" width="9.23046875" customWidth="1"/>
    <col min="15" max="15" width="9.69140625" bestFit="1" customWidth="1"/>
    <col min="17" max="17" width="8.3828125" bestFit="1" customWidth="1"/>
    <col min="22" max="22" width="13.07421875" customWidth="1"/>
  </cols>
  <sheetData>
    <row r="1" spans="1:23" ht="20.6" x14ac:dyDescent="0.55000000000000004">
      <c r="A1" s="18" t="s">
        <v>30</v>
      </c>
      <c r="B1" s="19" t="s">
        <v>18</v>
      </c>
      <c r="N1" s="20">
        <v>6</v>
      </c>
      <c r="O1" s="21" t="s">
        <v>31</v>
      </c>
      <c r="W1" t="str">
        <f>"Sales for the last "&amp;N1&amp;" Months"</f>
        <v>Sales for the last 6 Months</v>
      </c>
    </row>
    <row r="2" spans="1:23" x14ac:dyDescent="0.4">
      <c r="A2" s="22">
        <v>41426</v>
      </c>
      <c r="B2" s="23">
        <v>678</v>
      </c>
      <c r="M2" s="24"/>
    </row>
    <row r="3" spans="1:23" x14ac:dyDescent="0.4">
      <c r="A3" s="22">
        <v>41456</v>
      </c>
      <c r="B3" s="23">
        <v>789</v>
      </c>
      <c r="M3" s="24"/>
    </row>
    <row r="4" spans="1:23" x14ac:dyDescent="0.4">
      <c r="A4" s="22">
        <v>41487</v>
      </c>
      <c r="B4" s="23">
        <v>1000</v>
      </c>
    </row>
    <row r="5" spans="1:23" x14ac:dyDescent="0.4">
      <c r="A5" s="22">
        <v>41518</v>
      </c>
      <c r="B5" s="23">
        <v>1112</v>
      </c>
      <c r="N5" s="28"/>
    </row>
    <row r="6" spans="1:23" x14ac:dyDescent="0.4">
      <c r="A6" s="22">
        <v>41548</v>
      </c>
      <c r="B6" s="23">
        <v>700</v>
      </c>
    </row>
    <row r="7" spans="1:23" x14ac:dyDescent="0.4">
      <c r="A7" s="22">
        <v>41579</v>
      </c>
      <c r="B7" s="23">
        <v>824</v>
      </c>
    </row>
    <row r="8" spans="1:23" x14ac:dyDescent="0.4">
      <c r="A8" s="22">
        <v>41609</v>
      </c>
      <c r="B8" s="23">
        <v>745</v>
      </c>
    </row>
    <row r="9" spans="1:23" x14ac:dyDescent="0.4">
      <c r="A9" s="22">
        <v>41640</v>
      </c>
      <c r="B9" s="23">
        <v>1103</v>
      </c>
    </row>
    <row r="10" spans="1:23" x14ac:dyDescent="0.4">
      <c r="A10" s="22">
        <v>41671</v>
      </c>
      <c r="B10" s="23">
        <v>1243</v>
      </c>
    </row>
    <row r="11" spans="1:23" x14ac:dyDescent="0.4">
      <c r="A11" s="22"/>
      <c r="B11" s="23"/>
    </row>
    <row r="12" spans="1:23" x14ac:dyDescent="0.4">
      <c r="A12" s="22"/>
      <c r="B12" s="23"/>
      <c r="N12" s="24"/>
    </row>
    <row r="13" spans="1:23" x14ac:dyDescent="0.4">
      <c r="A13" s="22"/>
      <c r="B13" s="23"/>
      <c r="N13" s="24"/>
    </row>
    <row r="14" spans="1:23" x14ac:dyDescent="0.4">
      <c r="A14" s="22"/>
      <c r="B14" s="23"/>
      <c r="N14" s="24"/>
      <c r="O14" s="24"/>
    </row>
    <row r="15" spans="1:23" x14ac:dyDescent="0.4">
      <c r="A15" s="22"/>
      <c r="B15" s="23"/>
      <c r="N15" s="24"/>
    </row>
    <row r="16" spans="1:23" x14ac:dyDescent="0.4">
      <c r="A16" s="25"/>
      <c r="B16" s="23"/>
      <c r="N16" s="24"/>
    </row>
    <row r="17" spans="1:14" x14ac:dyDescent="0.4">
      <c r="A17" s="25"/>
      <c r="B17" s="23"/>
      <c r="N17" s="24"/>
    </row>
    <row r="18" spans="1:14" x14ac:dyDescent="0.4">
      <c r="A18" s="25"/>
      <c r="B18" s="23"/>
    </row>
    <row r="19" spans="1:14" x14ac:dyDescent="0.4">
      <c r="A19" s="25"/>
      <c r="B19" s="23"/>
      <c r="C19" s="24"/>
    </row>
    <row r="20" spans="1:14" x14ac:dyDescent="0.4">
      <c r="A20" s="25"/>
      <c r="B20" s="23"/>
      <c r="C20" s="24"/>
      <c r="D20" s="24"/>
    </row>
    <row r="21" spans="1:14" x14ac:dyDescent="0.4">
      <c r="A21" s="25"/>
      <c r="B21" s="23"/>
      <c r="D21" s="24"/>
      <c r="F21" s="24"/>
    </row>
    <row r="22" spans="1:14" x14ac:dyDescent="0.4">
      <c r="A22" s="25"/>
      <c r="B22" s="23"/>
      <c r="D22" s="24"/>
      <c r="F22" s="24"/>
    </row>
    <row r="23" spans="1:14" x14ac:dyDescent="0.4">
      <c r="A23" s="25"/>
      <c r="B23" s="23"/>
    </row>
    <row r="24" spans="1:14" x14ac:dyDescent="0.4">
      <c r="A24" s="25"/>
      <c r="B24" s="23"/>
    </row>
    <row r="25" spans="1:14" x14ac:dyDescent="0.4">
      <c r="A25" s="25"/>
      <c r="B25" s="23"/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AddRemoveChartData</vt:lpstr>
      <vt:lpstr>California</vt:lpstr>
      <vt:lpstr>Arizona</vt:lpstr>
      <vt:lpstr>Oregon</vt:lpstr>
      <vt:lpstr>ChartFromTable</vt:lpstr>
      <vt:lpstr>Sheet1</vt:lpstr>
      <vt:lpstr>Dynamic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2013-06-06T00:44:02Z</dcterms:created>
  <dcterms:modified xsi:type="dcterms:W3CDTF">2019-07-24T20:14:47Z</dcterms:modified>
</cp:coreProperties>
</file>