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8C9D6151-C61F-4F77-8596-DF45FBA3B8ED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2-Factor ANOVA" sheetId="7" r:id="rId1"/>
    <sheet name="Helmet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7" l="1"/>
  <c r="D15" i="7"/>
  <c r="E15" i="7"/>
  <c r="F15" i="7"/>
  <c r="B15" i="7"/>
  <c r="C9" i="7"/>
  <c r="D9" i="7"/>
  <c r="E9" i="7"/>
  <c r="F9" i="7"/>
  <c r="B9" i="7"/>
</calcChain>
</file>

<file path=xl/sharedStrings.xml><?xml version="1.0" encoding="utf-8"?>
<sst xmlns="http://schemas.openxmlformats.org/spreadsheetml/2006/main" count="54" uniqueCount="35">
  <si>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</si>
  <si>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</si>
  <si>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</si>
  <si>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</si>
  <si>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</si>
  <si>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</si>
  <si>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</si>
  <si>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</si>
  <si>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</si>
  <si>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</si>
  <si>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</si>
  <si>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</si>
  <si>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</si>
  <si>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Total</t>
  </si>
  <si>
    <t>Front</t>
  </si>
  <si>
    <t>Rear</t>
  </si>
  <si>
    <t>Anova: Two-Factor With Replication</t>
  </si>
  <si>
    <t>Within</t>
  </si>
  <si>
    <t>Hit Location</t>
  </si>
  <si>
    <t>Helmet</t>
  </si>
  <si>
    <t>Hit Location X Helmet</t>
  </si>
  <si>
    <t>Standard Error</t>
  </si>
  <si>
    <t>Helmet A (Contemp)</t>
  </si>
  <si>
    <t>Helmet B (Contemp)</t>
  </si>
  <si>
    <t>Helmet C (Trad)</t>
  </si>
  <si>
    <t>Helmet D (Trad)</t>
  </si>
  <si>
    <t>Numerator</t>
  </si>
  <si>
    <t>Denominator</t>
  </si>
  <si>
    <t>t</t>
  </si>
  <si>
    <t>p</t>
  </si>
  <si>
    <t>Helmet A</t>
  </si>
  <si>
    <t>Helmet B</t>
  </si>
  <si>
    <t>Helmet C</t>
  </si>
  <si>
    <t>Helmet D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</si>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</sst>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2" fillId="0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3" xfId="0" applyFill="1" applyBorder="1" applyAlignment="1"/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Front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'2-Factor ANOVA'!$B$9:$E$9</c:f>
                <c:numCache>
                  <c:formatCode>General</c:formatCode>
                  <c:ptCount val="4"/>
                  <c:pt idx="0">
                    <c:v>48.193111540965873</c:v>
                  </c:pt>
                  <c:pt idx="1">
                    <c:v>68.377929845820404</c:v>
                  </c:pt>
                  <c:pt idx="2">
                    <c:v>47.921155662191275</c:v>
                  </c:pt>
                  <c:pt idx="3">
                    <c:v>38.921313441352389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'2-Factor ANOVA'!$B$3:$E$3</c:f>
              <c:strCache>
                <c:ptCount val="4"/>
                <c:pt idx="0">
                  <c:v>Helmet A (Contemp)</c:v>
                </c:pt>
                <c:pt idx="1">
                  <c:v>Helmet B (Contemp)</c:v>
                </c:pt>
                <c:pt idx="2">
                  <c:v>Helmet C (Trad)</c:v>
                </c:pt>
                <c:pt idx="3">
                  <c:v>Helmet D (Trad)</c:v>
                </c:pt>
              </c:strCache>
            </c:strRef>
          </c:cat>
          <c:val>
            <c:numRef>
              <c:f>'2-Factor ANOVA'!$B$7:$E$7</c:f>
              <c:numCache>
                <c:formatCode>General</c:formatCode>
                <c:ptCount val="4"/>
                <c:pt idx="0">
                  <c:v>1166.0999999999999</c:v>
                </c:pt>
                <c:pt idx="1">
                  <c:v>1117.5999999999999</c:v>
                </c:pt>
                <c:pt idx="2">
                  <c:v>857.00000000000023</c:v>
                </c:pt>
                <c:pt idx="3">
                  <c:v>1222.7999999999997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B-461F-83E8-69CA2C471887}"/>
            </c:ext>
          </c:extLst>
        </c:ser>
        <c:ser>
          <c:idx val="1"/>
          <c:order val="1"/>
          <c:tx>
            <c:v>Rear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'2-Factor ANOVA'!$B$15:$E$15</c:f>
                <c:numCache>
                  <c:formatCode>General</c:formatCode>
                  <c:ptCount val="4"/>
                  <c:pt idx="0">
                    <c:v>23.068815530928326</c:v>
                  </c:pt>
                  <c:pt idx="1">
                    <c:v>33.226051375389162</c:v>
                  </c:pt>
                  <c:pt idx="2">
                    <c:v>66.847387458299366</c:v>
                  </c:pt>
                  <c:pt idx="3">
                    <c:v>58.185908947097822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'2-Factor ANOVA'!$B$3:$E$3</c:f>
              <c:strCache>
                <c:ptCount val="4"/>
                <c:pt idx="0">
                  <c:v>Helmet A (Contemp)</c:v>
                </c:pt>
                <c:pt idx="1">
                  <c:v>Helmet B (Contemp)</c:v>
                </c:pt>
                <c:pt idx="2">
                  <c:v>Helmet C (Trad)</c:v>
                </c:pt>
                <c:pt idx="3">
                  <c:v>Helmet D (Trad)</c:v>
                </c:pt>
              </c:strCache>
            </c:strRef>
          </c:cat>
          <c:val>
            <c:numRef>
              <c:f>'2-Factor ANOVA'!$B$13:$E$13</c:f>
              <c:numCache>
                <c:formatCode>General</c:formatCode>
                <c:ptCount val="4"/>
                <c:pt idx="0">
                  <c:v>974.5</c:v>
                </c:pt>
                <c:pt idx="1">
                  <c:v>1022.1</c:v>
                </c:pt>
                <c:pt idx="2">
                  <c:v>1376.3</c:v>
                </c:pt>
                <c:pt idx="3">
                  <c:v>1496.5000000000002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B-461F-83E8-69CA2C471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6784032"/>
        <c:axId val="1566786528"/>
      </c:barChart>
      <c:catAx>
        <c:axId val="156678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Helmet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86528"/>
        <c:crosses val="autoZero"/>
        <c:auto val="1"/>
        <c:lblAlgn val="ctr"/>
        <c:lblOffset val="100"/>
        <c:noMultiLvlLbl val="0"/>
      </c:catAx>
      <c:valAx>
        <c:axId val="156678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GSI </a:t>
                </a:r>
              </a:p>
              <a:p>
                <a:pPr>
                  <a:defRPr/>
                </a:pPr>
                <a:r>
                  <a:rPr lang="en-US"/>
                  <a:t>(Lower is better)</a:t>
                </a:r>
              </a:p>
            </c:rich>
          </c:tx>
          <c:layout>
            <c:manualLayout>
              <c:xMode val="edge"/>
              <c:yMode val="edge"/>
              <c:x val="8.9096781378772694E-3"/>
              <c:y val="0.35263060413696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813162</xdr:colOff>
      <xdr:row>13</xdr:row>
      <xdr:rowOff>44631</xdr:rowOff>
    </xdr:from>
    <xdr:to>
      <xdr:col>14</xdr:col>
      <xdr:colOff>520065</xdr:colOff>
      <xdr:row>30</xdr:row>
      <xdr:rowOff>6530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81643</xdr:colOff>
          <xdr:row>0</xdr:row>
          <xdr:rowOff>168729</xdr:rowOff>
        </xdr:from>
        <xdr:to>
          <xdr:col>10</xdr:col>
          <xdr:colOff>272143</xdr:colOff>
          <xdr:row>6</xdr:row>
          <xdr:rowOff>21771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tabSelected="1" topLeftCell="B1" workbookViewId="0">
      <selection activeCell="I12" sqref="I12:L15"/>
    </sheetView>
  </sheetViews>
  <sheetFormatPr defaultRowHeight="14.6" x14ac:dyDescent="0.4"/>
  <cols>
    <col min="1" max="1" width="33.3046875" bestFit="1" customWidth="1"/>
    <col min="2" max="2" width="19.53515625" bestFit="1" customWidth="1"/>
    <col min="3" max="3" width="19.4609375" bestFit="1" customWidth="1"/>
    <col min="4" max="4" width="15" bestFit="1" customWidth="1"/>
    <col min="5" max="5" width="15.07421875" bestFit="1" customWidth="1"/>
    <col min="6" max="7" width="12" bestFit="1" customWidth="1"/>
    <col min="8" max="8" width="12.69140625" bestFit="1" customWidth="1"/>
    <col min="9" max="9" width="12" bestFit="1" customWidth="1"/>
    <col min="11" max="11" width="12" bestFit="1" customWidth="1"/>
    <col min="13" max="13" width="11.4609375" bestFit="1" customWidth="1"/>
  </cols>
  <sheetData>
    <row r="1" spans="1:13" x14ac:dyDescent="0.4">
      <c r="A1" t="s">
        <v>16</v>
      </c>
    </row>
    <row r="3" spans="1:13" x14ac:dyDescent="0.4">
      <c r="A3" t="s">
        <v>0</v>
      </c>
      <c r="B3" s="4" t="s">
        <v>22</v>
      </c>
      <c r="C3" s="4" t="s">
        <v>23</v>
      </c>
      <c r="D3" s="4" t="s">
        <v>24</v>
      </c>
      <c r="E3" s="4" t="s">
        <v>25</v>
      </c>
      <c r="F3" t="s">
        <v>13</v>
      </c>
    </row>
    <row r="4" spans="1:13" ht="15" thickBot="1" x14ac:dyDescent="0.45">
      <c r="A4" s="5" t="s">
        <v>14</v>
      </c>
      <c r="B4" s="5"/>
      <c r="C4" s="5"/>
      <c r="D4" s="5"/>
      <c r="E4" s="5"/>
      <c r="F4" s="5"/>
    </row>
    <row r="5" spans="1:13" x14ac:dyDescent="0.4">
      <c r="A5" s="1" t="s">
        <v>1</v>
      </c>
      <c r="B5" s="1">
        <v>10</v>
      </c>
      <c r="C5" s="1">
        <v>10</v>
      </c>
      <c r="D5" s="1">
        <v>10</v>
      </c>
      <c r="E5" s="1">
        <v>10</v>
      </c>
      <c r="F5" s="1">
        <v>40</v>
      </c>
    </row>
    <row r="6" spans="1:13" x14ac:dyDescent="0.4">
      <c r="A6" s="1" t="s">
        <v>2</v>
      </c>
      <c r="B6" s="1">
        <v>11661</v>
      </c>
      <c r="C6" s="1">
        <v>11176</v>
      </c>
      <c r="D6" s="1">
        <v>8570.0000000000018</v>
      </c>
      <c r="E6" s="1">
        <v>12227.999999999998</v>
      </c>
      <c r="F6" s="1">
        <v>43634.999999999993</v>
      </c>
    </row>
    <row r="7" spans="1:13" x14ac:dyDescent="0.4">
      <c r="A7" s="1" t="s">
        <v>3</v>
      </c>
      <c r="B7" s="1">
        <v>1166.0999999999999</v>
      </c>
      <c r="C7" s="1">
        <v>1117.5999999999999</v>
      </c>
      <c r="D7" s="1">
        <v>857.00000000000023</v>
      </c>
      <c r="E7" s="1">
        <v>1222.7999999999997</v>
      </c>
      <c r="F7" s="1">
        <v>1090.8749999999998</v>
      </c>
    </row>
    <row r="8" spans="1:13" x14ac:dyDescent="0.4">
      <c r="A8" s="1" t="s">
        <v>4</v>
      </c>
      <c r="B8" s="1">
        <v>23225.759999999776</v>
      </c>
      <c r="C8" s="1">
        <v>46755.412899999363</v>
      </c>
      <c r="D8" s="1">
        <v>22964.371599999671</v>
      </c>
      <c r="E8" s="1">
        <v>15148.68639999998</v>
      </c>
      <c r="F8" s="1">
        <v>45066.552643589865</v>
      </c>
    </row>
    <row r="9" spans="1:13" x14ac:dyDescent="0.4">
      <c r="A9" s="1" t="s">
        <v>21</v>
      </c>
      <c r="B9" s="1">
        <f>SQRT(B8/B5)</f>
        <v>48.193111540965873</v>
      </c>
      <c r="C9" s="1">
        <f t="shared" ref="C9:F9" si="0">SQRT(C8/C5)</f>
        <v>68.377929845820404</v>
      </c>
      <c r="D9" s="1">
        <f t="shared" si="0"/>
        <v>47.921155662191275</v>
      </c>
      <c r="E9" s="1">
        <f t="shared" si="0"/>
        <v>38.921313441352389</v>
      </c>
      <c r="F9" s="1">
        <f t="shared" si="0"/>
        <v>33.565813204654326</v>
      </c>
      <c r="I9" s="12" t="s">
        <v>30</v>
      </c>
      <c r="J9" s="12" t="s">
        <v>31</v>
      </c>
      <c r="K9" s="12" t="s">
        <v>32</v>
      </c>
      <c r="L9" s="12" t="s">
        <v>33</v>
      </c>
      <c r="M9" s="7" t="s">
        <v>34</v>
      </c>
    </row>
    <row r="10" spans="1:13" ht="15" thickBot="1" x14ac:dyDescent="0.45">
      <c r="A10" s="5" t="s">
        <v>15</v>
      </c>
      <c r="B10" s="5"/>
      <c r="C10" s="5"/>
      <c r="D10" s="5"/>
      <c r="E10" s="5"/>
      <c r="F10" s="5"/>
      <c r="H10" t="s">
        <v>14</v>
      </c>
      <c r="I10" s="1">
        <v>1166.0999999999999</v>
      </c>
      <c r="J10" s="1">
        <v>1117.5999999999999</v>
      </c>
      <c r="K10" s="1">
        <v>857.00000000000023</v>
      </c>
      <c r="L10" s="1">
        <v>1222.7999999999997</v>
      </c>
      <c r="M10" s="1">
        <v>1</v>
      </c>
    </row>
    <row r="11" spans="1:13" x14ac:dyDescent="0.4">
      <c r="A11" s="1" t="s">
        <v>1</v>
      </c>
      <c r="B11" s="1">
        <v>10</v>
      </c>
      <c r="C11" s="1">
        <v>10</v>
      </c>
      <c r="D11" s="1">
        <v>10</v>
      </c>
      <c r="E11" s="1">
        <v>10</v>
      </c>
      <c r="F11" s="1">
        <v>40</v>
      </c>
      <c r="H11" t="s">
        <v>15</v>
      </c>
      <c r="I11" s="8">
        <v>974.5</v>
      </c>
      <c r="J11" s="8">
        <v>1022.1</v>
      </c>
      <c r="K11" s="8">
        <v>1376.3</v>
      </c>
      <c r="L11" s="8">
        <v>1496.5000000000002</v>
      </c>
      <c r="M11" s="1">
        <v>-1</v>
      </c>
    </row>
    <row r="12" spans="1:13" x14ac:dyDescent="0.4">
      <c r="A12" s="1" t="s">
        <v>2</v>
      </c>
      <c r="B12" s="1">
        <v>9745</v>
      </c>
      <c r="C12" s="1">
        <v>10221</v>
      </c>
      <c r="D12" s="1">
        <v>13763</v>
      </c>
      <c r="E12" s="1">
        <v>14965.000000000002</v>
      </c>
      <c r="F12" s="1">
        <v>48693.999999999993</v>
      </c>
      <c r="H12" t="s">
        <v>26</v>
      </c>
    </row>
    <row r="13" spans="1:13" x14ac:dyDescent="0.4">
      <c r="A13" s="1" t="s">
        <v>3</v>
      </c>
      <c r="B13" s="1">
        <v>974.5</v>
      </c>
      <c r="C13" s="1">
        <v>1022.1</v>
      </c>
      <c r="D13" s="1">
        <v>1376.3</v>
      </c>
      <c r="E13" s="1">
        <v>1496.5000000000002</v>
      </c>
      <c r="F13" s="1">
        <v>1217.3499999999999</v>
      </c>
      <c r="H13" t="s">
        <v>27</v>
      </c>
    </row>
    <row r="14" spans="1:13" x14ac:dyDescent="0.4">
      <c r="A14" s="1" t="s">
        <v>4</v>
      </c>
      <c r="B14" s="1">
        <v>5321.7025000000003</v>
      </c>
      <c r="C14" s="1">
        <v>11039.704899999999</v>
      </c>
      <c r="D14" s="1">
        <v>44685.732099999987</v>
      </c>
      <c r="E14" s="1">
        <v>33855.999999999585</v>
      </c>
      <c r="F14" s="1">
        <v>73256.752705128529</v>
      </c>
      <c r="H14" s="6" t="s">
        <v>28</v>
      </c>
    </row>
    <row r="15" spans="1:13" x14ac:dyDescent="0.4">
      <c r="A15" s="1" t="s">
        <v>21</v>
      </c>
      <c r="B15" s="1">
        <f>SQRT(B14/B11)</f>
        <v>23.068815530928326</v>
      </c>
      <c r="C15" s="1">
        <f t="shared" ref="C15:F15" si="1">SQRT(C14/C11)</f>
        <v>33.226051375389162</v>
      </c>
      <c r="D15" s="1">
        <f t="shared" si="1"/>
        <v>66.847387458299366</v>
      </c>
      <c r="E15" s="1">
        <f t="shared" si="1"/>
        <v>58.185908947097822</v>
      </c>
      <c r="F15" s="1">
        <f t="shared" si="1"/>
        <v>42.795079362331052</v>
      </c>
      <c r="H15" s="6" t="s">
        <v>29</v>
      </c>
    </row>
    <row r="16" spans="1:13" ht="15" thickBot="1" x14ac:dyDescent="0.45">
      <c r="A16" s="5" t="s">
        <v>13</v>
      </c>
      <c r="B16" s="5"/>
      <c r="C16" s="5"/>
      <c r="D16" s="5"/>
    </row>
    <row r="17" spans="1:11" x14ac:dyDescent="0.4">
      <c r="A17" s="1" t="s">
        <v>1</v>
      </c>
      <c r="B17" s="1">
        <v>20</v>
      </c>
      <c r="C17" s="1">
        <v>20</v>
      </c>
      <c r="D17" s="1">
        <v>20</v>
      </c>
      <c r="E17">
        <v>20</v>
      </c>
    </row>
    <row r="18" spans="1:11" x14ac:dyDescent="0.4">
      <c r="A18" s="1" t="s">
        <v>2</v>
      </c>
      <c r="B18" s="1">
        <v>21406</v>
      </c>
      <c r="C18" s="1">
        <v>21397</v>
      </c>
      <c r="D18" s="1">
        <v>22333</v>
      </c>
      <c r="E18">
        <v>27193</v>
      </c>
      <c r="I18" s="9"/>
      <c r="J18" s="9"/>
      <c r="K18" s="9"/>
    </row>
    <row r="19" spans="1:11" x14ac:dyDescent="0.4">
      <c r="A19" s="1" t="s">
        <v>3</v>
      </c>
      <c r="B19" s="1">
        <v>1070.3</v>
      </c>
      <c r="C19" s="1">
        <v>1069.8499999999999</v>
      </c>
      <c r="D19" s="1">
        <v>1116.6500000000001</v>
      </c>
      <c r="E19">
        <v>1359.6499999999999</v>
      </c>
      <c r="I19" s="9"/>
      <c r="J19" s="1"/>
      <c r="K19" s="1"/>
    </row>
    <row r="20" spans="1:11" x14ac:dyDescent="0.4">
      <c r="A20" s="1" t="s">
        <v>4</v>
      </c>
      <c r="B20" s="1">
        <v>23183.155921052552</v>
      </c>
      <c r="C20" s="1">
        <v>29776.700536842411</v>
      </c>
      <c r="D20" s="1">
        <v>103011.23069999916</v>
      </c>
      <c r="E20">
        <v>42926.348821053376</v>
      </c>
      <c r="I20" s="9"/>
      <c r="J20" s="1"/>
      <c r="K20" s="1"/>
    </row>
    <row r="21" spans="1:11" x14ac:dyDescent="0.4">
      <c r="A21" s="1"/>
      <c r="B21" s="1"/>
      <c r="C21" s="1"/>
      <c r="D21" s="1"/>
      <c r="I21" s="9"/>
      <c r="J21" s="1"/>
      <c r="K21" s="1"/>
    </row>
    <row r="22" spans="1:11" x14ac:dyDescent="0.4">
      <c r="I22" s="9"/>
      <c r="J22" s="1"/>
      <c r="K22" s="1"/>
    </row>
    <row r="23" spans="1:11" ht="15" thickBot="1" x14ac:dyDescent="0.45">
      <c r="A23" t="s">
        <v>5</v>
      </c>
      <c r="I23" s="7"/>
      <c r="J23" s="9"/>
      <c r="K23" s="9"/>
    </row>
    <row r="24" spans="1:11" x14ac:dyDescent="0.4">
      <c r="A24" s="3" t="s">
        <v>6</v>
      </c>
      <c r="B24" s="3" t="s">
        <v>7</v>
      </c>
      <c r="C24" s="3" t="s">
        <v>8</v>
      </c>
      <c r="D24" s="3" t="s">
        <v>9</v>
      </c>
      <c r="E24" s="3" t="s">
        <v>10</v>
      </c>
      <c r="F24" s="3" t="s">
        <v>11</v>
      </c>
      <c r="G24" s="3" t="s">
        <v>12</v>
      </c>
      <c r="I24" s="10"/>
      <c r="J24" s="9"/>
      <c r="K24" s="9"/>
    </row>
    <row r="25" spans="1:11" x14ac:dyDescent="0.4">
      <c r="A25" s="1" t="s">
        <v>18</v>
      </c>
      <c r="B25" s="1">
        <v>319918.51250000019</v>
      </c>
      <c r="C25" s="1">
        <v>1</v>
      </c>
      <c r="D25" s="1">
        <v>319918.51250000019</v>
      </c>
      <c r="E25" s="1">
        <v>12.607789425828001</v>
      </c>
      <c r="F25" s="1">
        <v>6.8165146161847285E-4</v>
      </c>
      <c r="G25" s="1">
        <v>3.9738969916082736</v>
      </c>
      <c r="I25" s="11"/>
      <c r="J25" s="9"/>
      <c r="K25" s="9"/>
    </row>
    <row r="26" spans="1:11" x14ac:dyDescent="0.4">
      <c r="A26" s="1" t="s">
        <v>19</v>
      </c>
      <c r="B26" s="1">
        <v>1155476.1374999997</v>
      </c>
      <c r="C26" s="1">
        <v>3</v>
      </c>
      <c r="D26" s="1">
        <v>385158.71249999991</v>
      </c>
      <c r="E26" s="1">
        <v>15.178865095288986</v>
      </c>
      <c r="F26" s="1">
        <v>9.4607096812836347E-8</v>
      </c>
      <c r="G26" s="1">
        <v>2.7318070103092253</v>
      </c>
      <c r="I26" s="11"/>
      <c r="J26" s="9"/>
      <c r="K26" s="9"/>
    </row>
    <row r="27" spans="1:11" x14ac:dyDescent="0.4">
      <c r="A27" s="1" t="s">
        <v>20</v>
      </c>
      <c r="B27" s="1">
        <v>1632156.4374999995</v>
      </c>
      <c r="C27" s="1">
        <v>3</v>
      </c>
      <c r="D27" s="1">
        <v>544052.14583333314</v>
      </c>
      <c r="E27" s="1">
        <v>21.440756390540319</v>
      </c>
      <c r="F27" s="1">
        <v>4.9886100856474333E-10</v>
      </c>
      <c r="G27" s="1">
        <v>2.7318070103092253</v>
      </c>
    </row>
    <row r="28" spans="1:11" x14ac:dyDescent="0.4">
      <c r="A28" s="1" t="s">
        <v>17</v>
      </c>
      <c r="B28" s="1">
        <v>1826976.333599994</v>
      </c>
      <c r="C28" s="1">
        <v>72</v>
      </c>
      <c r="D28" s="1">
        <v>25374.671299999914</v>
      </c>
      <c r="E28" s="1"/>
      <c r="F28" s="1"/>
      <c r="G28" s="1"/>
    </row>
    <row r="29" spans="1:11" x14ac:dyDescent="0.4">
      <c r="A29" s="1"/>
      <c r="B29" s="1"/>
      <c r="C29" s="1"/>
      <c r="D29" s="1"/>
      <c r="E29" s="1"/>
      <c r="F29" s="1"/>
      <c r="G29" s="1"/>
    </row>
    <row r="30" spans="1:11" ht="15" thickBot="1" x14ac:dyDescent="0.45">
      <c r="A30" s="2" t="s">
        <v>13</v>
      </c>
      <c r="B30" s="2">
        <v>4934527.4210999934</v>
      </c>
      <c r="C30" s="2">
        <v>79</v>
      </c>
      <c r="D30" s="2"/>
      <c r="E30" s="2"/>
      <c r="F30" s="2"/>
      <c r="G30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>
              <from>
                <xdr:col>8</xdr:col>
                <xdr:colOff>81643</xdr:colOff>
                <xdr:row>0</xdr:row>
                <xdr:rowOff>168729</xdr:rowOff>
              </from>
              <to>
                <xdr:col>10</xdr:col>
                <xdr:colOff>272143</xdr:colOff>
                <xdr:row>6</xdr:row>
                <xdr:rowOff>21771</xdr:rowOff>
              </to>
            </anchor>
          </objectPr>
        </oleObject>
      </mc:Choice>
      <mc:Fallback>
        <oleObject progId="Equation.DSMT4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B1" sqref="B1:E1"/>
    </sheetView>
  </sheetViews>
  <sheetFormatPr defaultRowHeight="14.6" x14ac:dyDescent="0.4"/>
  <cols>
    <col min="2" max="2" width="19.53515625" bestFit="1" customWidth="1"/>
    <col min="3" max="3" width="19.4609375" bestFit="1" customWidth="1"/>
    <col min="4" max="4" width="15" bestFit="1" customWidth="1"/>
    <col min="5" max="5" width="15.07421875" bestFit="1" customWidth="1"/>
  </cols>
  <sheetData>
    <row r="1" spans="1:5" x14ac:dyDescent="0.4"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4">
      <c r="A2" t="s">
        <v>14</v>
      </c>
      <c r="B2">
        <v>1332.0592633819124</v>
      </c>
      <c r="C2">
        <v>1106.862352332887</v>
      </c>
      <c r="D2">
        <v>904.91542388268249</v>
      </c>
      <c r="E2">
        <v>1160.7001692900678</v>
      </c>
    </row>
    <row r="3" spans="1:5" x14ac:dyDescent="0.4">
      <c r="B3">
        <v>1340.4169664331723</v>
      </c>
      <c r="C3">
        <v>1165.0695929034707</v>
      </c>
      <c r="D3">
        <v>1047.9755026464782</v>
      </c>
      <c r="E3">
        <v>1047.5654359711878</v>
      </c>
    </row>
    <row r="4" spans="1:5" x14ac:dyDescent="0.4">
      <c r="B4">
        <v>1039.2424361727872</v>
      </c>
      <c r="C4">
        <v>1183.9671851876617</v>
      </c>
      <c r="D4">
        <v>1021.0304363529335</v>
      </c>
      <c r="E4">
        <v>1254.9232756045442</v>
      </c>
    </row>
    <row r="5" spans="1:5" x14ac:dyDescent="0.4">
      <c r="B5">
        <v>1023.3867130280315</v>
      </c>
      <c r="C5">
        <v>1065.1384949065684</v>
      </c>
      <c r="D5">
        <v>602.71875197786846</v>
      </c>
      <c r="E5">
        <v>1400.1124418144343</v>
      </c>
    </row>
    <row r="6" spans="1:5" x14ac:dyDescent="0.4">
      <c r="B6">
        <v>949.50976300601224</v>
      </c>
      <c r="C6">
        <v>633.68500080975764</v>
      </c>
      <c r="D6">
        <v>614.12702435188942</v>
      </c>
      <c r="E6">
        <v>1219.1224403211554</v>
      </c>
    </row>
    <row r="7" spans="1:5" x14ac:dyDescent="0.4">
      <c r="B7">
        <v>1379.3821542323965</v>
      </c>
      <c r="C7">
        <v>1075.6909630946182</v>
      </c>
      <c r="D7">
        <v>905.36270871310342</v>
      </c>
      <c r="E7">
        <v>1447.0870239226147</v>
      </c>
    </row>
    <row r="8" spans="1:5" x14ac:dyDescent="0.4">
      <c r="B8">
        <v>1168.465451679632</v>
      </c>
      <c r="C8">
        <v>1089.5756040731696</v>
      </c>
      <c r="D8">
        <v>958.6457771981012</v>
      </c>
      <c r="E8">
        <v>1192.5071941233332</v>
      </c>
    </row>
    <row r="9" spans="1:5" x14ac:dyDescent="0.4">
      <c r="B9">
        <v>1249.2475798794501</v>
      </c>
      <c r="C9">
        <v>1495.6540440697565</v>
      </c>
      <c r="D9">
        <v>789.31763002741332</v>
      </c>
      <c r="E9">
        <v>1210.059316037301</v>
      </c>
    </row>
    <row r="10" spans="1:5" x14ac:dyDescent="0.4">
      <c r="B10">
        <v>1047.0271949093562</v>
      </c>
      <c r="C10">
        <v>1071.0893911458306</v>
      </c>
      <c r="D10">
        <v>858.6527684417897</v>
      </c>
      <c r="E10">
        <v>1205.854399595655</v>
      </c>
    </row>
    <row r="11" spans="1:5" x14ac:dyDescent="0.4">
      <c r="B11" s="4">
        <v>1132.2624772772485</v>
      </c>
      <c r="C11" s="4">
        <v>1289.2673714762786</v>
      </c>
      <c r="D11" s="4">
        <v>867.25397640774054</v>
      </c>
      <c r="E11" s="4">
        <v>1090.0683033197063</v>
      </c>
    </row>
    <row r="12" spans="1:5" x14ac:dyDescent="0.4">
      <c r="A12" t="s">
        <v>15</v>
      </c>
      <c r="B12">
        <v>937.71606902505823</v>
      </c>
      <c r="C12">
        <v>826.60514142502166</v>
      </c>
      <c r="D12">
        <v>1135.9502807605352</v>
      </c>
      <c r="E12">
        <v>1576.9107001290292</v>
      </c>
    </row>
    <row r="13" spans="1:5" x14ac:dyDescent="0.4">
      <c r="B13">
        <v>988.89156714305955</v>
      </c>
      <c r="C13">
        <v>1108.0709700111302</v>
      </c>
      <c r="D13">
        <v>1553.7940108244693</v>
      </c>
      <c r="E13">
        <v>1511.7484143510037</v>
      </c>
    </row>
    <row r="14" spans="1:5" x14ac:dyDescent="0.4">
      <c r="B14">
        <v>1133.028499080672</v>
      </c>
      <c r="C14">
        <v>945.95764465199375</v>
      </c>
      <c r="D14">
        <v>1518.741149440151</v>
      </c>
      <c r="E14">
        <v>1804.5412281595927</v>
      </c>
    </row>
    <row r="15" spans="1:5" x14ac:dyDescent="0.4">
      <c r="B15">
        <v>937.81622733618553</v>
      </c>
      <c r="C15">
        <v>1168.6516381041263</v>
      </c>
      <c r="D15">
        <v>1209.8033894649029</v>
      </c>
      <c r="E15">
        <v>1643.9452866209392</v>
      </c>
    </row>
    <row r="16" spans="1:5" x14ac:dyDescent="0.4">
      <c r="B16">
        <v>979.79391593828063</v>
      </c>
      <c r="C16">
        <v>1112.7838459898794</v>
      </c>
      <c r="D16">
        <v>1301.2484447626646</v>
      </c>
      <c r="E16">
        <v>1420.1785109880127</v>
      </c>
    </row>
    <row r="17" spans="2:5" x14ac:dyDescent="0.4">
      <c r="B17">
        <v>971.8536703474025</v>
      </c>
      <c r="C17">
        <v>926.93730900687035</v>
      </c>
      <c r="D17">
        <v>1320.4480032344748</v>
      </c>
      <c r="E17">
        <v>1444.2635626150661</v>
      </c>
    </row>
    <row r="18" spans="2:5" x14ac:dyDescent="0.4">
      <c r="B18">
        <v>1036.4513129957909</v>
      </c>
      <c r="C18">
        <v>957.42392709733565</v>
      </c>
      <c r="D18">
        <v>1420.178347740298</v>
      </c>
      <c r="E18">
        <v>1393.1402712172614</v>
      </c>
    </row>
    <row r="19" spans="2:5" x14ac:dyDescent="0.4">
      <c r="B19">
        <v>851.48013548014319</v>
      </c>
      <c r="C19">
        <v>1042.6644596679264</v>
      </c>
      <c r="D19">
        <v>1653.1556738672109</v>
      </c>
      <c r="E19">
        <v>1264.1597226013218</v>
      </c>
    </row>
    <row r="20" spans="2:5" x14ac:dyDescent="0.4">
      <c r="B20">
        <v>951.80543918198873</v>
      </c>
      <c r="C20">
        <v>1046.6966555249744</v>
      </c>
      <c r="D20">
        <v>1031.3559986625569</v>
      </c>
      <c r="E20">
        <v>1224.6021022934247</v>
      </c>
    </row>
    <row r="21" spans="2:5" x14ac:dyDescent="0.4">
      <c r="B21">
        <v>956.16316347141867</v>
      </c>
      <c r="C21">
        <v>1085.2084085207423</v>
      </c>
      <c r="D21">
        <v>1618.3247012427355</v>
      </c>
      <c r="E21">
        <v>1681.5102010243486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2-Factor ANOVA</vt:lpstr>
      <vt:lpstr>Helmet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2016-03-09T05:59:18Z</dcterms:created>
  <dcterms:modified xsi:type="dcterms:W3CDTF">2019-04-22T16:45:12Z</dcterms:modified>
</cp:coreProperties>
</file>