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5.xml" ContentType="application/vnd.openxmlformats-officedocument.drawingml.chart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Ex1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Ex3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4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3.xml" ContentType="application/vnd.openxmlformats-officedocument.drawing+xml"/>
  <Override PartName="/xl/tables/table1.xml" ContentType="application/vnd.openxmlformats-officedocument.spreadsheetml.table+xml"/>
  <Override PartName="/xl/charts/chart3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 Taylor\Pictures\ExcelCharts\Exercise Files\"/>
    </mc:Choice>
  </mc:AlternateContent>
  <xr:revisionPtr revIDLastSave="0" documentId="13_ncr:1_{10BA59EC-721D-405E-88E8-BD262DFF507B}" xr6:coauthVersionLast="43" xr6:coauthVersionMax="43" xr10:uidLastSave="{00000000-0000-0000-0000-000000000000}"/>
  <bookViews>
    <workbookView xWindow="-103" yWindow="-103" windowWidth="22149" windowHeight="12549" tabRatio="785" xr2:uid="{1BB22895-14FE-46FE-83E3-10E8FD6B112A}"/>
  </bookViews>
  <sheets>
    <sheet name="DataSelection" sheetId="2" r:id="rId1"/>
    <sheet name="ChartData" sheetId="4" r:id="rId2"/>
    <sheet name="ColumnChart" sheetId="5" r:id="rId3"/>
    <sheet name="Line Chart" sheetId="6" r:id="rId4"/>
    <sheet name="PieChart" sheetId="7" r:id="rId5"/>
    <sheet name="BarChart" sheetId="8" r:id="rId6"/>
    <sheet name="AreaChart" sheetId="9" r:id="rId7"/>
    <sheet name="Scatter Chart" sheetId="10" r:id="rId8"/>
    <sheet name="Combo" sheetId="11" r:id="rId9"/>
    <sheet name="TreeMap" sheetId="12" r:id="rId10"/>
    <sheet name="Sunburst" sheetId="13" r:id="rId11"/>
    <sheet name="YearData" sheetId="14" r:id="rId12"/>
    <sheet name="CitySales" sheetId="15" r:id="rId13"/>
    <sheet name="Sheet1" sheetId="1" r:id="rId14"/>
  </sheets>
  <definedNames>
    <definedName name="_xlnm._FilterDatabase" localSheetId="5" hidden="1">BarChart!$A$4:$A$8</definedName>
    <definedName name="_xlnm._FilterDatabase" localSheetId="1" hidden="1">ChartData!$A$4:$A$8</definedName>
    <definedName name="_xlnm._FilterDatabase" localSheetId="2" hidden="1">ColumnChart!$A$4:$A$8</definedName>
    <definedName name="_xlnm._FilterDatabase" localSheetId="0" hidden="1">DataSelection!$A$3:$A$7</definedName>
    <definedName name="_xlnm._FilterDatabase" localSheetId="4" hidden="1">PieChart!$A$4:$A$8</definedName>
    <definedName name="_xlnm._FilterDatabase" localSheetId="11" hidden="1">YearData!#REF!</definedName>
    <definedName name="_xlchart.v1.0" hidden="1">TreeMap!$A$2:$B$34</definedName>
    <definedName name="_xlchart.v1.1" hidden="1">TreeMap!$C$1</definedName>
    <definedName name="_xlchart.v1.2" hidden="1">TreeMap!$C$2:$C$34</definedName>
    <definedName name="_xlchart.v1.3" hidden="1">Sunburst!$A$2:$B$31</definedName>
    <definedName name="_xlchart.v1.4" hidden="1">Sunburst!$C$1</definedName>
    <definedName name="_xlchart.v1.5" hidden="1">Sunburst!$C$2:$C$30</definedName>
    <definedName name="ee" localSheetId="12" hidden="1">{"FirstQ",#N/A,FALSE,"Budget2000";"SecondQ",#N/A,FALSE,"Budget2000";"Summary",#N/A,FALSE,"Budget2000"}</definedName>
    <definedName name="ee" localSheetId="1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2" hidden="1">{"FirstQ",#N/A,FALSE,"Budget2000";"SecondQ",#N/A,FALSE,"Budget2000";"Summary",#N/A,FALSE,"Budget2000"}</definedName>
    <definedName name="k" localSheetId="1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2" hidden="1">{"FirstQ",#N/A,FALSE,"Budget2000";"SecondQ",#N/A,FALSE,"Budget2000";"Summary",#N/A,FALSE,"Budget2000"}</definedName>
    <definedName name="q" localSheetId="1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2" hidden="1">{"FirstQ",#N/A,FALSE,"Budget2000";"SecondQ",#N/A,FALSE,"Budget2000"}</definedName>
    <definedName name="rr" localSheetId="11" hidden="1">{"FirstQ",#N/A,FALSE,"Budget2000";"SecondQ",#N/A,FALSE,"Budget2000"}</definedName>
    <definedName name="rr" hidden="1">{"FirstQ",#N/A,FALSE,"Budget2000";"SecondQ",#N/A,FALSE,"Budget2000"}</definedName>
    <definedName name="rrr" localSheetId="12" hidden="1">{"AllDetail",#N/A,FALSE,"Research Budget";"1stQuarter",#N/A,FALSE,"Research Budget";"2nd Quarter",#N/A,FALSE,"Research Budget";"Summary",#N/A,FALSE,"Research Budget"}</definedName>
    <definedName name="rrr" localSheetId="1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12" hidden="1">{"FirstQ",#N/A,FALSE,"Budget2000";"SecondQ",#N/A,FALSE,"Budget2000";"Summary",#N/A,FALSE,"Budget2000"}</definedName>
    <definedName name="wrn.AllData." localSheetId="1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2" hidden="1">{"FirstQ",#N/A,FALSE,"Budget2000";"SecondQ",#N/A,FALSE,"Budget2000"}</definedName>
    <definedName name="wrn.FirstHalf." localSheetId="11" hidden="1">{"FirstQ",#N/A,FALSE,"Budget2000";"SecondQ",#N/A,FALSE,"Budget2000"}</definedName>
    <definedName name="wrn.FirstHalf." hidden="1">{"FirstQ",#N/A,FALSE,"Budget2000";"SecondQ",#N/A,FALSE,"Budget2000"}</definedName>
    <definedName name="x" localSheetId="12" hidden="1">{"FirstQ",#N/A,FALSE,"Budget2000";"SecondQ",#N/A,FALSE,"Budget2000";"Summary",#N/A,FALSE,"Budget2000"}</definedName>
    <definedName name="x" localSheetId="1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2" hidden="1">{"AllDetail",#N/A,FALSE,"Research Budget";"1stQuarter",#N/A,FALSE,"Research Budget";"2nd Quarter",#N/A,FALSE,"Research Budget";"Summary",#N/A,FALSE,"Research Budget"}</definedName>
    <definedName name="xxxxxxxxxxxxxxxxxxx" localSheetId="1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4" l="1"/>
  <c r="E5" i="14"/>
  <c r="E6" i="14"/>
  <c r="E7" i="14"/>
  <c r="E8" i="14"/>
  <c r="E9" i="14"/>
  <c r="E10" i="14"/>
  <c r="E11" i="14"/>
  <c r="E12" i="14"/>
  <c r="E13" i="14"/>
  <c r="E14" i="14"/>
  <c r="E15" i="14"/>
  <c r="B17" i="14"/>
  <c r="C17" i="14"/>
  <c r="D17" i="14"/>
  <c r="E17" i="14"/>
  <c r="B19" i="14"/>
  <c r="C19" i="14"/>
  <c r="D19" i="14"/>
  <c r="E2" i="9"/>
  <c r="G2" i="9" s="1"/>
  <c r="F2" i="9"/>
  <c r="H5" i="8"/>
  <c r="H11" i="8" s="1"/>
  <c r="H6" i="8"/>
  <c r="I6" i="8" s="1"/>
  <c r="H7" i="8"/>
  <c r="H8" i="8"/>
  <c r="B10" i="8"/>
  <c r="H10" i="8" s="1"/>
  <c r="C10" i="8"/>
  <c r="D10" i="8"/>
  <c r="E10" i="8"/>
  <c r="F10" i="8"/>
  <c r="G10" i="8"/>
  <c r="B11" i="8"/>
  <c r="C11" i="8"/>
  <c r="D11" i="8"/>
  <c r="E11" i="8"/>
  <c r="F11" i="8"/>
  <c r="G11" i="8"/>
  <c r="H5" i="7"/>
  <c r="H6" i="7"/>
  <c r="H7" i="7"/>
  <c r="H8" i="7"/>
  <c r="B10" i="7"/>
  <c r="H10" i="7" s="1"/>
  <c r="C10" i="7"/>
  <c r="D10" i="7"/>
  <c r="E10" i="7"/>
  <c r="F10" i="7"/>
  <c r="G10" i="7"/>
  <c r="B11" i="7"/>
  <c r="C11" i="7"/>
  <c r="D11" i="7"/>
  <c r="E11" i="7"/>
  <c r="F11" i="7"/>
  <c r="G11" i="7"/>
  <c r="H11" i="7"/>
  <c r="E2" i="6"/>
  <c r="F2" i="6"/>
  <c r="H5" i="5"/>
  <c r="H6" i="5"/>
  <c r="H7" i="5"/>
  <c r="H8" i="5"/>
  <c r="B10" i="5"/>
  <c r="H10" i="5" s="1"/>
  <c r="C10" i="5"/>
  <c r="D10" i="5"/>
  <c r="E10" i="5"/>
  <c r="F10" i="5"/>
  <c r="G10" i="5"/>
  <c r="B11" i="5"/>
  <c r="C11" i="5"/>
  <c r="D11" i="5"/>
  <c r="E11" i="5"/>
  <c r="F11" i="5"/>
  <c r="G11" i="5"/>
  <c r="H11" i="5"/>
  <c r="H5" i="4"/>
  <c r="H11" i="4" s="1"/>
  <c r="H6" i="4"/>
  <c r="H7" i="4"/>
  <c r="H8" i="4"/>
  <c r="B10" i="4"/>
  <c r="H10" i="4" s="1"/>
  <c r="C10" i="4"/>
  <c r="D10" i="4"/>
  <c r="E10" i="4"/>
  <c r="F10" i="4"/>
  <c r="G10" i="4"/>
  <c r="B11" i="4"/>
  <c r="C11" i="4"/>
  <c r="D11" i="4"/>
  <c r="E11" i="4"/>
  <c r="F11" i="4"/>
  <c r="G11" i="4"/>
  <c r="H4" i="2"/>
  <c r="H5" i="2"/>
  <c r="H6" i="2"/>
  <c r="H8" i="2" s="1"/>
  <c r="H7" i="2"/>
  <c r="B8" i="2"/>
  <c r="C8" i="2"/>
  <c r="D8" i="2"/>
  <c r="E8" i="2"/>
  <c r="F8" i="2"/>
  <c r="G8" i="2"/>
  <c r="B9" i="2"/>
  <c r="C9" i="2"/>
  <c r="D9" i="2"/>
  <c r="E9" i="2"/>
  <c r="F9" i="2"/>
  <c r="G9" i="2"/>
  <c r="H9" i="2"/>
  <c r="G2" i="6" l="1"/>
  <c r="I8" i="5"/>
  <c r="I6" i="5"/>
  <c r="I7" i="5"/>
  <c r="I5" i="5"/>
  <c r="I10" i="5" s="1"/>
  <c r="I5" i="2"/>
  <c r="I6" i="2"/>
  <c r="I7" i="2"/>
  <c r="I4" i="2"/>
  <c r="I8" i="2" s="1"/>
  <c r="I8" i="7"/>
  <c r="I7" i="7"/>
  <c r="I5" i="7"/>
  <c r="I10" i="7" s="1"/>
  <c r="I6" i="7"/>
  <c r="I6" i="4"/>
  <c r="I7" i="4"/>
  <c r="I8" i="4"/>
  <c r="I7" i="8"/>
  <c r="I8" i="8"/>
  <c r="I5" i="4"/>
  <c r="I10" i="4" s="1"/>
  <c r="I5" i="8"/>
  <c r="I10" i="8" s="1"/>
</calcChain>
</file>

<file path=xl/sharedStrings.xml><?xml version="1.0" encoding="utf-8"?>
<sst xmlns="http://schemas.openxmlformats.org/spreadsheetml/2006/main" count="262" uniqueCount="62">
  <si>
    <t>Jun</t>
  </si>
  <si>
    <t>May</t>
  </si>
  <si>
    <t>Apr</t>
  </si>
  <si>
    <t>Mar</t>
  </si>
  <si>
    <t>Feb</t>
  </si>
  <si>
    <t>Jan</t>
  </si>
  <si>
    <t>Average</t>
  </si>
  <si>
    <t>Total</t>
  </si>
  <si>
    <t>Latin America</t>
  </si>
  <si>
    <t>Asia</t>
  </si>
  <si>
    <t>Europe</t>
  </si>
  <si>
    <t>Domestic</t>
  </si>
  <si>
    <t>% of Total</t>
  </si>
  <si>
    <t>World-wide Sales - Millions of Dollars</t>
  </si>
  <si>
    <t>Sales</t>
  </si>
  <si>
    <t>Month</t>
  </si>
  <si>
    <t>Dec</t>
  </si>
  <si>
    <t>Nov</t>
  </si>
  <si>
    <t>Oct</t>
  </si>
  <si>
    <t>Sep</t>
  </si>
  <si>
    <t>Aug</t>
  </si>
  <si>
    <t>Jul</t>
  </si>
  <si>
    <t>MPG</t>
  </si>
  <si>
    <t>Miles</t>
  </si>
  <si>
    <t>Sports Division</t>
  </si>
  <si>
    <t>Taylor Associates Home Products</t>
  </si>
  <si>
    <t>10K Race Results - 99 Participants - Age vs Time Comparison</t>
  </si>
  <si>
    <t>Time</t>
  </si>
  <si>
    <t>Age</t>
  </si>
  <si>
    <t>Hourly</t>
  </si>
  <si>
    <t>Quality Control</t>
  </si>
  <si>
    <t>Half-Time</t>
  </si>
  <si>
    <t>Full Time</t>
  </si>
  <si>
    <t>Contract</t>
  </si>
  <si>
    <t>Quality Assurance</t>
  </si>
  <si>
    <t>Process Development</t>
  </si>
  <si>
    <t>Peptide Chemistry</t>
  </si>
  <si>
    <t>Operations</t>
  </si>
  <si>
    <t>Manufacturing</t>
  </si>
  <si>
    <t>Logistics</t>
  </si>
  <si>
    <t>Executive Education</t>
  </si>
  <si>
    <t>Engineering</t>
  </si>
  <si>
    <t>Comp</t>
  </si>
  <si>
    <t>Status</t>
  </si>
  <si>
    <t>Department</t>
  </si>
  <si>
    <t>Coffee Tables</t>
  </si>
  <si>
    <t>Living Room Chairs</t>
  </si>
  <si>
    <t>Desks</t>
  </si>
  <si>
    <t>Beds</t>
  </si>
  <si>
    <t>Dining Chairs</t>
  </si>
  <si>
    <t>Dining Tables</t>
  </si>
  <si>
    <t>Side Chairs</t>
  </si>
  <si>
    <t>Couches</t>
  </si>
  <si>
    <t>Los Angeles</t>
  </si>
  <si>
    <t>Seattle</t>
  </si>
  <si>
    <t>Denver</t>
  </si>
  <si>
    <t>Houston</t>
  </si>
  <si>
    <t>Chicago</t>
  </si>
  <si>
    <t>New York</t>
  </si>
  <si>
    <t>Boston</t>
  </si>
  <si>
    <t>Item #</t>
  </si>
  <si>
    <t>Sales First Quarter - by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</si>
</sst>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%"/>
    <numFmt numFmtId="165" formatCode="[$-409]mmm\-yyyy;@"/>
    <numFmt numFmtId="166" formatCode="0.0"/>
    <numFmt numFmtId="167" formatCode="_(* #,##0_);_(* \(#,##0\);_(* &quot;-&quot;??_);_(@_)"/>
    <numFmt numFmtId="168" formatCode="h:mm:ss;@"/>
    <numFmt numFmtId="169" formatCode="_(* #,##0.00000_);_(* \(#,##0.00000\);_(* &quot;-&quot;??_);_(@_)"/>
    <numFmt numFmtId="170" formatCode="_(* #,##0.0000000_);_(* \(#,##0.0000000\);_(* &quot;-&quot;??_);_(@_)"/>
    <numFmt numFmtId="171" formatCode="_(* #,##0.000000000_);_(* \(#,##0.000000000\);_(* &quot;-&quot;??_);_(@_)"/>
    <numFmt numFmtId="172" formatCode="_(* #,##0.00000000000_);_(* \(#,##0.00000000000\);_(* &quot;-&quot;??_);_(@_)"/>
  </numFmts>
  <fonts count="21" x14ac:knownFonts="1">
    <font>
      <sz val="11"/>
      <color theme="1"/>
      <name val="Calibri"/>
      <family val="2"/>
    </font>
    <font>
      <sz val="10"/>
      <name val="MS Sans Serif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4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  <font>
      <b/>
      <i/>
      <sz val="20"/>
      <color indexed="17"/>
      <name val="Calibri"/>
      <family val="2"/>
    </font>
    <font>
      <b/>
      <sz val="18"/>
      <name val="Candara"/>
      <family val="2"/>
    </font>
    <font>
      <sz val="11"/>
      <name val="Arial"/>
      <family val="2"/>
    </font>
    <font>
      <b/>
      <sz val="14"/>
      <name val="Calibri"/>
      <family val="2"/>
      <scheme val="minor"/>
    </font>
    <font>
      <b/>
      <sz val="18"/>
      <name val="Calibri"/>
      <family val="2"/>
    </font>
    <font>
      <b/>
      <sz val="16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FF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8">
    <xf numFmtId="0" fontId="0" fillId="0" borderId="0"/>
    <xf numFmtId="0" fontId="1" fillId="0" borderId="0"/>
    <xf numFmtId="40" fontId="1" fillId="0" borderId="0" applyFont="0" applyFill="0" applyBorder="0" applyAlignment="0" applyProtection="0"/>
    <xf numFmtId="0" fontId="5" fillId="0" borderId="0"/>
    <xf numFmtId="0" fontId="8" fillId="0" borderId="0"/>
    <xf numFmtId="43" fontId="5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1" applyFont="1"/>
    <xf numFmtId="3" fontId="2" fillId="0" borderId="0" xfId="1" applyNumberFormat="1" applyFont="1"/>
    <xf numFmtId="0" fontId="3" fillId="0" borderId="0" xfId="1" applyFont="1" applyAlignment="1">
      <alignment horizontal="right"/>
    </xf>
    <xf numFmtId="0" fontId="3" fillId="0" borderId="0" xfId="1" applyFont="1"/>
    <xf numFmtId="10" fontId="4" fillId="0" borderId="0" xfId="1" applyNumberFormat="1" applyFont="1"/>
    <xf numFmtId="3" fontId="4" fillId="0" borderId="0" xfId="2" applyNumberFormat="1" applyFont="1"/>
    <xf numFmtId="0" fontId="4" fillId="0" borderId="0" xfId="1" applyFont="1"/>
    <xf numFmtId="164" fontId="4" fillId="0" borderId="0" xfId="1" applyNumberFormat="1" applyFont="1"/>
    <xf numFmtId="0" fontId="5" fillId="0" borderId="0" xfId="3"/>
    <xf numFmtId="0" fontId="7" fillId="0" borderId="0" xfId="1" applyFont="1"/>
    <xf numFmtId="0" fontId="8" fillId="0" borderId="0" xfId="4" applyAlignment="1">
      <alignment horizontal="right"/>
    </xf>
    <xf numFmtId="14" fontId="7" fillId="0" borderId="0" xfId="1" applyNumberFormat="1" applyFont="1"/>
    <xf numFmtId="38" fontId="7" fillId="0" borderId="0" xfId="2" applyNumberFormat="1" applyFont="1"/>
    <xf numFmtId="165" fontId="7" fillId="0" borderId="0" xfId="1" applyNumberFormat="1" applyFont="1"/>
    <xf numFmtId="166" fontId="9" fillId="0" borderId="0" xfId="1" applyNumberFormat="1" applyFont="1"/>
    <xf numFmtId="167" fontId="9" fillId="0" borderId="0" xfId="5" applyNumberFormat="1" applyFont="1"/>
    <xf numFmtId="49" fontId="9" fillId="0" borderId="0" xfId="1" applyNumberFormat="1" applyFont="1" applyAlignment="1">
      <alignment horizontal="left"/>
    </xf>
    <xf numFmtId="0" fontId="10" fillId="0" borderId="0" xfId="1" applyFont="1" applyAlignment="1">
      <alignment horizontal="right"/>
    </xf>
    <xf numFmtId="0" fontId="10" fillId="0" borderId="0" xfId="1" applyFont="1" applyAlignment="1">
      <alignment horizontal="left"/>
    </xf>
    <xf numFmtId="10" fontId="2" fillId="0" borderId="0" xfId="1" applyNumberFormat="1" applyFont="1"/>
    <xf numFmtId="3" fontId="2" fillId="0" borderId="0" xfId="2" applyNumberFormat="1" applyFont="1"/>
    <xf numFmtId="164" fontId="2" fillId="0" borderId="0" xfId="1" applyNumberFormat="1" applyFont="1"/>
    <xf numFmtId="0" fontId="11" fillId="0" borderId="0" xfId="1" applyFont="1"/>
    <xf numFmtId="0" fontId="11" fillId="0" borderId="0" xfId="1" applyFont="1" applyAlignment="1">
      <alignment horizontal="right"/>
    </xf>
    <xf numFmtId="0" fontId="12" fillId="0" borderId="0" xfId="3" applyFont="1" applyAlignment="1">
      <alignment horizontal="left"/>
    </xf>
    <xf numFmtId="0" fontId="14" fillId="0" borderId="0" xfId="3" applyFont="1"/>
    <xf numFmtId="0" fontId="8" fillId="0" borderId="0" xfId="4"/>
    <xf numFmtId="17" fontId="7" fillId="0" borderId="0" xfId="1" applyNumberFormat="1" applyFont="1"/>
    <xf numFmtId="0" fontId="15" fillId="0" borderId="0" xfId="1" applyFont="1" applyAlignment="1">
      <alignment horizontal="right"/>
    </xf>
    <xf numFmtId="0" fontId="9" fillId="0" borderId="0" xfId="1" applyFont="1"/>
    <xf numFmtId="17" fontId="9" fillId="0" borderId="0" xfId="1" applyNumberFormat="1" applyFont="1"/>
    <xf numFmtId="14" fontId="9" fillId="0" borderId="0" xfId="1" applyNumberFormat="1" applyFont="1"/>
    <xf numFmtId="165" fontId="9" fillId="0" borderId="0" xfId="1" applyNumberFormat="1" applyFont="1"/>
    <xf numFmtId="167" fontId="10" fillId="0" borderId="0" xfId="5" applyNumberFormat="1" applyFont="1" applyAlignment="1">
      <alignment horizontal="right"/>
    </xf>
    <xf numFmtId="43" fontId="0" fillId="0" borderId="0" xfId="5" applyFont="1"/>
    <xf numFmtId="168" fontId="8" fillId="0" borderId="0" xfId="4" applyNumberFormat="1"/>
    <xf numFmtId="20" fontId="5" fillId="0" borderId="0" xfId="3" applyNumberFormat="1"/>
    <xf numFmtId="169" fontId="0" fillId="0" borderId="0" xfId="5" applyNumberFormat="1" applyFont="1"/>
    <xf numFmtId="168" fontId="5" fillId="0" borderId="0" xfId="3" applyNumberFormat="1"/>
    <xf numFmtId="170" fontId="0" fillId="0" borderId="0" xfId="5" applyNumberFormat="1" applyFont="1"/>
    <xf numFmtId="171" fontId="5" fillId="0" borderId="0" xfId="5" applyNumberFormat="1"/>
    <xf numFmtId="170" fontId="5" fillId="0" borderId="0" xfId="5" applyNumberFormat="1"/>
    <xf numFmtId="172" fontId="5" fillId="0" borderId="0" xfId="5" applyNumberFormat="1"/>
    <xf numFmtId="0" fontId="5" fillId="0" borderId="0" xfId="3" applyAlignment="1">
      <alignment horizontal="right"/>
    </xf>
    <xf numFmtId="0" fontId="5" fillId="0" borderId="0" xfId="1" applyFont="1"/>
    <xf numFmtId="0" fontId="9" fillId="0" borderId="0" xfId="1" applyFont="1" applyAlignment="1">
      <alignment horizontal="left"/>
    </xf>
    <xf numFmtId="0" fontId="18" fillId="0" borderId="0" xfId="6"/>
    <xf numFmtId="167" fontId="0" fillId="0" borderId="0" xfId="7" applyNumberFormat="1" applyFont="1"/>
    <xf numFmtId="167" fontId="19" fillId="2" borderId="5" xfId="7" applyNumberFormat="1" applyFont="1" applyFill="1" applyBorder="1" applyAlignment="1">
      <alignment horizontal="right"/>
    </xf>
    <xf numFmtId="0" fontId="19" fillId="2" borderId="5" xfId="6" applyFont="1" applyFill="1" applyBorder="1"/>
    <xf numFmtId="167" fontId="7" fillId="0" borderId="0" xfId="7" applyNumberFormat="1" applyFont="1"/>
    <xf numFmtId="3" fontId="9" fillId="0" borderId="0" xfId="2" applyNumberFormat="1" applyFont="1"/>
    <xf numFmtId="3" fontId="9" fillId="0" borderId="0" xfId="1" applyNumberFormat="1" applyFont="1"/>
    <xf numFmtId="164" fontId="9" fillId="0" borderId="0" xfId="1" applyNumberFormat="1" applyFont="1"/>
    <xf numFmtId="0" fontId="10" fillId="0" borderId="0" xfId="1" applyFont="1"/>
    <xf numFmtId="10" fontId="9" fillId="0" borderId="0" xfId="1" applyNumberFormat="1" applyFont="1"/>
    <xf numFmtId="40" fontId="9" fillId="0" borderId="0" xfId="2" applyFont="1"/>
    <xf numFmtId="0" fontId="15" fillId="0" borderId="0" xfId="1" applyFont="1"/>
    <xf numFmtId="0" fontId="2" fillId="0" borderId="0" xfId="3" applyFont="1"/>
    <xf numFmtId="0" fontId="2" fillId="0" borderId="0" xfId="3" applyFont="1" applyAlignment="1">
      <alignment horizontal="left"/>
    </xf>
    <xf numFmtId="167" fontId="4" fillId="0" borderId="7" xfId="5" applyNumberFormat="1" applyFont="1" applyBorder="1"/>
    <xf numFmtId="167" fontId="4" fillId="0" borderId="7" xfId="3" applyNumberFormat="1" applyFont="1" applyBorder="1"/>
    <xf numFmtId="1" fontId="3" fillId="0" borderId="8" xfId="3" applyNumberFormat="1" applyFont="1" applyBorder="1" applyAlignment="1">
      <alignment horizontal="left"/>
    </xf>
    <xf numFmtId="167" fontId="4" fillId="0" borderId="9" xfId="5" applyNumberFormat="1" applyFont="1" applyBorder="1"/>
    <xf numFmtId="167" fontId="4" fillId="0" borderId="9" xfId="3" applyNumberFormat="1" applyFont="1" applyBorder="1"/>
    <xf numFmtId="1" fontId="3" fillId="0" borderId="10" xfId="3" applyNumberFormat="1" applyFont="1" applyBorder="1" applyAlignment="1">
      <alignment horizontal="left"/>
    </xf>
    <xf numFmtId="0" fontId="3" fillId="0" borderId="11" xfId="3" applyFont="1" applyBorder="1" applyAlignment="1">
      <alignment horizontal="center"/>
    </xf>
    <xf numFmtId="0" fontId="3" fillId="0" borderId="12" xfId="3" applyFont="1" applyBorder="1" applyAlignment="1">
      <alignment horizontal="center"/>
    </xf>
    <xf numFmtId="0" fontId="3" fillId="0" borderId="0" xfId="3" applyFont="1" applyAlignment="1">
      <alignment horizontal="left"/>
    </xf>
    <xf numFmtId="0" fontId="2" fillId="6" borderId="0" xfId="1" applyFont="1" applyFill="1"/>
    <xf numFmtId="0" fontId="11" fillId="6" borderId="0" xfId="1" applyFont="1" applyFill="1" applyAlignment="1">
      <alignment horizontal="right"/>
    </xf>
    <xf numFmtId="3" fontId="2" fillId="6" borderId="0" xfId="2" applyNumberFormat="1" applyFont="1" applyFill="1"/>
    <xf numFmtId="0" fontId="2" fillId="5" borderId="0" xfId="1" applyFont="1" applyFill="1"/>
    <xf numFmtId="0" fontId="11" fillId="5" borderId="0" xfId="1" applyFont="1" applyFill="1" applyAlignment="1">
      <alignment horizontal="right"/>
    </xf>
    <xf numFmtId="3" fontId="2" fillId="5" borderId="0" xfId="2" applyNumberFormat="1" applyFont="1" applyFill="1"/>
    <xf numFmtId="0" fontId="6" fillId="5" borderId="0" xfId="1" applyFont="1" applyFill="1" applyAlignment="1">
      <alignment horizontal="center"/>
    </xf>
    <xf numFmtId="0" fontId="6" fillId="0" borderId="0" xfId="1" applyFont="1" applyAlignment="1">
      <alignment horizontal="center"/>
    </xf>
    <xf numFmtId="0" fontId="16" fillId="5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13" fillId="5" borderId="4" xfId="3" applyFont="1" applyFill="1" applyBorder="1" applyAlignment="1">
      <alignment horizontal="center" vertical="center"/>
    </xf>
    <xf numFmtId="0" fontId="13" fillId="5" borderId="3" xfId="3" applyFont="1" applyFill="1" applyBorder="1" applyAlignment="1">
      <alignment horizontal="center" vertical="center"/>
    </xf>
    <xf numFmtId="0" fontId="13" fillId="5" borderId="2" xfId="3" applyFont="1" applyFill="1" applyBorder="1" applyAlignment="1">
      <alignment horizontal="center" vertical="center"/>
    </xf>
    <xf numFmtId="0" fontId="6" fillId="6" borderId="0" xfId="1" applyFont="1" applyFill="1" applyAlignment="1">
      <alignment horizontal="center"/>
    </xf>
    <xf numFmtId="0" fontId="16" fillId="6" borderId="4" xfId="3" applyFont="1" applyFill="1" applyBorder="1" applyAlignment="1">
      <alignment horizontal="center" vertical="center"/>
    </xf>
    <xf numFmtId="0" fontId="16" fillId="6" borderId="3" xfId="3" applyFont="1" applyFill="1" applyBorder="1" applyAlignment="1">
      <alignment horizontal="center" vertical="center"/>
    </xf>
    <xf numFmtId="0" fontId="16" fillId="6" borderId="2" xfId="3" applyFont="1" applyFill="1" applyBorder="1" applyAlignment="1">
      <alignment horizontal="center" vertical="center"/>
    </xf>
    <xf numFmtId="0" fontId="17" fillId="0" borderId="0" xfId="3" applyFont="1" applyAlignment="1">
      <alignment horizontal="center"/>
    </xf>
    <xf numFmtId="0" fontId="15" fillId="3" borderId="6" xfId="1" applyFont="1" applyFill="1" applyBorder="1" applyAlignment="1">
      <alignment horizontal="center"/>
    </xf>
    <xf numFmtId="0" fontId="20" fillId="4" borderId="13" xfId="3" applyFont="1" applyFill="1" applyBorder="1" applyAlignment="1">
      <alignment horizontal="center"/>
    </xf>
    <xf numFmtId="0" fontId="20" fillId="4" borderId="0" xfId="3" applyFont="1" applyFill="1" applyAlignment="1">
      <alignment horizontal="center"/>
    </xf>
  </cellXfs>
  <cellStyles count="8">
    <cellStyle name="Comma 2" xfId="5" xr:uid="{BD374EDF-B18B-4C29-B0D9-E6B662FFE8CD}"/>
    <cellStyle name="Comma 2 2" xfId="7" xr:uid="{D1E74829-F4C3-47D5-8B20-DBAA9ED5002B}"/>
    <cellStyle name="Comma_Chartdata" xfId="2" xr:uid="{E915E570-A8DD-4CE0-814E-6D05E5294EAF}"/>
    <cellStyle name="Normal" xfId="0" builtinId="0"/>
    <cellStyle name="Normal 2" xfId="3" xr:uid="{A8109D9B-FAA3-4DF5-BA62-774E09872606}"/>
    <cellStyle name="Normal 3" xfId="6" xr:uid="{783B253A-3D0A-4B50-A25D-1D477E265A15}"/>
    <cellStyle name="Normal_Chartdata" xfId="1" xr:uid="{047824E3-4A39-4591-9E38-9C0D801D9D6B}"/>
    <cellStyle name="Normal_Sheet1" xfId="4" xr:uid="{D617C584-C654-4425-8667-442DA983ADBA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DataSelection!$A$4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DataSelection!$B$3:$G$3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DataSelection!$B$4:$G$4</c:f>
              <c:numCache>
                <c:formatCode>#,##0</c:formatCode>
                <c:ptCount val="6"/>
                <c:pt idx="0">
                  <c:v>86</c:v>
                </c:pt>
                <c:pt idx="1">
                  <c:v>138</c:v>
                </c:pt>
                <c:pt idx="2">
                  <c:v>127</c:v>
                </c:pt>
                <c:pt idx="3">
                  <c:v>131</c:v>
                </c:pt>
                <c:pt idx="4">
                  <c:v>149</c:v>
                </c:pt>
                <c:pt idx="5">
                  <c:v>189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537-4648-BA83-1D58E92E5E15}"/>
            </c:ext>
          </c:extLst>
        </c:ser>
        <c:ser>
          <c:idx val="1"/>
          <c:order val="1"/>
          <c:tx>
            <c:strRef>
              <c:f>DataSelection!$A$5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DataSelection!$B$3:$G$3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DataSelection!$B$5:$G$5</c:f>
              <c:numCache>
                <c:formatCode>#,##0</c:formatCode>
                <c:ptCount val="6"/>
                <c:pt idx="0">
                  <c:v>63</c:v>
                </c:pt>
                <c:pt idx="1">
                  <c:v>84</c:v>
                </c:pt>
                <c:pt idx="2">
                  <c:v>81</c:v>
                </c:pt>
                <c:pt idx="3">
                  <c:v>101</c:v>
                </c:pt>
                <c:pt idx="4">
                  <c:v>95</c:v>
                </c:pt>
                <c:pt idx="5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7-4648-BA83-1D58E92E5E15}"/>
            </c:ext>
          </c:extLst>
        </c:ser>
        <c:ser>
          <c:idx val="2"/>
          <c:order val="2"/>
          <c:tx>
            <c:strRef>
              <c:f>DataSelection!$A$6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DataSelection!$B$3:$G$3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DataSelection!$B$6:$G$6</c:f>
              <c:numCache>
                <c:formatCode>#,##0</c:formatCode>
                <c:ptCount val="6"/>
                <c:pt idx="0">
                  <c:v>119</c:v>
                </c:pt>
                <c:pt idx="1">
                  <c:v>122</c:v>
                </c:pt>
                <c:pt idx="2">
                  <c:v>115</c:v>
                </c:pt>
                <c:pt idx="3">
                  <c:v>126</c:v>
                </c:pt>
                <c:pt idx="4">
                  <c:v>124</c:v>
                </c:pt>
                <c:pt idx="5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7-4648-BA83-1D58E92E5E15}"/>
            </c:ext>
          </c:extLst>
        </c:ser>
        <c:ser>
          <c:idx val="3"/>
          <c:order val="3"/>
          <c:tx>
            <c:strRef>
              <c:f>DataSelection!$A$7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DataSelection!$B$3:$G$3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DataSelection!$B$7:$G$7</c:f>
              <c:numCache>
                <c:formatCode>#,##0</c:formatCode>
                <c:ptCount val="6"/>
                <c:pt idx="0">
                  <c:v>43</c:v>
                </c:pt>
                <c:pt idx="1">
                  <c:v>65</c:v>
                </c:pt>
                <c:pt idx="2">
                  <c:v>78</c:v>
                </c:pt>
                <c:pt idx="3">
                  <c:v>62</c:v>
                </c:pt>
                <c:pt idx="4">
                  <c:v>67</c:v>
                </c:pt>
                <c:pt idx="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7-4648-BA83-1D58E92E5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516768"/>
        <c:axId val="492517160"/>
      </c:lineChart>
      <c:catAx>
        <c:axId val="492516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92517160"/>
        <c:crosses val="autoZero"/>
        <c:auto val="1"/>
        <c:lblAlgn val="ctr"/>
        <c:lblOffset val="100"/>
        <c:noMultiLvlLbl val="0"/>
      </c:catAx>
      <c:valAx>
        <c:axId val="492517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49251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ColumnChart!$A$1</c:f>
          <c:strCache>
            <c:ptCount val="1"/>
            <c:pt idx="0">
              <c:v>Taylor Associates Home Products</c:v>
            </c:pt>
          </c:strCache>
        </c:strRef>
      </c:tx>
      <c:layout>
        <c:manualLayout>
          <c:xMode val="edge"/>
          <c:yMode val="edge"/>
          <c:x val="1.97564747464199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ColumnChart!$A$5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9-4ABC-8586-E10C0B2BAABD}"/>
            </c:ext>
          </c:extLst>
        </c:ser>
        <c:ser>
          <c:idx val="1"/>
          <c:order val="1"/>
          <c:tx>
            <c:strRef>
              <c:f>ColumnChart!$A$6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9-4ABC-8586-E10C0B2BAABD}"/>
            </c:ext>
          </c:extLst>
        </c:ser>
        <c:ser>
          <c:idx val="2"/>
          <c:order val="2"/>
          <c:tx>
            <c:strRef>
              <c:f>ColumnChart!$A$7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69-4ABC-8586-E10C0B2BAABD}"/>
            </c:ext>
          </c:extLst>
        </c:ser>
        <c:ser>
          <c:idx val="3"/>
          <c:order val="3"/>
          <c:tx>
            <c:strRef>
              <c:f>ColumnChart!$A$8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69-4ABC-8586-E10C0B2BA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050760"/>
        <c:axId val="363046448"/>
      </c:barChart>
      <c:catAx>
        <c:axId val="36305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30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5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6">
            <a:shade val="51000"/>
            <a:satMod val="130000"/>
          </a:schemeClr>
        </a:gs>
        <a:gs pos="80000">
          <a:schemeClr val="accent6">
            <a:shade val="93000"/>
            <a:satMod val="130000"/>
          </a:schemeClr>
        </a:gs>
        <a:gs pos="100000">
          <a:schemeClr val="accent6">
            <a:shade val="94000"/>
            <a:satMod val="135000"/>
          </a:schemeClr>
        </a:gs>
      </a:gsLst>
      <a:lin ang="16200000" scaled="0"/>
    </a:gradFill>
    <a:ln w="9525" cap="flat" cmpd="sng" algn="ctr">
      <a:solidFill>
        <a:schemeClr val="accent6">
          <a:shade val="95000"/>
          <a:satMod val="105000"/>
        </a:schemeClr>
      </a:solidFill>
      <a:prstDash val="solid"/>
      <a:round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ColumnChart!$A$1</c:f>
          <c:strCache>
            <c:ptCount val="1"/>
            <c:pt idx="0">
              <c:v>Taylor Associates Home Products</c:v>
            </c:pt>
          </c:strCache>
        </c:strRef>
      </c:tx>
      <c:layout>
        <c:manualLayout>
          <c:xMode val="edge"/>
          <c:yMode val="edge"/>
          <c:x val="1.975647474641999E-3"/>
          <c:y val="0"/>
        </c:manualLayout>
      </c:layout>
      <c:overlay val="0"/>
      <c:spPr>
        <a:solidFill>
          <a:schemeClr val="accent5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ColumnChart!$A$5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6-43A4-81CB-5EB9CE363E93}"/>
            </c:ext>
          </c:extLst>
        </c:ser>
        <c:ser>
          <c:idx val="1"/>
          <c:order val="1"/>
          <c:tx>
            <c:strRef>
              <c:f>ColumnChart!$A$6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6-43A4-81CB-5EB9CE363E93}"/>
            </c:ext>
          </c:extLst>
        </c:ser>
        <c:ser>
          <c:idx val="2"/>
          <c:order val="2"/>
          <c:tx>
            <c:strRef>
              <c:f>ColumnChart!$A$7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86-43A4-81CB-5EB9CE363E93}"/>
            </c:ext>
          </c:extLst>
        </c:ser>
        <c:ser>
          <c:idx val="3"/>
          <c:order val="3"/>
          <c:tx>
            <c:strRef>
              <c:f>ColumnChart!$A$8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86-43A4-81CB-5EB9CE363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63051152"/>
        <c:axId val="363051544"/>
      </c:barChart>
      <c:catAx>
        <c:axId val="3630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5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3051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ColumnChart!$A$1</c:f>
          <c:strCache>
            <c:ptCount val="1"/>
            <c:pt idx="0">
              <c:v>Taylor Associates Home Products</c:v>
            </c:pt>
          </c:strCache>
        </c:strRef>
      </c:tx>
      <c:layout>
        <c:manualLayout>
          <c:xMode val="edge"/>
          <c:yMode val="edge"/>
          <c:x val="1.97564747464199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ColumnChart!$A$5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B-4B9E-813C-C7037BC2B9AE}"/>
            </c:ext>
          </c:extLst>
        </c:ser>
        <c:ser>
          <c:idx val="1"/>
          <c:order val="1"/>
          <c:tx>
            <c:strRef>
              <c:f>ColumnChart!$A$6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B-4B9E-813C-C7037BC2B9AE}"/>
            </c:ext>
          </c:extLst>
        </c:ser>
        <c:ser>
          <c:idx val="2"/>
          <c:order val="2"/>
          <c:tx>
            <c:strRef>
              <c:f>ColumnChart!$A$7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B-4B9E-813C-C7037BC2B9AE}"/>
            </c:ext>
          </c:extLst>
        </c:ser>
        <c:ser>
          <c:idx val="3"/>
          <c:order val="3"/>
          <c:tx>
            <c:strRef>
              <c:f>ColumnChart!$A$8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B-4B9E-813C-C7037BC2B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3045272"/>
        <c:axId val="363048800"/>
        <c:axId val="0"/>
      </c:bar3DChart>
      <c:catAx>
        <c:axId val="36304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30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accent2">
            <a:tint val="50000"/>
            <a:satMod val="300000"/>
          </a:schemeClr>
        </a:gs>
        <a:gs pos="35000">
          <a:schemeClr val="accent2">
            <a:tint val="37000"/>
            <a:satMod val="300000"/>
          </a:schemeClr>
        </a:gs>
        <a:gs pos="100000">
          <a:schemeClr val="accent2">
            <a:tint val="15000"/>
            <a:satMod val="350000"/>
          </a:schemeClr>
        </a:gs>
      </a:gsLst>
      <a:lin ang="16200000" scaled="1"/>
      <a:tileRect/>
    </a:gradFill>
    <a:ln w="9525" cap="flat" cmpd="sng" algn="ctr">
      <a:solidFill>
        <a:schemeClr val="accent2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ColumnChart!$A$1</c:f>
          <c:strCache>
            <c:ptCount val="1"/>
            <c:pt idx="0">
              <c:v>Taylor Associates Home Products</c:v>
            </c:pt>
          </c:strCache>
        </c:strRef>
      </c:tx>
      <c:layout>
        <c:manualLayout>
          <c:xMode val="edge"/>
          <c:yMode val="edge"/>
          <c:x val="1.9756474746419998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  <a:sp3d/>
      </c:spPr>
    </c:floor>
    <c:sideWall>
      <c:thickness val="0"/>
      <c:spPr>
        <a:gradFill rotWithShape="1">
          <a:gsLst>
            <a:gs pos="0">
              <a:schemeClr val="accent5">
                <a:lumMod val="110000"/>
                <a:satMod val="105000"/>
                <a:tint val="67000"/>
              </a:schemeClr>
            </a:gs>
            <a:gs pos="50000">
              <a:schemeClr val="accent5">
                <a:lumMod val="105000"/>
                <a:satMod val="103000"/>
                <a:tint val="73000"/>
              </a:schemeClr>
            </a:gs>
            <a:gs pos="100000">
              <a:schemeClr val="accent5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  <a:miter lim="800000"/>
        </a:ln>
        <a:effectLst/>
        <a:sp3d contourW="6350">
          <a:contourClr>
            <a:schemeClr val="accent5"/>
          </a:contourClr>
        </a:sp3d>
      </c:spPr>
    </c:sideWall>
    <c:backWall>
      <c:thickness val="0"/>
      <c:spPr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p3d contourW="6350">
          <a:contourClr>
            <a:schemeClr val="accent6"/>
          </a:contourClr>
        </a:sp3d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ColumnChart!$A$6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5-4963-821F-F187FDDB95E9}"/>
            </c:ext>
          </c:extLst>
        </c:ser>
        <c:ser>
          <c:idx val="3"/>
          <c:order val="1"/>
          <c:tx>
            <c:strRef>
              <c:f>ColumnChart!$A$8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5-4963-821F-F187FDDB95E9}"/>
            </c:ext>
          </c:extLst>
        </c:ser>
        <c:ser>
          <c:idx val="2"/>
          <c:order val="2"/>
          <c:tx>
            <c:strRef>
              <c:f>ColumnChart!$A$7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A5-4963-821F-F187FDDB95E9}"/>
            </c:ext>
          </c:extLst>
        </c:ser>
        <c:ser>
          <c:idx val="0"/>
          <c:order val="3"/>
          <c:tx>
            <c:strRef>
              <c:f>ColumnChart!$A$5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A5-4963-821F-F187FDDB9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3047232"/>
        <c:axId val="363045664"/>
        <c:axId val="362151264"/>
      </c:bar3DChart>
      <c:catAx>
        <c:axId val="3630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5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30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7232"/>
        <c:crosses val="autoZero"/>
        <c:crossBetween val="between"/>
      </c:valAx>
      <c:serAx>
        <c:axId val="36215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56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144" r="0.75000000000000144" t="1" header="0.5" footer="0.5"/>
    <c:pageSetup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'Line Chart'!$G$2</c:f>
          <c:strCache>
            <c:ptCount val="1"/>
            <c:pt idx="0">
              <c:v>Home Product Sales - January 2018 - June 2020</c:v>
            </c:pt>
          </c:strCache>
        </c:strRef>
      </c:tx>
      <c:layout>
        <c:manualLayout>
          <c:xMode val="edge"/>
          <c:yMode val="edge"/>
          <c:x val="0.13346387043595268"/>
          <c:y val="3.8576187971243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'Line Chart'!$A$2:$A$31</c:f>
              <c:numCache>
                <c:formatCode>[$-409]mmm\-yyyy;@</c:formatCode>
                <c:ptCount val="3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</c:numCache>
            </c:numRef>
          </c:cat>
          <c:val>
            <c:numRef>
              <c:f>'Line Chart'!$B$2:$B$31</c:f>
              <c:numCache>
                <c:formatCode>#,##0_);[Red]\(#,##0\)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8230572</c:v>
                </c:pt>
                <c:pt idx="17">
                  <c:v>12352014</c:v>
                </c:pt>
                <c:pt idx="18">
                  <c:v>8246180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12495600</c:v>
                </c:pt>
                <c:pt idx="25">
                  <c:v>19798587</c:v>
                </c:pt>
                <c:pt idx="26">
                  <c:v>17511312</c:v>
                </c:pt>
                <c:pt idx="27">
                  <c:v>22216929</c:v>
                </c:pt>
                <c:pt idx="28">
                  <c:v>14804280</c:v>
                </c:pt>
                <c:pt idx="29">
                  <c:v>17176170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7-43C7-A7DD-37725DB87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047624"/>
        <c:axId val="363048016"/>
      </c:lineChart>
      <c:dateAx>
        <c:axId val="363047624"/>
        <c:scaling>
          <c:orientation val="minMax"/>
        </c:scaling>
        <c:delete val="0"/>
        <c:axPos val="b"/>
        <c:numFmt formatCode="[$-409]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8016"/>
        <c:crosses val="autoZero"/>
        <c:auto val="1"/>
        <c:lblOffset val="100"/>
        <c:baseTimeUnit val="months"/>
      </c:dateAx>
      <c:valAx>
        <c:axId val="363048016"/>
        <c:scaling>
          <c:orientation val="minMax"/>
        </c:scaling>
        <c:delete val="0"/>
        <c:axPos val="l"/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6">
            <a:shade val="51000"/>
            <a:satMod val="130000"/>
          </a:schemeClr>
        </a:gs>
        <a:gs pos="80000">
          <a:schemeClr val="accent6">
            <a:shade val="93000"/>
            <a:satMod val="130000"/>
          </a:schemeClr>
        </a:gs>
        <a:gs pos="100000">
          <a:schemeClr val="accent6">
            <a:shade val="94000"/>
            <a:satMod val="135000"/>
          </a:schemeClr>
        </a:gs>
      </a:gsLst>
      <a:lin ang="16200000" scaled="0"/>
    </a:gradFill>
    <a:ln w="9525" cap="flat" cmpd="sng" algn="ctr">
      <a:noFill/>
      <a:round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PieChart!$A$5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0C-43FE-9451-FFFACC2245AD}"/>
            </c:ext>
          </c:extLst>
        </c:ser>
        <c:ser>
          <c:idx val="1"/>
          <c:order val="1"/>
          <c:tx>
            <c:strRef>
              <c:f>PieChart!$A$6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C-43FE-9451-FFFACC2245AD}"/>
            </c:ext>
          </c:extLst>
        </c:ser>
        <c:ser>
          <c:idx val="2"/>
          <c:order val="2"/>
          <c:tx>
            <c:strRef>
              <c:f>PieChart!$A$7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C-43FE-9451-FFFACC2245AD}"/>
            </c:ext>
          </c:extLst>
        </c:ser>
        <c:ser>
          <c:idx val="3"/>
          <c:order val="3"/>
          <c:tx>
            <c:strRef>
              <c:f>PieChart!$A$8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C-43FE-9451-FFFACC224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709488"/>
        <c:axId val="360705960"/>
      </c:lineChart>
      <c:catAx>
        <c:axId val="360709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60705960"/>
        <c:crosses val="autoZero"/>
        <c:auto val="1"/>
        <c:lblAlgn val="ctr"/>
        <c:lblOffset val="100"/>
        <c:noMultiLvlLbl val="0"/>
      </c:catAx>
      <c:valAx>
        <c:axId val="360705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36070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Domestic  Sales in Millions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PieChart!$A$5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70D-4F77-A716-D3412955FD33}"/>
              </c:ext>
            </c:extLst>
          </c:dPt>
          <c:dPt>
            <c:idx val="1"/>
            <c:bubble3D val="0"/>
            <c:explosion val="14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70D-4F77-A716-D3412955FD3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70D-4F77-A716-D3412955FD3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70D-4F77-A716-D3412955FD3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70D-4F77-A716-D3412955FD3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70D-4F77-A716-D3412955FD33}"/>
              </c:ext>
            </c:extLst>
          </c:dPt>
          <c:dLbls>
            <c:dLbl>
              <c:idx val="0"/>
              <c:layout>
                <c:manualLayout>
                  <c:x val="4.5012467191601228E-2"/>
                  <c:y val="-3.1690726159230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0D-4F77-A716-D3412955FD33}"/>
                </c:ext>
              </c:extLst>
            </c:dLbl>
            <c:dLbl>
              <c:idx val="1"/>
              <c:layout>
                <c:manualLayout>
                  <c:x val="3.1316929133858237E-2"/>
                  <c:y val="-0.121745042286381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0D-4F77-A716-D3412955FD33}"/>
                </c:ext>
              </c:extLst>
            </c:dLbl>
            <c:dLbl>
              <c:idx val="2"/>
              <c:layout>
                <c:manualLayout>
                  <c:x val="3.2274825021872365E-2"/>
                  <c:y val="5.8541119860017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0D-4F77-A716-D3412955FD33}"/>
                </c:ext>
              </c:extLst>
            </c:dLbl>
            <c:dLbl>
              <c:idx val="3"/>
              <c:layout>
                <c:manualLayout>
                  <c:x val="-9.3865376202974748E-2"/>
                  <c:y val="1.4731700204141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70D-4F77-A716-D3412955FD33}"/>
                </c:ext>
              </c:extLst>
            </c:dLbl>
            <c:dLbl>
              <c:idx val="4"/>
              <c:layout>
                <c:manualLayout>
                  <c:x val="-3.6015310586176873E-2"/>
                  <c:y val="-1.24445902595509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70D-4F77-A716-D3412955FD33}"/>
                </c:ext>
              </c:extLst>
            </c:dLbl>
            <c:dLbl>
              <c:idx val="5"/>
              <c:layout>
                <c:manualLayout>
                  <c:x val="-4.7717738407699113E-2"/>
                  <c:y val="-4.93161271507730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70D-4F77-A716-D3412955FD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0D-4F77-A716-D3412955FD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Domestic  Sales in Millions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PieChart!$A$5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4B-4A21-933B-48127ED5E8B0}"/>
              </c:ext>
            </c:extLst>
          </c:dPt>
          <c:dPt>
            <c:idx val="1"/>
            <c:bubble3D val="0"/>
            <c:explosion val="14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4B-4A21-933B-48127ED5E8B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4B-4A21-933B-48127ED5E8B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F4B-4A21-933B-48127ED5E8B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F4B-4A21-933B-48127ED5E8B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F4B-4A21-933B-48127ED5E8B0}"/>
              </c:ext>
            </c:extLst>
          </c:dPt>
          <c:dLbls>
            <c:dLbl>
              <c:idx val="0"/>
              <c:layout>
                <c:manualLayout>
                  <c:x val="4.5012467191601249E-2"/>
                  <c:y val="-3.1690726159230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4B-4A21-933B-48127ED5E8B0}"/>
                </c:ext>
              </c:extLst>
            </c:dLbl>
            <c:dLbl>
              <c:idx val="1"/>
              <c:layout>
                <c:manualLayout>
                  <c:x val="3.1316929133858237E-2"/>
                  <c:y val="-0.121745042286381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4B-4A21-933B-48127ED5E8B0}"/>
                </c:ext>
              </c:extLst>
            </c:dLbl>
            <c:dLbl>
              <c:idx val="2"/>
              <c:layout>
                <c:manualLayout>
                  <c:x val="3.2274825021872379E-2"/>
                  <c:y val="5.8541119860017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4B-4A21-933B-48127ED5E8B0}"/>
                </c:ext>
              </c:extLst>
            </c:dLbl>
            <c:dLbl>
              <c:idx val="3"/>
              <c:layout>
                <c:manualLayout>
                  <c:x val="-9.3865376202974748E-2"/>
                  <c:y val="1.4731700204141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F4B-4A21-933B-48127ED5E8B0}"/>
                </c:ext>
              </c:extLst>
            </c:dLbl>
            <c:dLbl>
              <c:idx val="4"/>
              <c:layout>
                <c:manualLayout>
                  <c:x val="-3.6015310586176887E-2"/>
                  <c:y val="-1.24445902595509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F4B-4A21-933B-48127ED5E8B0}"/>
                </c:ext>
              </c:extLst>
            </c:dLbl>
            <c:dLbl>
              <c:idx val="5"/>
              <c:layout>
                <c:manualLayout>
                  <c:x val="-4.7717738407699113E-2"/>
                  <c:y val="-4.9316127150773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F4B-4A21-933B-48127ED5E8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4B-4A21-933B-48127ED5E8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shade val="51000"/>
            <a:satMod val="130000"/>
          </a:schemeClr>
        </a:gs>
        <a:gs pos="80000">
          <a:schemeClr val="accent1">
            <a:shade val="93000"/>
            <a:satMod val="130000"/>
          </a:schemeClr>
        </a:gs>
        <a:gs pos="100000">
          <a:schemeClr val="accent1">
            <a:shade val="94000"/>
            <a:satMod val="135000"/>
          </a:schemeClr>
        </a:gs>
      </a:gsLst>
      <a:lin ang="16200000" scaled="0"/>
      <a:tileRect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BarChart!$A$5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D4-45DB-AB34-973265711F9F}"/>
            </c:ext>
          </c:extLst>
        </c:ser>
        <c:ser>
          <c:idx val="1"/>
          <c:order val="1"/>
          <c:tx>
            <c:strRef>
              <c:f>BarChart!$A$6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4-45DB-AB34-973265711F9F}"/>
            </c:ext>
          </c:extLst>
        </c:ser>
        <c:ser>
          <c:idx val="2"/>
          <c:order val="2"/>
          <c:tx>
            <c:strRef>
              <c:f>BarChart!$A$7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D4-45DB-AB34-973265711F9F}"/>
            </c:ext>
          </c:extLst>
        </c:ser>
        <c:ser>
          <c:idx val="3"/>
          <c:order val="3"/>
          <c:tx>
            <c:strRef>
              <c:f>BarChart!$A$8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D4-45DB-AB34-973265711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711448"/>
        <c:axId val="360710272"/>
      </c:lineChart>
      <c:catAx>
        <c:axId val="360711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60710272"/>
        <c:crosses val="autoZero"/>
        <c:auto val="1"/>
        <c:lblAlgn val="ctr"/>
        <c:lblOffset val="100"/>
        <c:noMultiLvlLbl val="0"/>
      </c:catAx>
      <c:valAx>
        <c:axId val="360710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360711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BarChart!$A$1</c:f>
          <c:strCache>
            <c:ptCount val="1"/>
            <c:pt idx="0">
              <c:v>Sports Division</c:v>
            </c:pt>
          </c:strCache>
        </c:strRef>
      </c:tx>
      <c:layout>
        <c:manualLayout>
          <c:xMode val="edge"/>
          <c:yMode val="edge"/>
          <c:x val="1.9756474746419998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BarChart!$A$5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E-4405-8264-CABF28A8EBDB}"/>
            </c:ext>
          </c:extLst>
        </c:ser>
        <c:ser>
          <c:idx val="1"/>
          <c:order val="1"/>
          <c:tx>
            <c:strRef>
              <c:f>BarChart!$A$6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E-4405-8264-CABF28A8EBDB}"/>
            </c:ext>
          </c:extLst>
        </c:ser>
        <c:ser>
          <c:idx val="2"/>
          <c:order val="2"/>
          <c:tx>
            <c:strRef>
              <c:f>BarChart!$A$7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E-4405-8264-CABF28A8EBDB}"/>
            </c:ext>
          </c:extLst>
        </c:ser>
        <c:ser>
          <c:idx val="3"/>
          <c:order val="3"/>
          <c:tx>
            <c:strRef>
              <c:f>BarChart!$A$8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E-4405-8264-CABF28A8E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0709096"/>
        <c:axId val="360706744"/>
      </c:barChart>
      <c:catAx>
        <c:axId val="360709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6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7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16311814246142E-2"/>
          <c:y val="0.1655623951632125"/>
          <c:w val="0.64128651592440644"/>
          <c:h val="0.615314031987878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3-4209-9BA1-524811B5B69C}"/>
            </c:ext>
          </c:extLst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3-4209-9BA1-524811B5B69C}"/>
            </c:ext>
          </c:extLst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3-4209-9BA1-524811B5B69C}"/>
            </c:ext>
          </c:extLst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53-4209-9BA1-524811B5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134360"/>
        <c:axId val="358447592"/>
      </c:barChart>
      <c:catAx>
        <c:axId val="3601343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358447592"/>
        <c:crosses val="autoZero"/>
        <c:auto val="1"/>
        <c:lblAlgn val="ctr"/>
        <c:lblOffset val="100"/>
        <c:noMultiLvlLbl val="0"/>
      </c:catAx>
      <c:valAx>
        <c:axId val="358447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36013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BarChart!$A$1</c:f>
          <c:strCache>
            <c:ptCount val="1"/>
            <c:pt idx="0">
              <c:v>Sports Division</c:v>
            </c:pt>
          </c:strCache>
        </c:strRef>
      </c:tx>
      <c:layout>
        <c:manualLayout>
          <c:xMode val="edge"/>
          <c:yMode val="edge"/>
          <c:x val="1.975647474642000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BarChart!$A$5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F-4705-BE8C-BAEAC25496B3}"/>
            </c:ext>
          </c:extLst>
        </c:ser>
        <c:ser>
          <c:idx val="1"/>
          <c:order val="1"/>
          <c:tx>
            <c:strRef>
              <c:f>BarChart!$A$6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F-4705-BE8C-BAEAC25496B3}"/>
            </c:ext>
          </c:extLst>
        </c:ser>
        <c:ser>
          <c:idx val="2"/>
          <c:order val="2"/>
          <c:tx>
            <c:strRef>
              <c:f>BarChart!$A$7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7F-4705-BE8C-BAEAC25496B3}"/>
            </c:ext>
          </c:extLst>
        </c:ser>
        <c:ser>
          <c:idx val="3"/>
          <c:order val="3"/>
          <c:tx>
            <c:strRef>
              <c:f>BarChart!$A$8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7F-4705-BE8C-BAEAC2549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0707920"/>
        <c:axId val="360711056"/>
      </c:barChart>
      <c:catAx>
        <c:axId val="36070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11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71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dk1">
            <a:tint val="50000"/>
            <a:satMod val="300000"/>
          </a:schemeClr>
        </a:gs>
        <a:gs pos="35000">
          <a:schemeClr val="dk1">
            <a:tint val="37000"/>
            <a:satMod val="300000"/>
          </a:schemeClr>
        </a:gs>
        <a:gs pos="100000">
          <a:schemeClr val="dk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dk1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BarChart!$A$1</c:f>
          <c:strCache>
            <c:ptCount val="1"/>
            <c:pt idx="0">
              <c:v>Sports Division</c:v>
            </c:pt>
          </c:strCache>
        </c:strRef>
      </c:tx>
      <c:layout>
        <c:manualLayout>
          <c:xMode val="edge"/>
          <c:yMode val="edge"/>
          <c:x val="1.975647474642000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BarChart!$A$5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D-4FB9-9820-EAF8C8FC61AB}"/>
            </c:ext>
          </c:extLst>
        </c:ser>
        <c:ser>
          <c:idx val="1"/>
          <c:order val="1"/>
          <c:tx>
            <c:strRef>
              <c:f>BarChart!$A$6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D-4FB9-9820-EAF8C8FC61AB}"/>
            </c:ext>
          </c:extLst>
        </c:ser>
        <c:ser>
          <c:idx val="2"/>
          <c:order val="2"/>
          <c:tx>
            <c:strRef>
              <c:f>BarChart!$A$7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D-4FB9-9820-EAF8C8FC61AB}"/>
            </c:ext>
          </c:extLst>
        </c:ser>
        <c:ser>
          <c:idx val="3"/>
          <c:order val="3"/>
          <c:tx>
            <c:strRef>
              <c:f>BarChart!$A$8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5D-4FB9-9820-EAF8C8FC61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60712624"/>
        <c:axId val="360711840"/>
      </c:barChart>
      <c:catAx>
        <c:axId val="3607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11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71184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607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landscape" horizontalDpi="300" verticalDpi="3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BarChart!$A$1</c:f>
          <c:strCache>
            <c:ptCount val="1"/>
            <c:pt idx="0">
              <c:v>Sports Division</c:v>
            </c:pt>
          </c:strCache>
        </c:strRef>
      </c:tx>
      <c:layout>
        <c:manualLayout>
          <c:xMode val="edge"/>
          <c:yMode val="edge"/>
          <c:x val="1.975647474642000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BarChart!$A$5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5-42EB-B4B2-4670879B15D1}"/>
            </c:ext>
          </c:extLst>
        </c:ser>
        <c:ser>
          <c:idx val="1"/>
          <c:order val="1"/>
          <c:tx>
            <c:strRef>
              <c:f>BarChart!$A$6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5-42EB-B4B2-4670879B15D1}"/>
            </c:ext>
          </c:extLst>
        </c:ser>
        <c:ser>
          <c:idx val="2"/>
          <c:order val="2"/>
          <c:tx>
            <c:strRef>
              <c:f>BarChart!$A$7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85-42EB-B4B2-4670879B15D1}"/>
            </c:ext>
          </c:extLst>
        </c:ser>
        <c:ser>
          <c:idx val="3"/>
          <c:order val="3"/>
          <c:tx>
            <c:strRef>
              <c:f>BarChart!$A$8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85-42EB-B4B2-4670879B1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0705176"/>
        <c:axId val="360705568"/>
        <c:axId val="0"/>
      </c:bar3DChart>
      <c:catAx>
        <c:axId val="360705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7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landscape" horizontalDpi="300" verticalDpi="3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AreaChart!$G$2</c:f>
          <c:strCache>
            <c:ptCount val="1"/>
            <c:pt idx="0">
              <c:v>Home Product Sales - January 2014 - June 2016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AreaChart!$B$1</c:f>
              <c:strCache>
                <c:ptCount val="1"/>
                <c:pt idx="0">
                  <c:v> Sales 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AreaChart!$A$2:$A$31</c:f>
              <c:numCache>
                <c:formatCode>[$-409]mmm\-yyyy;@</c:formatCode>
                <c:ptCount val="3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</c:numCache>
            </c:numRef>
          </c:cat>
          <c:val>
            <c:numRef>
              <c:f>AreaChart!$B$2:$B$31</c:f>
              <c:numCache>
                <c:formatCode>_(* #,##0_);_(* \(#,##0\);_(* "-"??_);_(@_)</c:formatCode>
                <c:ptCount val="30"/>
                <c:pt idx="0">
                  <c:v>1591172</c:v>
                </c:pt>
                <c:pt idx="1">
                  <c:v>1595590</c:v>
                </c:pt>
                <c:pt idx="2">
                  <c:v>1664153</c:v>
                </c:pt>
                <c:pt idx="3">
                  <c:v>2482664</c:v>
                </c:pt>
                <c:pt idx="4">
                  <c:v>2668282</c:v>
                </c:pt>
                <c:pt idx="5">
                  <c:v>5080792</c:v>
                </c:pt>
                <c:pt idx="6">
                  <c:v>3359132</c:v>
                </c:pt>
                <c:pt idx="7">
                  <c:v>6987794</c:v>
                </c:pt>
                <c:pt idx="8">
                  <c:v>7728080</c:v>
                </c:pt>
                <c:pt idx="9">
                  <c:v>6036958</c:v>
                </c:pt>
                <c:pt idx="10">
                  <c:v>5483065</c:v>
                </c:pt>
                <c:pt idx="11">
                  <c:v>8549949</c:v>
                </c:pt>
                <c:pt idx="12">
                  <c:v>8236602</c:v>
                </c:pt>
                <c:pt idx="13">
                  <c:v>8829099</c:v>
                </c:pt>
                <c:pt idx="14">
                  <c:v>6922595</c:v>
                </c:pt>
                <c:pt idx="15">
                  <c:v>13083902</c:v>
                </c:pt>
                <c:pt idx="16">
                  <c:v>8229279</c:v>
                </c:pt>
                <c:pt idx="17">
                  <c:v>12350562</c:v>
                </c:pt>
                <c:pt idx="18">
                  <c:v>8244997</c:v>
                </c:pt>
                <c:pt idx="19">
                  <c:v>12530449</c:v>
                </c:pt>
                <c:pt idx="20">
                  <c:v>11634759</c:v>
                </c:pt>
                <c:pt idx="21">
                  <c:v>14014356</c:v>
                </c:pt>
                <c:pt idx="22">
                  <c:v>19251747</c:v>
                </c:pt>
                <c:pt idx="23">
                  <c:v>19360795</c:v>
                </c:pt>
                <c:pt idx="24">
                  <c:v>12494121</c:v>
                </c:pt>
                <c:pt idx="25">
                  <c:v>19797099</c:v>
                </c:pt>
                <c:pt idx="26">
                  <c:v>17509514</c:v>
                </c:pt>
                <c:pt idx="27">
                  <c:v>22215237</c:v>
                </c:pt>
                <c:pt idx="28">
                  <c:v>14802827</c:v>
                </c:pt>
                <c:pt idx="29">
                  <c:v>17174566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7-46F9-AC9C-508B2ADC9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424340432"/>
        <c:axId val="424336120"/>
      </c:areaChart>
      <c:dateAx>
        <c:axId val="424340432"/>
        <c:scaling>
          <c:orientation val="minMax"/>
        </c:scaling>
        <c:delete val="0"/>
        <c:axPos val="b"/>
        <c:numFmt formatCode="[$-409]mmm\-yyyy;@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1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6120"/>
        <c:crosses val="autoZero"/>
        <c:auto val="1"/>
        <c:lblOffset val="100"/>
        <c:baseTimeUnit val="months"/>
      </c:dateAx>
      <c:valAx>
        <c:axId val="424336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730679156908743"/>
          <c:y val="3.2197029246991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41217798594852"/>
          <c:y val="0.16098514623495622"/>
          <c:w val="0.85245901639344457"/>
          <c:h val="0.725380129505743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'Scatter Chart'!$B$1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forward val="10"/>
            <c:dispRSqr val="0"/>
            <c:dispEq val="0"/>
          </c:trendline>
          <c:xVal>
            <c:numRef>
              <c:f>'Scatter Chart'!$A$2:$A$100</c:f>
              <c:numCache>
                <c:formatCode>General</c:formatCode>
                <c:ptCount val="99"/>
                <c:pt idx="0">
                  <c:v>26</c:v>
                </c:pt>
                <c:pt idx="1">
                  <c:v>24</c:v>
                </c:pt>
                <c:pt idx="2">
                  <c:v>36</c:v>
                </c:pt>
                <c:pt idx="3">
                  <c:v>31</c:v>
                </c:pt>
                <c:pt idx="4">
                  <c:v>33</c:v>
                </c:pt>
                <c:pt idx="5">
                  <c:v>27</c:v>
                </c:pt>
                <c:pt idx="6">
                  <c:v>27</c:v>
                </c:pt>
                <c:pt idx="7">
                  <c:v>33</c:v>
                </c:pt>
                <c:pt idx="8">
                  <c:v>28</c:v>
                </c:pt>
                <c:pt idx="9">
                  <c:v>44</c:v>
                </c:pt>
                <c:pt idx="10">
                  <c:v>32</c:v>
                </c:pt>
                <c:pt idx="11">
                  <c:v>22</c:v>
                </c:pt>
                <c:pt idx="12">
                  <c:v>27</c:v>
                </c:pt>
                <c:pt idx="13">
                  <c:v>24</c:v>
                </c:pt>
                <c:pt idx="14">
                  <c:v>40</c:v>
                </c:pt>
                <c:pt idx="15">
                  <c:v>47</c:v>
                </c:pt>
                <c:pt idx="16">
                  <c:v>28</c:v>
                </c:pt>
                <c:pt idx="17">
                  <c:v>23</c:v>
                </c:pt>
                <c:pt idx="18">
                  <c:v>29</c:v>
                </c:pt>
                <c:pt idx="19">
                  <c:v>28</c:v>
                </c:pt>
                <c:pt idx="20">
                  <c:v>33</c:v>
                </c:pt>
                <c:pt idx="21">
                  <c:v>36</c:v>
                </c:pt>
                <c:pt idx="22">
                  <c:v>36</c:v>
                </c:pt>
                <c:pt idx="23">
                  <c:v>51</c:v>
                </c:pt>
                <c:pt idx="24">
                  <c:v>39</c:v>
                </c:pt>
                <c:pt idx="25">
                  <c:v>25</c:v>
                </c:pt>
                <c:pt idx="26">
                  <c:v>33</c:v>
                </c:pt>
                <c:pt idx="27">
                  <c:v>29</c:v>
                </c:pt>
                <c:pt idx="28">
                  <c:v>46</c:v>
                </c:pt>
                <c:pt idx="29">
                  <c:v>36</c:v>
                </c:pt>
                <c:pt idx="30">
                  <c:v>51</c:v>
                </c:pt>
                <c:pt idx="31">
                  <c:v>36</c:v>
                </c:pt>
                <c:pt idx="32">
                  <c:v>35</c:v>
                </c:pt>
                <c:pt idx="33">
                  <c:v>32</c:v>
                </c:pt>
                <c:pt idx="34">
                  <c:v>30</c:v>
                </c:pt>
                <c:pt idx="35">
                  <c:v>41</c:v>
                </c:pt>
                <c:pt idx="36">
                  <c:v>47</c:v>
                </c:pt>
                <c:pt idx="37">
                  <c:v>37</c:v>
                </c:pt>
                <c:pt idx="38">
                  <c:v>38</c:v>
                </c:pt>
                <c:pt idx="39">
                  <c:v>23</c:v>
                </c:pt>
                <c:pt idx="40">
                  <c:v>34</c:v>
                </c:pt>
                <c:pt idx="41">
                  <c:v>33</c:v>
                </c:pt>
                <c:pt idx="42">
                  <c:v>39</c:v>
                </c:pt>
                <c:pt idx="43">
                  <c:v>33</c:v>
                </c:pt>
                <c:pt idx="44">
                  <c:v>48</c:v>
                </c:pt>
                <c:pt idx="45">
                  <c:v>30</c:v>
                </c:pt>
                <c:pt idx="46">
                  <c:v>49</c:v>
                </c:pt>
                <c:pt idx="47">
                  <c:v>39</c:v>
                </c:pt>
                <c:pt idx="48">
                  <c:v>47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43</c:v>
                </c:pt>
                <c:pt idx="53">
                  <c:v>47</c:v>
                </c:pt>
                <c:pt idx="54">
                  <c:v>37</c:v>
                </c:pt>
                <c:pt idx="55">
                  <c:v>37</c:v>
                </c:pt>
                <c:pt idx="56">
                  <c:v>28</c:v>
                </c:pt>
                <c:pt idx="57">
                  <c:v>25</c:v>
                </c:pt>
                <c:pt idx="58">
                  <c:v>40</c:v>
                </c:pt>
                <c:pt idx="59">
                  <c:v>30</c:v>
                </c:pt>
                <c:pt idx="60">
                  <c:v>36</c:v>
                </c:pt>
                <c:pt idx="61">
                  <c:v>36</c:v>
                </c:pt>
                <c:pt idx="62">
                  <c:v>58</c:v>
                </c:pt>
                <c:pt idx="63">
                  <c:v>33</c:v>
                </c:pt>
                <c:pt idx="64">
                  <c:v>25</c:v>
                </c:pt>
                <c:pt idx="65">
                  <c:v>59</c:v>
                </c:pt>
                <c:pt idx="66">
                  <c:v>27</c:v>
                </c:pt>
                <c:pt idx="67">
                  <c:v>36</c:v>
                </c:pt>
                <c:pt idx="68">
                  <c:v>50</c:v>
                </c:pt>
                <c:pt idx="69">
                  <c:v>37</c:v>
                </c:pt>
                <c:pt idx="70">
                  <c:v>34</c:v>
                </c:pt>
                <c:pt idx="71">
                  <c:v>29</c:v>
                </c:pt>
                <c:pt idx="72">
                  <c:v>41</c:v>
                </c:pt>
                <c:pt idx="73">
                  <c:v>36</c:v>
                </c:pt>
                <c:pt idx="74">
                  <c:v>31</c:v>
                </c:pt>
                <c:pt idx="75">
                  <c:v>31</c:v>
                </c:pt>
                <c:pt idx="76">
                  <c:v>50</c:v>
                </c:pt>
                <c:pt idx="77">
                  <c:v>25</c:v>
                </c:pt>
                <c:pt idx="78">
                  <c:v>29</c:v>
                </c:pt>
                <c:pt idx="79">
                  <c:v>36</c:v>
                </c:pt>
                <c:pt idx="80">
                  <c:v>52</c:v>
                </c:pt>
                <c:pt idx="81">
                  <c:v>29</c:v>
                </c:pt>
                <c:pt idx="82">
                  <c:v>37</c:v>
                </c:pt>
                <c:pt idx="83">
                  <c:v>32</c:v>
                </c:pt>
                <c:pt idx="84">
                  <c:v>30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33</c:v>
                </c:pt>
                <c:pt idx="89">
                  <c:v>70</c:v>
                </c:pt>
                <c:pt idx="90">
                  <c:v>43</c:v>
                </c:pt>
                <c:pt idx="91">
                  <c:v>41</c:v>
                </c:pt>
                <c:pt idx="92">
                  <c:v>46</c:v>
                </c:pt>
                <c:pt idx="93">
                  <c:v>40</c:v>
                </c:pt>
                <c:pt idx="94">
                  <c:v>36</c:v>
                </c:pt>
                <c:pt idx="95">
                  <c:v>36</c:v>
                </c:pt>
                <c:pt idx="96">
                  <c:v>43</c:v>
                </c:pt>
                <c:pt idx="97">
                  <c:v>43</c:v>
                </c:pt>
                <c:pt idx="98">
                  <c:v>50</c:v>
                </c:pt>
              </c:numCache>
            </c:numRef>
          </c:xVal>
          <c:yVal>
            <c:numRef>
              <c:f>'Scatter Chart'!$B$2:$B$100</c:f>
              <c:numCache>
                <c:formatCode>h:mm:ss;@</c:formatCode>
                <c:ptCount val="99"/>
                <c:pt idx="0">
                  <c:v>3.1817129629629633E-2</c:v>
                </c:pt>
                <c:pt idx="1">
                  <c:v>3.3020833333333333E-2</c:v>
                </c:pt>
                <c:pt idx="2">
                  <c:v>3.3217592592592597E-2</c:v>
                </c:pt>
                <c:pt idx="3">
                  <c:v>3.3738425925925929E-2</c:v>
                </c:pt>
                <c:pt idx="4">
                  <c:v>3.4548611111111113E-2</c:v>
                </c:pt>
                <c:pt idx="5">
                  <c:v>3.4745370370370371E-2</c:v>
                </c:pt>
                <c:pt idx="6">
                  <c:v>3.5034722222222224E-2</c:v>
                </c:pt>
                <c:pt idx="7">
                  <c:v>3.5127314814814813E-2</c:v>
                </c:pt>
                <c:pt idx="8">
                  <c:v>3.5833333333333335E-2</c:v>
                </c:pt>
                <c:pt idx="9">
                  <c:v>3.7037037037037042E-2</c:v>
                </c:pt>
                <c:pt idx="10">
                  <c:v>3.7291666666666667E-2</c:v>
                </c:pt>
                <c:pt idx="11">
                  <c:v>3.7361111111111109E-2</c:v>
                </c:pt>
                <c:pt idx="12">
                  <c:v>3.7384259259259263E-2</c:v>
                </c:pt>
                <c:pt idx="13">
                  <c:v>3.7499999999999999E-2</c:v>
                </c:pt>
                <c:pt idx="14">
                  <c:v>3.7800925925925925E-2</c:v>
                </c:pt>
                <c:pt idx="15">
                  <c:v>3.7870370370370367E-2</c:v>
                </c:pt>
                <c:pt idx="16">
                  <c:v>3.8101851851851852E-2</c:v>
                </c:pt>
                <c:pt idx="17">
                  <c:v>3.8194444444444441E-2</c:v>
                </c:pt>
                <c:pt idx="18">
                  <c:v>3.8622685185185184E-2</c:v>
                </c:pt>
                <c:pt idx="19">
                  <c:v>3.90625E-2</c:v>
                </c:pt>
                <c:pt idx="20">
                  <c:v>3.9155092592592596E-2</c:v>
                </c:pt>
                <c:pt idx="21">
                  <c:v>3.9270833333333331E-2</c:v>
                </c:pt>
                <c:pt idx="22">
                  <c:v>3.9583333333333331E-2</c:v>
                </c:pt>
                <c:pt idx="23">
                  <c:v>3.9756944444444449E-2</c:v>
                </c:pt>
                <c:pt idx="24">
                  <c:v>3.9780092592592589E-2</c:v>
                </c:pt>
                <c:pt idx="25">
                  <c:v>4.0300925925925928E-2</c:v>
                </c:pt>
                <c:pt idx="26">
                  <c:v>4.0486111111111105E-2</c:v>
                </c:pt>
                <c:pt idx="27">
                  <c:v>4.0706018518518523E-2</c:v>
                </c:pt>
                <c:pt idx="28">
                  <c:v>4.0914351851851848E-2</c:v>
                </c:pt>
                <c:pt idx="29">
                  <c:v>4.0925925925925928E-2</c:v>
                </c:pt>
                <c:pt idx="30">
                  <c:v>4.1550925925925929E-2</c:v>
                </c:pt>
                <c:pt idx="31">
                  <c:v>4.162037037037037E-2</c:v>
                </c:pt>
                <c:pt idx="32">
                  <c:v>4.1689814814814818E-2</c:v>
                </c:pt>
                <c:pt idx="33">
                  <c:v>4.2303240740740738E-2</c:v>
                </c:pt>
                <c:pt idx="34">
                  <c:v>4.2442129629629628E-2</c:v>
                </c:pt>
                <c:pt idx="35">
                  <c:v>4.2766203703703702E-2</c:v>
                </c:pt>
                <c:pt idx="36">
                  <c:v>4.3055555555555562E-2</c:v>
                </c:pt>
                <c:pt idx="37">
                  <c:v>4.3298611111111107E-2</c:v>
                </c:pt>
                <c:pt idx="38">
                  <c:v>4.3576388888888894E-2</c:v>
                </c:pt>
                <c:pt idx="39">
                  <c:v>4.4097222222222225E-2</c:v>
                </c:pt>
                <c:pt idx="40">
                  <c:v>4.4120370370370372E-2</c:v>
                </c:pt>
                <c:pt idx="41">
                  <c:v>4.4143518518518519E-2</c:v>
                </c:pt>
                <c:pt idx="42">
                  <c:v>4.4166666666666667E-2</c:v>
                </c:pt>
                <c:pt idx="43">
                  <c:v>4.4212962962962961E-2</c:v>
                </c:pt>
                <c:pt idx="44">
                  <c:v>4.4328703703703703E-2</c:v>
                </c:pt>
                <c:pt idx="45">
                  <c:v>4.4351851851851858E-2</c:v>
                </c:pt>
                <c:pt idx="46">
                  <c:v>4.4710648148148152E-2</c:v>
                </c:pt>
                <c:pt idx="47">
                  <c:v>4.4826388888888895E-2</c:v>
                </c:pt>
                <c:pt idx="48">
                  <c:v>4.4907407407407403E-2</c:v>
                </c:pt>
                <c:pt idx="49">
                  <c:v>4.5833333333333337E-2</c:v>
                </c:pt>
                <c:pt idx="50">
                  <c:v>4.6527777777777779E-2</c:v>
                </c:pt>
                <c:pt idx="51">
                  <c:v>4.6527777777777779E-2</c:v>
                </c:pt>
                <c:pt idx="52">
                  <c:v>4.6643518518518522E-2</c:v>
                </c:pt>
                <c:pt idx="53">
                  <c:v>4.670138888888889E-2</c:v>
                </c:pt>
                <c:pt idx="54">
                  <c:v>4.6759259259259257E-2</c:v>
                </c:pt>
                <c:pt idx="55">
                  <c:v>4.6828703703703706E-2</c:v>
                </c:pt>
                <c:pt idx="56">
                  <c:v>4.704861111111111E-2</c:v>
                </c:pt>
                <c:pt idx="57">
                  <c:v>4.7337962962962964E-2</c:v>
                </c:pt>
                <c:pt idx="58">
                  <c:v>4.780092592592592E-2</c:v>
                </c:pt>
                <c:pt idx="59">
                  <c:v>4.7893518518518523E-2</c:v>
                </c:pt>
                <c:pt idx="60">
                  <c:v>4.7916666666666663E-2</c:v>
                </c:pt>
                <c:pt idx="61">
                  <c:v>4.8495370370370376E-2</c:v>
                </c:pt>
                <c:pt idx="62">
                  <c:v>4.9189814814814818E-2</c:v>
                </c:pt>
                <c:pt idx="63">
                  <c:v>4.9768518518518517E-2</c:v>
                </c:pt>
                <c:pt idx="64">
                  <c:v>5.0115740740740738E-2</c:v>
                </c:pt>
                <c:pt idx="65">
                  <c:v>5.0520833333333327E-2</c:v>
                </c:pt>
                <c:pt idx="66">
                  <c:v>5.0578703703703709E-2</c:v>
                </c:pt>
                <c:pt idx="67">
                  <c:v>5.0648148148148144E-2</c:v>
                </c:pt>
                <c:pt idx="68">
                  <c:v>5.1076388888888886E-2</c:v>
                </c:pt>
                <c:pt idx="69">
                  <c:v>5.1388888888888894E-2</c:v>
                </c:pt>
                <c:pt idx="70">
                  <c:v>5.1562499999999997E-2</c:v>
                </c:pt>
                <c:pt idx="71">
                  <c:v>5.2962962962962962E-2</c:v>
                </c:pt>
                <c:pt idx="72">
                  <c:v>5.3067129629629638E-2</c:v>
                </c:pt>
                <c:pt idx="73">
                  <c:v>5.3159722222222226E-2</c:v>
                </c:pt>
                <c:pt idx="74">
                  <c:v>5.347222222222222E-2</c:v>
                </c:pt>
                <c:pt idx="75">
                  <c:v>5.347222222222222E-2</c:v>
                </c:pt>
                <c:pt idx="76">
                  <c:v>5.4421296296296294E-2</c:v>
                </c:pt>
                <c:pt idx="77">
                  <c:v>5.4571759259259257E-2</c:v>
                </c:pt>
                <c:pt idx="78">
                  <c:v>5.4618055555555552E-2</c:v>
                </c:pt>
                <c:pt idx="79">
                  <c:v>5.4942129629629632E-2</c:v>
                </c:pt>
                <c:pt idx="80">
                  <c:v>5.5671296296296302E-2</c:v>
                </c:pt>
                <c:pt idx="81">
                  <c:v>5.6076388888888884E-2</c:v>
                </c:pt>
                <c:pt idx="82">
                  <c:v>5.6365740740740744E-2</c:v>
                </c:pt>
                <c:pt idx="83">
                  <c:v>5.6365740740740744E-2</c:v>
                </c:pt>
                <c:pt idx="84">
                  <c:v>5.6944444444444443E-2</c:v>
                </c:pt>
                <c:pt idx="85">
                  <c:v>5.7881944444444444E-2</c:v>
                </c:pt>
                <c:pt idx="86">
                  <c:v>5.8414351851851849E-2</c:v>
                </c:pt>
                <c:pt idx="87">
                  <c:v>5.842592592592593E-2</c:v>
                </c:pt>
                <c:pt idx="88">
                  <c:v>5.9247685185185188E-2</c:v>
                </c:pt>
                <c:pt idx="89">
                  <c:v>5.9293981481481482E-2</c:v>
                </c:pt>
                <c:pt idx="90">
                  <c:v>5.9456018518518526E-2</c:v>
                </c:pt>
                <c:pt idx="91">
                  <c:v>6.5092592592592591E-2</c:v>
                </c:pt>
                <c:pt idx="92">
                  <c:v>6.7824074074074078E-2</c:v>
                </c:pt>
                <c:pt idx="93">
                  <c:v>6.9143518518518521E-2</c:v>
                </c:pt>
                <c:pt idx="94">
                  <c:v>7.013888888888889E-2</c:v>
                </c:pt>
                <c:pt idx="95">
                  <c:v>7.03125E-2</c:v>
                </c:pt>
                <c:pt idx="96">
                  <c:v>7.1608796296296295E-2</c:v>
                </c:pt>
                <c:pt idx="97">
                  <c:v>7.3240740740740731E-2</c:v>
                </c:pt>
                <c:pt idx="98">
                  <c:v>7.5648148148148145E-2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4F-4AE8-AF58-2752AAB24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33768"/>
        <c:axId val="424339648"/>
      </c:scatterChart>
      <c:valAx>
        <c:axId val="424333768"/>
        <c:scaling>
          <c:orientation val="minMax"/>
          <c:max val="70"/>
          <c:min val="2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9648"/>
        <c:crosses val="autoZero"/>
        <c:crossBetween val="midCat"/>
        <c:minorUnit val="1"/>
      </c:valAx>
      <c:valAx>
        <c:axId val="424339648"/>
        <c:scaling>
          <c:orientation val="minMax"/>
          <c:max val="7.6388888888888895E-2"/>
          <c:min val="2.7777777777777863E-2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3768"/>
        <c:crosses val="autoZero"/>
        <c:crossBetween val="midCat"/>
        <c:majorUnit val="6.94444444444445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06791569086715"/>
          <c:y val="3.2197029246991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0889929742379"/>
          <c:y val="0.12121234540043772"/>
          <c:w val="0.87236533957845463"/>
          <c:h val="0.76136504454649978"/>
        </c:manualLayout>
      </c:layout>
      <c:lineChart>
        <c:grouping val="standard"/>
        <c:varyColors val="0"/>
        <c:ser>
          <c:idx val="0"/>
          <c:order val="0"/>
          <c:tx>
            <c:strRef>
              <c:f>'Scatter Chart'!$B$1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'Scatter Chart'!$B$2:$B$100</c:f>
              <c:numCache>
                <c:formatCode>h:mm:ss;@</c:formatCode>
                <c:ptCount val="99"/>
                <c:pt idx="0">
                  <c:v>3.1817129629629633E-2</c:v>
                </c:pt>
                <c:pt idx="1">
                  <c:v>3.3020833333333333E-2</c:v>
                </c:pt>
                <c:pt idx="2">
                  <c:v>3.3217592592592597E-2</c:v>
                </c:pt>
                <c:pt idx="3">
                  <c:v>3.3738425925925929E-2</c:v>
                </c:pt>
                <c:pt idx="4">
                  <c:v>3.4548611111111113E-2</c:v>
                </c:pt>
                <c:pt idx="5">
                  <c:v>3.4745370370370371E-2</c:v>
                </c:pt>
                <c:pt idx="6">
                  <c:v>3.5034722222222224E-2</c:v>
                </c:pt>
                <c:pt idx="7">
                  <c:v>3.5127314814814813E-2</c:v>
                </c:pt>
                <c:pt idx="8">
                  <c:v>3.5833333333333335E-2</c:v>
                </c:pt>
                <c:pt idx="9">
                  <c:v>3.7037037037037042E-2</c:v>
                </c:pt>
                <c:pt idx="10">
                  <c:v>3.7291666666666667E-2</c:v>
                </c:pt>
                <c:pt idx="11">
                  <c:v>3.7361111111111109E-2</c:v>
                </c:pt>
                <c:pt idx="12">
                  <c:v>3.7384259259259263E-2</c:v>
                </c:pt>
                <c:pt idx="13">
                  <c:v>3.7499999999999999E-2</c:v>
                </c:pt>
                <c:pt idx="14">
                  <c:v>3.7800925925925925E-2</c:v>
                </c:pt>
                <c:pt idx="15">
                  <c:v>3.7870370370370367E-2</c:v>
                </c:pt>
                <c:pt idx="16">
                  <c:v>3.8101851851851852E-2</c:v>
                </c:pt>
                <c:pt idx="17">
                  <c:v>3.8194444444444441E-2</c:v>
                </c:pt>
                <c:pt idx="18">
                  <c:v>3.8622685185185184E-2</c:v>
                </c:pt>
                <c:pt idx="19">
                  <c:v>3.90625E-2</c:v>
                </c:pt>
                <c:pt idx="20">
                  <c:v>3.9155092592592596E-2</c:v>
                </c:pt>
                <c:pt idx="21">
                  <c:v>3.9270833333333331E-2</c:v>
                </c:pt>
                <c:pt idx="22">
                  <c:v>3.9583333333333331E-2</c:v>
                </c:pt>
                <c:pt idx="23">
                  <c:v>3.9756944444444449E-2</c:v>
                </c:pt>
                <c:pt idx="24">
                  <c:v>3.9780092592592589E-2</c:v>
                </c:pt>
                <c:pt idx="25">
                  <c:v>4.0300925925925928E-2</c:v>
                </c:pt>
                <c:pt idx="26">
                  <c:v>4.0486111111111105E-2</c:v>
                </c:pt>
                <c:pt idx="27">
                  <c:v>4.0706018518518523E-2</c:v>
                </c:pt>
                <c:pt idx="28">
                  <c:v>4.0914351851851848E-2</c:v>
                </c:pt>
                <c:pt idx="29">
                  <c:v>4.0925925925925928E-2</c:v>
                </c:pt>
                <c:pt idx="30">
                  <c:v>4.1550925925925929E-2</c:v>
                </c:pt>
                <c:pt idx="31">
                  <c:v>4.162037037037037E-2</c:v>
                </c:pt>
                <c:pt idx="32">
                  <c:v>4.1689814814814818E-2</c:v>
                </c:pt>
                <c:pt idx="33">
                  <c:v>4.2303240740740738E-2</c:v>
                </c:pt>
                <c:pt idx="34">
                  <c:v>4.2442129629629628E-2</c:v>
                </c:pt>
                <c:pt idx="35">
                  <c:v>4.2766203703703702E-2</c:v>
                </c:pt>
                <c:pt idx="36">
                  <c:v>4.3055555555555562E-2</c:v>
                </c:pt>
                <c:pt idx="37">
                  <c:v>4.3298611111111107E-2</c:v>
                </c:pt>
                <c:pt idx="38">
                  <c:v>4.3576388888888894E-2</c:v>
                </c:pt>
                <c:pt idx="39">
                  <c:v>4.4097222222222225E-2</c:v>
                </c:pt>
                <c:pt idx="40">
                  <c:v>4.4120370370370372E-2</c:v>
                </c:pt>
                <c:pt idx="41">
                  <c:v>4.4143518518518519E-2</c:v>
                </c:pt>
                <c:pt idx="42">
                  <c:v>4.4166666666666667E-2</c:v>
                </c:pt>
                <c:pt idx="43">
                  <c:v>4.4212962962962961E-2</c:v>
                </c:pt>
                <c:pt idx="44">
                  <c:v>4.4328703703703703E-2</c:v>
                </c:pt>
                <c:pt idx="45">
                  <c:v>4.4351851851851858E-2</c:v>
                </c:pt>
                <c:pt idx="46">
                  <c:v>4.4710648148148152E-2</c:v>
                </c:pt>
                <c:pt idx="47">
                  <c:v>4.4826388888888895E-2</c:v>
                </c:pt>
                <c:pt idx="48">
                  <c:v>4.4907407407407403E-2</c:v>
                </c:pt>
                <c:pt idx="49">
                  <c:v>4.5833333333333337E-2</c:v>
                </c:pt>
                <c:pt idx="50">
                  <c:v>4.6527777777777779E-2</c:v>
                </c:pt>
                <c:pt idx="51">
                  <c:v>4.6527777777777779E-2</c:v>
                </c:pt>
                <c:pt idx="52">
                  <c:v>4.6643518518518522E-2</c:v>
                </c:pt>
                <c:pt idx="53">
                  <c:v>4.670138888888889E-2</c:v>
                </c:pt>
                <c:pt idx="54">
                  <c:v>4.6759259259259257E-2</c:v>
                </c:pt>
                <c:pt idx="55">
                  <c:v>4.6828703703703706E-2</c:v>
                </c:pt>
                <c:pt idx="56">
                  <c:v>4.704861111111111E-2</c:v>
                </c:pt>
                <c:pt idx="57">
                  <c:v>4.7337962962962964E-2</c:v>
                </c:pt>
                <c:pt idx="58">
                  <c:v>4.780092592592592E-2</c:v>
                </c:pt>
                <c:pt idx="59">
                  <c:v>4.7893518518518523E-2</c:v>
                </c:pt>
                <c:pt idx="60">
                  <c:v>4.7916666666666663E-2</c:v>
                </c:pt>
                <c:pt idx="61">
                  <c:v>4.8495370370370376E-2</c:v>
                </c:pt>
                <c:pt idx="62">
                  <c:v>4.9189814814814818E-2</c:v>
                </c:pt>
                <c:pt idx="63">
                  <c:v>4.9768518518518517E-2</c:v>
                </c:pt>
                <c:pt idx="64">
                  <c:v>5.0115740740740738E-2</c:v>
                </c:pt>
                <c:pt idx="65">
                  <c:v>5.0520833333333327E-2</c:v>
                </c:pt>
                <c:pt idx="66">
                  <c:v>5.0578703703703709E-2</c:v>
                </c:pt>
                <c:pt idx="67">
                  <c:v>5.0648148148148144E-2</c:v>
                </c:pt>
                <c:pt idx="68">
                  <c:v>5.1076388888888886E-2</c:v>
                </c:pt>
                <c:pt idx="69">
                  <c:v>5.1388888888888894E-2</c:v>
                </c:pt>
                <c:pt idx="70">
                  <c:v>5.1562499999999997E-2</c:v>
                </c:pt>
                <c:pt idx="71">
                  <c:v>5.2962962962962962E-2</c:v>
                </c:pt>
                <c:pt idx="72">
                  <c:v>5.3067129629629638E-2</c:v>
                </c:pt>
                <c:pt idx="73">
                  <c:v>5.3159722222222226E-2</c:v>
                </c:pt>
                <c:pt idx="74">
                  <c:v>5.347222222222222E-2</c:v>
                </c:pt>
                <c:pt idx="75">
                  <c:v>5.347222222222222E-2</c:v>
                </c:pt>
                <c:pt idx="76">
                  <c:v>5.4421296296296294E-2</c:v>
                </c:pt>
                <c:pt idx="77">
                  <c:v>5.4571759259259257E-2</c:v>
                </c:pt>
                <c:pt idx="78">
                  <c:v>5.4618055555555552E-2</c:v>
                </c:pt>
                <c:pt idx="79">
                  <c:v>5.4942129629629632E-2</c:v>
                </c:pt>
                <c:pt idx="80">
                  <c:v>5.5671296296296302E-2</c:v>
                </c:pt>
                <c:pt idx="81">
                  <c:v>5.6076388888888884E-2</c:v>
                </c:pt>
                <c:pt idx="82">
                  <c:v>5.6365740740740744E-2</c:v>
                </c:pt>
                <c:pt idx="83">
                  <c:v>5.6365740740740744E-2</c:v>
                </c:pt>
                <c:pt idx="84">
                  <c:v>5.6944444444444443E-2</c:v>
                </c:pt>
                <c:pt idx="85">
                  <c:v>5.7881944444444444E-2</c:v>
                </c:pt>
                <c:pt idx="86">
                  <c:v>5.8414351851851849E-2</c:v>
                </c:pt>
                <c:pt idx="87">
                  <c:v>5.842592592592593E-2</c:v>
                </c:pt>
                <c:pt idx="88">
                  <c:v>5.9247685185185188E-2</c:v>
                </c:pt>
                <c:pt idx="89">
                  <c:v>5.9293981481481482E-2</c:v>
                </c:pt>
                <c:pt idx="90">
                  <c:v>5.9456018518518526E-2</c:v>
                </c:pt>
                <c:pt idx="91">
                  <c:v>6.5092592592592591E-2</c:v>
                </c:pt>
                <c:pt idx="92">
                  <c:v>6.7824074074074078E-2</c:v>
                </c:pt>
                <c:pt idx="93">
                  <c:v>6.9143518518518521E-2</c:v>
                </c:pt>
                <c:pt idx="94">
                  <c:v>7.013888888888889E-2</c:v>
                </c:pt>
                <c:pt idx="95">
                  <c:v>7.03125E-2</c:v>
                </c:pt>
                <c:pt idx="96">
                  <c:v>7.1608796296296295E-2</c:v>
                </c:pt>
                <c:pt idx="97">
                  <c:v>7.3240740740740731E-2</c:v>
                </c:pt>
                <c:pt idx="98">
                  <c:v>7.5648148148148145E-2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1-48F9-BBB5-C5E5410D6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40040"/>
        <c:axId val="424334160"/>
      </c:lineChart>
      <c:catAx>
        <c:axId val="42434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33416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24334160"/>
        <c:scaling>
          <c:orientation val="minMax"/>
          <c:max val="7.6388888888888895E-2"/>
          <c:min val="2.7777777777777891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h:mm:ss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340040"/>
        <c:crosses val="autoZero"/>
        <c:crossBetween val="between"/>
        <c:majorUnit val="6.944444444444451E-3"/>
      </c:valAx>
      <c:spPr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Combo!$B$1</c:f>
              <c:strCache>
                <c:ptCount val="1"/>
                <c:pt idx="0">
                  <c:v>Miles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Combo!$A$2:$A$13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Combo!$B$2:$B$13</c:f>
              <c:numCache>
                <c:formatCode>_(* #,##0_);_(* \(#,##0\);_(* "-"??_);_(@_)</c:formatCode>
                <c:ptCount val="12"/>
                <c:pt idx="0">
                  <c:v>8670</c:v>
                </c:pt>
                <c:pt idx="1">
                  <c:v>6396</c:v>
                </c:pt>
                <c:pt idx="2">
                  <c:v>8304</c:v>
                </c:pt>
                <c:pt idx="3">
                  <c:v>4797</c:v>
                </c:pt>
                <c:pt idx="4">
                  <c:v>8826</c:v>
                </c:pt>
                <c:pt idx="5">
                  <c:v>6675</c:v>
                </c:pt>
                <c:pt idx="6">
                  <c:v>8616</c:v>
                </c:pt>
                <c:pt idx="7">
                  <c:v>7512</c:v>
                </c:pt>
                <c:pt idx="8">
                  <c:v>5001</c:v>
                </c:pt>
                <c:pt idx="9">
                  <c:v>5718</c:v>
                </c:pt>
                <c:pt idx="10">
                  <c:v>5226</c:v>
                </c:pt>
                <c:pt idx="11">
                  <c:v>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9-449B-9CB8-74E0AA2A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5728"/>
        <c:axId val="424334944"/>
      </c:barChart>
      <c:lineChart>
        <c:grouping val="standard"/>
        <c:varyColors val="0"/>
        <c:ser>
          <c:idx val="1"/>
          <c:order val="1"/>
          <c:tx>
            <c:strRef>
              <c:f>Combo!$C$1</c:f>
              <c:strCache>
                <c:ptCount val="1"/>
                <c:pt idx="0">
                  <c:v>MPG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Combo!$A$2:$A$13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Combo!$C$2:$C$13</c:f>
              <c:numCache>
                <c:formatCode>0.0</c:formatCode>
                <c:ptCount val="12"/>
                <c:pt idx="0">
                  <c:v>24.5</c:v>
                </c:pt>
                <c:pt idx="1">
                  <c:v>22.3</c:v>
                </c:pt>
                <c:pt idx="2">
                  <c:v>25.9</c:v>
                </c:pt>
                <c:pt idx="3">
                  <c:v>37.1</c:v>
                </c:pt>
                <c:pt idx="4">
                  <c:v>18</c:v>
                </c:pt>
                <c:pt idx="5">
                  <c:v>21.5</c:v>
                </c:pt>
                <c:pt idx="6">
                  <c:v>15.5</c:v>
                </c:pt>
                <c:pt idx="7">
                  <c:v>25.5</c:v>
                </c:pt>
                <c:pt idx="8">
                  <c:v>20</c:v>
                </c:pt>
                <c:pt idx="9">
                  <c:v>29</c:v>
                </c:pt>
                <c:pt idx="10">
                  <c:v>26.4</c:v>
                </c:pt>
                <c:pt idx="11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9-449B-9CB8-74E0AA2A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36512"/>
        <c:axId val="424335336"/>
      </c:lineChart>
      <c:catAx>
        <c:axId val="4243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944"/>
        <c:crosses val="autoZero"/>
        <c:auto val="1"/>
        <c:lblAlgn val="ctr"/>
        <c:lblOffset val="100"/>
        <c:noMultiLvlLbl val="0"/>
      </c:catAx>
      <c:valAx>
        <c:axId val="4243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5728"/>
        <c:crosses val="autoZero"/>
        <c:crossBetween val="between"/>
      </c:valAx>
      <c:valAx>
        <c:axId val="424335336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6512"/>
        <c:crosses val="max"/>
        <c:crossBetween val="between"/>
      </c:valAx>
      <c:catAx>
        <c:axId val="424336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4335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YearData!$B$3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YearData!$B$4:$B$15</c:f>
              <c:numCache>
                <c:formatCode>#,##0</c:formatCode>
                <c:ptCount val="12"/>
                <c:pt idx="0">
                  <c:v>88</c:v>
                </c:pt>
                <c:pt idx="1">
                  <c:v>145</c:v>
                </c:pt>
                <c:pt idx="2">
                  <c:v>132</c:v>
                </c:pt>
                <c:pt idx="3">
                  <c:v>136</c:v>
                </c:pt>
                <c:pt idx="4">
                  <c:v>142</c:v>
                </c:pt>
                <c:pt idx="5">
                  <c:v>179</c:v>
                </c:pt>
                <c:pt idx="6" formatCode="General">
                  <c:v>194</c:v>
                </c:pt>
                <c:pt idx="7" formatCode="General">
                  <c:v>215</c:v>
                </c:pt>
                <c:pt idx="8" formatCode="General">
                  <c:v>162</c:v>
                </c:pt>
                <c:pt idx="9" formatCode="General">
                  <c:v>213</c:v>
                </c:pt>
                <c:pt idx="10" formatCode="General">
                  <c:v>256</c:v>
                </c:pt>
                <c:pt idx="1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C-419C-BA8E-91ED70BDD75F}"/>
            </c:ext>
          </c:extLst>
        </c:ser>
        <c:ser>
          <c:idx val="1"/>
          <c:order val="1"/>
          <c:tx>
            <c:strRef>
              <c:f>YearData!$C$3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YearData!$C$4:$C$15</c:f>
              <c:numCache>
                <c:formatCode>#,##0</c:formatCode>
                <c:ptCount val="12"/>
                <c:pt idx="0">
                  <c:v>66</c:v>
                </c:pt>
                <c:pt idx="1">
                  <c:v>86</c:v>
                </c:pt>
                <c:pt idx="2">
                  <c:v>81</c:v>
                </c:pt>
                <c:pt idx="3">
                  <c:v>103</c:v>
                </c:pt>
                <c:pt idx="4">
                  <c:v>94</c:v>
                </c:pt>
                <c:pt idx="5">
                  <c:v>108</c:v>
                </c:pt>
                <c:pt idx="6" formatCode="General">
                  <c:v>125</c:v>
                </c:pt>
                <c:pt idx="7" formatCode="General">
                  <c:v>136</c:v>
                </c:pt>
                <c:pt idx="8" formatCode="General">
                  <c:v>144</c:v>
                </c:pt>
                <c:pt idx="9" formatCode="General">
                  <c:v>134</c:v>
                </c:pt>
                <c:pt idx="10" formatCode="General">
                  <c:v>128</c:v>
                </c:pt>
                <c:pt idx="1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C-419C-BA8E-91ED70BDD75F}"/>
            </c:ext>
          </c:extLst>
        </c:ser>
        <c:ser>
          <c:idx val="2"/>
          <c:order val="2"/>
          <c:tx>
            <c:strRef>
              <c:f>YearData!$D$3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YearData!$D$4:$D$15</c:f>
              <c:numCache>
                <c:formatCode>#,##0</c:formatCode>
                <c:ptCount val="12"/>
                <c:pt idx="0">
                  <c:v>114</c:v>
                </c:pt>
                <c:pt idx="1">
                  <c:v>122</c:v>
                </c:pt>
                <c:pt idx="2">
                  <c:v>114</c:v>
                </c:pt>
                <c:pt idx="3">
                  <c:v>129</c:v>
                </c:pt>
                <c:pt idx="4">
                  <c:v>142</c:v>
                </c:pt>
                <c:pt idx="5">
                  <c:v>135</c:v>
                </c:pt>
                <c:pt idx="6" formatCode="General">
                  <c:v>150</c:v>
                </c:pt>
                <c:pt idx="7" formatCode="General">
                  <c:v>166</c:v>
                </c:pt>
                <c:pt idx="8" formatCode="General">
                  <c:v>189</c:v>
                </c:pt>
                <c:pt idx="9" formatCode="General">
                  <c:v>187</c:v>
                </c:pt>
                <c:pt idx="10" formatCode="General">
                  <c:v>193</c:v>
                </c:pt>
                <c:pt idx="1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FC-419C-BA8E-91ED70BDD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27705488"/>
        <c:axId val="627705880"/>
      </c:barChart>
      <c:catAx>
        <c:axId val="62770548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05880"/>
        <c:crosses val="autoZero"/>
        <c:auto val="1"/>
        <c:lblAlgn val="ctr"/>
        <c:lblOffset val="100"/>
        <c:noMultiLvlLbl val="0"/>
      </c:catAx>
      <c:valAx>
        <c:axId val="6277058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0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YearData!$B$3</c:f>
              <c:strCache>
                <c:ptCount val="1"/>
                <c:pt idx="0">
                  <c:v>Domestic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YearData!$B$4:$B$15</c:f>
              <c:numCache>
                <c:formatCode>#,##0</c:formatCode>
                <c:ptCount val="12"/>
                <c:pt idx="0">
                  <c:v>88</c:v>
                </c:pt>
                <c:pt idx="1">
                  <c:v>145</c:v>
                </c:pt>
                <c:pt idx="2">
                  <c:v>132</c:v>
                </c:pt>
                <c:pt idx="3">
                  <c:v>136</c:v>
                </c:pt>
                <c:pt idx="4">
                  <c:v>142</c:v>
                </c:pt>
                <c:pt idx="5">
                  <c:v>179</c:v>
                </c:pt>
                <c:pt idx="6" formatCode="General">
                  <c:v>194</c:v>
                </c:pt>
                <c:pt idx="7" formatCode="General">
                  <c:v>215</c:v>
                </c:pt>
                <c:pt idx="8" formatCode="General">
                  <c:v>162</c:v>
                </c:pt>
                <c:pt idx="9" formatCode="General">
                  <c:v>213</c:v>
                </c:pt>
                <c:pt idx="10" formatCode="General">
                  <c:v>256</c:v>
                </c:pt>
                <c:pt idx="11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9-4367-9BCE-228A281BBF1D}"/>
            </c:ext>
          </c:extLst>
        </c:ser>
        <c:ser>
          <c:idx val="1"/>
          <c:order val="1"/>
          <c:tx>
            <c:strRef>
              <c:f>YearData!$C$3</c:f>
              <c:strCache>
                <c:ptCount val="1"/>
                <c:pt idx="0">
                  <c:v>Europe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YearData!$C$4:$C$15</c:f>
              <c:numCache>
                <c:formatCode>#,##0</c:formatCode>
                <c:ptCount val="12"/>
                <c:pt idx="0">
                  <c:v>66</c:v>
                </c:pt>
                <c:pt idx="1">
                  <c:v>86</c:v>
                </c:pt>
                <c:pt idx="2">
                  <c:v>81</c:v>
                </c:pt>
                <c:pt idx="3">
                  <c:v>103</c:v>
                </c:pt>
                <c:pt idx="4">
                  <c:v>94</c:v>
                </c:pt>
                <c:pt idx="5">
                  <c:v>108</c:v>
                </c:pt>
                <c:pt idx="6" formatCode="General">
                  <c:v>125</c:v>
                </c:pt>
                <c:pt idx="7" formatCode="General">
                  <c:v>136</c:v>
                </c:pt>
                <c:pt idx="8" formatCode="General">
                  <c:v>144</c:v>
                </c:pt>
                <c:pt idx="9" formatCode="General">
                  <c:v>134</c:v>
                </c:pt>
                <c:pt idx="10" formatCode="General">
                  <c:v>128</c:v>
                </c:pt>
                <c:pt idx="11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9-4367-9BCE-228A281BBF1D}"/>
            </c:ext>
          </c:extLst>
        </c:ser>
        <c:ser>
          <c:idx val="2"/>
          <c:order val="2"/>
          <c:tx>
            <c:strRef>
              <c:f>YearData!$D$3</c:f>
              <c:strCache>
                <c:ptCount val="1"/>
                <c:pt idx="0">
                  <c:v>Asia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YearData!$D$4:$D$15</c:f>
              <c:numCache>
                <c:formatCode>#,##0</c:formatCode>
                <c:ptCount val="12"/>
                <c:pt idx="0">
                  <c:v>114</c:v>
                </c:pt>
                <c:pt idx="1">
                  <c:v>122</c:v>
                </c:pt>
                <c:pt idx="2">
                  <c:v>114</c:v>
                </c:pt>
                <c:pt idx="3">
                  <c:v>129</c:v>
                </c:pt>
                <c:pt idx="4">
                  <c:v>142</c:v>
                </c:pt>
                <c:pt idx="5">
                  <c:v>135</c:v>
                </c:pt>
                <c:pt idx="6" formatCode="General">
                  <c:v>150</c:v>
                </c:pt>
                <c:pt idx="7" formatCode="General">
                  <c:v>166</c:v>
                </c:pt>
                <c:pt idx="8" formatCode="General">
                  <c:v>189</c:v>
                </c:pt>
                <c:pt idx="9" formatCode="General">
                  <c:v>187</c:v>
                </c:pt>
                <c:pt idx="10" formatCode="General">
                  <c:v>193</c:v>
                </c:pt>
                <c:pt idx="11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9-4367-9BCE-228A281BBF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4720280"/>
        <c:axId val="714367320"/>
      </c:lineChart>
      <c:catAx>
        <c:axId val="434720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67320"/>
        <c:crosses val="autoZero"/>
        <c:auto val="1"/>
        <c:lblAlgn val="ctr"/>
        <c:lblOffset val="100"/>
        <c:noMultiLvlLbl val="0"/>
      </c:catAx>
      <c:valAx>
        <c:axId val="71436732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34720280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YearData!$B$3</c:f>
              <c:strCache>
                <c:ptCount val="1"/>
                <c:pt idx="0">
                  <c:v>Domestic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YearData!$B$4:$B$15</c:f>
              <c:numCache>
                <c:formatCode>#,##0</c:formatCode>
                <c:ptCount val="12"/>
                <c:pt idx="0">
                  <c:v>88</c:v>
                </c:pt>
                <c:pt idx="1">
                  <c:v>145</c:v>
                </c:pt>
                <c:pt idx="2">
                  <c:v>132</c:v>
                </c:pt>
                <c:pt idx="3">
                  <c:v>136</c:v>
                </c:pt>
                <c:pt idx="4">
                  <c:v>142</c:v>
                </c:pt>
                <c:pt idx="5">
                  <c:v>179</c:v>
                </c:pt>
                <c:pt idx="6" formatCode="General">
                  <c:v>194</c:v>
                </c:pt>
                <c:pt idx="7" formatCode="General">
                  <c:v>215</c:v>
                </c:pt>
                <c:pt idx="8" formatCode="General">
                  <c:v>162</c:v>
                </c:pt>
                <c:pt idx="9" formatCode="General">
                  <c:v>213</c:v>
                </c:pt>
                <c:pt idx="10" formatCode="General">
                  <c:v>256</c:v>
                </c:pt>
                <c:pt idx="1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4-4EFC-9C16-0F1863C953D7}"/>
            </c:ext>
          </c:extLst>
        </c:ser>
        <c:ser>
          <c:idx val="1"/>
          <c:order val="1"/>
          <c:tx>
            <c:strRef>
              <c:f>YearData!$C$3</c:f>
              <c:strCache>
                <c:ptCount val="1"/>
                <c:pt idx="0">
                  <c:v>Europe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YearData!$C$4:$C$15</c:f>
              <c:numCache>
                <c:formatCode>#,##0</c:formatCode>
                <c:ptCount val="12"/>
                <c:pt idx="0">
                  <c:v>66</c:v>
                </c:pt>
                <c:pt idx="1">
                  <c:v>86</c:v>
                </c:pt>
                <c:pt idx="2">
                  <c:v>81</c:v>
                </c:pt>
                <c:pt idx="3">
                  <c:v>103</c:v>
                </c:pt>
                <c:pt idx="4">
                  <c:v>94</c:v>
                </c:pt>
                <c:pt idx="5">
                  <c:v>108</c:v>
                </c:pt>
                <c:pt idx="6" formatCode="General">
                  <c:v>125</c:v>
                </c:pt>
                <c:pt idx="7" formatCode="General">
                  <c:v>136</c:v>
                </c:pt>
                <c:pt idx="8" formatCode="General">
                  <c:v>144</c:v>
                </c:pt>
                <c:pt idx="9" formatCode="General">
                  <c:v>134</c:v>
                </c:pt>
                <c:pt idx="10" formatCode="General">
                  <c:v>128</c:v>
                </c:pt>
                <c:pt idx="1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4-4EFC-9C16-0F1863C953D7}"/>
            </c:ext>
          </c:extLst>
        </c:ser>
        <c:ser>
          <c:idx val="2"/>
          <c:order val="2"/>
          <c:tx>
            <c:strRef>
              <c:f>YearData!$D$3</c:f>
              <c:strCache>
                <c:ptCount val="1"/>
                <c:pt idx="0">
                  <c:v>Asia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YearData!$D$4:$D$15</c:f>
              <c:numCache>
                <c:formatCode>#,##0</c:formatCode>
                <c:ptCount val="12"/>
                <c:pt idx="0">
                  <c:v>114</c:v>
                </c:pt>
                <c:pt idx="1">
                  <c:v>122</c:v>
                </c:pt>
                <c:pt idx="2">
                  <c:v>114</c:v>
                </c:pt>
                <c:pt idx="3">
                  <c:v>129</c:v>
                </c:pt>
                <c:pt idx="4">
                  <c:v>142</c:v>
                </c:pt>
                <c:pt idx="5">
                  <c:v>135</c:v>
                </c:pt>
                <c:pt idx="6" formatCode="General">
                  <c:v>150</c:v>
                </c:pt>
                <c:pt idx="7" formatCode="General">
                  <c:v>166</c:v>
                </c:pt>
                <c:pt idx="8" formatCode="General">
                  <c:v>189</c:v>
                </c:pt>
                <c:pt idx="9" formatCode="General">
                  <c:v>187</c:v>
                </c:pt>
                <c:pt idx="10" formatCode="General">
                  <c:v>193</c:v>
                </c:pt>
                <c:pt idx="1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4-4EFC-9C16-0F1863C95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714365752"/>
        <c:axId val="714367712"/>
      </c:barChart>
      <c:catAx>
        <c:axId val="714365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67712"/>
        <c:crosses val="autoZero"/>
        <c:auto val="1"/>
        <c:lblAlgn val="ctr"/>
        <c:lblOffset val="100"/>
        <c:noMultiLvlLbl val="0"/>
      </c:catAx>
      <c:valAx>
        <c:axId val="71436771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6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Sports Division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accent6"/>
        </a:solidFill>
        <a:ln w="25400" cap="flat" cmpd="sng" algn="ctr">
          <a:solidFill>
            <a:schemeClr val="accent6">
              <a:shade val="50000"/>
            </a:schemeClr>
          </a:solidFill>
          <a:prstDash val="solid"/>
        </a:ln>
        <a:effectLst/>
        <a:sp3d contourW="25400">
          <a:contourClr>
            <a:schemeClr val="accent6">
              <a:shade val="50000"/>
            </a:schemeClr>
          </a:contourClr>
        </a:sp3d>
      </c:spPr>
    </c:floor>
    <c:sideWall>
      <c:thickness val="0"/>
      <c:spPr>
        <a:gradFill rotWithShape="1">
          <a:gsLst>
            <a:gs pos="0">
              <a:schemeClr val="accent3">
                <a:tint val="50000"/>
                <a:satMod val="300000"/>
              </a:schemeClr>
            </a:gs>
            <a:gs pos="35000">
              <a:schemeClr val="accent3">
                <a:tint val="37000"/>
                <a:satMod val="300000"/>
              </a:schemeClr>
            </a:gs>
            <a:gs pos="100000">
              <a:schemeClr val="accent3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3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p3d contourW="9525">
          <a:contourClr>
            <a:schemeClr val="accent3">
              <a:shade val="95000"/>
              <a:satMod val="105000"/>
            </a:schemeClr>
          </a:contourClr>
        </a:sp3d>
      </c:spPr>
    </c:sideWall>
    <c:backWall>
      <c:thickness val="0"/>
      <c:spPr>
        <a:gradFill rotWithShape="1">
          <a:gsLst>
            <a:gs pos="0">
              <a:schemeClr val="accent3">
                <a:tint val="50000"/>
                <a:satMod val="300000"/>
              </a:schemeClr>
            </a:gs>
            <a:gs pos="35000">
              <a:schemeClr val="accent3">
                <a:tint val="37000"/>
                <a:satMod val="300000"/>
              </a:schemeClr>
            </a:gs>
            <a:gs pos="100000">
              <a:schemeClr val="accent3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3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p3d contourW="9525">
          <a:contourClr>
            <a:schemeClr val="accent3">
              <a:shade val="95000"/>
              <a:satMod val="105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0.15747462817147886"/>
          <c:y val="0.17616907261592304"/>
          <c:w val="0.57112248468941385"/>
          <c:h val="0.67345654709827962"/>
        </c:manualLayout>
      </c:layout>
      <c:bar3DChart>
        <c:barDir val="col"/>
        <c:grouping val="standard"/>
        <c:varyColors val="0"/>
        <c:ser>
          <c:idx val="3"/>
          <c:order val="0"/>
          <c:tx>
            <c:strRef>
              <c:f>ChartData!$A$8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7-48F0-8739-4714667AFD12}"/>
            </c:ext>
          </c:extLst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7-48F0-8739-4714667AFD12}"/>
            </c:ext>
          </c:extLst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7-48F0-8739-4714667AFD12}"/>
            </c:ext>
          </c:extLst>
        </c:ser>
        <c:ser>
          <c:idx val="0"/>
          <c:order val="3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7-48F0-8739-4714667A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8447200"/>
        <c:axId val="358453080"/>
        <c:axId val="358538752"/>
      </c:bar3DChart>
      <c:catAx>
        <c:axId val="358447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53080"/>
        <c:crosses val="autoZero"/>
        <c:auto val="1"/>
        <c:lblAlgn val="ctr"/>
        <c:lblOffset val="100"/>
        <c:noMultiLvlLbl val="0"/>
      </c:catAx>
      <c:valAx>
        <c:axId val="3584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-Millions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47200"/>
        <c:crosses val="autoZero"/>
        <c:crossBetween val="between"/>
      </c:valAx>
      <c:serAx>
        <c:axId val="35853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530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tint val="50000"/>
            <a:satMod val="300000"/>
          </a:schemeClr>
        </a:gs>
        <a:gs pos="35000">
          <a:schemeClr val="accent2">
            <a:tint val="37000"/>
            <a:satMod val="300000"/>
          </a:schemeClr>
        </a:gs>
        <a:gs pos="100000">
          <a:schemeClr val="accent2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2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YearData!$B$3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3E2-46D6-BEDA-29C0D3798B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3E2-46D6-BEDA-29C0D3798B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3E2-46D6-BEDA-29C0D3798B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3E2-46D6-BEDA-29C0D3798B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3E2-46D6-BEDA-29C0D3798B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3E2-46D6-BEDA-29C0D3798B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3E2-46D6-BEDA-29C0D3798B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43E2-46D6-BEDA-29C0D3798B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43E2-46D6-BEDA-29C0D3798BF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43E2-46D6-BEDA-29C0D3798BF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43E2-46D6-BEDA-29C0D3798BF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43E2-46D6-BEDA-29C0D3798B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YearData!$B$4:$B$15</c:f>
              <c:numCache>
                <c:formatCode>#,##0</c:formatCode>
                <c:ptCount val="12"/>
                <c:pt idx="0">
                  <c:v>88</c:v>
                </c:pt>
                <c:pt idx="1">
                  <c:v>145</c:v>
                </c:pt>
                <c:pt idx="2">
                  <c:v>132</c:v>
                </c:pt>
                <c:pt idx="3">
                  <c:v>136</c:v>
                </c:pt>
                <c:pt idx="4">
                  <c:v>142</c:v>
                </c:pt>
                <c:pt idx="5">
                  <c:v>179</c:v>
                </c:pt>
                <c:pt idx="6" formatCode="General">
                  <c:v>194</c:v>
                </c:pt>
                <c:pt idx="7" formatCode="General">
                  <c:v>215</c:v>
                </c:pt>
                <c:pt idx="8" formatCode="General">
                  <c:v>162</c:v>
                </c:pt>
                <c:pt idx="9" formatCode="General">
                  <c:v>213</c:v>
                </c:pt>
                <c:pt idx="10" formatCode="General">
                  <c:v>256</c:v>
                </c:pt>
                <c:pt idx="1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3E2-46D6-BEDA-29C0D3798BF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CitySales!$A$1</c:f>
          <c:strCache>
            <c:ptCount val="1"/>
            <c:pt idx="0">
              <c:v>Sales First Quarter - by Item</c:v>
            </c:pt>
          </c:strCache>
        </c:strRef>
      </c:tx>
      <c:overlay val="0"/>
      <c:spPr>
        <a:gradFill rotWithShape="1">
          <a:gsLst>
            <a:gs pos="0">
              <a:schemeClr val="accent5">
                <a:tint val="50000"/>
                <a:satMod val="300000"/>
              </a:schemeClr>
            </a:gs>
            <a:gs pos="35000">
              <a:schemeClr val="accent5">
                <a:tint val="37000"/>
                <a:satMod val="300000"/>
              </a:schemeClr>
            </a:gs>
            <a:gs pos="100000">
              <a:schemeClr val="accent5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5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CitySales!$B$2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CitySales!$A$3:$A$10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CitySales!$B$3:$B$10</c:f>
              <c:numCache>
                <c:formatCode>_(* #,##0_);_(* \(#,##0\);_(* "-"??_);_(@_)</c:formatCode>
                <c:ptCount val="8"/>
                <c:pt idx="0">
                  <c:v>50559</c:v>
                </c:pt>
                <c:pt idx="1">
                  <c:v>39758</c:v>
                </c:pt>
                <c:pt idx="2">
                  <c:v>82217</c:v>
                </c:pt>
                <c:pt idx="3">
                  <c:v>57714</c:v>
                </c:pt>
                <c:pt idx="4">
                  <c:v>48845</c:v>
                </c:pt>
                <c:pt idx="5">
                  <c:v>42815</c:v>
                </c:pt>
                <c:pt idx="6">
                  <c:v>44270</c:v>
                </c:pt>
                <c:pt idx="7">
                  <c:v>59937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2-4D6F-A1F5-B9EBB35E0E67}"/>
            </c:ext>
          </c:extLst>
        </c:ser>
        <c:ser>
          <c:idx val="1"/>
          <c:order val="1"/>
          <c:tx>
            <c:strRef>
              <c:f>CitySales!$C$2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CitySales!$A$3:$A$10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CitySales!$C$3:$C$10</c:f>
              <c:numCache>
                <c:formatCode>_(* #,##0_);_(* \(#,##0\);_(* "-"??_);_(@_)</c:formatCode>
                <c:ptCount val="8"/>
                <c:pt idx="0">
                  <c:v>32050</c:v>
                </c:pt>
                <c:pt idx="1">
                  <c:v>48144</c:v>
                </c:pt>
                <c:pt idx="2">
                  <c:v>77194</c:v>
                </c:pt>
                <c:pt idx="3">
                  <c:v>60781</c:v>
                </c:pt>
                <c:pt idx="4">
                  <c:v>55733</c:v>
                </c:pt>
                <c:pt idx="5">
                  <c:v>48405</c:v>
                </c:pt>
                <c:pt idx="6">
                  <c:v>35999</c:v>
                </c:pt>
                <c:pt idx="7">
                  <c:v>35476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2-4D6F-A1F5-B9EBB35E0E67}"/>
            </c:ext>
          </c:extLst>
        </c:ser>
        <c:ser>
          <c:idx val="2"/>
          <c:order val="2"/>
          <c:tx>
            <c:strRef>
              <c:f>CitySales!$D$2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CitySales!$A$3:$A$10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CitySales!$D$3:$D$10</c:f>
              <c:numCache>
                <c:formatCode>_(* #,##0_);_(* \(#,##0\);_(* "-"??_);_(@_)</c:formatCode>
                <c:ptCount val="8"/>
                <c:pt idx="0">
                  <c:v>41185</c:v>
                </c:pt>
                <c:pt idx="1">
                  <c:v>57530</c:v>
                </c:pt>
                <c:pt idx="2">
                  <c:v>57263</c:v>
                </c:pt>
                <c:pt idx="3">
                  <c:v>65965</c:v>
                </c:pt>
                <c:pt idx="4">
                  <c:v>52822</c:v>
                </c:pt>
                <c:pt idx="5">
                  <c:v>33410</c:v>
                </c:pt>
                <c:pt idx="6">
                  <c:v>38020</c:v>
                </c:pt>
                <c:pt idx="7">
                  <c:v>69535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02-4D6F-A1F5-B9EBB35E0E67}"/>
            </c:ext>
          </c:extLst>
        </c:ser>
        <c:ser>
          <c:idx val="3"/>
          <c:order val="3"/>
          <c:tx>
            <c:strRef>
              <c:f>CitySales!$E$2</c:f>
              <c:strCache>
                <c:ptCount val="1"/>
                <c:pt idx="0">
                  <c:v>Houston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CitySales!$A$3:$A$10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CitySales!$E$3:$E$10</c:f>
              <c:numCache>
                <c:formatCode>_(* #,##0_);_(* \(#,##0\);_(* "-"??_);_(@_)</c:formatCode>
                <c:ptCount val="8"/>
                <c:pt idx="0">
                  <c:v>41558</c:v>
                </c:pt>
                <c:pt idx="1">
                  <c:v>64244</c:v>
                </c:pt>
                <c:pt idx="2">
                  <c:v>49674</c:v>
                </c:pt>
                <c:pt idx="3">
                  <c:v>48510</c:v>
                </c:pt>
                <c:pt idx="4">
                  <c:v>48128</c:v>
                </c:pt>
                <c:pt idx="5">
                  <c:v>57828</c:v>
                </c:pt>
                <c:pt idx="6">
                  <c:v>59020</c:v>
                </c:pt>
                <c:pt idx="7">
                  <c:v>46755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02-4D6F-A1F5-B9EBB35E0E67}"/>
            </c:ext>
          </c:extLst>
        </c:ser>
        <c:ser>
          <c:idx val="4"/>
          <c:order val="4"/>
          <c:tx>
            <c:strRef>
              <c:f>CitySales!$F$2</c:f>
              <c:strCache>
                <c:ptCount val="1"/>
                <c:pt idx="0">
                  <c:v>Denver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CitySales!$A$3:$A$10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CitySales!$F$3:$F$10</c:f>
              <c:numCache>
                <c:formatCode>_(* #,##0_);_(* \(#,##0\);_(* "-"??_);_(@_)</c:formatCode>
                <c:ptCount val="8"/>
                <c:pt idx="0">
                  <c:v>45821</c:v>
                </c:pt>
                <c:pt idx="1">
                  <c:v>57438</c:v>
                </c:pt>
                <c:pt idx="2">
                  <c:v>71756</c:v>
                </c:pt>
                <c:pt idx="3">
                  <c:v>79353</c:v>
                </c:pt>
                <c:pt idx="4">
                  <c:v>48566</c:v>
                </c:pt>
                <c:pt idx="5">
                  <c:v>34310</c:v>
                </c:pt>
                <c:pt idx="6">
                  <c:v>40304</c:v>
                </c:pt>
                <c:pt idx="7">
                  <c:v>30007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02-4D6F-A1F5-B9EBB35E0E67}"/>
            </c:ext>
          </c:extLst>
        </c:ser>
        <c:ser>
          <c:idx val="5"/>
          <c:order val="5"/>
          <c:tx>
            <c:strRef>
              <c:f>CitySales!$G$2</c:f>
              <c:strCache>
                <c:ptCount val="1"/>
                <c:pt idx="0">
                  <c:v>Seattle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CitySales!$A$3:$A$10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CitySales!$G$3:$G$10</c:f>
              <c:numCache>
                <c:formatCode>_(* #,##0_);_(* \(#,##0\);_(* "-"??_);_(@_)</c:formatCode>
                <c:ptCount val="8"/>
                <c:pt idx="0">
                  <c:v>39713</c:v>
                </c:pt>
                <c:pt idx="1">
                  <c:v>66093</c:v>
                </c:pt>
                <c:pt idx="2">
                  <c:v>46135</c:v>
                </c:pt>
                <c:pt idx="3">
                  <c:v>46152</c:v>
                </c:pt>
                <c:pt idx="4">
                  <c:v>53314</c:v>
                </c:pt>
                <c:pt idx="5">
                  <c:v>27535</c:v>
                </c:pt>
                <c:pt idx="6">
                  <c:v>22383</c:v>
                </c:pt>
                <c:pt idx="7">
                  <c:v>59995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02-4D6F-A1F5-B9EBB35E0E67}"/>
            </c:ext>
          </c:extLst>
        </c:ser>
        <c:ser>
          <c:idx val="6"/>
          <c:order val="6"/>
          <c:tx>
            <c:strRef>
              <c:f>CitySales!$H$2</c:f>
              <c:strCache>
                <c:ptCount val="1"/>
                <c:pt idx="0">
                  <c:v>Los Angeles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CitySales!$A$3:$A$10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CitySales!$H$3:$H$10</c:f>
              <c:numCache>
                <c:formatCode>_(* #,##0_);_(* \(#,##0\);_(* "-"??_);_(@_)</c:formatCode>
                <c:ptCount val="8"/>
                <c:pt idx="0">
                  <c:v>40960</c:v>
                </c:pt>
                <c:pt idx="1">
                  <c:v>66117</c:v>
                </c:pt>
                <c:pt idx="2">
                  <c:v>53910</c:v>
                </c:pt>
                <c:pt idx="3">
                  <c:v>63273</c:v>
                </c:pt>
                <c:pt idx="4">
                  <c:v>49278</c:v>
                </c:pt>
                <c:pt idx="5">
                  <c:v>39670</c:v>
                </c:pt>
                <c:pt idx="6">
                  <c:v>50602</c:v>
                </c:pt>
                <c:pt idx="7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02-4D6F-A1F5-B9EBB35E0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14369856"/>
        <c:axId val="684435376"/>
        <c:extLst/>
      </c:barChart>
      <c:catAx>
        <c:axId val="7143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35376"/>
        <c:crosses val="autoZero"/>
        <c:auto val="1"/>
        <c:lblAlgn val="ctr"/>
        <c:lblOffset val="100"/>
        <c:noMultiLvlLbl val="0"/>
      </c:catAx>
      <c:valAx>
        <c:axId val="6844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69856"/>
        <c:crosses val="autoZero"/>
        <c:crossBetween val="between"/>
      </c:valAx>
      <c:spPr>
        <a:gradFill rotWithShape="1">
          <a:gsLst>
            <a:gs pos="0">
              <a:schemeClr val="accent2">
                <a:lumMod val="110000"/>
                <a:satMod val="105000"/>
                <a:tint val="6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2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1">
            <a:lumMod val="110000"/>
            <a:satMod val="105000"/>
            <a:tint val="67000"/>
          </a:schemeClr>
        </a:gs>
        <a:gs pos="50000">
          <a:schemeClr val="accent1">
            <a:lumMod val="105000"/>
            <a:satMod val="103000"/>
            <a:tint val="73000"/>
          </a:schemeClr>
        </a:gs>
        <a:gs pos="100000">
          <a:schemeClr val="accent1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 sz="14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  Sales in Millions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25B-42C8-A1DC-22C3AB2E4B88}"/>
              </c:ext>
            </c:extLst>
          </c:dPt>
          <c:dPt>
            <c:idx val="1"/>
            <c:bubble3D val="0"/>
            <c:explosion val="14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25B-42C8-A1DC-22C3AB2E4B88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25B-42C8-A1DC-22C3AB2E4B88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25B-42C8-A1DC-22C3AB2E4B88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25B-42C8-A1DC-22C3AB2E4B88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25B-42C8-A1DC-22C3AB2E4B8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25B-42C8-A1DC-22C3AB2E4B88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25B-42C8-A1DC-22C3AB2E4B88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25B-42C8-A1DC-22C3AB2E4B88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25B-42C8-A1DC-22C3AB2E4B88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25B-42C8-A1DC-22C3AB2E4B88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D25B-42C8-A1DC-22C3AB2E4B8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5B-42C8-A1DC-22C3AB2E4B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Sports Division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00332061413674E-2"/>
          <c:y val="0.1504278474983631"/>
          <c:w val="0.8945459404018532"/>
          <c:h val="0.7359461146920675"/>
        </c:manualLayout>
      </c:layout>
      <c:lineChart>
        <c:grouping val="standar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0-4A98-8F90-15AFF3BF38BB}"/>
            </c:ext>
          </c:extLst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0-4A98-8F90-15AFF3BF38BB}"/>
            </c:ext>
          </c:extLst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70-4A98-8F90-15AFF3BF38BB}"/>
            </c:ext>
          </c:extLst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70-4A98-8F90-15AFF3BF38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8447984"/>
        <c:axId val="358451120"/>
      </c:lineChart>
      <c:catAx>
        <c:axId val="3584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5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84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4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44849811707371"/>
          <c:y val="0.20221634798954385"/>
          <c:w val="0.56445127984555898"/>
          <c:h val="6.29465151114635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5">
            <a:lumMod val="110000"/>
            <a:satMod val="105000"/>
            <a:tint val="67000"/>
          </a:schemeClr>
        </a:gs>
        <a:gs pos="50000">
          <a:schemeClr val="accent5">
            <a:lumMod val="105000"/>
            <a:satMod val="103000"/>
            <a:tint val="73000"/>
          </a:schemeClr>
        </a:gs>
        <a:gs pos="100000">
          <a:schemeClr val="accent5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5"/>
      </a:solidFill>
      <a:prstDash val="solid"/>
      <a:miter lim="800000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Sports Division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47462817147889"/>
          <c:y val="0.17616907261592304"/>
          <c:w val="0.7064699007363292"/>
          <c:h val="0.673456547098279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ChartData!$B$4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ChartData!$B$5:$B$8</c:f>
              <c:numCache>
                <c:formatCode>#,##0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110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2-433F-A497-30C0FECEB2CD}"/>
            </c:ext>
          </c:extLst>
        </c:ser>
        <c:ser>
          <c:idx val="1"/>
          <c:order val="1"/>
          <c:tx>
            <c:strRef>
              <c:f>ChartData!$C$4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ChartData!$C$5:$C$8</c:f>
              <c:numCache>
                <c:formatCode>#,##0</c:formatCode>
                <c:ptCount val="4"/>
                <c:pt idx="0">
                  <c:v>130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2-433F-A497-30C0FECEB2CD}"/>
            </c:ext>
          </c:extLst>
        </c:ser>
        <c:ser>
          <c:idx val="2"/>
          <c:order val="2"/>
          <c:tx>
            <c:strRef>
              <c:f>ChartData!$D$4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ChartData!$D$5:$D$8</c:f>
              <c:numCache>
                <c:formatCode>#,##0</c:formatCode>
                <c:ptCount val="4"/>
                <c:pt idx="0">
                  <c:v>125</c:v>
                </c:pt>
                <c:pt idx="1">
                  <c:v>80</c:v>
                </c:pt>
                <c:pt idx="2">
                  <c:v>110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02-433F-A497-30C0FECEB2CD}"/>
            </c:ext>
          </c:extLst>
        </c:ser>
        <c:ser>
          <c:idx val="3"/>
          <c:order val="3"/>
          <c:tx>
            <c:strRef>
              <c:f>ChartData!$E$4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ChartData!$E$5:$E$8</c:f>
              <c:numCache>
                <c:formatCode>#,##0</c:formatCode>
                <c:ptCount val="4"/>
                <c:pt idx="0">
                  <c:v>130</c:v>
                </c:pt>
                <c:pt idx="1">
                  <c:v>100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02-433F-A497-30C0FECEB2CD}"/>
            </c:ext>
          </c:extLst>
        </c:ser>
        <c:ser>
          <c:idx val="4"/>
          <c:order val="4"/>
          <c:tx>
            <c:strRef>
              <c:f>ChartData!$F$4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ChartData!$F$5:$F$8</c:f>
              <c:numCache>
                <c:formatCode>#,##0</c:formatCode>
                <c:ptCount val="4"/>
                <c:pt idx="0">
                  <c:v>140</c:v>
                </c:pt>
                <c:pt idx="1">
                  <c:v>90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02-433F-A497-30C0FECEB2CD}"/>
            </c:ext>
          </c:extLst>
        </c:ser>
        <c:ser>
          <c:idx val="5"/>
          <c:order val="5"/>
          <c:tx>
            <c:strRef>
              <c:f>ChartData!$G$4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ChartData!$G$5:$G$8</c:f>
              <c:numCache>
                <c:formatCode>#,##0</c:formatCode>
                <c:ptCount val="4"/>
                <c:pt idx="0">
                  <c:v>180</c:v>
                </c:pt>
                <c:pt idx="1">
                  <c:v>100</c:v>
                </c:pt>
                <c:pt idx="2">
                  <c:v>130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02-433F-A497-30C0FECEB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8449944"/>
        <c:axId val="358448376"/>
      </c:barChart>
      <c:catAx>
        <c:axId val="358449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48376"/>
        <c:crosses val="autoZero"/>
        <c:auto val="1"/>
        <c:lblAlgn val="ctr"/>
        <c:lblOffset val="100"/>
        <c:noMultiLvlLbl val="0"/>
      </c:catAx>
      <c:valAx>
        <c:axId val="35844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ChartData!$B$41</c:f>
              <c:strCache>
                <c:ptCount val="1"/>
                <c:pt idx="0">
                  <c:v>Miles</c:v>
                </c:pt>
              </c:strCache>
            </c:strRef>
          </c:tx>
          <c:invertIfNegative val="0"/>
          <c:cat>
            <c:strRef>
              <c:f>ChartData!$A$42:$A$53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ChartData!$B$42:$B$53</c:f>
              <c:numCache>
                <c:formatCode>_(* #,##0_);_(* \(#,##0\);_(* "-"??_);_(@_)</c:formatCode>
                <c:ptCount val="12"/>
                <c:pt idx="0">
                  <c:v>2167.5</c:v>
                </c:pt>
                <c:pt idx="1">
                  <c:v>1599</c:v>
                </c:pt>
                <c:pt idx="2">
                  <c:v>2076</c:v>
                </c:pt>
                <c:pt idx="3">
                  <c:v>1199.25</c:v>
                </c:pt>
                <c:pt idx="4">
                  <c:v>2206.5</c:v>
                </c:pt>
                <c:pt idx="5">
                  <c:v>1668.75</c:v>
                </c:pt>
                <c:pt idx="6">
                  <c:v>2154</c:v>
                </c:pt>
                <c:pt idx="7">
                  <c:v>1878</c:v>
                </c:pt>
                <c:pt idx="8">
                  <c:v>1250.25</c:v>
                </c:pt>
                <c:pt idx="9">
                  <c:v>1429.5</c:v>
                </c:pt>
                <c:pt idx="10">
                  <c:v>1306.5</c:v>
                </c:pt>
                <c:pt idx="11">
                  <c:v>1485.75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2-4267-B6F9-FAB3A8967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451904"/>
        <c:axId val="358449552"/>
      </c:barChart>
      <c:lineChart>
        <c:grouping val="standard"/>
        <c:varyColors val="0"/>
        <c:ser>
          <c:idx val="1"/>
          <c:order val="1"/>
          <c:tx>
            <c:strRef>
              <c:f>ChartData!$C$41</c:f>
              <c:strCache>
                <c:ptCount val="1"/>
                <c:pt idx="0">
                  <c:v>MPG</c:v>
                </c:pt>
              </c:strCache>
            </c:strRef>
          </c:tx>
          <c:marker>
            <c:symbol val="none"/>
          </c:marker>
          <c:cat>
            <c:strRef>
              <c:f>ChartData!$A$42:$A$53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ChartData!$C$42:$C$53</c:f>
              <c:numCache>
                <c:formatCode>0.0</c:formatCode>
                <c:ptCount val="12"/>
                <c:pt idx="0">
                  <c:v>24.5</c:v>
                </c:pt>
                <c:pt idx="1">
                  <c:v>22.3</c:v>
                </c:pt>
                <c:pt idx="2">
                  <c:v>25.9</c:v>
                </c:pt>
                <c:pt idx="3">
                  <c:v>37.1</c:v>
                </c:pt>
                <c:pt idx="4">
                  <c:v>18</c:v>
                </c:pt>
                <c:pt idx="5">
                  <c:v>21.5</c:v>
                </c:pt>
                <c:pt idx="6">
                  <c:v>15.5</c:v>
                </c:pt>
                <c:pt idx="7">
                  <c:v>25.5</c:v>
                </c:pt>
                <c:pt idx="8">
                  <c:v>20</c:v>
                </c:pt>
                <c:pt idx="9">
                  <c:v>29</c:v>
                </c:pt>
                <c:pt idx="10">
                  <c:v>26.4</c:v>
                </c:pt>
                <c:pt idx="11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1-4FF2-A26C-1D54B94FC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302520"/>
        <c:axId val="385802248"/>
      </c:lineChart>
      <c:catAx>
        <c:axId val="35845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8449552"/>
        <c:crosses val="autoZero"/>
        <c:auto val="1"/>
        <c:lblAlgn val="ctr"/>
        <c:lblOffset val="100"/>
        <c:noMultiLvlLbl val="0"/>
      </c:catAx>
      <c:valAx>
        <c:axId val="358449552"/>
        <c:scaling>
          <c:orientation val="minMax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numFmt formatCode="_(* #,##0_);_(* \(#,##0\);_(* &quot;-&quot;??_);_(@_)" sourceLinked="1"/>
        <c:majorTickMark val="out"/>
        <c:minorTickMark val="none"/>
        <c:tickLblPos val="nextTo"/>
        <c:crossAx val="358451904"/>
        <c:crosses val="autoZero"/>
        <c:crossBetween val="between"/>
      </c:valAx>
      <c:valAx>
        <c:axId val="38580224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42302520"/>
        <c:crosses val="max"/>
        <c:crossBetween val="between"/>
      </c:valAx>
      <c:catAx>
        <c:axId val="842302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802248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ColumnChart!$A$5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BB-4CD2-87F2-0A0486CF122C}"/>
            </c:ext>
          </c:extLst>
        </c:ser>
        <c:ser>
          <c:idx val="1"/>
          <c:order val="1"/>
          <c:tx>
            <c:strRef>
              <c:f>ColumnChart!$A$6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B-4CD2-87F2-0A0486CF122C}"/>
            </c:ext>
          </c:extLst>
        </c:ser>
        <c:ser>
          <c:idx val="2"/>
          <c:order val="2"/>
          <c:tx>
            <c:strRef>
              <c:f>ColumnChart!$A$7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BB-4CD2-87F2-0A0486CF122C}"/>
            </c:ext>
          </c:extLst>
        </c:ser>
        <c:ser>
          <c:idx val="3"/>
          <c:order val="3"/>
          <c:tx>
            <c:strRef>
              <c:f>ColumnChart!$A$8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BB-4CD2-87F2-0A0486CF1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45632"/>
        <c:axId val="358452688"/>
      </c:lineChart>
      <c:catAx>
        <c:axId val="358445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58452688"/>
        <c:crosses val="autoZero"/>
        <c:auto val="1"/>
        <c:lblAlgn val="ctr"/>
        <c:lblOffset val="100"/>
        <c:noMultiLvlLbl val="0"/>
      </c:catAx>
      <c:valAx>
        <c:axId val="358452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35844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ColumnChart!$A$1</c:f>
          <c:strCache>
            <c:ptCount val="1"/>
            <c:pt idx="0">
              <c:v>Taylor Associates Home Products</c:v>
            </c:pt>
          </c:strCache>
        </c:strRef>
      </c:tx>
      <c:layout>
        <c:manualLayout>
          <c:xMode val="edge"/>
          <c:yMode val="edge"/>
          <c:x val="1.9756474746419985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ColumnChart!$A$5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E-487D-868B-5994200FC93F}"/>
            </c:ext>
          </c:extLst>
        </c:ser>
        <c:ser>
          <c:idx val="1"/>
          <c:order val="1"/>
          <c:tx>
            <c:strRef>
              <c:f>ColumnChart!$A$6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E-487D-868B-5994200FC93F}"/>
            </c:ext>
          </c:extLst>
        </c:ser>
        <c:ser>
          <c:idx val="2"/>
          <c:order val="2"/>
          <c:tx>
            <c:strRef>
              <c:f>ColumnChart!$A$7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5E-487D-868B-5994200FC93F}"/>
            </c:ext>
          </c:extLst>
        </c:ser>
        <c:ser>
          <c:idx val="3"/>
          <c:order val="3"/>
          <c:tx>
            <c:strRef>
              <c:f>ColumnChart!$A$8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5E-487D-868B-5994200FC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58446416"/>
        <c:axId val="358446808"/>
      </c:barChart>
      <c:catAx>
        <c:axId val="3584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4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84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46416"/>
        <c:crosses val="autoZero"/>
        <c:crossBetween val="between"/>
      </c:valAx>
      <c:spPr>
        <a:gradFill rotWithShape="1">
          <a:gsLst>
            <a:gs pos="0">
              <a:schemeClr val="accent5">
                <a:lumMod val="110000"/>
                <a:satMod val="105000"/>
                <a:tint val="67000"/>
              </a:schemeClr>
            </a:gs>
            <a:gs pos="50000">
              <a:schemeClr val="accent5">
                <a:lumMod val="105000"/>
                <a:satMod val="103000"/>
                <a:tint val="73000"/>
              </a:schemeClr>
            </a:gs>
            <a:gs pos="100000">
              <a:schemeClr val="accent5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  <a:miter lim="800000"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 horizontalDpi="300" verticalDpi="300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/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300C6AEC-B642-4466-A965-4730AD3BBF8F}">
          <cx:tx>
            <cx:txData>
              <cx:f>_xlchart.v1.1</cx:f>
              <cx:v> Comp 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banner"/>
          </cx:layoutPr>
        </cx:series>
      </cx:plotAreaRegion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/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plotArea>
      <cx:plotAreaRegion>
        <cx:series layoutId="sunburst" uniqueId="{BD649FFD-CDE8-4486-BA22-BB4B43D26773}">
          <cx:tx>
            <cx:txData>
              <cx:f>_xlchart.v1.4</cx:f>
              <cx:v> Comp </cx:v>
            </cx:txData>
          </cx:tx>
          <cx:dataLabels>
            <cx:txPr>
              <a:bodyPr spcFirstLastPara="1" vertOverflow="ellipsis" horzOverflow="overflow" wrap="square" lIns="38100" tIns="19050" rIns="38100" bIns="19050" anchor="ctr" anchorCtr="1">
                <a:spAutoFit/>
              </a:bodyPr>
              <a:lstStyle/>
              <a:p>
                <a:pPr algn="ctr" rtl="0">
                  <a:defRPr/>
                </a:pPr>
                <a:endParaRPr lang="en-US" sz="850" b="0" i="0" u="none" strike="noStrike" kern="1200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, </cx:separator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72</xdr:row>
      <xdr:rowOff>34290</xdr:rowOff>
    </xdr:from>
    <xdr:to>
      <xdr:col>29</xdr:col>
      <xdr:colOff>514350</xdr:colOff>
      <xdr:row>88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B4251-CEFE-4AB9-8D6D-9429E2AC7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125</xdr:row>
      <xdr:rowOff>84364</xdr:rowOff>
    </xdr:from>
    <xdr:to>
      <xdr:col>21</xdr:col>
      <xdr:colOff>108857</xdr:colOff>
      <xdr:row>156</xdr:row>
      <xdr:rowOff>163286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2F78929-F035-4393-B08D-943BE20595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31186" y="23216507"/>
              <a:ext cx="4604657" cy="58156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44823</xdr:colOff>
      <xdr:row>0</xdr:row>
      <xdr:rowOff>17928</xdr:rowOff>
    </xdr:from>
    <xdr:to>
      <xdr:col>15</xdr:col>
      <xdr:colOff>44824</xdr:colOff>
      <xdr:row>27</xdr:row>
      <xdr:rowOff>168088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C331A35-D986-4722-906A-AD6427ACE0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1180" y="17928"/>
              <a:ext cx="7707087" cy="51467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122</xdr:row>
      <xdr:rowOff>84364</xdr:rowOff>
    </xdr:from>
    <xdr:to>
      <xdr:col>12</xdr:col>
      <xdr:colOff>108857</xdr:colOff>
      <xdr:row>153</xdr:row>
      <xdr:rowOff>163286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78CFE55-85A2-480B-B6DB-DCB757DB43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661335"/>
              <a:ext cx="8909957" cy="58156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257736</xdr:colOff>
      <xdr:row>0</xdr:row>
      <xdr:rowOff>78441</xdr:rowOff>
    </xdr:from>
    <xdr:to>
      <xdr:col>15</xdr:col>
      <xdr:colOff>302560</xdr:colOff>
      <xdr:row>28</xdr:row>
      <xdr:rowOff>112058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D65DB4F-8FED-457C-BF09-9F96E1FA85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8522" y="78441"/>
              <a:ext cx="7751909" cy="52152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20</xdr:row>
      <xdr:rowOff>22860</xdr:rowOff>
    </xdr:from>
    <xdr:to>
      <xdr:col>8</xdr:col>
      <xdr:colOff>541020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2D283-DD90-472B-B629-A1B064A99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224245</xdr:colOff>
      <xdr:row>16</xdr:row>
      <xdr:rowOff>71573</xdr:rowOff>
    </xdr:from>
    <xdr:to>
      <xdr:col>16</xdr:col>
      <xdr:colOff>406036</xdr:colOff>
      <xdr:row>32</xdr:row>
      <xdr:rowOff>137576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759F0A-EEFF-4CE4-BF04-4D698B4C5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</xdr:colOff>
      <xdr:row>0</xdr:row>
      <xdr:rowOff>133350</xdr:rowOff>
    </xdr:from>
    <xdr:to>
      <xdr:col>13</xdr:col>
      <xdr:colOff>504825</xdr:colOff>
      <xdr:row>16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D53BBE-EF7C-4C69-BD51-4E8C3CC46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134471</xdr:colOff>
      <xdr:row>0</xdr:row>
      <xdr:rowOff>0</xdr:rowOff>
    </xdr:from>
    <xdr:to>
      <xdr:col>21</xdr:col>
      <xdr:colOff>470647</xdr:colOff>
      <xdr:row>13</xdr:row>
      <xdr:rowOff>110937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00F27EE-BBE3-4CC5-AC1D-0CE6DBCEE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100852</xdr:colOff>
      <xdr:row>0</xdr:row>
      <xdr:rowOff>109535</xdr:rowOff>
    </xdr:from>
    <xdr:to>
      <xdr:col>21</xdr:col>
      <xdr:colOff>414337</xdr:colOff>
      <xdr:row>29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3C6BF-B6B9-4496-9AA2-49DC302A5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396240</xdr:colOff>
      <xdr:row>20</xdr:row>
      <xdr:rowOff>103563</xdr:rowOff>
    </xdr:from>
    <xdr:to>
      <xdr:col>25</xdr:col>
      <xdr:colOff>514351</xdr:colOff>
      <xdr:row>38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41F65-9DA3-4D35-A465-E88F9D6A2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226387</xdr:colOff>
      <xdr:row>20</xdr:row>
      <xdr:rowOff>109678</xdr:rowOff>
    </xdr:from>
    <xdr:to>
      <xdr:col>18</xdr:col>
      <xdr:colOff>95250</xdr:colOff>
      <xdr:row>38</xdr:row>
      <xdr:rowOff>122989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92CEC4-81B8-45E2-AC0A-34B51531E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366754</xdr:colOff>
      <xdr:row>0</xdr:row>
      <xdr:rowOff>118461</xdr:rowOff>
    </xdr:from>
    <xdr:to>
      <xdr:col>25</xdr:col>
      <xdr:colOff>489858</xdr:colOff>
      <xdr:row>20</xdr:row>
      <xdr:rowOff>13607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6CB555-A13D-4BB4-9001-34A6F3A68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245105</xdr:colOff>
      <xdr:row>0</xdr:row>
      <xdr:rowOff>118093</xdr:rowOff>
    </xdr:from>
    <xdr:to>
      <xdr:col>18</xdr:col>
      <xdr:colOff>114860</xdr:colOff>
      <xdr:row>20</xdr:row>
      <xdr:rowOff>23813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E5A9CC8-D74C-4CEA-A995-527AF2352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136073</xdr:colOff>
      <xdr:row>11</xdr:row>
      <xdr:rowOff>130174</xdr:rowOff>
    </xdr:from>
    <xdr:to>
      <xdr:col>9</xdr:col>
      <xdr:colOff>108858</xdr:colOff>
      <xdr:row>30</xdr:row>
      <xdr:rowOff>13608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10841A-22EA-4748-A46F-CBF735ADB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204107</xdr:colOff>
      <xdr:row>39</xdr:row>
      <xdr:rowOff>95250</xdr:rowOff>
    </xdr:from>
    <xdr:to>
      <xdr:col>15</xdr:col>
      <xdr:colOff>381000</xdr:colOff>
      <xdr:row>59</xdr:row>
      <xdr:rowOff>136072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B78B24-0059-4724-9D9A-6570D7405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92</xdr:row>
      <xdr:rowOff>34290</xdr:rowOff>
    </xdr:from>
    <xdr:to>
      <xdr:col>29</xdr:col>
      <xdr:colOff>514350</xdr:colOff>
      <xdr:row>108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3F933-58D3-4EC6-8491-B1532545F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357164</xdr:colOff>
      <xdr:row>0</xdr:row>
      <xdr:rowOff>230152</xdr:rowOff>
    </xdr:from>
    <xdr:to>
      <xdr:col>18</xdr:col>
      <xdr:colOff>226919</xdr:colOff>
      <xdr:row>20</xdr:row>
      <xdr:rowOff>135872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13925D9-574D-42AC-9515-66EF3E321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99430</xdr:colOff>
      <xdr:row>11</xdr:row>
      <xdr:rowOff>134470</xdr:rowOff>
    </xdr:from>
    <xdr:to>
      <xdr:col>9</xdr:col>
      <xdr:colOff>280148</xdr:colOff>
      <xdr:row>33</xdr:row>
      <xdr:rowOff>57430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66D300C-973A-410E-BB0B-628914D0A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523852</xdr:colOff>
      <xdr:row>23</xdr:row>
      <xdr:rowOff>87276</xdr:rowOff>
    </xdr:from>
    <xdr:to>
      <xdr:col>18</xdr:col>
      <xdr:colOff>393607</xdr:colOff>
      <xdr:row>45</xdr:row>
      <xdr:rowOff>16809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117D2562-67F5-492A-B912-B8ECA08C3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23789</xdr:colOff>
      <xdr:row>0</xdr:row>
      <xdr:rowOff>158714</xdr:rowOff>
    </xdr:from>
    <xdr:to>
      <xdr:col>28</xdr:col>
      <xdr:colOff>84044</xdr:colOff>
      <xdr:row>20</xdr:row>
      <xdr:rowOff>64434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A6BFBE15-DCED-4F88-92C9-101B970ED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23789</xdr:colOff>
      <xdr:row>23</xdr:row>
      <xdr:rowOff>111089</xdr:rowOff>
    </xdr:from>
    <xdr:to>
      <xdr:col>28</xdr:col>
      <xdr:colOff>84044</xdr:colOff>
      <xdr:row>45</xdr:row>
      <xdr:rowOff>40622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85CBB624-1839-40CC-9917-C976542CD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167933</xdr:colOff>
      <xdr:row>0</xdr:row>
      <xdr:rowOff>39713</xdr:rowOff>
    </xdr:from>
    <xdr:to>
      <xdr:col>15</xdr:col>
      <xdr:colOff>19196</xdr:colOff>
      <xdr:row>18</xdr:row>
      <xdr:rowOff>184493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8C2EA-C960-4F68-AE17-DB6DD7C33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92</xdr:row>
      <xdr:rowOff>34290</xdr:rowOff>
    </xdr:from>
    <xdr:to>
      <xdr:col>29</xdr:col>
      <xdr:colOff>514350</xdr:colOff>
      <xdr:row>108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61C74-C4B4-4C5C-AE84-38D854736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16</xdr:col>
      <xdr:colOff>0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E4DDC-CFE5-4A13-8112-8CE624517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16</xdr:col>
      <xdr:colOff>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1A9F80-9722-4FA0-BDBE-33051A79C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92</xdr:row>
      <xdr:rowOff>34290</xdr:rowOff>
    </xdr:from>
    <xdr:to>
      <xdr:col>29</xdr:col>
      <xdr:colOff>514350</xdr:colOff>
      <xdr:row>108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A86DC-937D-4398-9852-BFA5F5C46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384058</xdr:colOff>
      <xdr:row>0</xdr:row>
      <xdr:rowOff>86717</xdr:rowOff>
    </xdr:from>
    <xdr:to>
      <xdr:col>18</xdr:col>
      <xdr:colOff>253813</xdr:colOff>
      <xdr:row>18</xdr:row>
      <xdr:rowOff>17929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D5BA81A-5BA3-4F71-B8CB-317FD75C6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99430</xdr:colOff>
      <xdr:row>11</xdr:row>
      <xdr:rowOff>134470</xdr:rowOff>
    </xdr:from>
    <xdr:to>
      <xdr:col>9</xdr:col>
      <xdr:colOff>280148</xdr:colOff>
      <xdr:row>33</xdr:row>
      <xdr:rowOff>57430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0B7F26C-6763-4723-8E1F-E16A49789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443170</xdr:colOff>
      <xdr:row>18</xdr:row>
      <xdr:rowOff>132099</xdr:rowOff>
    </xdr:from>
    <xdr:to>
      <xdr:col>18</xdr:col>
      <xdr:colOff>312925</xdr:colOff>
      <xdr:row>40</xdr:row>
      <xdr:rowOff>61633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DCF1B7CE-72F7-47DB-8E2E-6A98F42F7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23789</xdr:colOff>
      <xdr:row>0</xdr:row>
      <xdr:rowOff>158714</xdr:rowOff>
    </xdr:from>
    <xdr:to>
      <xdr:col>28</xdr:col>
      <xdr:colOff>84044</xdr:colOff>
      <xdr:row>20</xdr:row>
      <xdr:rowOff>64434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2ECBB61-A479-4617-9965-676EBD990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73269</xdr:colOff>
      <xdr:row>0</xdr:row>
      <xdr:rowOff>95250</xdr:rowOff>
    </xdr:from>
    <xdr:to>
      <xdr:col>14</xdr:col>
      <xdr:colOff>534864</xdr:colOff>
      <xdr:row>19</xdr:row>
      <xdr:rowOff>65942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2E318-2F1B-4626-93AD-10905D392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50866-6877-4A04-ADCF-C4ED31D6B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13</xdr:col>
      <xdr:colOff>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CDC8D-E629-4477-B1CB-373D33669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0</xdr:row>
      <xdr:rowOff>40640</xdr:rowOff>
    </xdr:from>
    <xdr:to>
      <xdr:col>10</xdr:col>
      <xdr:colOff>320040</xdr:colOff>
      <xdr:row>15</xdr:row>
      <xdr:rowOff>116840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1ECBF-0909-4FA9-B00C-79E7A12F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908062-6130-4094-98A3-2C834C4CE50C}" name="SalesTable" displayName="SalesTable" ref="A2:H10" totalsRowShown="0" headerRowDxfId="10" dataDxfId="9" tableBorderDxfId="8" headerRowCellStyle="Normal 2">
  <autoFilter ref="A2:H1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Item #" dataDxfId="7" dataCellStyle="Normal 2"/>
    <tableColumn id="2" xr3:uid="{00000000-0010-0000-0000-000002000000}" name="Boston" dataDxfId="6"/>
    <tableColumn id="3" xr3:uid="{00000000-0010-0000-0000-000003000000}" name="New York" dataDxfId="5"/>
    <tableColumn id="4" xr3:uid="{00000000-0010-0000-0000-000004000000}" name="Chicago" dataDxfId="4"/>
    <tableColumn id="5" xr3:uid="{00000000-0010-0000-0000-000005000000}" name="Houston" dataDxfId="3"/>
    <tableColumn id="6" xr3:uid="{00000000-0010-0000-0000-000006000000}" name="Denver" dataDxfId="2"/>
    <tableColumn id="7" xr3:uid="{00000000-0010-0000-0000-000007000000}" name="Seattle" dataDxfId="1" dataCellStyle="Normal 2"/>
    <tableColumn id="8" xr3:uid="{00000000-0010-0000-0000-000008000000}" name="Los Angeles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5DFE-D285-46F8-8B2D-300BB4A3CDA1}">
  <sheetPr>
    <tabColor rgb="FF00FF00"/>
  </sheetPr>
  <dimension ref="A1:K23"/>
  <sheetViews>
    <sheetView tabSelected="1" zoomScale="115" zoomScaleNormal="115" workbookViewId="0">
      <selection sqref="A1:I1"/>
    </sheetView>
  </sheetViews>
  <sheetFormatPr defaultColWidth="9.07421875" defaultRowHeight="12.9" x14ac:dyDescent="0.35"/>
  <cols>
    <col min="1" max="1" width="13.3828125" style="1" customWidth="1"/>
    <col min="2" max="7" width="4.84375" style="1" customWidth="1"/>
    <col min="8" max="8" width="5.4609375" style="1" bestFit="1" customWidth="1"/>
    <col min="9" max="9" width="9" style="1" bestFit="1" customWidth="1"/>
    <col min="10" max="17" width="9.61328125" style="1" customWidth="1"/>
    <col min="18" max="16384" width="9.07421875" style="1"/>
  </cols>
  <sheetData>
    <row r="1" spans="1:11" ht="18.45" x14ac:dyDescent="0.5">
      <c r="A1" s="76" t="s">
        <v>13</v>
      </c>
      <c r="B1" s="76"/>
      <c r="C1" s="76"/>
      <c r="D1" s="76"/>
      <c r="E1" s="76"/>
      <c r="F1" s="76"/>
      <c r="G1" s="76"/>
      <c r="H1" s="76"/>
      <c r="I1" s="76"/>
    </row>
    <row r="2" spans="1:11" ht="14.6" x14ac:dyDescent="0.4">
      <c r="A2" s="7"/>
      <c r="B2" s="7"/>
      <c r="C2" s="7"/>
      <c r="D2" s="7"/>
      <c r="E2" s="7"/>
      <c r="F2" s="7"/>
      <c r="G2" s="7"/>
      <c r="H2" s="7"/>
      <c r="I2" s="7"/>
    </row>
    <row r="3" spans="1:11" ht="14.6" x14ac:dyDescent="0.4">
      <c r="A3" s="7"/>
      <c r="B3" s="3" t="s">
        <v>5</v>
      </c>
      <c r="C3" s="3" t="s">
        <v>4</v>
      </c>
      <c r="D3" s="3" t="s">
        <v>3</v>
      </c>
      <c r="E3" s="3" t="s">
        <v>2</v>
      </c>
      <c r="F3" s="3" t="s">
        <v>1</v>
      </c>
      <c r="G3" s="3" t="s">
        <v>0</v>
      </c>
      <c r="H3" s="3" t="s">
        <v>7</v>
      </c>
      <c r="I3" s="4" t="s">
        <v>12</v>
      </c>
    </row>
    <row r="4" spans="1:11" ht="14.6" x14ac:dyDescent="0.4">
      <c r="A4" s="4" t="s">
        <v>11</v>
      </c>
      <c r="B4" s="6">
        <v>86</v>
      </c>
      <c r="C4" s="6">
        <v>138</v>
      </c>
      <c r="D4" s="6">
        <v>127</v>
      </c>
      <c r="E4" s="6">
        <v>131</v>
      </c>
      <c r="F4" s="6">
        <v>149</v>
      </c>
      <c r="G4" s="6">
        <v>189</v>
      </c>
      <c r="H4" s="6">
        <f>SUM(B4:G4)</f>
        <v>820</v>
      </c>
      <c r="I4" s="8">
        <f>H4/$H$8</f>
        <v>0.33064516129032256</v>
      </c>
      <c r="J4" s="9"/>
      <c r="K4" s="9"/>
    </row>
    <row r="5" spans="1:11" ht="14.6" x14ac:dyDescent="0.4">
      <c r="A5" s="4" t="s">
        <v>10</v>
      </c>
      <c r="B5" s="6">
        <v>63</v>
      </c>
      <c r="C5" s="6">
        <v>84</v>
      </c>
      <c r="D5" s="6">
        <v>81</v>
      </c>
      <c r="E5" s="6">
        <v>101</v>
      </c>
      <c r="F5" s="6">
        <v>95</v>
      </c>
      <c r="G5" s="6">
        <v>102</v>
      </c>
      <c r="H5" s="6">
        <f>SUM(B5:G5)</f>
        <v>526</v>
      </c>
      <c r="I5" s="8">
        <f>H5/$H$8</f>
        <v>0.21209677419354839</v>
      </c>
      <c r="J5" s="9"/>
      <c r="K5" s="9"/>
    </row>
    <row r="6" spans="1:11" ht="14.6" x14ac:dyDescent="0.4">
      <c r="A6" s="4" t="s">
        <v>9</v>
      </c>
      <c r="B6" s="6">
        <v>119</v>
      </c>
      <c r="C6" s="6">
        <v>122</v>
      </c>
      <c r="D6" s="6">
        <v>115</v>
      </c>
      <c r="E6" s="6">
        <v>126</v>
      </c>
      <c r="F6" s="6">
        <v>124</v>
      </c>
      <c r="G6" s="6">
        <v>131</v>
      </c>
      <c r="H6" s="6">
        <f>SUM(B6:G6)</f>
        <v>737</v>
      </c>
      <c r="I6" s="8">
        <f>H6/$H$8</f>
        <v>0.29717741935483871</v>
      </c>
      <c r="J6" s="9"/>
      <c r="K6" s="9"/>
    </row>
    <row r="7" spans="1:11" ht="14.6" x14ac:dyDescent="0.4">
      <c r="A7" s="4" t="s">
        <v>8</v>
      </c>
      <c r="B7" s="6">
        <v>43</v>
      </c>
      <c r="C7" s="6">
        <v>65</v>
      </c>
      <c r="D7" s="6">
        <v>78</v>
      </c>
      <c r="E7" s="6">
        <v>62</v>
      </c>
      <c r="F7" s="6">
        <v>67</v>
      </c>
      <c r="G7" s="6">
        <v>82</v>
      </c>
      <c r="H7" s="6">
        <f>SUM(B7:G7)</f>
        <v>397</v>
      </c>
      <c r="I7" s="8">
        <f>H7/$H$8</f>
        <v>0.16008064516129034</v>
      </c>
      <c r="J7" s="9"/>
      <c r="K7" s="9"/>
    </row>
    <row r="8" spans="1:11" ht="14.6" x14ac:dyDescent="0.4">
      <c r="A8" s="7" t="s">
        <v>7</v>
      </c>
      <c r="B8" s="6">
        <f t="shared" ref="B8:I8" si="0">SUM(B4:B7)</f>
        <v>311</v>
      </c>
      <c r="C8" s="6">
        <f t="shared" si="0"/>
        <v>409</v>
      </c>
      <c r="D8" s="6">
        <f t="shared" si="0"/>
        <v>401</v>
      </c>
      <c r="E8" s="6">
        <f t="shared" si="0"/>
        <v>420</v>
      </c>
      <c r="F8" s="6">
        <f t="shared" si="0"/>
        <v>435</v>
      </c>
      <c r="G8" s="6">
        <f t="shared" si="0"/>
        <v>504</v>
      </c>
      <c r="H8" s="6">
        <f t="shared" si="0"/>
        <v>2480</v>
      </c>
      <c r="I8" s="8">
        <f t="shared" si="0"/>
        <v>1</v>
      </c>
    </row>
    <row r="9" spans="1:11" ht="14.6" x14ac:dyDescent="0.4">
      <c r="A9" s="7" t="s">
        <v>6</v>
      </c>
      <c r="B9" s="6">
        <f t="shared" ref="B9:H9" si="1">AVERAGE(B4:B7)</f>
        <v>77.75</v>
      </c>
      <c r="C9" s="6">
        <f t="shared" si="1"/>
        <v>102.25</v>
      </c>
      <c r="D9" s="6">
        <f t="shared" si="1"/>
        <v>100.25</v>
      </c>
      <c r="E9" s="6">
        <f t="shared" si="1"/>
        <v>105</v>
      </c>
      <c r="F9" s="6">
        <f t="shared" si="1"/>
        <v>108.75</v>
      </c>
      <c r="G9" s="6">
        <f t="shared" si="1"/>
        <v>126</v>
      </c>
      <c r="H9" s="6">
        <f t="shared" si="1"/>
        <v>620</v>
      </c>
      <c r="I9" s="5"/>
    </row>
    <row r="12" spans="1:11" ht="14.6" x14ac:dyDescent="0.4">
      <c r="A12" s="4"/>
      <c r="B12" s="4">
        <v>2016</v>
      </c>
      <c r="C12" s="4">
        <v>2017</v>
      </c>
      <c r="D12" s="4">
        <v>2018</v>
      </c>
      <c r="E12" s="4">
        <v>2019</v>
      </c>
    </row>
    <row r="13" spans="1:11" ht="14.6" x14ac:dyDescent="0.4">
      <c r="A13" s="3" t="s">
        <v>5</v>
      </c>
      <c r="B13" s="1">
        <v>90</v>
      </c>
      <c r="C13" s="1">
        <v>77</v>
      </c>
      <c r="D13" s="1">
        <v>140</v>
      </c>
      <c r="E13" s="1">
        <v>56</v>
      </c>
    </row>
    <row r="14" spans="1:11" ht="14.6" x14ac:dyDescent="0.4">
      <c r="A14" s="3" t="s">
        <v>4</v>
      </c>
      <c r="B14" s="1">
        <v>142</v>
      </c>
      <c r="C14" s="1">
        <v>110</v>
      </c>
      <c r="D14" s="1">
        <v>143</v>
      </c>
      <c r="E14" s="1">
        <v>82</v>
      </c>
    </row>
    <row r="15" spans="1:11" ht="14.6" x14ac:dyDescent="0.4">
      <c r="A15" s="3" t="s">
        <v>3</v>
      </c>
      <c r="B15" s="1">
        <v>151</v>
      </c>
      <c r="C15" s="1">
        <v>94</v>
      </c>
      <c r="D15" s="1">
        <v>133</v>
      </c>
      <c r="E15" s="1">
        <v>90</v>
      </c>
    </row>
    <row r="16" spans="1:11" ht="14.6" x14ac:dyDescent="0.4">
      <c r="A16" s="3" t="s">
        <v>2</v>
      </c>
      <c r="B16" s="1">
        <v>145</v>
      </c>
      <c r="C16" s="1">
        <v>126</v>
      </c>
      <c r="D16" s="1">
        <v>143</v>
      </c>
      <c r="E16" s="1">
        <v>81</v>
      </c>
    </row>
    <row r="17" spans="1:7" ht="14.6" x14ac:dyDescent="0.4">
      <c r="A17" s="3" t="s">
        <v>1</v>
      </c>
      <c r="B17" s="1">
        <v>169</v>
      </c>
      <c r="C17" s="1">
        <v>110</v>
      </c>
      <c r="D17" s="1">
        <v>148</v>
      </c>
      <c r="E17" s="1">
        <v>88</v>
      </c>
    </row>
    <row r="18" spans="1:7" ht="14.6" x14ac:dyDescent="0.4">
      <c r="A18" s="3" t="s">
        <v>0</v>
      </c>
      <c r="B18" s="1">
        <v>193</v>
      </c>
      <c r="C18" s="1">
        <v>129</v>
      </c>
      <c r="D18" s="1">
        <v>143</v>
      </c>
      <c r="E18" s="1">
        <v>102</v>
      </c>
    </row>
    <row r="20" spans="1:7" x14ac:dyDescent="0.35">
      <c r="B20" s="2"/>
      <c r="C20" s="2"/>
      <c r="D20" s="2"/>
      <c r="E20" s="2"/>
      <c r="F20" s="2"/>
      <c r="G20" s="2"/>
    </row>
    <row r="21" spans="1:7" x14ac:dyDescent="0.35">
      <c r="B21" s="2"/>
      <c r="C21" s="2"/>
      <c r="D21" s="2"/>
      <c r="E21" s="2"/>
      <c r="F21" s="2"/>
      <c r="G21" s="2"/>
    </row>
    <row r="22" spans="1:7" x14ac:dyDescent="0.35">
      <c r="B22" s="2"/>
      <c r="C22" s="2"/>
      <c r="D22" s="2"/>
      <c r="E22" s="2"/>
      <c r="F22" s="2"/>
      <c r="G22" s="2"/>
    </row>
    <row r="23" spans="1:7" x14ac:dyDescent="0.35">
      <c r="B23" s="2"/>
      <c r="C23" s="2"/>
      <c r="D23" s="2"/>
      <c r="E23" s="2"/>
      <c r="F23" s="2"/>
      <c r="G23" s="2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185D7-28BA-4288-9B7B-E57232B318C9}">
  <sheetPr>
    <tabColor rgb="FFFFFF00"/>
  </sheetPr>
  <dimension ref="A1:C34"/>
  <sheetViews>
    <sheetView zoomScale="80" zoomScaleNormal="80" workbookViewId="0">
      <selection activeCell="S23" sqref="S23"/>
    </sheetView>
  </sheetViews>
  <sheetFormatPr defaultColWidth="9.07421875" defaultRowHeight="14.6" x14ac:dyDescent="0.4"/>
  <cols>
    <col min="1" max="1" width="21.07421875" style="47" bestFit="1" customWidth="1"/>
    <col min="2" max="2" width="10.23046875" style="47" bestFit="1" customWidth="1"/>
    <col min="3" max="3" width="10.61328125" style="48" bestFit="1" customWidth="1"/>
    <col min="4" max="16384" width="9.07421875" style="47"/>
  </cols>
  <sheetData>
    <row r="1" spans="1:3" x14ac:dyDescent="0.4">
      <c r="A1" s="50" t="s">
        <v>44</v>
      </c>
      <c r="B1" s="50" t="s">
        <v>43</v>
      </c>
      <c r="C1" s="49" t="s">
        <v>42</v>
      </c>
    </row>
    <row r="2" spans="1:3" x14ac:dyDescent="0.4">
      <c r="A2" s="47" t="s">
        <v>41</v>
      </c>
      <c r="B2" s="47" t="s">
        <v>33</v>
      </c>
      <c r="C2" s="48">
        <v>990708</v>
      </c>
    </row>
    <row r="3" spans="1:3" x14ac:dyDescent="0.4">
      <c r="A3" s="47" t="s">
        <v>41</v>
      </c>
      <c r="B3" s="47" t="s">
        <v>32</v>
      </c>
      <c r="C3" s="48">
        <v>1488549</v>
      </c>
    </row>
    <row r="4" spans="1:3" x14ac:dyDescent="0.4">
      <c r="A4" s="47" t="s">
        <v>41</v>
      </c>
      <c r="B4" s="47" t="s">
        <v>31</v>
      </c>
      <c r="C4" s="48">
        <v>428420</v>
      </c>
    </row>
    <row r="5" spans="1:3" x14ac:dyDescent="0.4">
      <c r="A5" s="47" t="s">
        <v>41</v>
      </c>
      <c r="B5" s="47" t="s">
        <v>29</v>
      </c>
      <c r="C5" s="48">
        <v>252009</v>
      </c>
    </row>
    <row r="6" spans="1:3" x14ac:dyDescent="0.4">
      <c r="A6" s="47" t="s">
        <v>40</v>
      </c>
      <c r="B6" s="47" t="s">
        <v>33</v>
      </c>
      <c r="C6" s="48">
        <v>425155</v>
      </c>
    </row>
    <row r="7" spans="1:3" x14ac:dyDescent="0.4">
      <c r="A7" s="47" t="s">
        <v>40</v>
      </c>
      <c r="B7" s="47" t="s">
        <v>32</v>
      </c>
      <c r="C7" s="48">
        <v>215371</v>
      </c>
    </row>
    <row r="8" spans="1:3" x14ac:dyDescent="0.4">
      <c r="A8" s="47" t="s">
        <v>40</v>
      </c>
      <c r="B8" s="47" t="s">
        <v>31</v>
      </c>
      <c r="C8" s="48">
        <v>42861</v>
      </c>
    </row>
    <row r="9" spans="1:3" x14ac:dyDescent="0.4">
      <c r="A9" s="47" t="s">
        <v>40</v>
      </c>
      <c r="B9" s="47" t="s">
        <v>29</v>
      </c>
      <c r="C9" s="48">
        <v>90194</v>
      </c>
    </row>
    <row r="10" spans="1:3" x14ac:dyDescent="0.4">
      <c r="A10" s="47" t="s">
        <v>39</v>
      </c>
      <c r="B10" s="47" t="s">
        <v>33</v>
      </c>
      <c r="C10" s="48">
        <v>375989</v>
      </c>
    </row>
    <row r="11" spans="1:3" x14ac:dyDescent="0.4">
      <c r="A11" s="47" t="s">
        <v>39</v>
      </c>
      <c r="B11" s="47" t="s">
        <v>32</v>
      </c>
      <c r="C11" s="48">
        <v>1006681</v>
      </c>
    </row>
    <row r="12" spans="1:3" x14ac:dyDescent="0.4">
      <c r="A12" s="47" t="s">
        <v>39</v>
      </c>
      <c r="B12" s="47" t="s">
        <v>31</v>
      </c>
      <c r="C12" s="48">
        <v>264615</v>
      </c>
    </row>
    <row r="13" spans="1:3" x14ac:dyDescent="0.4">
      <c r="A13" s="47" t="s">
        <v>38</v>
      </c>
      <c r="B13" s="47" t="s">
        <v>33</v>
      </c>
      <c r="C13" s="48">
        <v>2402201</v>
      </c>
    </row>
    <row r="14" spans="1:3" x14ac:dyDescent="0.4">
      <c r="A14" s="47" t="s">
        <v>38</v>
      </c>
      <c r="B14" s="47" t="s">
        <v>32</v>
      </c>
      <c r="C14" s="48">
        <v>4079383</v>
      </c>
    </row>
    <row r="15" spans="1:3" x14ac:dyDescent="0.4">
      <c r="A15" s="47" t="s">
        <v>38</v>
      </c>
      <c r="B15" s="47" t="s">
        <v>31</v>
      </c>
      <c r="C15" s="48">
        <v>593051</v>
      </c>
    </row>
    <row r="16" spans="1:3" x14ac:dyDescent="0.4">
      <c r="A16" s="47" t="s">
        <v>38</v>
      </c>
      <c r="B16" s="47" t="s">
        <v>29</v>
      </c>
      <c r="C16" s="48">
        <v>628511</v>
      </c>
    </row>
    <row r="17" spans="1:3" x14ac:dyDescent="0.4">
      <c r="A17" s="47" t="s">
        <v>37</v>
      </c>
      <c r="B17" s="47" t="s">
        <v>33</v>
      </c>
      <c r="C17" s="48">
        <v>315705</v>
      </c>
    </row>
    <row r="18" spans="1:3" x14ac:dyDescent="0.4">
      <c r="A18" s="47" t="s">
        <v>37</v>
      </c>
      <c r="B18" s="47" t="s">
        <v>32</v>
      </c>
      <c r="C18" s="48">
        <v>1073859</v>
      </c>
    </row>
    <row r="19" spans="1:3" x14ac:dyDescent="0.4">
      <c r="A19" s="47" t="s">
        <v>37</v>
      </c>
      <c r="B19" s="47" t="s">
        <v>31</v>
      </c>
      <c r="C19" s="48">
        <v>603057</v>
      </c>
    </row>
    <row r="20" spans="1:3" x14ac:dyDescent="0.4">
      <c r="A20" s="47" t="s">
        <v>36</v>
      </c>
      <c r="B20" s="47" t="s">
        <v>33</v>
      </c>
      <c r="C20" s="48">
        <v>384636</v>
      </c>
    </row>
    <row r="21" spans="1:3" x14ac:dyDescent="0.4">
      <c r="A21" s="47" t="s">
        <v>36</v>
      </c>
      <c r="B21" s="47" t="s">
        <v>32</v>
      </c>
      <c r="C21" s="48">
        <v>350899</v>
      </c>
    </row>
    <row r="22" spans="1:3" x14ac:dyDescent="0.4">
      <c r="A22" s="47" t="s">
        <v>36</v>
      </c>
      <c r="B22" s="47" t="s">
        <v>29</v>
      </c>
      <c r="C22" s="48">
        <v>92538</v>
      </c>
    </row>
    <row r="23" spans="1:3" x14ac:dyDescent="0.4">
      <c r="A23" s="47" t="s">
        <v>35</v>
      </c>
      <c r="B23" s="47" t="s">
        <v>33</v>
      </c>
      <c r="C23" s="48">
        <v>385199</v>
      </c>
    </row>
    <row r="24" spans="1:3" x14ac:dyDescent="0.4">
      <c r="A24" s="47" t="s">
        <v>35</v>
      </c>
      <c r="B24" s="47" t="s">
        <v>32</v>
      </c>
      <c r="C24" s="48">
        <v>1204283</v>
      </c>
    </row>
    <row r="25" spans="1:3" x14ac:dyDescent="0.4">
      <c r="A25" s="47" t="s">
        <v>35</v>
      </c>
      <c r="B25" s="47" t="s">
        <v>31</v>
      </c>
      <c r="C25" s="48">
        <v>314806</v>
      </c>
    </row>
    <row r="26" spans="1:3" x14ac:dyDescent="0.4">
      <c r="A26" s="47" t="s">
        <v>35</v>
      </c>
      <c r="B26" s="47" t="s">
        <v>29</v>
      </c>
      <c r="C26" s="48">
        <v>355808</v>
      </c>
    </row>
    <row r="27" spans="1:3" x14ac:dyDescent="0.4">
      <c r="A27" s="47" t="s">
        <v>34</v>
      </c>
      <c r="B27" s="47" t="s">
        <v>33</v>
      </c>
      <c r="C27" s="48">
        <v>579079</v>
      </c>
    </row>
    <row r="28" spans="1:3" x14ac:dyDescent="0.4">
      <c r="A28" s="47" t="s">
        <v>34</v>
      </c>
      <c r="B28" s="47" t="s">
        <v>32</v>
      </c>
      <c r="C28" s="48">
        <v>2382635</v>
      </c>
    </row>
    <row r="29" spans="1:3" x14ac:dyDescent="0.4">
      <c r="A29" s="47" t="s">
        <v>34</v>
      </c>
      <c r="B29" s="47" t="s">
        <v>31</v>
      </c>
      <c r="C29" s="48">
        <v>422381</v>
      </c>
    </row>
    <row r="30" spans="1:3" x14ac:dyDescent="0.4">
      <c r="A30" s="47" t="s">
        <v>34</v>
      </c>
      <c r="B30" s="47" t="s">
        <v>29</v>
      </c>
      <c r="C30" s="48">
        <v>216027</v>
      </c>
    </row>
    <row r="31" spans="1:3" x14ac:dyDescent="0.4">
      <c r="A31" s="47" t="s">
        <v>30</v>
      </c>
      <c r="B31" s="47" t="s">
        <v>33</v>
      </c>
      <c r="C31" s="48">
        <v>1661631</v>
      </c>
    </row>
    <row r="32" spans="1:3" x14ac:dyDescent="0.4">
      <c r="A32" s="47" t="s">
        <v>30</v>
      </c>
      <c r="B32" s="47" t="s">
        <v>32</v>
      </c>
      <c r="C32" s="48">
        <v>2310852</v>
      </c>
    </row>
    <row r="33" spans="1:3" x14ac:dyDescent="0.4">
      <c r="A33" s="47" t="s">
        <v>30</v>
      </c>
      <c r="B33" s="47" t="s">
        <v>31</v>
      </c>
      <c r="C33" s="48">
        <v>591270</v>
      </c>
    </row>
    <row r="34" spans="1:3" x14ac:dyDescent="0.4">
      <c r="A34" s="47" t="s">
        <v>30</v>
      </c>
      <c r="B34" s="47" t="s">
        <v>29</v>
      </c>
      <c r="C34" s="48">
        <v>123149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7AA6-FA20-4A49-AFDD-4737EAEFBD6E}">
  <sheetPr>
    <tabColor rgb="FFCCFFFF"/>
  </sheetPr>
  <dimension ref="A1:C30"/>
  <sheetViews>
    <sheetView zoomScale="85" zoomScaleNormal="85" workbookViewId="0">
      <selection activeCell="X14" sqref="X14"/>
    </sheetView>
  </sheetViews>
  <sheetFormatPr defaultColWidth="9.07421875" defaultRowHeight="14.6" x14ac:dyDescent="0.4"/>
  <cols>
    <col min="1" max="1" width="9.69140625" style="47" bestFit="1" customWidth="1"/>
    <col min="2" max="2" width="22.3828125" style="47" bestFit="1" customWidth="1"/>
    <col min="3" max="3" width="10.61328125" style="51" bestFit="1" customWidth="1"/>
    <col min="4" max="16384" width="9.07421875" style="47"/>
  </cols>
  <sheetData>
    <row r="1" spans="1:3" x14ac:dyDescent="0.4">
      <c r="A1" s="50" t="s">
        <v>43</v>
      </c>
      <c r="B1" s="50" t="s">
        <v>44</v>
      </c>
      <c r="C1" s="49" t="s">
        <v>42</v>
      </c>
    </row>
    <row r="2" spans="1:3" x14ac:dyDescent="0.4">
      <c r="A2" s="47" t="s">
        <v>33</v>
      </c>
      <c r="B2" s="47" t="s">
        <v>41</v>
      </c>
      <c r="C2" s="51">
        <v>990708</v>
      </c>
    </row>
    <row r="3" spans="1:3" x14ac:dyDescent="0.4">
      <c r="B3" s="47" t="s">
        <v>39</v>
      </c>
      <c r="C3" s="51">
        <v>375989</v>
      </c>
    </row>
    <row r="4" spans="1:3" x14ac:dyDescent="0.4">
      <c r="B4" s="47" t="s">
        <v>38</v>
      </c>
      <c r="C4" s="51">
        <v>2402201</v>
      </c>
    </row>
    <row r="5" spans="1:3" x14ac:dyDescent="0.4">
      <c r="B5" s="47" t="s">
        <v>37</v>
      </c>
      <c r="C5" s="51">
        <v>315705</v>
      </c>
    </row>
    <row r="6" spans="1:3" x14ac:dyDescent="0.4">
      <c r="B6" s="47" t="s">
        <v>36</v>
      </c>
      <c r="C6" s="51">
        <v>384636</v>
      </c>
    </row>
    <row r="7" spans="1:3" x14ac:dyDescent="0.4">
      <c r="B7" s="47" t="s">
        <v>35</v>
      </c>
      <c r="C7" s="51">
        <v>385199</v>
      </c>
    </row>
    <row r="8" spans="1:3" x14ac:dyDescent="0.4">
      <c r="B8" s="47" t="s">
        <v>34</v>
      </c>
      <c r="C8" s="51">
        <v>579079</v>
      </c>
    </row>
    <row r="9" spans="1:3" x14ac:dyDescent="0.4">
      <c r="B9" s="47" t="s">
        <v>30</v>
      </c>
      <c r="C9" s="51">
        <v>1661631</v>
      </c>
    </row>
    <row r="10" spans="1:3" x14ac:dyDescent="0.4">
      <c r="B10" s="47" t="s">
        <v>41</v>
      </c>
      <c r="C10" s="51">
        <v>1488549</v>
      </c>
    </row>
    <row r="11" spans="1:3" x14ac:dyDescent="0.4">
      <c r="A11" s="47" t="s">
        <v>32</v>
      </c>
      <c r="B11" s="47" t="s">
        <v>39</v>
      </c>
      <c r="C11" s="51">
        <v>1006681</v>
      </c>
    </row>
    <row r="12" spans="1:3" x14ac:dyDescent="0.4">
      <c r="B12" s="47" t="s">
        <v>38</v>
      </c>
      <c r="C12" s="51">
        <v>4079383</v>
      </c>
    </row>
    <row r="13" spans="1:3" x14ac:dyDescent="0.4">
      <c r="B13" s="47" t="s">
        <v>37</v>
      </c>
      <c r="C13" s="51">
        <v>1073859</v>
      </c>
    </row>
    <row r="14" spans="1:3" x14ac:dyDescent="0.4">
      <c r="B14" s="47" t="s">
        <v>36</v>
      </c>
      <c r="C14" s="51">
        <v>350899</v>
      </c>
    </row>
    <row r="15" spans="1:3" x14ac:dyDescent="0.4">
      <c r="B15" s="47" t="s">
        <v>35</v>
      </c>
      <c r="C15" s="51">
        <v>1204283</v>
      </c>
    </row>
    <row r="16" spans="1:3" x14ac:dyDescent="0.4">
      <c r="B16" s="47" t="s">
        <v>34</v>
      </c>
      <c r="C16" s="51">
        <v>2382635</v>
      </c>
    </row>
    <row r="17" spans="1:3" x14ac:dyDescent="0.4">
      <c r="B17" s="47" t="s">
        <v>30</v>
      </c>
      <c r="C17" s="51">
        <v>2310852</v>
      </c>
    </row>
    <row r="18" spans="1:3" x14ac:dyDescent="0.4">
      <c r="B18" s="47" t="s">
        <v>41</v>
      </c>
      <c r="C18" s="51">
        <v>428420</v>
      </c>
    </row>
    <row r="19" spans="1:3" x14ac:dyDescent="0.4">
      <c r="B19" s="47" t="s">
        <v>39</v>
      </c>
      <c r="C19" s="51">
        <v>264615</v>
      </c>
    </row>
    <row r="20" spans="1:3" x14ac:dyDescent="0.4">
      <c r="A20" s="47" t="s">
        <v>31</v>
      </c>
      <c r="B20" s="47" t="s">
        <v>38</v>
      </c>
      <c r="C20" s="51">
        <v>593051</v>
      </c>
    </row>
    <row r="21" spans="1:3" x14ac:dyDescent="0.4">
      <c r="B21" s="47" t="s">
        <v>37</v>
      </c>
      <c r="C21" s="51">
        <v>603057</v>
      </c>
    </row>
    <row r="22" spans="1:3" x14ac:dyDescent="0.4">
      <c r="B22" s="47" t="s">
        <v>35</v>
      </c>
      <c r="C22" s="51">
        <v>314806</v>
      </c>
    </row>
    <row r="23" spans="1:3" x14ac:dyDescent="0.4">
      <c r="B23" s="47" t="s">
        <v>34</v>
      </c>
      <c r="C23" s="51">
        <v>422381</v>
      </c>
    </row>
    <row r="24" spans="1:3" x14ac:dyDescent="0.4">
      <c r="B24" s="47" t="s">
        <v>30</v>
      </c>
      <c r="C24" s="51">
        <v>591270</v>
      </c>
    </row>
    <row r="25" spans="1:3" x14ac:dyDescent="0.4">
      <c r="B25" s="47" t="s">
        <v>41</v>
      </c>
      <c r="C25" s="51">
        <v>252009</v>
      </c>
    </row>
    <row r="26" spans="1:3" x14ac:dyDescent="0.4">
      <c r="B26" s="47" t="s">
        <v>38</v>
      </c>
      <c r="C26" s="51">
        <v>628511</v>
      </c>
    </row>
    <row r="27" spans="1:3" x14ac:dyDescent="0.4">
      <c r="B27" s="47" t="s">
        <v>36</v>
      </c>
      <c r="C27" s="51">
        <v>92538</v>
      </c>
    </row>
    <row r="28" spans="1:3" x14ac:dyDescent="0.4">
      <c r="A28" s="47" t="s">
        <v>29</v>
      </c>
      <c r="B28" s="47" t="s">
        <v>35</v>
      </c>
      <c r="C28" s="51">
        <v>355808</v>
      </c>
    </row>
    <row r="29" spans="1:3" x14ac:dyDescent="0.4">
      <c r="B29" s="47" t="s">
        <v>34</v>
      </c>
      <c r="C29" s="51">
        <v>216027</v>
      </c>
    </row>
    <row r="30" spans="1:3" x14ac:dyDescent="0.4">
      <c r="B30" s="47" t="s">
        <v>30</v>
      </c>
      <c r="C30" s="51">
        <v>123149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A93C-4044-4845-B640-2EE3358F6095}">
  <sheetPr>
    <tabColor rgb="FF00FF00"/>
  </sheetPr>
  <dimension ref="A1:Y31"/>
  <sheetViews>
    <sheetView zoomScaleNormal="100" workbookViewId="0">
      <selection activeCell="P35" sqref="P35"/>
    </sheetView>
  </sheetViews>
  <sheetFormatPr defaultColWidth="9.07421875" defaultRowHeight="12.9" x14ac:dyDescent="0.35"/>
  <cols>
    <col min="1" max="1" width="9.23046875" style="30" customWidth="1"/>
    <col min="2" max="6" width="8.23046875" style="30" customWidth="1"/>
    <col min="7" max="7" width="5.84375" style="30" bestFit="1" customWidth="1"/>
    <col min="8" max="8" width="8.07421875" style="30" bestFit="1" customWidth="1"/>
    <col min="9" max="9" width="11.23046875" style="30" customWidth="1"/>
    <col min="10" max="16384" width="9.07421875" style="30"/>
  </cols>
  <sheetData>
    <row r="1" spans="1:25" ht="18.45" x14ac:dyDescent="0.5">
      <c r="A1" s="88" t="s">
        <v>13</v>
      </c>
      <c r="B1" s="88"/>
      <c r="C1" s="88"/>
      <c r="D1" s="88"/>
      <c r="E1" s="88"/>
      <c r="F1" s="88"/>
      <c r="G1" s="58"/>
      <c r="H1" s="58"/>
      <c r="I1" s="58"/>
    </row>
    <row r="2" spans="1:25" x14ac:dyDescent="0.35">
      <c r="V2" s="52"/>
      <c r="W2" s="52"/>
      <c r="X2" s="52"/>
      <c r="Y2" s="52"/>
    </row>
    <row r="3" spans="1:25" x14ac:dyDescent="0.35">
      <c r="B3" s="18" t="s">
        <v>11</v>
      </c>
      <c r="C3" s="18" t="s">
        <v>10</v>
      </c>
      <c r="D3" s="18" t="s">
        <v>9</v>
      </c>
      <c r="E3" s="18" t="s">
        <v>7</v>
      </c>
      <c r="H3" s="18"/>
      <c r="I3" s="55"/>
      <c r="V3" s="52"/>
      <c r="W3" s="52"/>
      <c r="X3" s="52"/>
      <c r="Y3" s="52"/>
    </row>
    <row r="4" spans="1:25" ht="12.75" customHeight="1" x14ac:dyDescent="0.35">
      <c r="A4" s="18" t="s">
        <v>5</v>
      </c>
      <c r="B4" s="52">
        <v>88</v>
      </c>
      <c r="C4" s="52">
        <v>66</v>
      </c>
      <c r="D4" s="52">
        <v>114</v>
      </c>
      <c r="E4" s="52">
        <f t="shared" ref="E4:E15" si="0">SUM(B4:D4)</f>
        <v>268</v>
      </c>
      <c r="H4" s="52"/>
      <c r="I4" s="54"/>
      <c r="J4" s="53"/>
      <c r="K4" s="53"/>
      <c r="L4" s="53"/>
      <c r="M4" s="53"/>
      <c r="N4" s="53"/>
      <c r="O4" s="53"/>
      <c r="V4" s="52"/>
      <c r="W4" s="52"/>
      <c r="X4" s="52"/>
      <c r="Y4" s="52"/>
    </row>
    <row r="5" spans="1:25" x14ac:dyDescent="0.35">
      <c r="A5" s="18" t="s">
        <v>4</v>
      </c>
      <c r="B5" s="52">
        <v>145</v>
      </c>
      <c r="C5" s="52">
        <v>86</v>
      </c>
      <c r="D5" s="52">
        <v>122</v>
      </c>
      <c r="E5" s="52">
        <f t="shared" si="0"/>
        <v>353</v>
      </c>
      <c r="H5" s="52"/>
      <c r="I5" s="54"/>
      <c r="J5" s="53"/>
      <c r="K5" s="53"/>
      <c r="L5" s="53"/>
      <c r="M5" s="53"/>
      <c r="N5" s="53"/>
      <c r="O5" s="53"/>
      <c r="V5" s="52"/>
      <c r="W5" s="52"/>
      <c r="X5" s="52"/>
      <c r="Y5" s="52"/>
    </row>
    <row r="6" spans="1:25" x14ac:dyDescent="0.35">
      <c r="A6" s="18" t="s">
        <v>3</v>
      </c>
      <c r="B6" s="52">
        <v>132</v>
      </c>
      <c r="C6" s="52">
        <v>81</v>
      </c>
      <c r="D6" s="52">
        <v>114</v>
      </c>
      <c r="E6" s="52">
        <f t="shared" si="0"/>
        <v>327</v>
      </c>
      <c r="H6" s="52"/>
      <c r="I6" s="54"/>
      <c r="J6" s="53"/>
      <c r="K6" s="53"/>
      <c r="L6" s="53"/>
      <c r="M6" s="53"/>
      <c r="N6" s="53"/>
      <c r="O6" s="53"/>
      <c r="V6" s="52"/>
      <c r="W6" s="52"/>
      <c r="X6" s="52"/>
      <c r="Y6" s="52"/>
    </row>
    <row r="7" spans="1:25" x14ac:dyDescent="0.35">
      <c r="A7" s="18" t="s">
        <v>2</v>
      </c>
      <c r="B7" s="52">
        <v>136</v>
      </c>
      <c r="C7" s="52">
        <v>103</v>
      </c>
      <c r="D7" s="52">
        <v>129</v>
      </c>
      <c r="E7" s="52">
        <f t="shared" si="0"/>
        <v>368</v>
      </c>
      <c r="H7" s="52"/>
      <c r="I7" s="54"/>
      <c r="J7" s="53"/>
      <c r="K7" s="53"/>
      <c r="L7" s="53"/>
      <c r="M7" s="53"/>
      <c r="N7" s="53"/>
      <c r="O7" s="53"/>
      <c r="V7" s="52"/>
      <c r="W7" s="52"/>
      <c r="X7" s="52"/>
      <c r="Y7" s="52"/>
    </row>
    <row r="8" spans="1:25" x14ac:dyDescent="0.35">
      <c r="A8" s="18" t="s">
        <v>1</v>
      </c>
      <c r="B8" s="52">
        <v>142</v>
      </c>
      <c r="C8" s="52">
        <v>94</v>
      </c>
      <c r="D8" s="52">
        <v>142</v>
      </c>
      <c r="E8" s="52">
        <f t="shared" si="0"/>
        <v>378</v>
      </c>
      <c r="H8" s="52"/>
    </row>
    <row r="9" spans="1:25" x14ac:dyDescent="0.35">
      <c r="A9" s="18" t="s">
        <v>0</v>
      </c>
      <c r="B9" s="52">
        <v>179</v>
      </c>
      <c r="C9" s="52">
        <v>108</v>
      </c>
      <c r="D9" s="52">
        <v>135</v>
      </c>
      <c r="E9" s="52">
        <f t="shared" si="0"/>
        <v>422</v>
      </c>
      <c r="H9" s="52"/>
      <c r="I9" s="54"/>
    </row>
    <row r="10" spans="1:25" x14ac:dyDescent="0.35">
      <c r="A10" s="18" t="s">
        <v>21</v>
      </c>
      <c r="B10" s="30">
        <v>194</v>
      </c>
      <c r="C10" s="30">
        <v>125</v>
      </c>
      <c r="D10" s="30">
        <v>150</v>
      </c>
      <c r="E10" s="52">
        <f t="shared" si="0"/>
        <v>469</v>
      </c>
      <c r="H10" s="52"/>
      <c r="I10" s="56"/>
    </row>
    <row r="11" spans="1:25" x14ac:dyDescent="0.35">
      <c r="A11" s="18" t="s">
        <v>20</v>
      </c>
      <c r="B11" s="30">
        <v>215</v>
      </c>
      <c r="C11" s="30">
        <v>136</v>
      </c>
      <c r="D11" s="30">
        <v>166</v>
      </c>
      <c r="E11" s="52">
        <f t="shared" si="0"/>
        <v>517</v>
      </c>
      <c r="H11" s="52"/>
    </row>
    <row r="12" spans="1:25" x14ac:dyDescent="0.35">
      <c r="A12" s="18" t="s">
        <v>19</v>
      </c>
      <c r="B12" s="30">
        <v>162</v>
      </c>
      <c r="C12" s="30">
        <v>144</v>
      </c>
      <c r="D12" s="30">
        <v>189</v>
      </c>
      <c r="E12" s="52">
        <f t="shared" si="0"/>
        <v>495</v>
      </c>
      <c r="H12" s="52"/>
      <c r="I12" s="57"/>
    </row>
    <row r="13" spans="1:25" x14ac:dyDescent="0.35">
      <c r="A13" s="18" t="s">
        <v>18</v>
      </c>
      <c r="B13" s="30">
        <v>213</v>
      </c>
      <c r="C13" s="30">
        <v>134</v>
      </c>
      <c r="D13" s="30">
        <v>187</v>
      </c>
      <c r="E13" s="52">
        <f t="shared" si="0"/>
        <v>534</v>
      </c>
      <c r="H13" s="52"/>
      <c r="I13" s="57"/>
      <c r="V13" s="52"/>
      <c r="W13" s="52"/>
      <c r="X13" s="52"/>
      <c r="Y13" s="52"/>
    </row>
    <row r="14" spans="1:25" x14ac:dyDescent="0.35">
      <c r="A14" s="18" t="s">
        <v>17</v>
      </c>
      <c r="B14" s="30">
        <v>256</v>
      </c>
      <c r="C14" s="30">
        <v>128</v>
      </c>
      <c r="D14" s="30">
        <v>193</v>
      </c>
      <c r="E14" s="52">
        <f t="shared" si="0"/>
        <v>577</v>
      </c>
      <c r="H14" s="52"/>
      <c r="I14" s="57"/>
      <c r="V14" s="52"/>
      <c r="W14" s="52"/>
      <c r="X14" s="52"/>
      <c r="Y14" s="52"/>
    </row>
    <row r="15" spans="1:25" x14ac:dyDescent="0.35">
      <c r="A15" s="18" t="s">
        <v>16</v>
      </c>
      <c r="B15" s="52">
        <v>308</v>
      </c>
      <c r="C15" s="52">
        <v>138</v>
      </c>
      <c r="D15" s="52">
        <v>208</v>
      </c>
      <c r="E15" s="52">
        <f t="shared" si="0"/>
        <v>654</v>
      </c>
      <c r="H15" s="53"/>
      <c r="V15" s="54"/>
      <c r="X15" s="54"/>
      <c r="Y15" s="56"/>
    </row>
    <row r="17" spans="1:21" x14ac:dyDescent="0.35">
      <c r="A17" s="18" t="s">
        <v>7</v>
      </c>
      <c r="B17" s="52">
        <f>SUM(B4:B15)</f>
        <v>2170</v>
      </c>
      <c r="C17" s="52">
        <f>SUM(C4:C15)</f>
        <v>1343</v>
      </c>
      <c r="D17" s="52">
        <f>SUM(D4:D15)</f>
        <v>1849</v>
      </c>
      <c r="E17" s="52">
        <f>SUM(B17:D17)</f>
        <v>5362</v>
      </c>
      <c r="H17" s="53"/>
    </row>
    <row r="18" spans="1:21" x14ac:dyDescent="0.35">
      <c r="B18" s="53"/>
      <c r="C18" s="53"/>
      <c r="D18" s="53"/>
    </row>
    <row r="19" spans="1:21" x14ac:dyDescent="0.35">
      <c r="A19" s="55" t="s">
        <v>12</v>
      </c>
      <c r="B19" s="54">
        <f>B17/$E$17</f>
        <v>0.40469973890339428</v>
      </c>
      <c r="C19" s="54">
        <f>C17/$E$17</f>
        <v>0.25046624393882877</v>
      </c>
      <c r="D19" s="54">
        <f>D17/$E$17</f>
        <v>0.34483401715777695</v>
      </c>
    </row>
    <row r="20" spans="1:21" x14ac:dyDescent="0.35">
      <c r="S20" s="52"/>
      <c r="T20" s="52"/>
      <c r="U20" s="52"/>
    </row>
    <row r="21" spans="1:21" x14ac:dyDescent="0.35">
      <c r="S21" s="52"/>
      <c r="T21" s="52"/>
      <c r="U21" s="52"/>
    </row>
    <row r="22" spans="1:21" x14ac:dyDescent="0.35">
      <c r="S22" s="52"/>
      <c r="T22" s="52"/>
      <c r="U22" s="52"/>
    </row>
    <row r="23" spans="1:21" x14ac:dyDescent="0.35">
      <c r="S23" s="52"/>
      <c r="T23" s="52"/>
      <c r="U23" s="52"/>
    </row>
    <row r="24" spans="1:21" x14ac:dyDescent="0.35">
      <c r="S24" s="52"/>
      <c r="T24" s="52"/>
      <c r="U24" s="52"/>
    </row>
    <row r="25" spans="1:21" x14ac:dyDescent="0.35">
      <c r="S25" s="52"/>
      <c r="T25" s="52"/>
      <c r="U25" s="52"/>
    </row>
    <row r="26" spans="1:21" x14ac:dyDescent="0.35">
      <c r="S26" s="53"/>
      <c r="T26" s="53"/>
      <c r="U26" s="53"/>
    </row>
    <row r="27" spans="1:21" x14ac:dyDescent="0.35">
      <c r="S27" s="53"/>
      <c r="T27" s="53"/>
      <c r="U27" s="53"/>
    </row>
    <row r="28" spans="1:21" x14ac:dyDescent="0.35">
      <c r="S28" s="53"/>
      <c r="T28" s="53"/>
      <c r="U28" s="53"/>
    </row>
    <row r="29" spans="1:21" x14ac:dyDescent="0.35">
      <c r="S29" s="53"/>
      <c r="T29" s="53"/>
      <c r="U29" s="53"/>
    </row>
    <row r="30" spans="1:21" x14ac:dyDescent="0.35">
      <c r="S30" s="53"/>
      <c r="T30" s="53"/>
      <c r="U30" s="53"/>
    </row>
    <row r="31" spans="1:21" x14ac:dyDescent="0.35">
      <c r="S31" s="52"/>
      <c r="T31" s="52"/>
      <c r="U31" s="52"/>
    </row>
  </sheetData>
  <mergeCells count="1">
    <mergeCell ref="A1:F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1E011-5C23-4830-A16F-874E199C8AAE}">
  <sheetPr>
    <tabColor rgb="FFFFFF00"/>
  </sheetPr>
  <dimension ref="A1:J32"/>
  <sheetViews>
    <sheetView zoomScaleNormal="100" workbookViewId="0">
      <selection sqref="A1:H1"/>
    </sheetView>
  </sheetViews>
  <sheetFormatPr defaultColWidth="9.07421875" defaultRowHeight="12.9" x14ac:dyDescent="0.35"/>
  <cols>
    <col min="1" max="1" width="16.07421875" style="60" bestFit="1" customWidth="1"/>
    <col min="2" max="2" width="7.3828125" style="59" bestFit="1" customWidth="1"/>
    <col min="3" max="3" width="8.61328125" style="59" bestFit="1" customWidth="1"/>
    <col min="4" max="4" width="7.3828125" style="59" bestFit="1" customWidth="1"/>
    <col min="5" max="5" width="7.61328125" style="59" bestFit="1" customWidth="1"/>
    <col min="6" max="7" width="7.3828125" style="59" bestFit="1" customWidth="1"/>
    <col min="8" max="8" width="10.3828125" style="59" bestFit="1" customWidth="1"/>
    <col min="9" max="10" width="9.07421875" style="9"/>
    <col min="11" max="11" width="9.07421875" style="59" bestFit="1" customWidth="1"/>
    <col min="12" max="16384" width="9.07421875" style="59"/>
  </cols>
  <sheetData>
    <row r="1" spans="1:9" s="59" customFormat="1" ht="15.9" x14ac:dyDescent="0.45">
      <c r="A1" s="89" t="s">
        <v>61</v>
      </c>
      <c r="B1" s="90"/>
      <c r="C1" s="90"/>
      <c r="D1" s="90"/>
      <c r="E1" s="90"/>
      <c r="F1" s="90"/>
      <c r="G1" s="90"/>
      <c r="H1" s="90"/>
    </row>
    <row r="2" spans="1:9" s="59" customFormat="1" ht="15" thickBot="1" x14ac:dyDescent="0.45">
      <c r="A2" s="69" t="s">
        <v>60</v>
      </c>
      <c r="B2" s="68" t="s">
        <v>59</v>
      </c>
      <c r="C2" s="68" t="s">
        <v>58</v>
      </c>
      <c r="D2" s="68" t="s">
        <v>57</v>
      </c>
      <c r="E2" s="68" t="s">
        <v>56</v>
      </c>
      <c r="F2" s="68" t="s">
        <v>55</v>
      </c>
      <c r="G2" s="68" t="s">
        <v>54</v>
      </c>
      <c r="H2" s="67" t="s">
        <v>53</v>
      </c>
    </row>
    <row r="3" spans="1:9" s="59" customFormat="1" ht="15" thickTop="1" x14ac:dyDescent="0.4">
      <c r="A3" s="66" t="s">
        <v>52</v>
      </c>
      <c r="B3" s="64">
        <v>50559</v>
      </c>
      <c r="C3" s="64">
        <v>32050</v>
      </c>
      <c r="D3" s="64">
        <v>41185</v>
      </c>
      <c r="E3" s="64">
        <v>41558</v>
      </c>
      <c r="F3" s="64">
        <v>45821</v>
      </c>
      <c r="G3" s="65">
        <v>39713</v>
      </c>
      <c r="H3" s="64">
        <v>40960</v>
      </c>
    </row>
    <row r="4" spans="1:9" s="59" customFormat="1" ht="14.6" x14ac:dyDescent="0.4">
      <c r="A4" s="63" t="s">
        <v>51</v>
      </c>
      <c r="B4" s="61">
        <v>39758</v>
      </c>
      <c r="C4" s="61">
        <v>48144</v>
      </c>
      <c r="D4" s="61">
        <v>57530</v>
      </c>
      <c r="E4" s="61">
        <v>64244</v>
      </c>
      <c r="F4" s="61">
        <v>57438</v>
      </c>
      <c r="G4" s="62">
        <v>66093</v>
      </c>
      <c r="H4" s="61">
        <v>66117</v>
      </c>
    </row>
    <row r="5" spans="1:9" s="59" customFormat="1" ht="14.6" x14ac:dyDescent="0.4">
      <c r="A5" s="63" t="s">
        <v>50</v>
      </c>
      <c r="B5" s="61">
        <v>82217</v>
      </c>
      <c r="C5" s="61">
        <v>77194</v>
      </c>
      <c r="D5" s="61">
        <v>57263</v>
      </c>
      <c r="E5" s="61">
        <v>49674</v>
      </c>
      <c r="F5" s="61">
        <v>71756</v>
      </c>
      <c r="G5" s="62">
        <v>46135</v>
      </c>
      <c r="H5" s="61">
        <v>53910</v>
      </c>
    </row>
    <row r="6" spans="1:9" s="59" customFormat="1" ht="14.6" x14ac:dyDescent="0.4">
      <c r="A6" s="63" t="s">
        <v>49</v>
      </c>
      <c r="B6" s="61">
        <v>57714</v>
      </c>
      <c r="C6" s="61">
        <v>60781</v>
      </c>
      <c r="D6" s="61">
        <v>65965</v>
      </c>
      <c r="E6" s="61">
        <v>48510</v>
      </c>
      <c r="F6" s="61">
        <v>79353</v>
      </c>
      <c r="G6" s="62">
        <v>46152</v>
      </c>
      <c r="H6" s="61">
        <v>63273</v>
      </c>
    </row>
    <row r="7" spans="1:9" s="59" customFormat="1" ht="14.6" x14ac:dyDescent="0.4">
      <c r="A7" s="63" t="s">
        <v>48</v>
      </c>
      <c r="B7" s="61">
        <v>48845</v>
      </c>
      <c r="C7" s="61">
        <v>55733</v>
      </c>
      <c r="D7" s="61">
        <v>52822</v>
      </c>
      <c r="E7" s="61">
        <v>48128</v>
      </c>
      <c r="F7" s="61">
        <v>48566</v>
      </c>
      <c r="G7" s="62">
        <v>53314</v>
      </c>
      <c r="H7" s="61">
        <v>49278</v>
      </c>
    </row>
    <row r="8" spans="1:9" s="59" customFormat="1" ht="14.6" x14ac:dyDescent="0.4">
      <c r="A8" s="63" t="s">
        <v>47</v>
      </c>
      <c r="B8" s="61">
        <v>42815</v>
      </c>
      <c r="C8" s="61">
        <v>48405</v>
      </c>
      <c r="D8" s="61">
        <v>33410</v>
      </c>
      <c r="E8" s="61">
        <v>57828</v>
      </c>
      <c r="F8" s="61">
        <v>34310</v>
      </c>
      <c r="G8" s="62">
        <v>27535</v>
      </c>
      <c r="H8" s="61">
        <v>39670</v>
      </c>
    </row>
    <row r="9" spans="1:9" s="59" customFormat="1" ht="14.6" x14ac:dyDescent="0.4">
      <c r="A9" s="63" t="s">
        <v>46</v>
      </c>
      <c r="B9" s="61">
        <v>44270</v>
      </c>
      <c r="C9" s="61">
        <v>35999</v>
      </c>
      <c r="D9" s="61">
        <v>38020</v>
      </c>
      <c r="E9" s="61">
        <v>59020</v>
      </c>
      <c r="F9" s="61">
        <v>40304</v>
      </c>
      <c r="G9" s="62">
        <v>22383</v>
      </c>
      <c r="H9" s="61">
        <v>50602</v>
      </c>
    </row>
    <row r="10" spans="1:9" s="59" customFormat="1" ht="14.6" x14ac:dyDescent="0.4">
      <c r="A10" s="63" t="s">
        <v>45</v>
      </c>
      <c r="B10" s="61">
        <v>59937</v>
      </c>
      <c r="C10" s="61">
        <v>35476</v>
      </c>
      <c r="D10" s="61">
        <v>69535</v>
      </c>
      <c r="E10" s="61">
        <v>46755</v>
      </c>
      <c r="F10" s="61">
        <v>30007</v>
      </c>
      <c r="G10" s="62">
        <v>59995</v>
      </c>
      <c r="H10" s="61">
        <v>35520</v>
      </c>
    </row>
    <row r="11" spans="1:9" s="59" customFormat="1" x14ac:dyDescent="0.35">
      <c r="A11" s="60"/>
    </row>
    <row r="12" spans="1:9" s="59" customFormat="1" x14ac:dyDescent="0.35">
      <c r="A12" s="60"/>
    </row>
    <row r="13" spans="1:9" s="59" customFormat="1" x14ac:dyDescent="0.35">
      <c r="A13" s="60"/>
    </row>
    <row r="14" spans="1:9" s="59" customFormat="1" x14ac:dyDescent="0.35">
      <c r="A14" s="60"/>
    </row>
    <row r="15" spans="1:9" s="59" customFormat="1" x14ac:dyDescent="0.35">
      <c r="A15" s="60"/>
      <c r="I15" s="9"/>
    </row>
    <row r="16" spans="1:9" s="59" customFormat="1" x14ac:dyDescent="0.35">
      <c r="A16" s="60"/>
      <c r="I16" s="9"/>
    </row>
    <row r="17" spans="1:9" s="59" customFormat="1" x14ac:dyDescent="0.35">
      <c r="A17" s="60"/>
      <c r="I17" s="9"/>
    </row>
    <row r="18" spans="1:9" s="59" customFormat="1" x14ac:dyDescent="0.35">
      <c r="A18" s="60"/>
      <c r="I18" s="9"/>
    </row>
    <row r="19" spans="1:9" s="59" customFormat="1" x14ac:dyDescent="0.35">
      <c r="A19" s="60"/>
      <c r="I19" s="9"/>
    </row>
    <row r="20" spans="1:9" s="59" customFormat="1" x14ac:dyDescent="0.35">
      <c r="A20" s="60"/>
      <c r="I20" s="9"/>
    </row>
    <row r="21" spans="1:9" s="59" customFormat="1" x14ac:dyDescent="0.35">
      <c r="A21" s="60"/>
      <c r="I21" s="9"/>
    </row>
    <row r="22" spans="1:9" s="59" customFormat="1" x14ac:dyDescent="0.35">
      <c r="A22" s="60"/>
      <c r="I22" s="9"/>
    </row>
    <row r="23" spans="1:9" s="59" customFormat="1" x14ac:dyDescent="0.35">
      <c r="A23" s="60"/>
      <c r="I23" s="9"/>
    </row>
    <row r="24" spans="1:9" s="59" customFormat="1" x14ac:dyDescent="0.35">
      <c r="A24" s="60"/>
      <c r="I24" s="9"/>
    </row>
    <row r="25" spans="1:9" s="59" customFormat="1" x14ac:dyDescent="0.35">
      <c r="A25" s="60"/>
      <c r="I25" s="9"/>
    </row>
    <row r="26" spans="1:9" s="59" customFormat="1" x14ac:dyDescent="0.35">
      <c r="A26" s="60"/>
      <c r="I26" s="9"/>
    </row>
    <row r="27" spans="1:9" s="59" customFormat="1" x14ac:dyDescent="0.35">
      <c r="A27" s="60"/>
      <c r="I27" s="9"/>
    </row>
    <row r="28" spans="1:9" s="59" customFormat="1" x14ac:dyDescent="0.35">
      <c r="A28" s="60"/>
      <c r="I28" s="9"/>
    </row>
    <row r="29" spans="1:9" s="59" customFormat="1" x14ac:dyDescent="0.35">
      <c r="A29" s="60"/>
      <c r="I29" s="9"/>
    </row>
    <row r="30" spans="1:9" s="59" customFormat="1" x14ac:dyDescent="0.35">
      <c r="A30" s="60"/>
      <c r="I30" s="9"/>
    </row>
    <row r="31" spans="1:9" s="59" customFormat="1" x14ac:dyDescent="0.35">
      <c r="A31" s="60"/>
      <c r="I31" s="9"/>
    </row>
    <row r="32" spans="1:9" s="59" customFormat="1" x14ac:dyDescent="0.35">
      <c r="A32" s="60"/>
      <c r="I32" s="9"/>
    </row>
  </sheetData>
  <mergeCells count="1">
    <mergeCell ref="A1:H1"/>
  </mergeCells>
  <pageMargins left="0.75" right="0.75" top="1" bottom="1" header="0.5" footer="0.5"/>
  <headerFooter alignWithMargins="0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8B7FF-7D0E-4356-BD8C-78EF05EAE95C}">
  <dimension ref="A1"/>
  <sheetViews>
    <sheetView workbookViewId="0">
      <selection activeCell="B37" sqref="B37"/>
    </sheetView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3344-F9AA-405D-9BD7-B7409C043723}">
  <sheetPr>
    <tabColor rgb="FFCCFFFF"/>
  </sheetPr>
  <dimension ref="A1:K53"/>
  <sheetViews>
    <sheetView zoomScale="70" zoomScaleNormal="70" workbookViewId="0">
      <selection activeCell="T48" sqref="T48"/>
    </sheetView>
  </sheetViews>
  <sheetFormatPr defaultColWidth="9.07421875" defaultRowHeight="12.9" x14ac:dyDescent="0.35"/>
  <cols>
    <col min="1" max="1" width="11.69140625" style="1" bestFit="1" customWidth="1"/>
    <col min="2" max="7" width="8" style="1" customWidth="1"/>
    <col min="8" max="8" width="7.07421875" style="1" bestFit="1" customWidth="1"/>
    <col min="9" max="9" width="8.61328125" style="1" bestFit="1" customWidth="1"/>
    <col min="10" max="17" width="9.61328125" style="1" customWidth="1"/>
    <col min="18" max="16384" width="9.07421875" style="1"/>
  </cols>
  <sheetData>
    <row r="1" spans="1:11" ht="26.15" x14ac:dyDescent="0.7">
      <c r="A1" s="78" t="s">
        <v>24</v>
      </c>
      <c r="B1" s="78"/>
      <c r="C1" s="78"/>
      <c r="D1" s="78"/>
      <c r="E1" s="78"/>
      <c r="F1" s="78"/>
      <c r="G1" s="78"/>
      <c r="H1" s="78"/>
      <c r="I1" s="78"/>
      <c r="K1" s="25"/>
    </row>
    <row r="2" spans="1:11" ht="18.45" x14ac:dyDescent="0.5">
      <c r="B2" s="77" t="s">
        <v>13</v>
      </c>
      <c r="C2" s="77"/>
      <c r="D2" s="77"/>
      <c r="E2" s="77"/>
      <c r="F2" s="77"/>
      <c r="G2" s="77"/>
      <c r="H2" s="77"/>
      <c r="I2" s="77"/>
    </row>
    <row r="4" spans="1:11" x14ac:dyDescent="0.35">
      <c r="A4" s="70"/>
      <c r="B4" s="71" t="s">
        <v>5</v>
      </c>
      <c r="C4" s="71" t="s">
        <v>4</v>
      </c>
      <c r="D4" s="71" t="s">
        <v>3</v>
      </c>
      <c r="E4" s="71" t="s">
        <v>2</v>
      </c>
      <c r="F4" s="71" t="s">
        <v>1</v>
      </c>
      <c r="G4" s="71" t="s">
        <v>0</v>
      </c>
      <c r="H4" s="24" t="s">
        <v>7</v>
      </c>
      <c r="I4" s="23" t="s">
        <v>12</v>
      </c>
    </row>
    <row r="5" spans="1:11" x14ac:dyDescent="0.35">
      <c r="A5" s="70" t="s">
        <v>11</v>
      </c>
      <c r="B5" s="72">
        <v>80</v>
      </c>
      <c r="C5" s="72">
        <v>130</v>
      </c>
      <c r="D5" s="72">
        <v>125</v>
      </c>
      <c r="E5" s="72">
        <v>130</v>
      </c>
      <c r="F5" s="72">
        <v>140</v>
      </c>
      <c r="G5" s="72">
        <v>180</v>
      </c>
      <c r="H5" s="21">
        <f>SUM(B5:G5)</f>
        <v>785</v>
      </c>
      <c r="I5" s="22">
        <f>H5/$H$10</f>
        <v>0.33052631578947367</v>
      </c>
      <c r="J5" s="2"/>
    </row>
    <row r="6" spans="1:11" x14ac:dyDescent="0.35">
      <c r="A6" s="70" t="s">
        <v>10</v>
      </c>
      <c r="B6" s="72">
        <v>60</v>
      </c>
      <c r="C6" s="72">
        <v>80</v>
      </c>
      <c r="D6" s="72">
        <v>80</v>
      </c>
      <c r="E6" s="72">
        <v>100</v>
      </c>
      <c r="F6" s="72">
        <v>90</v>
      </c>
      <c r="G6" s="72">
        <v>100</v>
      </c>
      <c r="H6" s="21">
        <f>SUM(B6:G6)</f>
        <v>510</v>
      </c>
      <c r="I6" s="22">
        <f>H6/$H$10</f>
        <v>0.21473684210526317</v>
      </c>
      <c r="J6" s="2"/>
    </row>
    <row r="7" spans="1:11" x14ac:dyDescent="0.35">
      <c r="A7" s="70" t="s">
        <v>9</v>
      </c>
      <c r="B7" s="72">
        <v>110</v>
      </c>
      <c r="C7" s="72">
        <v>120</v>
      </c>
      <c r="D7" s="72">
        <v>110</v>
      </c>
      <c r="E7" s="72">
        <v>120</v>
      </c>
      <c r="F7" s="72">
        <v>120</v>
      </c>
      <c r="G7" s="72">
        <v>130</v>
      </c>
      <c r="H7" s="21">
        <f>SUM(B7:G7)</f>
        <v>710</v>
      </c>
      <c r="I7" s="22">
        <f>H7/$H$10</f>
        <v>0.29894736842105263</v>
      </c>
      <c r="J7" s="2"/>
    </row>
    <row r="8" spans="1:11" ht="12.75" customHeight="1" x14ac:dyDescent="0.35">
      <c r="A8" s="70" t="s">
        <v>8</v>
      </c>
      <c r="B8" s="72">
        <v>40</v>
      </c>
      <c r="C8" s="72">
        <v>60</v>
      </c>
      <c r="D8" s="72">
        <v>70</v>
      </c>
      <c r="E8" s="72">
        <v>60</v>
      </c>
      <c r="F8" s="72">
        <v>60</v>
      </c>
      <c r="G8" s="72">
        <v>80</v>
      </c>
      <c r="H8" s="21">
        <f>SUM(B8:G8)</f>
        <v>370</v>
      </c>
      <c r="I8" s="22">
        <f>H8/$H$10</f>
        <v>0.15578947368421053</v>
      </c>
      <c r="J8" s="2"/>
    </row>
    <row r="9" spans="1:11" x14ac:dyDescent="0.35">
      <c r="B9" s="21"/>
      <c r="C9" s="21"/>
      <c r="D9" s="21"/>
      <c r="E9" s="21"/>
      <c r="F9" s="21"/>
      <c r="G9" s="21"/>
      <c r="H9" s="21"/>
    </row>
    <row r="10" spans="1:11" x14ac:dyDescent="0.35">
      <c r="A10" s="1" t="s">
        <v>7</v>
      </c>
      <c r="B10" s="21">
        <f t="shared" ref="B10:G10" si="0">SUM(B5:B8)</f>
        <v>290</v>
      </c>
      <c r="C10" s="21">
        <f t="shared" si="0"/>
        <v>390</v>
      </c>
      <c r="D10" s="21">
        <f t="shared" si="0"/>
        <v>385</v>
      </c>
      <c r="E10" s="21">
        <f t="shared" si="0"/>
        <v>410</v>
      </c>
      <c r="F10" s="21">
        <f t="shared" si="0"/>
        <v>410</v>
      </c>
      <c r="G10" s="21">
        <f t="shared" si="0"/>
        <v>490</v>
      </c>
      <c r="H10" s="21">
        <f>SUM(B10:G10)</f>
        <v>2375</v>
      </c>
      <c r="I10" s="22">
        <f>SUM(I5:I9)</f>
        <v>1</v>
      </c>
    </row>
    <row r="11" spans="1:11" x14ac:dyDescent="0.35">
      <c r="A11" s="1" t="s">
        <v>6</v>
      </c>
      <c r="B11" s="21">
        <f t="shared" ref="B11:H11" si="1">AVERAGE(B5:B8)</f>
        <v>72.5</v>
      </c>
      <c r="C11" s="21">
        <f t="shared" si="1"/>
        <v>97.5</v>
      </c>
      <c r="D11" s="21">
        <f t="shared" si="1"/>
        <v>96.25</v>
      </c>
      <c r="E11" s="21">
        <f t="shared" si="1"/>
        <v>102.5</v>
      </c>
      <c r="F11" s="21">
        <f t="shared" si="1"/>
        <v>102.5</v>
      </c>
      <c r="G11" s="21">
        <f t="shared" si="1"/>
        <v>122.5</v>
      </c>
      <c r="H11" s="21">
        <f t="shared" si="1"/>
        <v>593.75</v>
      </c>
      <c r="I11" s="20"/>
    </row>
    <row r="41" spans="1:3" x14ac:dyDescent="0.35">
      <c r="A41" s="19" t="s">
        <v>15</v>
      </c>
      <c r="B41" s="18" t="s">
        <v>23</v>
      </c>
      <c r="C41" s="18" t="s">
        <v>22</v>
      </c>
    </row>
    <row r="42" spans="1:3" x14ac:dyDescent="0.35">
      <c r="A42" s="17" t="s">
        <v>5</v>
      </c>
      <c r="B42" s="16">
        <v>2167.5</v>
      </c>
      <c r="C42" s="15">
        <v>24.5</v>
      </c>
    </row>
    <row r="43" spans="1:3" x14ac:dyDescent="0.35">
      <c r="A43" s="17" t="s">
        <v>4</v>
      </c>
      <c r="B43" s="16">
        <v>1599</v>
      </c>
      <c r="C43" s="15">
        <v>22.3</v>
      </c>
    </row>
    <row r="44" spans="1:3" x14ac:dyDescent="0.35">
      <c r="A44" s="17" t="s">
        <v>3</v>
      </c>
      <c r="B44" s="16">
        <v>2076</v>
      </c>
      <c r="C44" s="15">
        <v>25.9</v>
      </c>
    </row>
    <row r="45" spans="1:3" x14ac:dyDescent="0.35">
      <c r="A45" s="17" t="s">
        <v>2</v>
      </c>
      <c r="B45" s="16">
        <v>1199.25</v>
      </c>
      <c r="C45" s="15">
        <v>37.1</v>
      </c>
    </row>
    <row r="46" spans="1:3" x14ac:dyDescent="0.35">
      <c r="A46" s="17" t="s">
        <v>1</v>
      </c>
      <c r="B46" s="16">
        <v>2206.5</v>
      </c>
      <c r="C46" s="15">
        <v>18</v>
      </c>
    </row>
    <row r="47" spans="1:3" x14ac:dyDescent="0.35">
      <c r="A47" s="17" t="s">
        <v>0</v>
      </c>
      <c r="B47" s="16">
        <v>1668.75</v>
      </c>
      <c r="C47" s="15">
        <v>21.5</v>
      </c>
    </row>
    <row r="48" spans="1:3" x14ac:dyDescent="0.35">
      <c r="A48" s="17" t="s">
        <v>21</v>
      </c>
      <c r="B48" s="16">
        <v>2154</v>
      </c>
      <c r="C48" s="15">
        <v>15.5</v>
      </c>
    </row>
    <row r="49" spans="1:3" x14ac:dyDescent="0.35">
      <c r="A49" s="17" t="s">
        <v>20</v>
      </c>
      <c r="B49" s="16">
        <v>1878</v>
      </c>
      <c r="C49" s="15">
        <v>25.5</v>
      </c>
    </row>
    <row r="50" spans="1:3" x14ac:dyDescent="0.35">
      <c r="A50" s="17" t="s">
        <v>19</v>
      </c>
      <c r="B50" s="16">
        <v>1250.25</v>
      </c>
      <c r="C50" s="15">
        <v>20</v>
      </c>
    </row>
    <row r="51" spans="1:3" x14ac:dyDescent="0.35">
      <c r="A51" s="17" t="s">
        <v>18</v>
      </c>
      <c r="B51" s="16">
        <v>1429.5</v>
      </c>
      <c r="C51" s="15">
        <v>29</v>
      </c>
    </row>
    <row r="52" spans="1:3" x14ac:dyDescent="0.35">
      <c r="A52" s="17" t="s">
        <v>17</v>
      </c>
      <c r="B52" s="16">
        <v>1306.5</v>
      </c>
      <c r="C52" s="15">
        <v>26.4</v>
      </c>
    </row>
    <row r="53" spans="1:3" x14ac:dyDescent="0.35">
      <c r="A53" s="17" t="s">
        <v>16</v>
      </c>
      <c r="B53" s="16">
        <v>1485.75</v>
      </c>
      <c r="C53" s="15">
        <v>23.3</v>
      </c>
    </row>
  </sheetData>
  <mergeCells count="2">
    <mergeCell ref="B2:I2"/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DB61-43CA-41F6-8FA4-14C47117D7FF}">
  <sheetPr>
    <tabColor rgb="FF99FF99"/>
  </sheetPr>
  <dimension ref="A1:K11"/>
  <sheetViews>
    <sheetView zoomScaleNormal="100" workbookViewId="0">
      <selection activeCell="AD29" sqref="AD29"/>
    </sheetView>
  </sheetViews>
  <sheetFormatPr defaultColWidth="9.07421875" defaultRowHeight="12.9" x14ac:dyDescent="0.35"/>
  <cols>
    <col min="1" max="1" width="11.69140625" style="1" bestFit="1" customWidth="1"/>
    <col min="2" max="2" width="8.69140625" style="1" bestFit="1" customWidth="1"/>
    <col min="3" max="3" width="6.69140625" style="1" bestFit="1" customWidth="1"/>
    <col min="4" max="4" width="6" style="1" bestFit="1" customWidth="1"/>
    <col min="5" max="5" width="7.69140625" style="1" customWidth="1"/>
    <col min="6" max="6" width="4.61328125" style="1" bestFit="1" customWidth="1"/>
    <col min="7" max="7" width="7" style="1" bestFit="1" customWidth="1"/>
    <col min="8" max="8" width="7.07421875" style="1" bestFit="1" customWidth="1"/>
    <col min="9" max="9" width="8.61328125" style="1" bestFit="1" customWidth="1"/>
    <col min="10" max="17" width="9.61328125" style="1" customWidth="1"/>
    <col min="18" max="16384" width="9.07421875" style="1"/>
  </cols>
  <sheetData>
    <row r="1" spans="1:11" ht="36" customHeight="1" x14ac:dyDescent="0.7">
      <c r="A1" s="80" t="s">
        <v>25</v>
      </c>
      <c r="B1" s="81"/>
      <c r="C1" s="81"/>
      <c r="D1" s="81"/>
      <c r="E1" s="81"/>
      <c r="F1" s="81"/>
      <c r="G1" s="81"/>
      <c r="H1" s="81"/>
      <c r="I1" s="82"/>
      <c r="K1" s="25"/>
    </row>
    <row r="2" spans="1:11" ht="18.45" x14ac:dyDescent="0.5">
      <c r="B2" s="79" t="s">
        <v>13</v>
      </c>
      <c r="C2" s="79"/>
      <c r="D2" s="79"/>
      <c r="E2" s="79"/>
      <c r="F2" s="79"/>
      <c r="G2" s="79"/>
      <c r="H2" s="79"/>
      <c r="I2" s="79"/>
    </row>
    <row r="4" spans="1:11" x14ac:dyDescent="0.35">
      <c r="A4" s="70"/>
      <c r="B4" s="71" t="s">
        <v>5</v>
      </c>
      <c r="C4" s="71" t="s">
        <v>4</v>
      </c>
      <c r="D4" s="71" t="s">
        <v>3</v>
      </c>
      <c r="E4" s="71" t="s">
        <v>2</v>
      </c>
      <c r="F4" s="71" t="s">
        <v>1</v>
      </c>
      <c r="G4" s="71" t="s">
        <v>0</v>
      </c>
      <c r="H4" s="24" t="s">
        <v>7</v>
      </c>
      <c r="I4" s="23" t="s">
        <v>12</v>
      </c>
    </row>
    <row r="5" spans="1:11" x14ac:dyDescent="0.35">
      <c r="A5" s="70" t="s">
        <v>11</v>
      </c>
      <c r="B5" s="72">
        <v>80</v>
      </c>
      <c r="C5" s="72">
        <v>130</v>
      </c>
      <c r="D5" s="72">
        <v>125</v>
      </c>
      <c r="E5" s="72">
        <v>130</v>
      </c>
      <c r="F5" s="72">
        <v>140</v>
      </c>
      <c r="G5" s="72">
        <v>180</v>
      </c>
      <c r="H5" s="21">
        <f>SUM(B5:G5)</f>
        <v>785</v>
      </c>
      <c r="I5" s="22">
        <f>H5/$H$10</f>
        <v>0.33052631578947367</v>
      </c>
      <c r="J5" s="2"/>
    </row>
    <row r="6" spans="1:11" x14ac:dyDescent="0.35">
      <c r="A6" s="70" t="s">
        <v>10</v>
      </c>
      <c r="B6" s="72">
        <v>60</v>
      </c>
      <c r="C6" s="72">
        <v>80</v>
      </c>
      <c r="D6" s="72">
        <v>80</v>
      </c>
      <c r="E6" s="72">
        <v>100</v>
      </c>
      <c r="F6" s="72">
        <v>90</v>
      </c>
      <c r="G6" s="72">
        <v>100</v>
      </c>
      <c r="H6" s="21">
        <f>SUM(B6:G6)</f>
        <v>510</v>
      </c>
      <c r="I6" s="22">
        <f>H6/$H$10</f>
        <v>0.21473684210526317</v>
      </c>
      <c r="J6" s="2"/>
    </row>
    <row r="7" spans="1:11" x14ac:dyDescent="0.35">
      <c r="A7" s="70" t="s">
        <v>9</v>
      </c>
      <c r="B7" s="72">
        <v>110</v>
      </c>
      <c r="C7" s="72">
        <v>120</v>
      </c>
      <c r="D7" s="72">
        <v>110</v>
      </c>
      <c r="E7" s="72">
        <v>120</v>
      </c>
      <c r="F7" s="72">
        <v>120</v>
      </c>
      <c r="G7" s="72">
        <v>130</v>
      </c>
      <c r="H7" s="21">
        <f>SUM(B7:G7)</f>
        <v>710</v>
      </c>
      <c r="I7" s="22">
        <f>H7/$H$10</f>
        <v>0.29894736842105263</v>
      </c>
      <c r="J7" s="2"/>
    </row>
    <row r="8" spans="1:11" ht="12.75" customHeight="1" x14ac:dyDescent="0.35">
      <c r="A8" s="70" t="s">
        <v>8</v>
      </c>
      <c r="B8" s="72">
        <v>40</v>
      </c>
      <c r="C8" s="72">
        <v>60</v>
      </c>
      <c r="D8" s="72">
        <v>70</v>
      </c>
      <c r="E8" s="72">
        <v>60</v>
      </c>
      <c r="F8" s="72">
        <v>60</v>
      </c>
      <c r="G8" s="72">
        <v>80</v>
      </c>
      <c r="H8" s="21">
        <f>SUM(B8:G8)</f>
        <v>370</v>
      </c>
      <c r="I8" s="22">
        <f>H8/$H$10</f>
        <v>0.15578947368421053</v>
      </c>
      <c r="J8" s="2"/>
    </row>
    <row r="9" spans="1:11" x14ac:dyDescent="0.35">
      <c r="B9" s="21"/>
      <c r="C9" s="21"/>
      <c r="D9" s="21"/>
      <c r="E9" s="21"/>
      <c r="F9" s="21"/>
      <c r="G9" s="21"/>
      <c r="H9" s="21"/>
    </row>
    <row r="10" spans="1:11" x14ac:dyDescent="0.35">
      <c r="A10" s="1" t="s">
        <v>7</v>
      </c>
      <c r="B10" s="21">
        <f t="shared" ref="B10:G10" si="0">SUM(B5:B8)</f>
        <v>290</v>
      </c>
      <c r="C10" s="21">
        <f t="shared" si="0"/>
        <v>390</v>
      </c>
      <c r="D10" s="21">
        <f t="shared" si="0"/>
        <v>385</v>
      </c>
      <c r="E10" s="21">
        <f t="shared" si="0"/>
        <v>410</v>
      </c>
      <c r="F10" s="21">
        <f t="shared" si="0"/>
        <v>410</v>
      </c>
      <c r="G10" s="21">
        <f t="shared" si="0"/>
        <v>490</v>
      </c>
      <c r="H10" s="21">
        <f>SUM(B10:G10)</f>
        <v>2375</v>
      </c>
      <c r="I10" s="22">
        <f>SUM(I5:I9)</f>
        <v>1</v>
      </c>
    </row>
    <row r="11" spans="1:11" x14ac:dyDescent="0.35">
      <c r="A11" s="1" t="s">
        <v>6</v>
      </c>
      <c r="B11" s="21">
        <f t="shared" ref="B11:H11" si="1">AVERAGE(B5:B8)</f>
        <v>72.5</v>
      </c>
      <c r="C11" s="21">
        <f t="shared" si="1"/>
        <v>97.5</v>
      </c>
      <c r="D11" s="21">
        <f t="shared" si="1"/>
        <v>96.25</v>
      </c>
      <c r="E11" s="21">
        <f t="shared" si="1"/>
        <v>102.5</v>
      </c>
      <c r="F11" s="21">
        <f t="shared" si="1"/>
        <v>102.5</v>
      </c>
      <c r="G11" s="21">
        <f t="shared" si="1"/>
        <v>122.5</v>
      </c>
      <c r="H11" s="21">
        <f t="shared" si="1"/>
        <v>593.75</v>
      </c>
      <c r="I11" s="20"/>
    </row>
  </sheetData>
  <mergeCells count="2">
    <mergeCell ref="B2:I2"/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680B1-F98F-4810-9826-B49A416B5A6F}">
  <sheetPr>
    <tabColor rgb="FFFFFF00"/>
  </sheetPr>
  <dimension ref="A1:P34"/>
  <sheetViews>
    <sheetView zoomScaleNormal="100" workbookViewId="0">
      <selection activeCell="G26" sqref="G26"/>
    </sheetView>
  </sheetViews>
  <sheetFormatPr defaultColWidth="9.07421875" defaultRowHeight="14.6" x14ac:dyDescent="0.4"/>
  <cols>
    <col min="1" max="1" width="9.23046875" style="10" bestFit="1" customWidth="1"/>
    <col min="2" max="2" width="10.61328125" style="10" bestFit="1" customWidth="1"/>
    <col min="3" max="3" width="3" style="10" customWidth="1"/>
    <col min="4" max="15" width="9.07421875" style="10"/>
    <col min="16" max="16" width="9.07421875" style="26"/>
    <col min="17" max="16384" width="9.07421875" style="10"/>
  </cols>
  <sheetData>
    <row r="1" spans="1:14" ht="18.45" x14ac:dyDescent="0.5">
      <c r="A1" s="29" t="s">
        <v>15</v>
      </c>
      <c r="B1" s="29" t="s">
        <v>14</v>
      </c>
    </row>
    <row r="2" spans="1:14" x14ac:dyDescent="0.4">
      <c r="A2" s="14">
        <v>43101</v>
      </c>
      <c r="B2" s="13">
        <v>1592398</v>
      </c>
      <c r="C2" s="12"/>
      <c r="E2" s="10" t="str">
        <f>CHOOSE(MONTH(A2),"January","February","March","April","May","June","July","August","September","October","November","December")</f>
        <v>January</v>
      </c>
      <c r="F2" s="10" t="str">
        <f>CHOOSE(MONTH(INDEX(A:A,COUNTA(A:A))),"January","February","March","April","May","June","July","August","September","October","November","December")</f>
        <v>June</v>
      </c>
      <c r="G2" s="10" t="str">
        <f>"Home Product Sales - "&amp;E2&amp;" "&amp;YEAR(A2)&amp;" - "&amp;F2&amp;" "&amp;YEAR(INDEX(A:A,COUNTA(A:A)))</f>
        <v>Home Product Sales - January 2018 - June 2020</v>
      </c>
      <c r="N2" s="28"/>
    </row>
    <row r="3" spans="1:14" x14ac:dyDescent="0.4">
      <c r="A3" s="14">
        <v>43132</v>
      </c>
      <c r="B3" s="13">
        <v>1597197</v>
      </c>
      <c r="C3" s="12"/>
      <c r="E3" s="14"/>
      <c r="N3" s="28"/>
    </row>
    <row r="4" spans="1:14" x14ac:dyDescent="0.4">
      <c r="A4" s="14">
        <v>43160</v>
      </c>
      <c r="B4" s="13">
        <v>1666080</v>
      </c>
      <c r="C4" s="12"/>
      <c r="N4" s="28"/>
    </row>
    <row r="5" spans="1:14" x14ac:dyDescent="0.4">
      <c r="A5" s="14">
        <v>43191</v>
      </c>
      <c r="B5" s="13">
        <v>2484340</v>
      </c>
      <c r="C5" s="12"/>
      <c r="N5" s="28"/>
    </row>
    <row r="6" spans="1:14" x14ac:dyDescent="0.4">
      <c r="A6" s="14">
        <v>43221</v>
      </c>
      <c r="B6" s="13">
        <v>2669994</v>
      </c>
      <c r="C6" s="12"/>
      <c r="N6" s="28"/>
    </row>
    <row r="7" spans="1:14" x14ac:dyDescent="0.4">
      <c r="A7" s="14">
        <v>43252</v>
      </c>
      <c r="B7" s="13">
        <v>5081937</v>
      </c>
      <c r="C7" s="12"/>
      <c r="N7" s="28"/>
    </row>
    <row r="8" spans="1:14" x14ac:dyDescent="0.4">
      <c r="A8" s="14">
        <v>43282</v>
      </c>
      <c r="B8" s="13">
        <v>3360840</v>
      </c>
      <c r="C8" s="12"/>
      <c r="N8" s="28"/>
    </row>
    <row r="9" spans="1:14" x14ac:dyDescent="0.4">
      <c r="A9" s="14">
        <v>43313</v>
      </c>
      <c r="B9" s="13">
        <v>6989238</v>
      </c>
      <c r="C9" s="12"/>
      <c r="N9" s="28"/>
    </row>
    <row r="10" spans="1:14" x14ac:dyDescent="0.4">
      <c r="A10" s="14">
        <v>43344</v>
      </c>
      <c r="B10" s="13">
        <v>7729650</v>
      </c>
      <c r="C10" s="12"/>
      <c r="N10" s="28"/>
    </row>
    <row r="11" spans="1:14" x14ac:dyDescent="0.4">
      <c r="A11" s="14">
        <v>43374</v>
      </c>
      <c r="B11" s="13">
        <v>6038549</v>
      </c>
      <c r="C11" s="12"/>
      <c r="N11" s="28"/>
    </row>
    <row r="12" spans="1:14" x14ac:dyDescent="0.4">
      <c r="A12" s="14">
        <v>43405</v>
      </c>
      <c r="B12" s="13">
        <v>5484312</v>
      </c>
      <c r="C12" s="12"/>
      <c r="N12" s="28"/>
    </row>
    <row r="13" spans="1:14" x14ac:dyDescent="0.4">
      <c r="A13" s="14">
        <v>43435</v>
      </c>
      <c r="B13" s="13">
        <v>8551452</v>
      </c>
      <c r="C13" s="12"/>
      <c r="N13" s="28"/>
    </row>
    <row r="14" spans="1:14" x14ac:dyDescent="0.4">
      <c r="A14" s="14">
        <v>43466</v>
      </c>
      <c r="B14" s="13">
        <v>8238174</v>
      </c>
      <c r="C14" s="12"/>
      <c r="N14" s="28"/>
    </row>
    <row r="15" spans="1:14" x14ac:dyDescent="0.4">
      <c r="A15" s="14">
        <v>43497</v>
      </c>
      <c r="B15" s="13">
        <v>8831025</v>
      </c>
      <c r="C15" s="12"/>
      <c r="N15" s="28"/>
    </row>
    <row r="16" spans="1:14" x14ac:dyDescent="0.4">
      <c r="A16" s="14">
        <v>43525</v>
      </c>
      <c r="B16" s="13">
        <v>6924096</v>
      </c>
      <c r="C16" s="12"/>
      <c r="N16" s="28"/>
    </row>
    <row r="17" spans="1:14" x14ac:dyDescent="0.4">
      <c r="A17" s="14">
        <v>43556</v>
      </c>
      <c r="B17" s="13">
        <v>13085376</v>
      </c>
      <c r="C17" s="12"/>
      <c r="N17" s="28"/>
    </row>
    <row r="18" spans="1:14" x14ac:dyDescent="0.4">
      <c r="A18" s="14">
        <v>43586</v>
      </c>
      <c r="B18" s="13">
        <v>8230572</v>
      </c>
      <c r="C18" s="12"/>
      <c r="N18" s="28"/>
    </row>
    <row r="19" spans="1:14" x14ac:dyDescent="0.4">
      <c r="A19" s="14">
        <v>43617</v>
      </c>
      <c r="B19" s="13">
        <v>12352014</v>
      </c>
      <c r="C19" s="12"/>
      <c r="N19" s="28"/>
    </row>
    <row r="20" spans="1:14" x14ac:dyDescent="0.4">
      <c r="A20" s="14">
        <v>43647</v>
      </c>
      <c r="B20" s="13">
        <v>8246180</v>
      </c>
      <c r="C20" s="12"/>
      <c r="N20" s="28"/>
    </row>
    <row r="21" spans="1:14" x14ac:dyDescent="0.4">
      <c r="A21" s="14">
        <v>43678</v>
      </c>
      <c r="B21" s="13">
        <v>12531645</v>
      </c>
      <c r="C21" s="12"/>
      <c r="N21" s="28"/>
    </row>
    <row r="22" spans="1:14" x14ac:dyDescent="0.4">
      <c r="A22" s="14">
        <v>43709</v>
      </c>
      <c r="B22" s="13">
        <v>11636328</v>
      </c>
      <c r="C22" s="12"/>
      <c r="N22" s="28"/>
    </row>
    <row r="23" spans="1:14" x14ac:dyDescent="0.4">
      <c r="A23" s="14">
        <v>43739</v>
      </c>
      <c r="B23" s="13">
        <v>14015464</v>
      </c>
      <c r="C23" s="12"/>
      <c r="N23" s="28"/>
    </row>
    <row r="24" spans="1:14" x14ac:dyDescent="0.4">
      <c r="A24" s="14">
        <v>43770</v>
      </c>
      <c r="B24" s="13">
        <v>19252800</v>
      </c>
      <c r="C24" s="12"/>
      <c r="N24" s="28"/>
    </row>
    <row r="25" spans="1:14" x14ac:dyDescent="0.4">
      <c r="A25" s="14">
        <v>43800</v>
      </c>
      <c r="B25" s="13">
        <v>19362725</v>
      </c>
      <c r="C25" s="12"/>
      <c r="N25" s="28"/>
    </row>
    <row r="26" spans="1:14" x14ac:dyDescent="0.4">
      <c r="A26" s="14">
        <v>43831</v>
      </c>
      <c r="B26" s="13">
        <v>12495600</v>
      </c>
      <c r="C26" s="12"/>
      <c r="N26" s="28"/>
    </row>
    <row r="27" spans="1:14" x14ac:dyDescent="0.4">
      <c r="A27" s="14">
        <v>43862</v>
      </c>
      <c r="B27" s="13">
        <v>19798587</v>
      </c>
      <c r="C27" s="12"/>
      <c r="N27" s="28"/>
    </row>
    <row r="28" spans="1:14" x14ac:dyDescent="0.4">
      <c r="A28" s="14">
        <v>43891</v>
      </c>
      <c r="B28" s="13">
        <v>17511312</v>
      </c>
      <c r="C28" s="12"/>
      <c r="N28" s="28"/>
    </row>
    <row r="29" spans="1:14" x14ac:dyDescent="0.4">
      <c r="A29" s="14">
        <v>43922</v>
      </c>
      <c r="B29" s="13">
        <v>22216929</v>
      </c>
      <c r="C29" s="12"/>
      <c r="N29" s="28"/>
    </row>
    <row r="30" spans="1:14" x14ac:dyDescent="0.4">
      <c r="A30" s="14">
        <v>43952</v>
      </c>
      <c r="B30" s="13">
        <v>14804280</v>
      </c>
      <c r="C30" s="12"/>
      <c r="N30" s="28"/>
    </row>
    <row r="31" spans="1:14" x14ac:dyDescent="0.4">
      <c r="A31" s="14">
        <v>43983</v>
      </c>
      <c r="B31" s="13">
        <v>17176170</v>
      </c>
      <c r="C31" s="12"/>
      <c r="N31" s="28"/>
    </row>
    <row r="34" spans="1:1" x14ac:dyDescent="0.4">
      <c r="A34" s="11"/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470A5-A3C4-4AC1-A0D4-01768350184F}">
  <sheetPr>
    <tabColor rgb="FFCCFFFF"/>
  </sheetPr>
  <dimension ref="A1:K11"/>
  <sheetViews>
    <sheetView zoomScaleNormal="100" workbookViewId="0">
      <selection activeCell="F13" sqref="F13"/>
    </sheetView>
  </sheetViews>
  <sheetFormatPr defaultColWidth="9.07421875" defaultRowHeight="12.9" x14ac:dyDescent="0.35"/>
  <cols>
    <col min="1" max="1" width="11.69140625" style="1" bestFit="1" customWidth="1"/>
    <col min="2" max="3" width="4" style="1" bestFit="1" customWidth="1"/>
    <col min="4" max="4" width="4.23046875" style="1" bestFit="1" customWidth="1"/>
    <col min="5" max="5" width="4" style="1" bestFit="1" customWidth="1"/>
    <col min="6" max="6" width="4.3828125" style="1" bestFit="1" customWidth="1"/>
    <col min="7" max="7" width="4" style="1" bestFit="1" customWidth="1"/>
    <col min="8" max="8" width="7.07421875" style="1" bestFit="1" customWidth="1"/>
    <col min="9" max="9" width="8.61328125" style="1" bestFit="1" customWidth="1"/>
    <col min="10" max="10" width="3.84375" style="1" customWidth="1"/>
    <col min="11" max="17" width="9.61328125" style="1" customWidth="1"/>
    <col min="18" max="16384" width="9.07421875" style="1"/>
  </cols>
  <sheetData>
    <row r="1" spans="1:11" ht="19.5" customHeight="1" x14ac:dyDescent="0.7">
      <c r="A1" s="83" t="s">
        <v>13</v>
      </c>
      <c r="B1" s="83"/>
      <c r="C1" s="83"/>
      <c r="D1" s="83"/>
      <c r="E1" s="83"/>
      <c r="F1" s="83"/>
      <c r="G1" s="83"/>
      <c r="H1" s="83"/>
      <c r="I1" s="83"/>
      <c r="K1" s="25"/>
    </row>
    <row r="4" spans="1:11" x14ac:dyDescent="0.35">
      <c r="A4" s="73"/>
      <c r="B4" s="74" t="s">
        <v>5</v>
      </c>
      <c r="C4" s="74" t="s">
        <v>4</v>
      </c>
      <c r="D4" s="74" t="s">
        <v>3</v>
      </c>
      <c r="E4" s="74" t="s">
        <v>2</v>
      </c>
      <c r="F4" s="74" t="s">
        <v>1</v>
      </c>
      <c r="G4" s="74" t="s">
        <v>0</v>
      </c>
      <c r="H4" s="24" t="s">
        <v>7</v>
      </c>
      <c r="I4" s="23" t="s">
        <v>12</v>
      </c>
    </row>
    <row r="5" spans="1:11" x14ac:dyDescent="0.35">
      <c r="A5" s="73" t="s">
        <v>11</v>
      </c>
      <c r="B5" s="75">
        <v>80</v>
      </c>
      <c r="C5" s="75">
        <v>130</v>
      </c>
      <c r="D5" s="75">
        <v>125</v>
      </c>
      <c r="E5" s="75">
        <v>130</v>
      </c>
      <c r="F5" s="75">
        <v>140</v>
      </c>
      <c r="G5" s="75">
        <v>180</v>
      </c>
      <c r="H5" s="21">
        <f>SUM(B5:G5)</f>
        <v>785</v>
      </c>
      <c r="I5" s="22">
        <f>H5/$H$10</f>
        <v>0.33052631578947367</v>
      </c>
      <c r="J5" s="2"/>
    </row>
    <row r="6" spans="1:11" x14ac:dyDescent="0.35">
      <c r="A6" s="73" t="s">
        <v>10</v>
      </c>
      <c r="B6" s="75">
        <v>60</v>
      </c>
      <c r="C6" s="75">
        <v>80</v>
      </c>
      <c r="D6" s="75">
        <v>80</v>
      </c>
      <c r="E6" s="75">
        <v>100</v>
      </c>
      <c r="F6" s="75">
        <v>90</v>
      </c>
      <c r="G6" s="75">
        <v>100</v>
      </c>
      <c r="H6" s="21">
        <f>SUM(B6:G6)</f>
        <v>510</v>
      </c>
      <c r="I6" s="22">
        <f>H6/$H$10</f>
        <v>0.21473684210526317</v>
      </c>
      <c r="J6" s="2"/>
    </row>
    <row r="7" spans="1:11" x14ac:dyDescent="0.35">
      <c r="A7" s="73" t="s">
        <v>9</v>
      </c>
      <c r="B7" s="75">
        <v>110</v>
      </c>
      <c r="C7" s="75">
        <v>120</v>
      </c>
      <c r="D7" s="75">
        <v>110</v>
      </c>
      <c r="E7" s="75">
        <v>120</v>
      </c>
      <c r="F7" s="75">
        <v>120</v>
      </c>
      <c r="G7" s="75">
        <v>130</v>
      </c>
      <c r="H7" s="21">
        <f>SUM(B7:G7)</f>
        <v>710</v>
      </c>
      <c r="I7" s="22">
        <f>H7/$H$10</f>
        <v>0.29894736842105263</v>
      </c>
      <c r="J7" s="2"/>
    </row>
    <row r="8" spans="1:11" ht="12.75" customHeight="1" x14ac:dyDescent="0.35">
      <c r="A8" s="73" t="s">
        <v>8</v>
      </c>
      <c r="B8" s="75">
        <v>40</v>
      </c>
      <c r="C8" s="75">
        <v>60</v>
      </c>
      <c r="D8" s="75">
        <v>70</v>
      </c>
      <c r="E8" s="75">
        <v>60</v>
      </c>
      <c r="F8" s="75">
        <v>60</v>
      </c>
      <c r="G8" s="75">
        <v>80</v>
      </c>
      <c r="H8" s="21">
        <f>SUM(B8:G8)</f>
        <v>370</v>
      </c>
      <c r="I8" s="22">
        <f>H8/$H$10</f>
        <v>0.15578947368421053</v>
      </c>
      <c r="J8" s="2"/>
    </row>
    <row r="9" spans="1:11" x14ac:dyDescent="0.35">
      <c r="B9" s="21"/>
      <c r="C9" s="21"/>
      <c r="D9" s="21"/>
      <c r="E9" s="21"/>
      <c r="F9" s="21"/>
      <c r="G9" s="21"/>
      <c r="H9" s="21"/>
    </row>
    <row r="10" spans="1:11" x14ac:dyDescent="0.35">
      <c r="A10" s="1" t="s">
        <v>7</v>
      </c>
      <c r="B10" s="21">
        <f t="shared" ref="B10:G10" si="0">SUM(B5:B8)</f>
        <v>290</v>
      </c>
      <c r="C10" s="21">
        <f t="shared" si="0"/>
        <v>390</v>
      </c>
      <c r="D10" s="21">
        <f t="shared" si="0"/>
        <v>385</v>
      </c>
      <c r="E10" s="21">
        <f t="shared" si="0"/>
        <v>410</v>
      </c>
      <c r="F10" s="21">
        <f t="shared" si="0"/>
        <v>410</v>
      </c>
      <c r="G10" s="21">
        <f t="shared" si="0"/>
        <v>490</v>
      </c>
      <c r="H10" s="21">
        <f>SUM(B10:G10)</f>
        <v>2375</v>
      </c>
      <c r="I10" s="22">
        <f>SUM(I5:I9)</f>
        <v>1</v>
      </c>
    </row>
    <row r="11" spans="1:11" x14ac:dyDescent="0.35">
      <c r="A11" s="1" t="s">
        <v>6</v>
      </c>
      <c r="B11" s="21">
        <f t="shared" ref="B11:H11" si="1">AVERAGE(B5:B8)</f>
        <v>72.5</v>
      </c>
      <c r="C11" s="21">
        <f t="shared" si="1"/>
        <v>97.5</v>
      </c>
      <c r="D11" s="21">
        <f t="shared" si="1"/>
        <v>96.25</v>
      </c>
      <c r="E11" s="21">
        <f t="shared" si="1"/>
        <v>102.5</v>
      </c>
      <c r="F11" s="21">
        <f t="shared" si="1"/>
        <v>102.5</v>
      </c>
      <c r="G11" s="21">
        <f t="shared" si="1"/>
        <v>122.5</v>
      </c>
      <c r="H11" s="21">
        <f t="shared" si="1"/>
        <v>593.75</v>
      </c>
      <c r="I11" s="20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CCA0-F8D7-4217-AC80-678D9CE7A5F4}">
  <sheetPr>
    <tabColor rgb="FF00FF00"/>
  </sheetPr>
  <dimension ref="A1:K11"/>
  <sheetViews>
    <sheetView zoomScale="85" zoomScaleNormal="85" workbookViewId="0">
      <selection sqref="A1:I1"/>
    </sheetView>
  </sheetViews>
  <sheetFormatPr defaultColWidth="9.07421875" defaultRowHeight="12.9" x14ac:dyDescent="0.35"/>
  <cols>
    <col min="1" max="7" width="7.07421875" style="1" customWidth="1"/>
    <col min="8" max="8" width="7.07421875" style="1" bestFit="1" customWidth="1"/>
    <col min="9" max="9" width="8.61328125" style="1" bestFit="1" customWidth="1"/>
    <col min="10" max="17" width="9.61328125" style="1" customWidth="1"/>
    <col min="18" max="16384" width="9.07421875" style="1"/>
  </cols>
  <sheetData>
    <row r="1" spans="1:11" ht="26.15" x14ac:dyDescent="0.7">
      <c r="A1" s="84" t="s">
        <v>24</v>
      </c>
      <c r="B1" s="85"/>
      <c r="C1" s="85"/>
      <c r="D1" s="85"/>
      <c r="E1" s="85"/>
      <c r="F1" s="85"/>
      <c r="G1" s="85"/>
      <c r="H1" s="85"/>
      <c r="I1" s="86"/>
      <c r="K1" s="25"/>
    </row>
    <row r="2" spans="1:11" ht="18.45" x14ac:dyDescent="0.5">
      <c r="B2" s="79" t="s">
        <v>13</v>
      </c>
      <c r="C2" s="79"/>
      <c r="D2" s="79"/>
      <c r="E2" s="79"/>
      <c r="F2" s="79"/>
      <c r="G2" s="79"/>
      <c r="H2" s="79"/>
      <c r="I2" s="79"/>
    </row>
    <row r="4" spans="1:11" x14ac:dyDescent="0.35">
      <c r="A4" s="73"/>
      <c r="B4" s="74" t="s">
        <v>5</v>
      </c>
      <c r="C4" s="74" t="s">
        <v>4</v>
      </c>
      <c r="D4" s="74" t="s">
        <v>3</v>
      </c>
      <c r="E4" s="74" t="s">
        <v>2</v>
      </c>
      <c r="F4" s="74" t="s">
        <v>1</v>
      </c>
      <c r="G4" s="74" t="s">
        <v>0</v>
      </c>
      <c r="H4" s="24" t="s">
        <v>7</v>
      </c>
      <c r="I4" s="23" t="s">
        <v>12</v>
      </c>
    </row>
    <row r="5" spans="1:11" x14ac:dyDescent="0.35">
      <c r="A5" s="73" t="s">
        <v>11</v>
      </c>
      <c r="B5" s="75">
        <v>80</v>
      </c>
      <c r="C5" s="75">
        <v>130</v>
      </c>
      <c r="D5" s="75">
        <v>125</v>
      </c>
      <c r="E5" s="75">
        <v>130</v>
      </c>
      <c r="F5" s="75">
        <v>140</v>
      </c>
      <c r="G5" s="75">
        <v>180</v>
      </c>
      <c r="H5" s="21">
        <f>SUM(B5:G5)</f>
        <v>785</v>
      </c>
      <c r="I5" s="22">
        <f>H5/$H$10</f>
        <v>0.33052631578947367</v>
      </c>
      <c r="J5" s="2"/>
    </row>
    <row r="6" spans="1:11" x14ac:dyDescent="0.35">
      <c r="A6" s="73" t="s">
        <v>10</v>
      </c>
      <c r="B6" s="75">
        <v>60</v>
      </c>
      <c r="C6" s="75">
        <v>80</v>
      </c>
      <c r="D6" s="75">
        <v>80</v>
      </c>
      <c r="E6" s="75">
        <v>100</v>
      </c>
      <c r="F6" s="75">
        <v>90</v>
      </c>
      <c r="G6" s="75">
        <v>100</v>
      </c>
      <c r="H6" s="21">
        <f>SUM(B6:G6)</f>
        <v>510</v>
      </c>
      <c r="I6" s="22">
        <f>H6/$H$10</f>
        <v>0.21473684210526317</v>
      </c>
      <c r="J6" s="2"/>
    </row>
    <row r="7" spans="1:11" x14ac:dyDescent="0.35">
      <c r="A7" s="73" t="s">
        <v>9</v>
      </c>
      <c r="B7" s="75">
        <v>110</v>
      </c>
      <c r="C7" s="75">
        <v>120</v>
      </c>
      <c r="D7" s="75">
        <v>110</v>
      </c>
      <c r="E7" s="75">
        <v>120</v>
      </c>
      <c r="F7" s="75">
        <v>120</v>
      </c>
      <c r="G7" s="75">
        <v>130</v>
      </c>
      <c r="H7" s="21">
        <f>SUM(B7:G7)</f>
        <v>710</v>
      </c>
      <c r="I7" s="22">
        <f>H7/$H$10</f>
        <v>0.29894736842105263</v>
      </c>
      <c r="J7" s="2"/>
    </row>
    <row r="8" spans="1:11" ht="12.75" customHeight="1" x14ac:dyDescent="0.35">
      <c r="A8" s="73" t="s">
        <v>8</v>
      </c>
      <c r="B8" s="75">
        <v>40</v>
      </c>
      <c r="C8" s="75">
        <v>60</v>
      </c>
      <c r="D8" s="75">
        <v>70</v>
      </c>
      <c r="E8" s="75">
        <v>60</v>
      </c>
      <c r="F8" s="75">
        <v>60</v>
      </c>
      <c r="G8" s="75">
        <v>80</v>
      </c>
      <c r="H8" s="21">
        <f>SUM(B8:G8)</f>
        <v>370</v>
      </c>
      <c r="I8" s="22">
        <f>H8/$H$10</f>
        <v>0.15578947368421053</v>
      </c>
      <c r="J8" s="2"/>
    </row>
    <row r="9" spans="1:11" x14ac:dyDescent="0.35">
      <c r="B9" s="21"/>
      <c r="C9" s="21"/>
      <c r="D9" s="21"/>
      <c r="E9" s="21"/>
      <c r="F9" s="21"/>
      <c r="G9" s="21"/>
      <c r="H9" s="21"/>
    </row>
    <row r="10" spans="1:11" x14ac:dyDescent="0.35">
      <c r="A10" s="1" t="s">
        <v>7</v>
      </c>
      <c r="B10" s="21">
        <f t="shared" ref="B10:G10" si="0">SUM(B5:B8)</f>
        <v>290</v>
      </c>
      <c r="C10" s="21">
        <f t="shared" si="0"/>
        <v>390</v>
      </c>
      <c r="D10" s="21">
        <f t="shared" si="0"/>
        <v>385</v>
      </c>
      <c r="E10" s="21">
        <f t="shared" si="0"/>
        <v>410</v>
      </c>
      <c r="F10" s="21">
        <f t="shared" si="0"/>
        <v>410</v>
      </c>
      <c r="G10" s="21">
        <f t="shared" si="0"/>
        <v>490</v>
      </c>
      <c r="H10" s="21">
        <f>SUM(B10:G10)</f>
        <v>2375</v>
      </c>
      <c r="I10" s="22">
        <f>SUM(I5:I9)</f>
        <v>1</v>
      </c>
    </row>
    <row r="11" spans="1:11" x14ac:dyDescent="0.35">
      <c r="A11" s="1" t="s">
        <v>6</v>
      </c>
      <c r="B11" s="21">
        <f t="shared" ref="B11:H11" si="1">AVERAGE(B5:B8)</f>
        <v>72.5</v>
      </c>
      <c r="C11" s="21">
        <f t="shared" si="1"/>
        <v>97.5</v>
      </c>
      <c r="D11" s="21">
        <f t="shared" si="1"/>
        <v>96.25</v>
      </c>
      <c r="E11" s="21">
        <f t="shared" si="1"/>
        <v>102.5</v>
      </c>
      <c r="F11" s="21">
        <f t="shared" si="1"/>
        <v>102.5</v>
      </c>
      <c r="G11" s="21">
        <f t="shared" si="1"/>
        <v>122.5</v>
      </c>
      <c r="H11" s="21">
        <f t="shared" si="1"/>
        <v>593.75</v>
      </c>
      <c r="I11" s="20"/>
    </row>
  </sheetData>
  <mergeCells count="2">
    <mergeCell ref="B2:I2"/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DD1C-6EAD-4E1D-9C78-2422A2DD2C15}">
  <sheetPr>
    <tabColor rgb="FFFFFF00"/>
  </sheetPr>
  <dimension ref="A1:N31"/>
  <sheetViews>
    <sheetView zoomScale="130" zoomScaleNormal="130" workbookViewId="0"/>
  </sheetViews>
  <sheetFormatPr defaultColWidth="9.07421875" defaultRowHeight="12.9" x14ac:dyDescent="0.35"/>
  <cols>
    <col min="1" max="1" width="9" style="30" bestFit="1" customWidth="1"/>
    <col min="2" max="2" width="11" style="16" bestFit="1" customWidth="1"/>
    <col min="3" max="3" width="3" style="30" customWidth="1"/>
    <col min="4" max="16384" width="9.07421875" style="30"/>
  </cols>
  <sheetData>
    <row r="1" spans="1:14" x14ac:dyDescent="0.35">
      <c r="A1" s="18" t="s">
        <v>15</v>
      </c>
      <c r="B1" s="34" t="s">
        <v>14</v>
      </c>
    </row>
    <row r="2" spans="1:14" ht="14.6" x14ac:dyDescent="0.4">
      <c r="A2" s="33">
        <v>41640</v>
      </c>
      <c r="B2" s="16">
        <v>1591172</v>
      </c>
      <c r="C2" s="32"/>
      <c r="E2" s="10" t="str">
        <f>CHOOSE(MONTH(A2),"January","February","March","April","May","June","July","August","September","October","November","December")</f>
        <v>January</v>
      </c>
      <c r="F2" s="10" t="str">
        <f>CHOOSE(MONTH(INDEX(A:A,COUNTA(A:A))),"January","February","March","April","May","June","July","August","September","October","November","December")</f>
        <v>June</v>
      </c>
      <c r="G2" s="10" t="str">
        <f>"Home Product Sales - "&amp;E2&amp;" "&amp;YEAR(A2)&amp;" - "&amp;F2&amp;" "&amp;YEAR(INDEX(A:A,COUNTA(A:A)))</f>
        <v>Home Product Sales - January 2014 - June 2016</v>
      </c>
      <c r="N2" s="31"/>
    </row>
    <row r="3" spans="1:14" x14ac:dyDescent="0.35">
      <c r="A3" s="33">
        <v>41671</v>
      </c>
      <c r="B3" s="16">
        <v>1595590</v>
      </c>
      <c r="C3" s="32"/>
      <c r="N3" s="31"/>
    </row>
    <row r="4" spans="1:14" x14ac:dyDescent="0.35">
      <c r="A4" s="33">
        <v>41699</v>
      </c>
      <c r="B4" s="16">
        <v>1664153</v>
      </c>
      <c r="C4" s="32"/>
      <c r="N4" s="31"/>
    </row>
    <row r="5" spans="1:14" x14ac:dyDescent="0.35">
      <c r="A5" s="33">
        <v>41730</v>
      </c>
      <c r="B5" s="16">
        <v>2482664</v>
      </c>
      <c r="C5" s="32"/>
      <c r="N5" s="31"/>
    </row>
    <row r="6" spans="1:14" x14ac:dyDescent="0.35">
      <c r="A6" s="33">
        <v>41760</v>
      </c>
      <c r="B6" s="16">
        <v>2668282</v>
      </c>
      <c r="C6" s="32"/>
      <c r="N6" s="31"/>
    </row>
    <row r="7" spans="1:14" x14ac:dyDescent="0.35">
      <c r="A7" s="33">
        <v>41791</v>
      </c>
      <c r="B7" s="16">
        <v>5080792</v>
      </c>
      <c r="C7" s="32"/>
      <c r="N7" s="31"/>
    </row>
    <row r="8" spans="1:14" x14ac:dyDescent="0.35">
      <c r="A8" s="33">
        <v>41821</v>
      </c>
      <c r="B8" s="16">
        <v>3359132</v>
      </c>
      <c r="C8" s="32"/>
      <c r="N8" s="31"/>
    </row>
    <row r="9" spans="1:14" x14ac:dyDescent="0.35">
      <c r="A9" s="33">
        <v>41852</v>
      </c>
      <c r="B9" s="16">
        <v>6987794</v>
      </c>
      <c r="C9" s="32"/>
      <c r="N9" s="31"/>
    </row>
    <row r="10" spans="1:14" x14ac:dyDescent="0.35">
      <c r="A10" s="33">
        <v>41883</v>
      </c>
      <c r="B10" s="16">
        <v>7728080</v>
      </c>
      <c r="C10" s="32"/>
      <c r="N10" s="31"/>
    </row>
    <row r="11" spans="1:14" x14ac:dyDescent="0.35">
      <c r="A11" s="33">
        <v>41913</v>
      </c>
      <c r="B11" s="16">
        <v>6036958</v>
      </c>
      <c r="C11" s="32"/>
      <c r="N11" s="31"/>
    </row>
    <row r="12" spans="1:14" x14ac:dyDescent="0.35">
      <c r="A12" s="33">
        <v>41944</v>
      </c>
      <c r="B12" s="16">
        <v>5483065</v>
      </c>
      <c r="C12" s="32"/>
      <c r="N12" s="31"/>
    </row>
    <row r="13" spans="1:14" x14ac:dyDescent="0.35">
      <c r="A13" s="33">
        <v>41974</v>
      </c>
      <c r="B13" s="16">
        <v>8549949</v>
      </c>
      <c r="C13" s="32"/>
      <c r="N13" s="31"/>
    </row>
    <row r="14" spans="1:14" x14ac:dyDescent="0.35">
      <c r="A14" s="33">
        <v>42005</v>
      </c>
      <c r="B14" s="16">
        <v>8236602</v>
      </c>
      <c r="C14" s="32"/>
      <c r="N14" s="31"/>
    </row>
    <row r="15" spans="1:14" x14ac:dyDescent="0.35">
      <c r="A15" s="33">
        <v>42036</v>
      </c>
      <c r="B15" s="16">
        <v>8829099</v>
      </c>
      <c r="C15" s="32"/>
      <c r="N15" s="31"/>
    </row>
    <row r="16" spans="1:14" x14ac:dyDescent="0.35">
      <c r="A16" s="33">
        <v>42064</v>
      </c>
      <c r="B16" s="16">
        <v>6922595</v>
      </c>
      <c r="C16" s="32"/>
      <c r="N16" s="31"/>
    </row>
    <row r="17" spans="1:14" x14ac:dyDescent="0.35">
      <c r="A17" s="33">
        <v>42095</v>
      </c>
      <c r="B17" s="16">
        <v>13083902</v>
      </c>
      <c r="C17" s="32"/>
      <c r="N17" s="31"/>
    </row>
    <row r="18" spans="1:14" x14ac:dyDescent="0.35">
      <c r="A18" s="33">
        <v>42125</v>
      </c>
      <c r="B18" s="16">
        <v>8229279</v>
      </c>
      <c r="C18" s="32"/>
      <c r="N18" s="31"/>
    </row>
    <row r="19" spans="1:14" x14ac:dyDescent="0.35">
      <c r="A19" s="33">
        <v>42156</v>
      </c>
      <c r="B19" s="16">
        <v>12350562</v>
      </c>
      <c r="C19" s="32"/>
      <c r="N19" s="31"/>
    </row>
    <row r="20" spans="1:14" x14ac:dyDescent="0.35">
      <c r="A20" s="33">
        <v>42186</v>
      </c>
      <c r="B20" s="16">
        <v>8244997</v>
      </c>
      <c r="C20" s="32"/>
      <c r="N20" s="31"/>
    </row>
    <row r="21" spans="1:14" x14ac:dyDescent="0.35">
      <c r="A21" s="33">
        <v>42217</v>
      </c>
      <c r="B21" s="16">
        <v>12530449</v>
      </c>
      <c r="C21" s="32"/>
      <c r="N21" s="31"/>
    </row>
    <row r="22" spans="1:14" x14ac:dyDescent="0.35">
      <c r="A22" s="33">
        <v>42248</v>
      </c>
      <c r="B22" s="16">
        <v>11634759</v>
      </c>
      <c r="C22" s="32"/>
      <c r="N22" s="31"/>
    </row>
    <row r="23" spans="1:14" x14ac:dyDescent="0.35">
      <c r="A23" s="33">
        <v>42278</v>
      </c>
      <c r="B23" s="16">
        <v>14014356</v>
      </c>
      <c r="C23" s="32"/>
      <c r="N23" s="31"/>
    </row>
    <row r="24" spans="1:14" x14ac:dyDescent="0.35">
      <c r="A24" s="33">
        <v>42309</v>
      </c>
      <c r="B24" s="16">
        <v>19251747</v>
      </c>
      <c r="C24" s="32"/>
      <c r="N24" s="31"/>
    </row>
    <row r="25" spans="1:14" x14ac:dyDescent="0.35">
      <c r="A25" s="33">
        <v>42339</v>
      </c>
      <c r="B25" s="16">
        <v>19360795</v>
      </c>
      <c r="C25" s="32"/>
      <c r="N25" s="31"/>
    </row>
    <row r="26" spans="1:14" x14ac:dyDescent="0.35">
      <c r="A26" s="33">
        <v>42370</v>
      </c>
      <c r="B26" s="16">
        <v>12494121</v>
      </c>
      <c r="C26" s="32"/>
      <c r="N26" s="31"/>
    </row>
    <row r="27" spans="1:14" x14ac:dyDescent="0.35">
      <c r="A27" s="33">
        <v>42401</v>
      </c>
      <c r="B27" s="16">
        <v>19797099</v>
      </c>
      <c r="C27" s="32"/>
      <c r="N27" s="31"/>
    </row>
    <row r="28" spans="1:14" x14ac:dyDescent="0.35">
      <c r="A28" s="33">
        <v>42430</v>
      </c>
      <c r="B28" s="16">
        <v>17509514</v>
      </c>
      <c r="C28" s="32"/>
      <c r="N28" s="31"/>
    </row>
    <row r="29" spans="1:14" x14ac:dyDescent="0.35">
      <c r="A29" s="33">
        <v>42461</v>
      </c>
      <c r="B29" s="16">
        <v>22215237</v>
      </c>
      <c r="C29" s="32"/>
      <c r="N29" s="31"/>
    </row>
    <row r="30" spans="1:14" x14ac:dyDescent="0.35">
      <c r="A30" s="33">
        <v>42491</v>
      </c>
      <c r="B30" s="16">
        <v>14802827</v>
      </c>
      <c r="C30" s="32"/>
      <c r="N30" s="31"/>
    </row>
    <row r="31" spans="1:14" x14ac:dyDescent="0.35">
      <c r="A31" s="33">
        <v>42522</v>
      </c>
      <c r="B31" s="16">
        <v>17174566</v>
      </c>
      <c r="C31" s="32"/>
      <c r="N31" s="31"/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1B5A-C10E-4F6E-9356-B2798DB577E8}">
  <sheetPr>
    <tabColor rgb="FFCCFFFF"/>
  </sheetPr>
  <dimension ref="A1:M100"/>
  <sheetViews>
    <sheetView zoomScaleNormal="100" workbookViewId="0">
      <selection activeCell="P35" sqref="P35"/>
    </sheetView>
  </sheetViews>
  <sheetFormatPr defaultColWidth="9.07421875" defaultRowHeight="12.45" x14ac:dyDescent="0.3"/>
  <cols>
    <col min="1" max="1" width="4.3828125" style="9" bestFit="1" customWidth="1"/>
    <col min="2" max="2" width="8" style="9" customWidth="1"/>
    <col min="3" max="3" width="5.69140625" style="9" customWidth="1"/>
    <col min="4" max="5" width="9.07421875" style="9"/>
    <col min="6" max="6" width="14.84375" style="9" bestFit="1" customWidth="1"/>
    <col min="7" max="11" width="9.07421875" style="9"/>
    <col min="12" max="12" width="17.3828125" style="9" customWidth="1"/>
    <col min="13" max="13" width="16.84375" style="9" bestFit="1" customWidth="1"/>
    <col min="14" max="14" width="11.69140625" style="9" bestFit="1" customWidth="1"/>
    <col min="15" max="16384" width="9.07421875" style="9"/>
  </cols>
  <sheetData>
    <row r="1" spans="1:13" ht="20.6" x14ac:dyDescent="0.55000000000000004">
      <c r="A1" s="11" t="s">
        <v>28</v>
      </c>
      <c r="B1" s="11" t="s">
        <v>27</v>
      </c>
      <c r="C1" s="44"/>
      <c r="D1" s="87" t="s">
        <v>26</v>
      </c>
      <c r="E1" s="87"/>
      <c r="F1" s="87"/>
      <c r="G1" s="87"/>
      <c r="H1" s="87"/>
      <c r="I1" s="87"/>
      <c r="J1" s="87"/>
      <c r="K1" s="87"/>
      <c r="L1" s="87"/>
      <c r="M1" s="87"/>
    </row>
    <row r="2" spans="1:13" ht="14.6" x14ac:dyDescent="0.4">
      <c r="A2" s="27">
        <v>26</v>
      </c>
      <c r="B2" s="36">
        <v>3.1817129629629633E-2</v>
      </c>
      <c r="C2" s="35"/>
    </row>
    <row r="3" spans="1:13" ht="14.6" x14ac:dyDescent="0.4">
      <c r="A3" s="27">
        <v>24</v>
      </c>
      <c r="B3" s="36">
        <v>3.3020833333333333E-2</v>
      </c>
      <c r="C3" s="35"/>
      <c r="F3" s="43">
        <v>7.9861111111111105E-2</v>
      </c>
    </row>
    <row r="4" spans="1:13" ht="14.6" x14ac:dyDescent="0.4">
      <c r="A4" s="27">
        <v>36</v>
      </c>
      <c r="B4" s="36">
        <v>3.3217592592592597E-2</v>
      </c>
      <c r="C4" s="35"/>
      <c r="F4" s="42">
        <v>3.125E-2</v>
      </c>
    </row>
    <row r="5" spans="1:13" ht="14.6" x14ac:dyDescent="0.4">
      <c r="A5" s="27">
        <v>31</v>
      </c>
      <c r="B5" s="36">
        <v>3.3738425925925929E-2</v>
      </c>
      <c r="C5" s="35"/>
      <c r="F5" s="41">
        <v>6.9444444444444441E-3</v>
      </c>
    </row>
    <row r="6" spans="1:13" ht="14.6" x14ac:dyDescent="0.4">
      <c r="A6" s="27">
        <v>33</v>
      </c>
      <c r="B6" s="36">
        <v>3.4548611111111113E-2</v>
      </c>
      <c r="C6" s="35"/>
    </row>
    <row r="7" spans="1:13" ht="14.6" x14ac:dyDescent="0.4">
      <c r="A7" s="27">
        <v>27</v>
      </c>
      <c r="B7" s="36">
        <v>3.4745370370370371E-2</v>
      </c>
      <c r="C7" s="35"/>
    </row>
    <row r="8" spans="1:13" ht="14.6" x14ac:dyDescent="0.4">
      <c r="A8" s="27">
        <v>27</v>
      </c>
      <c r="B8" s="36">
        <v>3.5034722222222224E-2</v>
      </c>
      <c r="C8" s="35"/>
    </row>
    <row r="9" spans="1:13" ht="14.6" x14ac:dyDescent="0.4">
      <c r="A9" s="27">
        <v>33</v>
      </c>
      <c r="B9" s="36">
        <v>3.5127314814814813E-2</v>
      </c>
      <c r="C9" s="35"/>
    </row>
    <row r="10" spans="1:13" ht="14.6" x14ac:dyDescent="0.4">
      <c r="A10" s="27">
        <v>28</v>
      </c>
      <c r="B10" s="36">
        <v>3.5833333333333335E-2</v>
      </c>
      <c r="C10" s="35"/>
    </row>
    <row r="11" spans="1:13" ht="14.6" x14ac:dyDescent="0.4">
      <c r="A11" s="27">
        <v>44</v>
      </c>
      <c r="B11" s="36">
        <v>3.7037037037037042E-2</v>
      </c>
      <c r="C11" s="35"/>
    </row>
    <row r="12" spans="1:13" ht="14.6" x14ac:dyDescent="0.4">
      <c r="A12" s="27">
        <v>32</v>
      </c>
      <c r="B12" s="36">
        <v>3.7291666666666667E-2</v>
      </c>
      <c r="C12" s="35"/>
    </row>
    <row r="13" spans="1:13" ht="14.6" x14ac:dyDescent="0.4">
      <c r="A13" s="27">
        <v>22</v>
      </c>
      <c r="B13" s="36">
        <v>3.7361111111111109E-2</v>
      </c>
      <c r="C13" s="35"/>
    </row>
    <row r="14" spans="1:13" ht="14.6" x14ac:dyDescent="0.4">
      <c r="A14" s="27">
        <v>27</v>
      </c>
      <c r="B14" s="36">
        <v>3.7384259259259263E-2</v>
      </c>
      <c r="C14" s="35"/>
    </row>
    <row r="15" spans="1:13" ht="14.6" x14ac:dyDescent="0.4">
      <c r="A15" s="27">
        <v>24</v>
      </c>
      <c r="B15" s="36">
        <v>3.7499999999999999E-2</v>
      </c>
      <c r="C15" s="35"/>
    </row>
    <row r="16" spans="1:13" ht="14.6" x14ac:dyDescent="0.4">
      <c r="A16" s="27">
        <v>40</v>
      </c>
      <c r="B16" s="36">
        <v>3.7800925925925925E-2</v>
      </c>
      <c r="C16" s="35"/>
    </row>
    <row r="17" spans="1:3" ht="14.6" x14ac:dyDescent="0.4">
      <c r="A17" s="27">
        <v>47</v>
      </c>
      <c r="B17" s="36">
        <v>3.7870370370370367E-2</v>
      </c>
      <c r="C17" s="35"/>
    </row>
    <row r="18" spans="1:3" ht="14.6" x14ac:dyDescent="0.4">
      <c r="A18" s="27">
        <v>28</v>
      </c>
      <c r="B18" s="36">
        <v>3.8101851851851852E-2</v>
      </c>
      <c r="C18" s="35"/>
    </row>
    <row r="19" spans="1:3" ht="14.6" x14ac:dyDescent="0.4">
      <c r="A19" s="27">
        <v>23</v>
      </c>
      <c r="B19" s="36">
        <v>3.8194444444444441E-2</v>
      </c>
      <c r="C19" s="35"/>
    </row>
    <row r="20" spans="1:3" ht="14.6" x14ac:dyDescent="0.4">
      <c r="A20" s="27">
        <v>29</v>
      </c>
      <c r="B20" s="36">
        <v>3.8622685185185184E-2</v>
      </c>
      <c r="C20" s="35"/>
    </row>
    <row r="21" spans="1:3" ht="14.6" x14ac:dyDescent="0.4">
      <c r="A21" s="27">
        <v>28</v>
      </c>
      <c r="B21" s="36">
        <v>3.90625E-2</v>
      </c>
      <c r="C21" s="35"/>
    </row>
    <row r="22" spans="1:3" ht="14.6" x14ac:dyDescent="0.4">
      <c r="A22" s="27">
        <v>33</v>
      </c>
      <c r="B22" s="36">
        <v>3.9155092592592596E-2</v>
      </c>
      <c r="C22" s="35"/>
    </row>
    <row r="23" spans="1:3" ht="14.6" x14ac:dyDescent="0.4">
      <c r="A23" s="27">
        <v>36</v>
      </c>
      <c r="B23" s="36">
        <v>3.9270833333333331E-2</v>
      </c>
      <c r="C23" s="35"/>
    </row>
    <row r="24" spans="1:3" ht="14.6" x14ac:dyDescent="0.4">
      <c r="A24" s="27">
        <v>36</v>
      </c>
      <c r="B24" s="36">
        <v>3.9583333333333331E-2</v>
      </c>
      <c r="C24" s="35"/>
    </row>
    <row r="25" spans="1:3" ht="14.6" x14ac:dyDescent="0.4">
      <c r="A25" s="27">
        <v>51</v>
      </c>
      <c r="B25" s="36">
        <v>3.9756944444444449E-2</v>
      </c>
      <c r="C25" s="35"/>
    </row>
    <row r="26" spans="1:3" ht="14.6" x14ac:dyDescent="0.4">
      <c r="A26" s="27">
        <v>39</v>
      </c>
      <c r="B26" s="36">
        <v>3.9780092592592589E-2</v>
      </c>
      <c r="C26" s="35"/>
    </row>
    <row r="27" spans="1:3" ht="14.6" x14ac:dyDescent="0.4">
      <c r="A27" s="27">
        <v>25</v>
      </c>
      <c r="B27" s="36">
        <v>4.0300925925925928E-2</v>
      </c>
      <c r="C27" s="35"/>
    </row>
    <row r="28" spans="1:3" ht="14.6" x14ac:dyDescent="0.4">
      <c r="A28" s="27">
        <v>33</v>
      </c>
      <c r="B28" s="36">
        <v>4.0486111111111105E-2</v>
      </c>
      <c r="C28" s="35"/>
    </row>
    <row r="29" spans="1:3" ht="14.6" x14ac:dyDescent="0.4">
      <c r="A29" s="27">
        <v>29</v>
      </c>
      <c r="B29" s="36">
        <v>4.0706018518518523E-2</v>
      </c>
      <c r="C29" s="35"/>
    </row>
    <row r="30" spans="1:3" ht="14.6" x14ac:dyDescent="0.4">
      <c r="A30" s="27">
        <v>46</v>
      </c>
      <c r="B30" s="36">
        <v>4.0914351851851848E-2</v>
      </c>
      <c r="C30" s="35"/>
    </row>
    <row r="31" spans="1:3" ht="14.6" x14ac:dyDescent="0.4">
      <c r="A31" s="27">
        <v>36</v>
      </c>
      <c r="B31" s="36">
        <v>4.0925925925925928E-2</v>
      </c>
      <c r="C31" s="35"/>
    </row>
    <row r="32" spans="1:3" ht="14.6" x14ac:dyDescent="0.4">
      <c r="A32" s="27">
        <v>51</v>
      </c>
      <c r="B32" s="36">
        <v>4.1550925925925929E-2</v>
      </c>
      <c r="C32" s="35"/>
    </row>
    <row r="33" spans="1:3" ht="14.6" x14ac:dyDescent="0.4">
      <c r="A33" s="27">
        <v>36</v>
      </c>
      <c r="B33" s="36">
        <v>4.162037037037037E-2</v>
      </c>
      <c r="C33" s="35"/>
    </row>
    <row r="34" spans="1:3" ht="14.6" x14ac:dyDescent="0.4">
      <c r="A34" s="27">
        <v>35</v>
      </c>
      <c r="B34" s="36">
        <v>4.1689814814814818E-2</v>
      </c>
      <c r="C34" s="35"/>
    </row>
    <row r="35" spans="1:3" ht="14.6" x14ac:dyDescent="0.4">
      <c r="A35" s="27">
        <v>32</v>
      </c>
      <c r="B35" s="36">
        <v>4.2303240740740738E-2</v>
      </c>
      <c r="C35" s="35"/>
    </row>
    <row r="36" spans="1:3" ht="14.6" x14ac:dyDescent="0.4">
      <c r="A36" s="27">
        <v>30</v>
      </c>
      <c r="B36" s="36">
        <v>4.2442129629629628E-2</v>
      </c>
      <c r="C36" s="35"/>
    </row>
    <row r="37" spans="1:3" ht="14.6" x14ac:dyDescent="0.4">
      <c r="A37" s="27">
        <v>41</v>
      </c>
      <c r="B37" s="36">
        <v>4.2766203703703702E-2</v>
      </c>
      <c r="C37" s="35"/>
    </row>
    <row r="38" spans="1:3" ht="14.6" x14ac:dyDescent="0.4">
      <c r="A38" s="27">
        <v>47</v>
      </c>
      <c r="B38" s="36">
        <v>4.3055555555555562E-2</v>
      </c>
      <c r="C38" s="35"/>
    </row>
    <row r="39" spans="1:3" ht="14.6" x14ac:dyDescent="0.4">
      <c r="A39" s="27">
        <v>37</v>
      </c>
      <c r="B39" s="36">
        <v>4.3298611111111107E-2</v>
      </c>
      <c r="C39" s="35"/>
    </row>
    <row r="40" spans="1:3" ht="14.6" x14ac:dyDescent="0.4">
      <c r="A40" s="27">
        <v>38</v>
      </c>
      <c r="B40" s="36">
        <v>4.3576388888888894E-2</v>
      </c>
      <c r="C40" s="35"/>
    </row>
    <row r="41" spans="1:3" ht="14.6" x14ac:dyDescent="0.4">
      <c r="A41" s="27">
        <v>23</v>
      </c>
      <c r="B41" s="36">
        <v>4.4097222222222225E-2</v>
      </c>
      <c r="C41" s="35"/>
    </row>
    <row r="42" spans="1:3" ht="14.6" x14ac:dyDescent="0.4">
      <c r="A42" s="27">
        <v>34</v>
      </c>
      <c r="B42" s="36">
        <v>4.4120370370370372E-2</v>
      </c>
      <c r="C42" s="35"/>
    </row>
    <row r="43" spans="1:3" ht="14.6" x14ac:dyDescent="0.4">
      <c r="A43" s="27">
        <v>33</v>
      </c>
      <c r="B43" s="36">
        <v>4.4143518518518519E-2</v>
      </c>
      <c r="C43" s="35"/>
    </row>
    <row r="44" spans="1:3" ht="14.6" x14ac:dyDescent="0.4">
      <c r="A44" s="27">
        <v>39</v>
      </c>
      <c r="B44" s="36">
        <v>4.4166666666666667E-2</v>
      </c>
      <c r="C44" s="35"/>
    </row>
    <row r="45" spans="1:3" ht="14.6" x14ac:dyDescent="0.4">
      <c r="A45" s="27">
        <v>33</v>
      </c>
      <c r="B45" s="36">
        <v>4.4212962962962961E-2</v>
      </c>
      <c r="C45" s="35"/>
    </row>
    <row r="46" spans="1:3" ht="14.6" x14ac:dyDescent="0.4">
      <c r="A46" s="27">
        <v>48</v>
      </c>
      <c r="B46" s="36">
        <v>4.4328703703703703E-2</v>
      </c>
      <c r="C46" s="35"/>
    </row>
    <row r="47" spans="1:3" ht="14.6" x14ac:dyDescent="0.4">
      <c r="A47" s="27">
        <v>30</v>
      </c>
      <c r="B47" s="36">
        <v>4.4351851851851858E-2</v>
      </c>
      <c r="C47" s="35"/>
    </row>
    <row r="48" spans="1:3" ht="14.6" x14ac:dyDescent="0.4">
      <c r="A48" s="27">
        <v>49</v>
      </c>
      <c r="B48" s="36">
        <v>4.4710648148148152E-2</v>
      </c>
      <c r="C48" s="35"/>
    </row>
    <row r="49" spans="1:13" ht="14.6" x14ac:dyDescent="0.4">
      <c r="A49" s="27">
        <v>39</v>
      </c>
      <c r="B49" s="36">
        <v>4.4826388888888895E-2</v>
      </c>
      <c r="C49" s="35"/>
      <c r="L49" s="40"/>
      <c r="M49" s="40"/>
    </row>
    <row r="50" spans="1:13" ht="14.6" x14ac:dyDescent="0.4">
      <c r="A50" s="27">
        <v>47</v>
      </c>
      <c r="B50" s="36">
        <v>4.4907407407407403E-2</v>
      </c>
      <c r="C50" s="35"/>
      <c r="L50" s="39"/>
      <c r="M50" s="39"/>
    </row>
    <row r="51" spans="1:13" ht="14.6" x14ac:dyDescent="0.4">
      <c r="A51" s="27">
        <v>38</v>
      </c>
      <c r="B51" s="36">
        <v>4.5833333333333337E-2</v>
      </c>
      <c r="C51" s="35"/>
    </row>
    <row r="52" spans="1:13" ht="14.6" x14ac:dyDescent="0.4">
      <c r="A52" s="27">
        <v>38</v>
      </c>
      <c r="B52" s="36">
        <v>4.6527777777777779E-2</v>
      </c>
      <c r="C52" s="35"/>
    </row>
    <row r="53" spans="1:13" ht="14.6" x14ac:dyDescent="0.4">
      <c r="A53" s="27">
        <v>38</v>
      </c>
      <c r="B53" s="36">
        <v>4.6527777777777779E-2</v>
      </c>
      <c r="C53" s="35"/>
      <c r="M53" s="38"/>
    </row>
    <row r="54" spans="1:13" ht="14.6" x14ac:dyDescent="0.4">
      <c r="A54" s="27">
        <v>43</v>
      </c>
      <c r="B54" s="36">
        <v>4.6643518518518522E-2</v>
      </c>
      <c r="C54" s="35"/>
      <c r="M54" s="37"/>
    </row>
    <row r="55" spans="1:13" ht="14.6" x14ac:dyDescent="0.4">
      <c r="A55" s="27">
        <v>47</v>
      </c>
      <c r="B55" s="36">
        <v>4.670138888888889E-2</v>
      </c>
      <c r="C55" s="35"/>
    </row>
    <row r="56" spans="1:13" ht="14.6" x14ac:dyDescent="0.4">
      <c r="A56" s="27">
        <v>37</v>
      </c>
      <c r="B56" s="36">
        <v>4.6759259259259257E-2</v>
      </c>
      <c r="C56" s="35"/>
    </row>
    <row r="57" spans="1:13" ht="14.6" x14ac:dyDescent="0.4">
      <c r="A57" s="27">
        <v>37</v>
      </c>
      <c r="B57" s="36">
        <v>4.6828703703703706E-2</v>
      </c>
      <c r="C57" s="35"/>
    </row>
    <row r="58" spans="1:13" ht="14.6" x14ac:dyDescent="0.4">
      <c r="A58" s="27">
        <v>28</v>
      </c>
      <c r="B58" s="36">
        <v>4.704861111111111E-2</v>
      </c>
      <c r="C58" s="35"/>
    </row>
    <row r="59" spans="1:13" ht="14.6" x14ac:dyDescent="0.4">
      <c r="A59" s="27">
        <v>25</v>
      </c>
      <c r="B59" s="36">
        <v>4.7337962962962964E-2</v>
      </c>
      <c r="C59" s="35"/>
    </row>
    <row r="60" spans="1:13" ht="14.6" x14ac:dyDescent="0.4">
      <c r="A60" s="27">
        <v>40</v>
      </c>
      <c r="B60" s="36">
        <v>4.780092592592592E-2</v>
      </c>
      <c r="C60" s="35"/>
    </row>
    <row r="61" spans="1:13" ht="14.6" x14ac:dyDescent="0.4">
      <c r="A61" s="27">
        <v>30</v>
      </c>
      <c r="B61" s="36">
        <v>4.7893518518518523E-2</v>
      </c>
      <c r="C61" s="35"/>
    </row>
    <row r="62" spans="1:13" ht="14.6" x14ac:dyDescent="0.4">
      <c r="A62" s="27">
        <v>36</v>
      </c>
      <c r="B62" s="36">
        <v>4.7916666666666663E-2</v>
      </c>
      <c r="C62" s="35"/>
    </row>
    <row r="63" spans="1:13" ht="14.6" x14ac:dyDescent="0.4">
      <c r="A63" s="27">
        <v>36</v>
      </c>
      <c r="B63" s="36">
        <v>4.8495370370370376E-2</v>
      </c>
      <c r="C63" s="35"/>
    </row>
    <row r="64" spans="1:13" ht="14.6" x14ac:dyDescent="0.4">
      <c r="A64" s="27">
        <v>58</v>
      </c>
      <c r="B64" s="36">
        <v>4.9189814814814818E-2</v>
      </c>
      <c r="C64" s="35"/>
    </row>
    <row r="65" spans="1:3" ht="14.6" x14ac:dyDescent="0.4">
      <c r="A65" s="27">
        <v>33</v>
      </c>
      <c r="B65" s="36">
        <v>4.9768518518518517E-2</v>
      </c>
      <c r="C65" s="35"/>
    </row>
    <row r="66" spans="1:3" ht="14.6" x14ac:dyDescent="0.4">
      <c r="A66" s="27">
        <v>25</v>
      </c>
      <c r="B66" s="36">
        <v>5.0115740740740738E-2</v>
      </c>
      <c r="C66" s="35"/>
    </row>
    <row r="67" spans="1:3" ht="14.6" x14ac:dyDescent="0.4">
      <c r="A67" s="27">
        <v>59</v>
      </c>
      <c r="B67" s="36">
        <v>5.0520833333333327E-2</v>
      </c>
      <c r="C67" s="35"/>
    </row>
    <row r="68" spans="1:3" ht="14.6" x14ac:dyDescent="0.4">
      <c r="A68" s="27">
        <v>27</v>
      </c>
      <c r="B68" s="36">
        <v>5.0578703703703709E-2</v>
      </c>
      <c r="C68" s="35"/>
    </row>
    <row r="69" spans="1:3" ht="14.6" x14ac:dyDescent="0.4">
      <c r="A69" s="27">
        <v>36</v>
      </c>
      <c r="B69" s="36">
        <v>5.0648148148148144E-2</v>
      </c>
      <c r="C69" s="35"/>
    </row>
    <row r="70" spans="1:3" ht="14.6" x14ac:dyDescent="0.4">
      <c r="A70" s="27">
        <v>50</v>
      </c>
      <c r="B70" s="36">
        <v>5.1076388888888886E-2</v>
      </c>
      <c r="C70" s="35"/>
    </row>
    <row r="71" spans="1:3" ht="14.6" x14ac:dyDescent="0.4">
      <c r="A71" s="27">
        <v>37</v>
      </c>
      <c r="B71" s="36">
        <v>5.1388888888888894E-2</v>
      </c>
      <c r="C71" s="35"/>
    </row>
    <row r="72" spans="1:3" ht="14.6" x14ac:dyDescent="0.4">
      <c r="A72" s="27">
        <v>34</v>
      </c>
      <c r="B72" s="36">
        <v>5.1562499999999997E-2</v>
      </c>
      <c r="C72" s="35"/>
    </row>
    <row r="73" spans="1:3" ht="14.6" x14ac:dyDescent="0.4">
      <c r="A73" s="27">
        <v>29</v>
      </c>
      <c r="B73" s="36">
        <v>5.2962962962962962E-2</v>
      </c>
      <c r="C73" s="35"/>
    </row>
    <row r="74" spans="1:3" ht="14.6" x14ac:dyDescent="0.4">
      <c r="A74" s="27">
        <v>41</v>
      </c>
      <c r="B74" s="36">
        <v>5.3067129629629638E-2</v>
      </c>
      <c r="C74" s="35"/>
    </row>
    <row r="75" spans="1:3" ht="14.6" x14ac:dyDescent="0.4">
      <c r="A75" s="27">
        <v>36</v>
      </c>
      <c r="B75" s="36">
        <v>5.3159722222222226E-2</v>
      </c>
      <c r="C75" s="35"/>
    </row>
    <row r="76" spans="1:3" ht="14.6" x14ac:dyDescent="0.4">
      <c r="A76" s="27">
        <v>31</v>
      </c>
      <c r="B76" s="36">
        <v>5.347222222222222E-2</v>
      </c>
      <c r="C76" s="35"/>
    </row>
    <row r="77" spans="1:3" ht="14.6" x14ac:dyDescent="0.4">
      <c r="A77" s="27">
        <v>31</v>
      </c>
      <c r="B77" s="36">
        <v>5.347222222222222E-2</v>
      </c>
      <c r="C77" s="35"/>
    </row>
    <row r="78" spans="1:3" ht="14.6" x14ac:dyDescent="0.4">
      <c r="A78" s="27">
        <v>50</v>
      </c>
      <c r="B78" s="36">
        <v>5.4421296296296294E-2</v>
      </c>
      <c r="C78" s="35"/>
    </row>
    <row r="79" spans="1:3" ht="14.6" x14ac:dyDescent="0.4">
      <c r="A79" s="27">
        <v>25</v>
      </c>
      <c r="B79" s="36">
        <v>5.4571759259259257E-2</v>
      </c>
      <c r="C79" s="35"/>
    </row>
    <row r="80" spans="1:3" ht="14.6" x14ac:dyDescent="0.4">
      <c r="A80" s="27">
        <v>29</v>
      </c>
      <c r="B80" s="36">
        <v>5.4618055555555552E-2</v>
      </c>
      <c r="C80" s="35"/>
    </row>
    <row r="81" spans="1:3" ht="14.6" x14ac:dyDescent="0.4">
      <c r="A81" s="27">
        <v>36</v>
      </c>
      <c r="B81" s="36">
        <v>5.4942129629629632E-2</v>
      </c>
      <c r="C81" s="35"/>
    </row>
    <row r="82" spans="1:3" ht="14.6" x14ac:dyDescent="0.4">
      <c r="A82" s="27">
        <v>52</v>
      </c>
      <c r="B82" s="36">
        <v>5.5671296296296302E-2</v>
      </c>
      <c r="C82" s="35"/>
    </row>
    <row r="83" spans="1:3" ht="14.6" x14ac:dyDescent="0.4">
      <c r="A83" s="27">
        <v>29</v>
      </c>
      <c r="B83" s="36">
        <v>5.6076388888888884E-2</v>
      </c>
      <c r="C83" s="35"/>
    </row>
    <row r="84" spans="1:3" ht="14.6" x14ac:dyDescent="0.4">
      <c r="A84" s="27">
        <v>37</v>
      </c>
      <c r="B84" s="36">
        <v>5.6365740740740744E-2</v>
      </c>
      <c r="C84" s="35"/>
    </row>
    <row r="85" spans="1:3" ht="14.6" x14ac:dyDescent="0.4">
      <c r="A85" s="27">
        <v>32</v>
      </c>
      <c r="B85" s="36">
        <v>5.6365740740740744E-2</v>
      </c>
      <c r="C85" s="35"/>
    </row>
    <row r="86" spans="1:3" ht="14.6" x14ac:dyDescent="0.4">
      <c r="A86" s="27">
        <v>30</v>
      </c>
      <c r="B86" s="36">
        <v>5.6944444444444443E-2</v>
      </c>
      <c r="C86" s="35"/>
    </row>
    <row r="87" spans="1:3" ht="14.6" x14ac:dyDescent="0.4">
      <c r="A87" s="27">
        <v>54</v>
      </c>
      <c r="B87" s="36">
        <v>5.7881944444444444E-2</v>
      </c>
      <c r="C87" s="35"/>
    </row>
    <row r="88" spans="1:3" ht="14.6" x14ac:dyDescent="0.4">
      <c r="A88" s="27">
        <v>54</v>
      </c>
      <c r="B88" s="36">
        <v>5.8414351851851849E-2</v>
      </c>
      <c r="C88" s="35"/>
    </row>
    <row r="89" spans="1:3" ht="14.6" x14ac:dyDescent="0.4">
      <c r="A89" s="27">
        <v>54</v>
      </c>
      <c r="B89" s="36">
        <v>5.842592592592593E-2</v>
      </c>
      <c r="C89" s="35"/>
    </row>
    <row r="90" spans="1:3" ht="14.6" x14ac:dyDescent="0.4">
      <c r="A90" s="27">
        <v>33</v>
      </c>
      <c r="B90" s="36">
        <v>5.9247685185185188E-2</v>
      </c>
      <c r="C90" s="35"/>
    </row>
    <row r="91" spans="1:3" ht="14.6" x14ac:dyDescent="0.4">
      <c r="A91" s="27">
        <v>70</v>
      </c>
      <c r="B91" s="36">
        <v>5.9293981481481482E-2</v>
      </c>
      <c r="C91" s="35"/>
    </row>
    <row r="92" spans="1:3" ht="14.6" x14ac:dyDescent="0.4">
      <c r="A92" s="27">
        <v>43</v>
      </c>
      <c r="B92" s="36">
        <v>5.9456018518518526E-2</v>
      </c>
      <c r="C92" s="35"/>
    </row>
    <row r="93" spans="1:3" ht="14.6" x14ac:dyDescent="0.4">
      <c r="A93" s="27">
        <v>41</v>
      </c>
      <c r="B93" s="36">
        <v>6.5092592592592591E-2</v>
      </c>
      <c r="C93" s="35"/>
    </row>
    <row r="94" spans="1:3" ht="14.6" x14ac:dyDescent="0.4">
      <c r="A94" s="27">
        <v>46</v>
      </c>
      <c r="B94" s="36">
        <v>6.7824074074074078E-2</v>
      </c>
      <c r="C94" s="35"/>
    </row>
    <row r="95" spans="1:3" ht="14.6" x14ac:dyDescent="0.4">
      <c r="A95" s="27">
        <v>40</v>
      </c>
      <c r="B95" s="36">
        <v>6.9143518518518521E-2</v>
      </c>
      <c r="C95" s="35"/>
    </row>
    <row r="96" spans="1:3" ht="14.6" x14ac:dyDescent="0.4">
      <c r="A96" s="27">
        <v>36</v>
      </c>
      <c r="B96" s="36">
        <v>7.013888888888889E-2</v>
      </c>
      <c r="C96" s="35"/>
    </row>
    <row r="97" spans="1:3" ht="14.6" x14ac:dyDescent="0.4">
      <c r="A97" s="27">
        <v>36</v>
      </c>
      <c r="B97" s="36">
        <v>7.03125E-2</v>
      </c>
      <c r="C97" s="35"/>
    </row>
    <row r="98" spans="1:3" ht="14.6" x14ac:dyDescent="0.4">
      <c r="A98" s="27">
        <v>43</v>
      </c>
      <c r="B98" s="36">
        <v>7.1608796296296295E-2</v>
      </c>
      <c r="C98" s="35"/>
    </row>
    <row r="99" spans="1:3" ht="14.6" x14ac:dyDescent="0.4">
      <c r="A99" s="27">
        <v>43</v>
      </c>
      <c r="B99" s="36">
        <v>7.3240740740740731E-2</v>
      </c>
      <c r="C99" s="35"/>
    </row>
    <row r="100" spans="1:3" ht="14.6" x14ac:dyDescent="0.4">
      <c r="A100" s="27">
        <v>50</v>
      </c>
      <c r="B100" s="36">
        <v>7.5648148148148145E-2</v>
      </c>
      <c r="C100" s="35"/>
    </row>
  </sheetData>
  <mergeCells count="1">
    <mergeCell ref="D1:M1"/>
  </mergeCells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D09A9-6D28-476D-80C7-BAD1AD9764A3}">
  <sheetPr>
    <tabColor rgb="FF00FF00"/>
  </sheetPr>
  <dimension ref="A1:C13"/>
  <sheetViews>
    <sheetView zoomScale="150" workbookViewId="0">
      <selection activeCell="P35" sqref="P35"/>
    </sheetView>
  </sheetViews>
  <sheetFormatPr defaultColWidth="9.07421875" defaultRowHeight="12.9" x14ac:dyDescent="0.35"/>
  <cols>
    <col min="1" max="1" width="6.61328125" style="46" bestFit="1" customWidth="1"/>
    <col min="2" max="2" width="7" style="30" bestFit="1" customWidth="1"/>
    <col min="3" max="3" width="5.23046875" style="30" bestFit="1" customWidth="1"/>
    <col min="4" max="16384" width="9.07421875" style="45"/>
  </cols>
  <sheetData>
    <row r="1" spans="1:3" x14ac:dyDescent="0.35">
      <c r="A1" s="19" t="s">
        <v>15</v>
      </c>
      <c r="B1" s="18" t="s">
        <v>23</v>
      </c>
      <c r="C1" s="18" t="s">
        <v>22</v>
      </c>
    </row>
    <row r="2" spans="1:3" x14ac:dyDescent="0.35">
      <c r="A2" s="17" t="s">
        <v>5</v>
      </c>
      <c r="B2" s="16">
        <v>8670</v>
      </c>
      <c r="C2" s="15">
        <v>24.5</v>
      </c>
    </row>
    <row r="3" spans="1:3" x14ac:dyDescent="0.35">
      <c r="A3" s="17" t="s">
        <v>4</v>
      </c>
      <c r="B3" s="16">
        <v>6396</v>
      </c>
      <c r="C3" s="15">
        <v>22.3</v>
      </c>
    </row>
    <row r="4" spans="1:3" x14ac:dyDescent="0.35">
      <c r="A4" s="17" t="s">
        <v>3</v>
      </c>
      <c r="B4" s="16">
        <v>8304</v>
      </c>
      <c r="C4" s="15">
        <v>25.9</v>
      </c>
    </row>
    <row r="5" spans="1:3" x14ac:dyDescent="0.35">
      <c r="A5" s="17" t="s">
        <v>2</v>
      </c>
      <c r="B5" s="16">
        <v>4797</v>
      </c>
      <c r="C5" s="15">
        <v>37.1</v>
      </c>
    </row>
    <row r="6" spans="1:3" x14ac:dyDescent="0.35">
      <c r="A6" s="17" t="s">
        <v>1</v>
      </c>
      <c r="B6" s="16">
        <v>8826</v>
      </c>
      <c r="C6" s="15">
        <v>18</v>
      </c>
    </row>
    <row r="7" spans="1:3" x14ac:dyDescent="0.35">
      <c r="A7" s="17" t="s">
        <v>0</v>
      </c>
      <c r="B7" s="16">
        <v>6675</v>
      </c>
      <c r="C7" s="15">
        <v>21.5</v>
      </c>
    </row>
    <row r="8" spans="1:3" x14ac:dyDescent="0.35">
      <c r="A8" s="17" t="s">
        <v>21</v>
      </c>
      <c r="B8" s="16">
        <v>8616</v>
      </c>
      <c r="C8" s="15">
        <v>15.5</v>
      </c>
    </row>
    <row r="9" spans="1:3" x14ac:dyDescent="0.35">
      <c r="A9" s="17" t="s">
        <v>20</v>
      </c>
      <c r="B9" s="16">
        <v>7512</v>
      </c>
      <c r="C9" s="15">
        <v>25.5</v>
      </c>
    </row>
    <row r="10" spans="1:3" x14ac:dyDescent="0.35">
      <c r="A10" s="17" t="s">
        <v>19</v>
      </c>
      <c r="B10" s="16">
        <v>5001</v>
      </c>
      <c r="C10" s="15">
        <v>20</v>
      </c>
    </row>
    <row r="11" spans="1:3" x14ac:dyDescent="0.35">
      <c r="A11" s="17" t="s">
        <v>18</v>
      </c>
      <c r="B11" s="16">
        <v>5718</v>
      </c>
      <c r="C11" s="15">
        <v>29</v>
      </c>
    </row>
    <row r="12" spans="1:3" x14ac:dyDescent="0.35">
      <c r="A12" s="17" t="s">
        <v>17</v>
      </c>
      <c r="B12" s="16">
        <v>5226</v>
      </c>
      <c r="C12" s="15">
        <v>26.4</v>
      </c>
    </row>
    <row r="13" spans="1:3" x14ac:dyDescent="0.35">
      <c r="A13" s="17" t="s">
        <v>16</v>
      </c>
      <c r="B13" s="16">
        <v>5943</v>
      </c>
      <c r="C13" s="15">
        <v>23.3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DataSelection</vt:lpstr>
      <vt:lpstr>ChartData</vt:lpstr>
      <vt:lpstr>ColumnChart</vt:lpstr>
      <vt:lpstr>Line Chart</vt:lpstr>
      <vt:lpstr>PieChart</vt:lpstr>
      <vt:lpstr>BarChart</vt:lpstr>
      <vt:lpstr>AreaChart</vt:lpstr>
      <vt:lpstr>Scatter Chart</vt:lpstr>
      <vt:lpstr>Combo</vt:lpstr>
      <vt:lpstr>TreeMap</vt:lpstr>
      <vt:lpstr>Sunburst</vt:lpstr>
      <vt:lpstr>YearData</vt:lpstr>
      <vt:lpstr>CitySales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2019-07-17T00:31:01Z</dcterms:created>
  <dcterms:modified xsi:type="dcterms:W3CDTF">2019-07-22T17:53:12Z</dcterms:modified>
</cp:coreProperties>
</file>