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Descargas\1. GIT\OnlineCourses\17. LinkedIn Learning\01. Microsoft Excel\01. Master Microsoft Excel - Learning Path\04. Excel - Creating a basic dashboard\Material\Ex_Files_Dashboard_Excel2016\Exercise Files\Chapter02\"/>
    </mc:Choice>
  </mc:AlternateContent>
  <xr:revisionPtr revIDLastSave="0" documentId="13_ncr:1_{FDB72EBC-F12E-4062-9D39-9EEB50037FC8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Dashboard" sheetId="3" r:id="rId1"/>
    <sheet name="RoomService" sheetId="4" r:id="rId2"/>
    <sheet name="CityData" sheetId="2" r:id="rId3"/>
    <sheet name="SourceData02" sheetId="5" r:id="rId4"/>
    <sheet name="ExpensesPT" sheetId="6" r:id="rId5"/>
  </sheets>
  <calcPr calcId="191029" concurrentCalc="0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0" i="5" l="1"/>
  <c r="B9" i="3"/>
  <c r="E164" i="2"/>
  <c r="B6" i="3"/>
  <c r="D28" i="4"/>
  <c r="B3" i="3"/>
  <c r="L164" i="2"/>
</calcChain>
</file>

<file path=xl/sharedStrings.xml><?xml version="1.0" encoding="utf-8"?>
<sst xmlns="http://schemas.openxmlformats.org/spreadsheetml/2006/main" count="896" uniqueCount="72">
  <si>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</si>
  <si>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</si>
  <si>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</si>
  <si>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</si>
  <si>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</si>
  <si>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</si>
  <si>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</si>
  <si>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</si>
  <si>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</si>
  <si>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</si>
  <si>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</si>
  <si>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</si>
  <si>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</si>
  <si>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</si>
  <si>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</si>
  <si>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</si>
  <si>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City</t>
  </si>
  <si>
    <t>New York</t>
  </si>
  <si>
    <t>Cincinnati</t>
  </si>
  <si>
    <t>Ohio</t>
  </si>
  <si>
    <t>Portland</t>
  </si>
  <si>
    <t>Oregon</t>
  </si>
  <si>
    <t>Seattle</t>
  </si>
  <si>
    <t>Washington</t>
  </si>
  <si>
    <t>Kansas City</t>
  </si>
  <si>
    <t>Missouri</t>
  </si>
  <si>
    <t>Orlando</t>
  </si>
  <si>
    <t>Florida</t>
  </si>
  <si>
    <t>Boston</t>
  </si>
  <si>
    <t>Massachusetts</t>
  </si>
  <si>
    <t>Philadelphia</t>
  </si>
  <si>
    <t>Pennsylvania</t>
  </si>
  <si>
    <t>Richmond</t>
  </si>
  <si>
    <t>Virginia</t>
  </si>
  <si>
    <t>Arlington</t>
  </si>
  <si>
    <t>Atlanta</t>
  </si>
  <si>
    <t>Georgia</t>
  </si>
  <si>
    <t>Dallas</t>
  </si>
  <si>
    <t>Texas</t>
  </si>
  <si>
    <t>New Orleans</t>
  </si>
  <si>
    <t>Louisiana</t>
  </si>
  <si>
    <t>Nashville</t>
  </si>
  <si>
    <t>Tennessee</t>
  </si>
  <si>
    <t>Chicago</t>
  </si>
  <si>
    <t>Illinois</t>
  </si>
  <si>
    <t>Denver</t>
  </si>
  <si>
    <t>Colorado</t>
  </si>
  <si>
    <t>Las Vegas</t>
  </si>
  <si>
    <t>Nevada</t>
  </si>
  <si>
    <t>Phoenix</t>
  </si>
  <si>
    <t>Arizona</t>
  </si>
  <si>
    <t>Los Angeles</t>
  </si>
  <si>
    <t>California</t>
  </si>
  <si>
    <t>San Francisco</t>
  </si>
  <si>
    <t>State</t>
  </si>
  <si>
    <t>Guests</t>
  </si>
  <si>
    <t>Total</t>
  </si>
  <si>
    <t>Room Service Revenue</t>
  </si>
  <si>
    <t>Guest Count</t>
  </si>
  <si>
    <t>Department Expenses</t>
  </si>
  <si>
    <t>Department</t>
  </si>
  <si>
    <t>Expenses</t>
  </si>
  <si>
    <t>Housekeeping</t>
  </si>
  <si>
    <t>Furnishings</t>
  </si>
  <si>
    <t>Maintenance</t>
  </si>
  <si>
    <t>Public Areas</t>
  </si>
  <si>
    <t>Rate</t>
  </si>
  <si>
    <t>Row Labels</t>
  </si>
  <si>
    <t>Grand Total</t>
  </si>
  <si>
    <t>Column Labels</t>
  </si>
  <si>
    <t>Sum of Expenses</t>
  </si>
  <si>
    <t>Target Quarterly Expenses by Department in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</si>
</sst>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</numFmts>
  <fonts count="8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66" fontId="0" fillId="0" borderId="0" xfId="3" applyNumberFormat="1" applyFont="1"/>
    <xf numFmtId="0" fontId="1" fillId="0" borderId="0" xfId="0" applyFont="1"/>
    <xf numFmtId="164" fontId="0" fillId="0" borderId="0" xfId="3" applyFont="1"/>
    <xf numFmtId="2" fontId="0" fillId="0" borderId="0" xfId="0" applyNumberFormat="1"/>
    <xf numFmtId="0" fontId="6" fillId="0" borderId="1" xfId="5" applyFont="1"/>
    <xf numFmtId="166" fontId="0" fillId="0" borderId="0" xfId="0" applyNumberFormat="1"/>
    <xf numFmtId="167" fontId="0" fillId="0" borderId="0" xfId="4" applyNumberFormat="1" applyFont="1"/>
    <xf numFmtId="0" fontId="0" fillId="0" borderId="0" xfId="0" applyFont="1"/>
    <xf numFmtId="0" fontId="2" fillId="0" borderId="0" xfId="6" applyAlignment="1">
      <alignment horizontal="center"/>
    </xf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7" fillId="0" borderId="1" xfId="5" applyFont="1"/>
  </cellXfs>
  <cellStyles count="7">
    <cellStyle name="Hipervínculo" xfId="1" builtinId="8" hidden="1"/>
    <cellStyle name="Hipervínculo" xfId="6" builtinId="8"/>
    <cellStyle name="Hipervínculo visitado" xfId="2" builtinId="9" hidden="1"/>
    <cellStyle name="Millares" xfId="4" builtinId="3"/>
    <cellStyle name="Moneda" xfId="3" builtinId="4"/>
    <cellStyle name="Normal" xfId="0" builtinId="0"/>
    <cellStyle name="Título 3" xfId="5" builtinId="18"/>
  </cellStyles>
  <dxfs count="12">
    <dxf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[HiddenRows.xlsx]ExpensesPT!PivotTable1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ExpensesPT!$B$3:$B$4</c:f>
              <c:strCache>
                <c:ptCount val="1"/>
                <c:pt idx="0">
                  <c:v>Furnishings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ExpensesPT!$A$5:$A$15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ExpensesPT!$B$5:$B$15</c:f>
              <c:numCache>
                <c:formatCode>General</c:formatCode>
                <c:ptCount val="8"/>
                <c:pt idx="0">
                  <c:v>194110</c:v>
                </c:pt>
                <c:pt idx="1">
                  <c:v>150340</c:v>
                </c:pt>
                <c:pt idx="2">
                  <c:v>172047</c:v>
                </c:pt>
                <c:pt idx="3">
                  <c:v>125118</c:v>
                </c:pt>
                <c:pt idx="4">
                  <c:v>194569</c:v>
                </c:pt>
                <c:pt idx="5">
                  <c:v>175550</c:v>
                </c:pt>
                <c:pt idx="6">
                  <c:v>149103</c:v>
                </c:pt>
                <c:pt idx="7">
                  <c:v>161161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1-4EF5-981F-63516F7C367C}"/>
            </c:ext>
          </c:extLst>
        </c:ser>
        <c:ser>
          <c:idx val="1"/>
          <c:order val="1"/>
          <c:tx>
            <c:strRef>
              <c:f>ExpensesPT!$C$3:$C$4</c:f>
              <c:strCache>
                <c:ptCount val="1"/>
                <c:pt idx="0">
                  <c:v>Housekeeping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ExpensesPT!$A$5:$A$15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ExpensesPT!$C$5:$C$15</c:f>
              <c:numCache>
                <c:formatCode>General</c:formatCode>
                <c:ptCount val="8"/>
                <c:pt idx="0">
                  <c:v>168873</c:v>
                </c:pt>
                <c:pt idx="1">
                  <c:v>150444</c:v>
                </c:pt>
                <c:pt idx="2">
                  <c:v>180049</c:v>
                </c:pt>
                <c:pt idx="3">
                  <c:v>155621</c:v>
                </c:pt>
                <c:pt idx="4">
                  <c:v>179131</c:v>
                </c:pt>
                <c:pt idx="5">
                  <c:v>131429</c:v>
                </c:pt>
                <c:pt idx="6">
                  <c:v>131684</c:v>
                </c:pt>
                <c:pt idx="7">
                  <c:v>262594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1-4EF5-981F-63516F7C367C}"/>
            </c:ext>
          </c:extLst>
        </c:ser>
        <c:ser>
          <c:idx val="2"/>
          <c:order val="2"/>
          <c:tx>
            <c:strRef>
              <c:f>ExpensesPT!$D$3:$D$4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ExpensesPT!$A$5:$A$15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ExpensesPT!$D$5:$D$15</c:f>
              <c:numCache>
                <c:formatCode>General</c:formatCode>
                <c:ptCount val="8"/>
                <c:pt idx="0">
                  <c:v>192768</c:v>
                </c:pt>
                <c:pt idx="1">
                  <c:v>201130</c:v>
                </c:pt>
                <c:pt idx="2">
                  <c:v>184447</c:v>
                </c:pt>
                <c:pt idx="3">
                  <c:v>114178</c:v>
                </c:pt>
                <c:pt idx="4">
                  <c:v>201052</c:v>
                </c:pt>
                <c:pt idx="5">
                  <c:v>128147</c:v>
                </c:pt>
                <c:pt idx="6">
                  <c:v>187649</c:v>
                </c:pt>
                <c:pt idx="7">
                  <c:v>212537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1-4EF5-981F-63516F7C367C}"/>
            </c:ext>
          </c:extLst>
        </c:ser>
        <c:ser>
          <c:idx val="3"/>
          <c:order val="3"/>
          <c:tx>
            <c:strRef>
              <c:f>ExpensesPT!$E$3:$E$4</c:f>
              <c:strCache>
                <c:ptCount val="1"/>
                <c:pt idx="0">
                  <c:v>Public Areas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ExpensesPT!$A$5:$A$15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ExpensesPT!$E$5:$E$15</c:f>
              <c:numCache>
                <c:formatCode>General</c:formatCode>
                <c:ptCount val="8"/>
                <c:pt idx="0">
                  <c:v>160888</c:v>
                </c:pt>
                <c:pt idx="1">
                  <c:v>125485</c:v>
                </c:pt>
                <c:pt idx="2">
                  <c:v>188264</c:v>
                </c:pt>
                <c:pt idx="3">
                  <c:v>211341</c:v>
                </c:pt>
                <c:pt idx="4">
                  <c:v>140344</c:v>
                </c:pt>
                <c:pt idx="5">
                  <c:v>155450</c:v>
                </c:pt>
                <c:pt idx="6">
                  <c:v>156181</c:v>
                </c:pt>
                <c:pt idx="7">
                  <c:v>105498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1-4EF5-981F-63516F7C3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87640"/>
        <c:axId val="190887968"/>
      </c:barChart>
      <c:catAx>
        <c:axId val="19088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0887968"/>
        <c:crosses val="autoZero"/>
        <c:auto val="1"/>
        <c:lblAlgn val="ctr"/>
        <c:lblOffset val="100"/>
        <c:noMultiLvlLbl val="0"/>
      </c:catAx>
      <c:valAx>
        <c:axId val="1908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088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212912</xdr:colOff>
      <xdr:row>2</xdr:row>
      <xdr:rowOff>9337</xdr:rowOff>
    </xdr:from>
    <xdr:to>
      <xdr:col>6</xdr:col>
      <xdr:colOff>324972</xdr:colOff>
      <xdr:row>8</xdr:row>
      <xdr:rowOff>28013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F4D69-6E9C-43EF-8E35-944787794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526676</xdr:colOff>
      <xdr:row>0</xdr:row>
      <xdr:rowOff>78441</xdr:rowOff>
    </xdr:from>
    <xdr:to>
      <xdr:col>6</xdr:col>
      <xdr:colOff>123265</xdr:colOff>
      <xdr:row>1</xdr:row>
      <xdr:rowOff>117662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A610038-296D-47EF-A425-2A71146CCEA9}"/>
            </a:ext>
          </a:extLst>
        </xdr:cNvPr>
        <xdr:cNvSpPr/>
      </xdr:nvSpPr>
      <xdr:spPr>
        <a:xfrm>
          <a:off x="2364441" y="78441"/>
          <a:ext cx="1725706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 b="1"/>
            <a:t>Quarterly Expenses by Dept.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33337</xdr:rowOff>
    </xdr:from>
    <xdr:to>
      <xdr:col>3</xdr:col>
      <xdr:colOff>538163</xdr:colOff>
      <xdr:row>1</xdr:row>
      <xdr:rowOff>128587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86FE1A5-6449-48F0-9991-24EB26C2531F}"/>
            </a:ext>
          </a:extLst>
        </xdr:cNvPr>
        <xdr:cNvSpPr/>
      </xdr:nvSpPr>
      <xdr:spPr>
        <a:xfrm>
          <a:off x="333375" y="33337"/>
          <a:ext cx="2147888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Room</a:t>
          </a:r>
          <a:r>
            <a:rPr lang="en-US" sz="1100" b="1" baseline="0"/>
            <a:t> Service</a:t>
          </a:r>
          <a:r>
            <a:rPr lang="en-US" sz="1100" b="1"/>
            <a:t> Revenue by Month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0</xdr:row>
      <xdr:rowOff>33338</xdr:rowOff>
    </xdr:from>
    <xdr:to>
      <xdr:col>3</xdr:col>
      <xdr:colOff>766762</xdr:colOff>
      <xdr:row>1</xdr:row>
      <xdr:rowOff>128588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6B21DE8-416A-4961-BFFD-4FB51AD63C8B}"/>
            </a:ext>
          </a:extLst>
        </xdr:cNvPr>
        <xdr:cNvSpPr/>
      </xdr:nvSpPr>
      <xdr:spPr>
        <a:xfrm>
          <a:off x="642937" y="33338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Guest Count</a:t>
          </a:r>
          <a:r>
            <a:rPr lang="en-US" sz="1100" b="1" baseline="0"/>
            <a:t> by City</a:t>
          </a:r>
          <a:endParaRPr lang="en-US" sz="1100" b="1"/>
        </a:p>
      </xdr:txBody>
    </xdr:sp>
    <xdr:clientData/>
  </xdr:twoCellAnchor>
  <xdr:twoCellAnchor>
    <xdr:from>
      <xdr:col>8</xdr:col>
      <xdr:colOff>433387</xdr:colOff>
      <xdr:row>0</xdr:row>
      <xdr:rowOff>23813</xdr:rowOff>
    </xdr:from>
    <xdr:to>
      <xdr:col>11</xdr:col>
      <xdr:colOff>233362</xdr:colOff>
      <xdr:row>1</xdr:row>
      <xdr:rowOff>119063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65A40EA-E851-49B0-8388-592127BA3B4C}"/>
            </a:ext>
          </a:extLst>
        </xdr:cNvPr>
        <xdr:cNvSpPr/>
      </xdr:nvSpPr>
      <xdr:spPr>
        <a:xfrm>
          <a:off x="5167312" y="23813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Average Daily Rate </a:t>
          </a:r>
          <a:r>
            <a:rPr lang="en-US" sz="1100" b="1" baseline="0"/>
            <a:t>by City</a:t>
          </a:r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23813</xdr:rowOff>
    </xdr:from>
    <xdr:to>
      <xdr:col>0</xdr:col>
      <xdr:colOff>0</xdr:colOff>
      <xdr:row>1</xdr:row>
      <xdr:rowOff>119063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C9F480A-6CF5-4EE6-B489-598D707D393E}"/>
            </a:ext>
          </a:extLst>
        </xdr:cNvPr>
        <xdr:cNvSpPr/>
      </xdr:nvSpPr>
      <xdr:spPr>
        <a:xfrm>
          <a:off x="0" y="23813"/>
          <a:ext cx="0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Revenue by Room Type</a:t>
          </a:r>
        </a:p>
      </xdr:txBody>
    </xdr:sp>
    <xdr:clientData/>
  </xdr:twoCellAnchor>
  <xdr:twoCellAnchor>
    <xdr:from>
      <xdr:col>1</xdr:col>
      <xdr:colOff>333375</xdr:colOff>
      <xdr:row>0</xdr:row>
      <xdr:rowOff>28576</xdr:rowOff>
    </xdr:from>
    <xdr:to>
      <xdr:col>4</xdr:col>
      <xdr:colOff>114300</xdr:colOff>
      <xdr:row>1</xdr:row>
      <xdr:rowOff>123826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B07E26C-1D76-4200-BA87-8C4DBD5F99D7}"/>
            </a:ext>
          </a:extLst>
        </xdr:cNvPr>
        <xdr:cNvSpPr/>
      </xdr:nvSpPr>
      <xdr:spPr>
        <a:xfrm>
          <a:off x="847725" y="28576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Department</a:t>
          </a:r>
          <a:r>
            <a:rPr lang="en-US" sz="1100" b="1" baseline="0"/>
            <a:t> Expenses</a:t>
          </a:r>
          <a:endParaRPr lang="en-US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" refreshedDate="42760.009094907407" createdVersion="6" refreshedVersion="6" minRefreshableVersion="3" recordCount="96" xr:uid="{00000000-000A-0000-FFFF-FFFF04000000}">
  <cacheSource type="worksheet">
    <worksheetSource name="DeptExpenses2"/>
  </cacheSource>
  <cacheFields count="5">
    <cacheField name="Year" numFmtId="0">
      <sharedItems containsSemiMixedTypes="0" containsString="0" containsNumber="1" containsInteger="1" minValue="2015" maxValue="2016" count="2">
        <n v="2015"/>
        <n v="2016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/>
    </cacheField>
    <cacheField name="Department" numFmtId="0">
      <sharedItems count="4">
        <s v="Housekeeping"/>
        <s v="Furnishings"/>
        <s v="Maintenance"/>
        <s v="Public Areas"/>
      </sharedItems>
    </cacheField>
    <cacheField name="Expenses" numFmtId="166">
      <sharedItems containsSemiMixedTypes="0" containsString="0" containsNumber="1" containsInteger="1" minValue="18316" maxValue="939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s v="January"/>
    <x v="0"/>
    <n v="37301"/>
  </r>
  <r>
    <x v="0"/>
    <x v="0"/>
    <s v="January"/>
    <x v="1"/>
    <n v="75640"/>
  </r>
  <r>
    <x v="0"/>
    <x v="0"/>
    <s v="January"/>
    <x v="2"/>
    <n v="57545"/>
  </r>
  <r>
    <x v="0"/>
    <x v="0"/>
    <s v="January"/>
    <x v="3"/>
    <n v="43287"/>
  </r>
  <r>
    <x v="0"/>
    <x v="0"/>
    <s v="February"/>
    <x v="0"/>
    <n v="62013"/>
  </r>
  <r>
    <x v="0"/>
    <x v="0"/>
    <s v="February"/>
    <x v="1"/>
    <n v="58960"/>
  </r>
  <r>
    <x v="0"/>
    <x v="0"/>
    <s v="February"/>
    <x v="2"/>
    <n v="55261"/>
  </r>
  <r>
    <x v="0"/>
    <x v="0"/>
    <s v="February"/>
    <x v="3"/>
    <n v="75780"/>
  </r>
  <r>
    <x v="0"/>
    <x v="0"/>
    <s v="March"/>
    <x v="0"/>
    <n v="69559"/>
  </r>
  <r>
    <x v="0"/>
    <x v="0"/>
    <s v="March"/>
    <x v="1"/>
    <n v="59510"/>
  </r>
  <r>
    <x v="0"/>
    <x v="0"/>
    <s v="March"/>
    <x v="2"/>
    <n v="79962"/>
  </r>
  <r>
    <x v="0"/>
    <x v="0"/>
    <s v="March"/>
    <x v="3"/>
    <n v="41821"/>
  </r>
  <r>
    <x v="0"/>
    <x v="1"/>
    <s v="April"/>
    <x v="0"/>
    <n v="52165"/>
  </r>
  <r>
    <x v="0"/>
    <x v="1"/>
    <s v="April"/>
    <x v="1"/>
    <n v="40110"/>
  </r>
  <r>
    <x v="0"/>
    <x v="1"/>
    <s v="April"/>
    <x v="2"/>
    <n v="67261"/>
  </r>
  <r>
    <x v="0"/>
    <x v="1"/>
    <s v="April"/>
    <x v="3"/>
    <n v="47617"/>
  </r>
  <r>
    <x v="0"/>
    <x v="1"/>
    <s v="May"/>
    <x v="0"/>
    <n v="71176"/>
  </r>
  <r>
    <x v="0"/>
    <x v="1"/>
    <s v="May"/>
    <x v="1"/>
    <n v="65439"/>
  </r>
  <r>
    <x v="0"/>
    <x v="1"/>
    <s v="May"/>
    <x v="2"/>
    <n v="70582"/>
  </r>
  <r>
    <x v="0"/>
    <x v="1"/>
    <s v="May"/>
    <x v="3"/>
    <n v="35030"/>
  </r>
  <r>
    <x v="0"/>
    <x v="1"/>
    <s v="June"/>
    <x v="0"/>
    <n v="27103"/>
  </r>
  <r>
    <x v="0"/>
    <x v="1"/>
    <s v="June"/>
    <x v="1"/>
    <n v="44791"/>
  </r>
  <r>
    <x v="0"/>
    <x v="1"/>
    <s v="June"/>
    <x v="2"/>
    <n v="63287"/>
  </r>
  <r>
    <x v="0"/>
    <x v="1"/>
    <s v="June"/>
    <x v="3"/>
    <n v="42838"/>
  </r>
  <r>
    <x v="0"/>
    <x v="2"/>
    <s v="July"/>
    <x v="0"/>
    <n v="52318"/>
  </r>
  <r>
    <x v="0"/>
    <x v="2"/>
    <s v="July"/>
    <x v="1"/>
    <n v="72443"/>
  </r>
  <r>
    <x v="0"/>
    <x v="2"/>
    <s v="July"/>
    <x v="2"/>
    <n v="42517"/>
  </r>
  <r>
    <x v="0"/>
    <x v="2"/>
    <s v="July"/>
    <x v="3"/>
    <n v="77367"/>
  </r>
  <r>
    <x v="0"/>
    <x v="2"/>
    <s v="August"/>
    <x v="0"/>
    <n v="52065"/>
  </r>
  <r>
    <x v="0"/>
    <x v="2"/>
    <s v="August"/>
    <x v="1"/>
    <n v="52808"/>
  </r>
  <r>
    <x v="0"/>
    <x v="2"/>
    <s v="August"/>
    <x v="2"/>
    <n v="68390"/>
  </r>
  <r>
    <x v="0"/>
    <x v="2"/>
    <s v="August"/>
    <x v="3"/>
    <n v="69946"/>
  </r>
  <r>
    <x v="0"/>
    <x v="2"/>
    <s v="September"/>
    <x v="0"/>
    <n v="75666"/>
  </r>
  <r>
    <x v="0"/>
    <x v="2"/>
    <s v="September"/>
    <x v="1"/>
    <n v="46796"/>
  </r>
  <r>
    <x v="0"/>
    <x v="2"/>
    <s v="September"/>
    <x v="2"/>
    <n v="73540"/>
  </r>
  <r>
    <x v="0"/>
    <x v="2"/>
    <s v="September"/>
    <x v="3"/>
    <n v="40951"/>
  </r>
  <r>
    <x v="0"/>
    <x v="3"/>
    <s v="October"/>
    <x v="0"/>
    <n v="77433"/>
  </r>
  <r>
    <x v="0"/>
    <x v="3"/>
    <s v="October"/>
    <x v="1"/>
    <n v="32667"/>
  </r>
  <r>
    <x v="0"/>
    <x v="3"/>
    <s v="October"/>
    <x v="2"/>
    <n v="35316"/>
  </r>
  <r>
    <x v="0"/>
    <x v="3"/>
    <s v="October"/>
    <x v="3"/>
    <n v="72567"/>
  </r>
  <r>
    <x v="0"/>
    <x v="3"/>
    <s v="November"/>
    <x v="0"/>
    <n v="28398"/>
  </r>
  <r>
    <x v="0"/>
    <x v="3"/>
    <s v="November"/>
    <x v="1"/>
    <n v="43449"/>
  </r>
  <r>
    <x v="0"/>
    <x v="3"/>
    <s v="November"/>
    <x v="2"/>
    <n v="35381"/>
  </r>
  <r>
    <x v="0"/>
    <x v="3"/>
    <s v="November"/>
    <x v="3"/>
    <n v="64908"/>
  </r>
  <r>
    <x v="0"/>
    <x v="3"/>
    <s v="December"/>
    <x v="0"/>
    <n v="49790"/>
  </r>
  <r>
    <x v="0"/>
    <x v="3"/>
    <s v="December"/>
    <x v="1"/>
    <n v="49002"/>
  </r>
  <r>
    <x v="0"/>
    <x v="3"/>
    <s v="December"/>
    <x v="2"/>
    <n v="43481"/>
  </r>
  <r>
    <x v="0"/>
    <x v="3"/>
    <s v="December"/>
    <x v="3"/>
    <n v="73866"/>
  </r>
  <r>
    <x v="1"/>
    <x v="0"/>
    <s v="January"/>
    <x v="0"/>
    <n v="84430"/>
  </r>
  <r>
    <x v="1"/>
    <x v="0"/>
    <s v="January"/>
    <x v="1"/>
    <n v="46964"/>
  </r>
  <r>
    <x v="1"/>
    <x v="0"/>
    <s v="January"/>
    <x v="2"/>
    <n v="52440"/>
  </r>
  <r>
    <x v="1"/>
    <x v="0"/>
    <s v="January"/>
    <x v="3"/>
    <n v="27753"/>
  </r>
  <r>
    <x v="1"/>
    <x v="0"/>
    <s v="February"/>
    <x v="0"/>
    <n v="72544"/>
  </r>
  <r>
    <x v="1"/>
    <x v="0"/>
    <s v="February"/>
    <x v="1"/>
    <n v="62182"/>
  </r>
  <r>
    <x v="1"/>
    <x v="0"/>
    <s v="February"/>
    <x v="2"/>
    <n v="87430"/>
  </r>
  <r>
    <x v="1"/>
    <x v="0"/>
    <s v="February"/>
    <x v="3"/>
    <n v="93837"/>
  </r>
  <r>
    <x v="1"/>
    <x v="0"/>
    <s v="March"/>
    <x v="0"/>
    <n v="22157"/>
  </r>
  <r>
    <x v="1"/>
    <x v="0"/>
    <s v="March"/>
    <x v="1"/>
    <n v="85423"/>
  </r>
  <r>
    <x v="1"/>
    <x v="0"/>
    <s v="March"/>
    <x v="2"/>
    <n v="61182"/>
  </r>
  <r>
    <x v="1"/>
    <x v="0"/>
    <s v="March"/>
    <x v="3"/>
    <n v="18754"/>
  </r>
  <r>
    <x v="1"/>
    <x v="1"/>
    <s v="April"/>
    <x v="0"/>
    <n v="18468"/>
  </r>
  <r>
    <x v="1"/>
    <x v="1"/>
    <s v="April"/>
    <x v="1"/>
    <n v="84635"/>
  </r>
  <r>
    <x v="1"/>
    <x v="1"/>
    <s v="April"/>
    <x v="2"/>
    <n v="25513"/>
  </r>
  <r>
    <x v="1"/>
    <x v="1"/>
    <s v="April"/>
    <x v="3"/>
    <n v="44664"/>
  </r>
  <r>
    <x v="1"/>
    <x v="1"/>
    <s v="May"/>
    <x v="0"/>
    <n v="92183"/>
  </r>
  <r>
    <x v="1"/>
    <x v="1"/>
    <s v="May"/>
    <x v="1"/>
    <n v="53164"/>
  </r>
  <r>
    <x v="1"/>
    <x v="1"/>
    <s v="May"/>
    <x v="2"/>
    <n v="22790"/>
  </r>
  <r>
    <x v="1"/>
    <x v="1"/>
    <s v="May"/>
    <x v="3"/>
    <n v="51804"/>
  </r>
  <r>
    <x v="1"/>
    <x v="1"/>
    <s v="June"/>
    <x v="0"/>
    <n v="20778"/>
  </r>
  <r>
    <x v="1"/>
    <x v="1"/>
    <s v="June"/>
    <x v="1"/>
    <n v="37751"/>
  </r>
  <r>
    <x v="1"/>
    <x v="1"/>
    <s v="June"/>
    <x v="2"/>
    <n v="79844"/>
  </r>
  <r>
    <x v="1"/>
    <x v="1"/>
    <s v="June"/>
    <x v="3"/>
    <n v="58982"/>
  </r>
  <r>
    <x v="1"/>
    <x v="2"/>
    <s v="July"/>
    <x v="0"/>
    <n v="26912"/>
  </r>
  <r>
    <x v="1"/>
    <x v="2"/>
    <s v="July"/>
    <x v="1"/>
    <n v="77981"/>
  </r>
  <r>
    <x v="1"/>
    <x v="2"/>
    <s v="July"/>
    <x v="2"/>
    <n v="29758"/>
  </r>
  <r>
    <x v="1"/>
    <x v="2"/>
    <s v="July"/>
    <x v="3"/>
    <n v="71189"/>
  </r>
  <r>
    <x v="1"/>
    <x v="2"/>
    <s v="August"/>
    <x v="0"/>
    <n v="74910"/>
  </r>
  <r>
    <x v="1"/>
    <x v="2"/>
    <s v="August"/>
    <x v="1"/>
    <n v="36886"/>
  </r>
  <r>
    <x v="1"/>
    <x v="2"/>
    <s v="August"/>
    <x v="2"/>
    <n v="93802"/>
  </r>
  <r>
    <x v="1"/>
    <x v="2"/>
    <s v="August"/>
    <x v="3"/>
    <n v="64232"/>
  </r>
  <r>
    <x v="1"/>
    <x v="2"/>
    <s v="September"/>
    <x v="0"/>
    <n v="29862"/>
  </r>
  <r>
    <x v="1"/>
    <x v="2"/>
    <s v="September"/>
    <x v="1"/>
    <n v="34236"/>
  </r>
  <r>
    <x v="1"/>
    <x v="2"/>
    <s v="September"/>
    <x v="2"/>
    <n v="64089"/>
  </r>
  <r>
    <x v="1"/>
    <x v="2"/>
    <s v="September"/>
    <x v="3"/>
    <n v="20760"/>
  </r>
  <r>
    <x v="1"/>
    <x v="3"/>
    <s v="October"/>
    <x v="0"/>
    <n v="93954"/>
  </r>
  <r>
    <x v="1"/>
    <x v="3"/>
    <s v="October"/>
    <x v="1"/>
    <n v="93464"/>
  </r>
  <r>
    <x v="1"/>
    <x v="3"/>
    <s v="October"/>
    <x v="2"/>
    <n v="42827"/>
  </r>
  <r>
    <x v="1"/>
    <x v="3"/>
    <s v="October"/>
    <x v="3"/>
    <n v="18316"/>
  </r>
  <r>
    <x v="1"/>
    <x v="3"/>
    <s v="November"/>
    <x v="0"/>
    <n v="76085"/>
  </r>
  <r>
    <x v="1"/>
    <x v="3"/>
    <s v="November"/>
    <x v="1"/>
    <n v="46874"/>
  </r>
  <r>
    <x v="1"/>
    <x v="3"/>
    <s v="November"/>
    <x v="2"/>
    <n v="77908"/>
  </r>
  <r>
    <x v="1"/>
    <x v="3"/>
    <s v="November"/>
    <x v="3"/>
    <n v="67849"/>
  </r>
  <r>
    <x v="1"/>
    <x v="3"/>
    <s v="December"/>
    <x v="0"/>
    <n v="92555"/>
  </r>
  <r>
    <x v="1"/>
    <x v="3"/>
    <s v="December"/>
    <x v="1"/>
    <n v="20823"/>
  </r>
  <r>
    <x v="1"/>
    <x v="3"/>
    <s v="December"/>
    <x v="2"/>
    <n v="91802"/>
  </r>
  <r>
    <x v="1"/>
    <x v="3"/>
    <s v="December"/>
    <x v="3"/>
    <n v="19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5" firstHeaderRow="1" firstDataRow="2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dataField="1" numFmtId="166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Expenses" fld="4" baseField="0" baseItem="0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RoomService" displayName="RoomService" ref="A3:D28" totalsRowCount="1" headerRowDxfId="11">
  <autoFilter ref="A3:D27" xr:uid="{00000000-0009-0000-0100-000005000000}"/>
  <tableColumns count="4">
    <tableColumn id="1" xr3:uid="{00000000-0010-0000-0000-000001000000}" name="Year" totalsRowLabel="Total"/>
    <tableColumn id="2" xr3:uid="{00000000-0010-0000-0000-000002000000}" name="Quarter"/>
    <tableColumn id="3" xr3:uid="{00000000-0010-0000-0000-000003000000}" name="Month"/>
    <tableColumn id="5" xr3:uid="{00000000-0010-0000-0000-000005000000}" name="Revenue" totalsRowFunction="sum" dataDxfId="10" totalsRow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GuestCount" displayName="GuestCount" ref="A3:E164" totalsRowCount="1" headerRowDxfId="8">
  <autoFilter ref="A3:E163" xr:uid="{00000000-0009-0000-0100-000003000000}"/>
  <tableColumns count="5">
    <tableColumn id="1" xr3:uid="{00000000-0010-0000-0100-000001000000}" name="Year" totalsRowLabel="Total"/>
    <tableColumn id="2" xr3:uid="{00000000-0010-0000-0100-000002000000}" name="Quarter"/>
    <tableColumn id="3" xr3:uid="{00000000-0010-0000-0100-000003000000}" name="City"/>
    <tableColumn id="4" xr3:uid="{00000000-0010-0000-0100-000004000000}" name="State"/>
    <tableColumn id="5" xr3:uid="{00000000-0010-0000-0100-000005000000}" name="Guests" totalsRowFunction="sum" dataDxfId="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AvgDailyRate" displayName="AvgDailyRate" ref="H3:L164" totalsRowCount="1" headerRowDxfId="6">
  <autoFilter ref="H3:L163" xr:uid="{00000000-0009-0000-0100-000004000000}"/>
  <tableColumns count="5">
    <tableColumn id="1" xr3:uid="{00000000-0010-0000-0200-000001000000}" name="Year" totalsRowLabel="Total"/>
    <tableColumn id="2" xr3:uid="{00000000-0010-0000-0200-000002000000}" name="Quarter"/>
    <tableColumn id="3" xr3:uid="{00000000-0010-0000-0200-000003000000}" name="City"/>
    <tableColumn id="4" xr3:uid="{00000000-0010-0000-0200-000004000000}" name="State"/>
    <tableColumn id="5" xr3:uid="{00000000-0010-0000-0200-000005000000}" name="Rate" totalsRowFunction="average" dataDxfId="5" totalsRowDxfId="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DeptExpenses2" displayName="DeptExpenses2" ref="A3:E100" totalsRowCount="1" headerRowDxfId="3">
  <autoFilter ref="A3:E99" xr:uid="{00000000-0009-0000-0100-000001000000}"/>
  <tableColumns count="5">
    <tableColumn id="1" xr3:uid="{00000000-0010-0000-0300-000001000000}" name="Year" totalsRowLabel="Total"/>
    <tableColumn id="2" xr3:uid="{00000000-0010-0000-0300-000002000000}" name="Quarter"/>
    <tableColumn id="3" xr3:uid="{00000000-0010-0000-0300-000003000000}" name="Month"/>
    <tableColumn id="4" xr3:uid="{00000000-0010-0000-0300-000004000000}" name="Department" dataDxfId="2" totalsRowDxfId="1"/>
    <tableColumn id="5" xr3:uid="{00000000-0010-0000-0300-000005000000}" name="Expenses" totalsRowFunction="sum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6"/>
  <sheetViews>
    <sheetView tabSelected="1" zoomScale="170" zoomScaleNormal="170" workbookViewId="0">
      <selection activeCell="A12" sqref="A12:XFD15"/>
    </sheetView>
  </sheetViews>
  <sheetFormatPr baseColWidth="10" defaultColWidth="9.140625" defaultRowHeight="12" outlineLevelRow="1" x14ac:dyDescent="0.25"/>
  <cols>
    <col min="2" max="2" width="22.85546875" bestFit="1" customWidth="1"/>
    <col min="3" max="3" width="12.42578125" bestFit="1" customWidth="1"/>
  </cols>
  <sheetData>
    <row r="1" spans="2:4" x14ac:dyDescent="0.25">
      <c r="D1" s="10"/>
    </row>
    <row r="2" spans="2:4" ht="14.4" thickBot="1" x14ac:dyDescent="0.35">
      <c r="B2" s="6" t="s">
        <v>57</v>
      </c>
    </row>
    <row r="3" spans="2:4" x14ac:dyDescent="0.25">
      <c r="B3" s="4">
        <f>RoomService[[#Totals],[Revenue]]</f>
        <v>977443</v>
      </c>
    </row>
    <row r="5" spans="2:4" ht="14.4" thickBot="1" x14ac:dyDescent="0.35">
      <c r="B5" s="6" t="s">
        <v>58</v>
      </c>
    </row>
    <row r="6" spans="2:4" x14ac:dyDescent="0.25">
      <c r="B6" s="8">
        <f>GuestCount[[#Totals],[Guests]]</f>
        <v>241078</v>
      </c>
    </row>
    <row r="8" spans="2:4" ht="14.4" thickBot="1" x14ac:dyDescent="0.35">
      <c r="B8" s="6" t="s">
        <v>59</v>
      </c>
    </row>
    <row r="9" spans="2:4" x14ac:dyDescent="0.25">
      <c r="B9" s="4">
        <f>DeptExpenses2[[#Totals],[Expenses]]</f>
        <v>5347182</v>
      </c>
    </row>
    <row r="11" spans="2:4" ht="12.6" thickBot="1" x14ac:dyDescent="0.3">
      <c r="B11" s="16" t="s">
        <v>71</v>
      </c>
    </row>
    <row r="12" spans="2:4" hidden="1" outlineLevel="1" x14ac:dyDescent="0.25">
      <c r="B12" s="3" t="s">
        <v>63</v>
      </c>
      <c r="C12" s="2">
        <v>150000</v>
      </c>
    </row>
    <row r="13" spans="2:4" hidden="1" outlineLevel="1" x14ac:dyDescent="0.25">
      <c r="B13" s="3" t="s">
        <v>62</v>
      </c>
      <c r="C13" s="2">
        <v>175000</v>
      </c>
    </row>
    <row r="14" spans="2:4" hidden="1" outlineLevel="1" x14ac:dyDescent="0.25">
      <c r="B14" s="3" t="s">
        <v>64</v>
      </c>
      <c r="C14" s="2">
        <v>210000</v>
      </c>
    </row>
    <row r="15" spans="2:4" hidden="1" outlineLevel="1" x14ac:dyDescent="0.25">
      <c r="B15" s="3" t="s">
        <v>65</v>
      </c>
      <c r="C15" s="2">
        <v>145000</v>
      </c>
    </row>
    <row r="16" spans="2:4" collapsed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28"/>
  <sheetViews>
    <sheetView zoomScale="200" zoomScaleNormal="200" workbookViewId="0">
      <selection activeCell="A4" sqref="A4"/>
    </sheetView>
  </sheetViews>
  <sheetFormatPr baseColWidth="10" defaultColWidth="9.140625" defaultRowHeight="12" x14ac:dyDescent="0.25"/>
  <cols>
    <col min="2" max="2" width="12.85546875" bestFit="1" customWidth="1"/>
    <col min="3" max="3" width="11.85546875" bestFit="1" customWidth="1"/>
    <col min="4" max="4" width="16.42578125" bestFit="1" customWidth="1"/>
    <col min="5" max="5" width="14.140625" bestFit="1" customWidth="1"/>
  </cols>
  <sheetData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>
        <v>2015</v>
      </c>
      <c r="B4">
        <v>1</v>
      </c>
      <c r="C4" t="s">
        <v>4</v>
      </c>
      <c r="D4" s="2">
        <v>15834</v>
      </c>
    </row>
    <row r="5" spans="1:4" x14ac:dyDescent="0.25">
      <c r="A5">
        <v>2015</v>
      </c>
      <c r="B5">
        <v>1</v>
      </c>
      <c r="C5" t="s">
        <v>5</v>
      </c>
      <c r="D5" s="2">
        <v>37753</v>
      </c>
    </row>
    <row r="6" spans="1:4" x14ac:dyDescent="0.25">
      <c r="A6">
        <v>2015</v>
      </c>
      <c r="B6">
        <v>1</v>
      </c>
      <c r="C6" t="s">
        <v>6</v>
      </c>
      <c r="D6" s="2">
        <v>36952</v>
      </c>
    </row>
    <row r="7" spans="1:4" x14ac:dyDescent="0.25">
      <c r="A7">
        <v>2015</v>
      </c>
      <c r="B7">
        <v>2</v>
      </c>
      <c r="C7" t="s">
        <v>7</v>
      </c>
      <c r="D7" s="2">
        <v>58449</v>
      </c>
    </row>
    <row r="8" spans="1:4" x14ac:dyDescent="0.25">
      <c r="A8">
        <v>2015</v>
      </c>
      <c r="B8">
        <v>2</v>
      </c>
      <c r="C8" t="s">
        <v>8</v>
      </c>
      <c r="D8" s="2">
        <v>27764</v>
      </c>
    </row>
    <row r="9" spans="1:4" x14ac:dyDescent="0.25">
      <c r="A9">
        <v>2015</v>
      </c>
      <c r="B9">
        <v>2</v>
      </c>
      <c r="C9" t="s">
        <v>9</v>
      </c>
      <c r="D9" s="2">
        <v>23472</v>
      </c>
    </row>
    <row r="10" spans="1:4" x14ac:dyDescent="0.25">
      <c r="A10">
        <v>2015</v>
      </c>
      <c r="B10">
        <v>3</v>
      </c>
      <c r="C10" t="s">
        <v>10</v>
      </c>
      <c r="D10" s="2">
        <v>51503</v>
      </c>
    </row>
    <row r="11" spans="1:4" x14ac:dyDescent="0.25">
      <c r="A11">
        <v>2015</v>
      </c>
      <c r="B11">
        <v>3</v>
      </c>
      <c r="C11" t="s">
        <v>11</v>
      </c>
      <c r="D11" s="2">
        <v>46833</v>
      </c>
    </row>
    <row r="12" spans="1:4" x14ac:dyDescent="0.25">
      <c r="A12">
        <v>2015</v>
      </c>
      <c r="B12">
        <v>3</v>
      </c>
      <c r="C12" t="s">
        <v>12</v>
      </c>
      <c r="D12" s="2">
        <v>59446</v>
      </c>
    </row>
    <row r="13" spans="1:4" x14ac:dyDescent="0.25">
      <c r="A13">
        <v>2015</v>
      </c>
      <c r="B13">
        <v>4</v>
      </c>
      <c r="C13" t="s">
        <v>13</v>
      </c>
      <c r="D13" s="2">
        <v>21379</v>
      </c>
    </row>
    <row r="14" spans="1:4" x14ac:dyDescent="0.25">
      <c r="A14">
        <v>2015</v>
      </c>
      <c r="B14">
        <v>4</v>
      </c>
      <c r="C14" t="s">
        <v>14</v>
      </c>
      <c r="D14" s="2">
        <v>37933</v>
      </c>
    </row>
    <row r="15" spans="1:4" x14ac:dyDescent="0.25">
      <c r="A15">
        <v>2015</v>
      </c>
      <c r="B15">
        <v>4</v>
      </c>
      <c r="C15" t="s">
        <v>15</v>
      </c>
      <c r="D15" s="2">
        <v>58261</v>
      </c>
    </row>
    <row r="16" spans="1:4" x14ac:dyDescent="0.25">
      <c r="A16">
        <v>2016</v>
      </c>
      <c r="B16">
        <v>1</v>
      </c>
      <c r="C16" t="s">
        <v>4</v>
      </c>
      <c r="D16" s="2">
        <v>45648</v>
      </c>
    </row>
    <row r="17" spans="1:4" x14ac:dyDescent="0.25">
      <c r="A17">
        <v>2016</v>
      </c>
      <c r="B17">
        <v>1</v>
      </c>
      <c r="C17" t="s">
        <v>5</v>
      </c>
      <c r="D17" s="2">
        <v>30722</v>
      </c>
    </row>
    <row r="18" spans="1:4" x14ac:dyDescent="0.25">
      <c r="A18">
        <v>2016</v>
      </c>
      <c r="B18">
        <v>1</v>
      </c>
      <c r="C18" t="s">
        <v>6</v>
      </c>
      <c r="D18" s="2">
        <v>58381</v>
      </c>
    </row>
    <row r="19" spans="1:4" x14ac:dyDescent="0.25">
      <c r="A19">
        <v>2016</v>
      </c>
      <c r="B19">
        <v>2</v>
      </c>
      <c r="C19" t="s">
        <v>7</v>
      </c>
      <c r="D19" s="2">
        <v>54868</v>
      </c>
    </row>
    <row r="20" spans="1:4" x14ac:dyDescent="0.25">
      <c r="A20">
        <v>2016</v>
      </c>
      <c r="B20">
        <v>2</v>
      </c>
      <c r="C20" t="s">
        <v>8</v>
      </c>
      <c r="D20" s="2">
        <v>29964</v>
      </c>
    </row>
    <row r="21" spans="1:4" x14ac:dyDescent="0.25">
      <c r="A21">
        <v>2016</v>
      </c>
      <c r="B21">
        <v>2</v>
      </c>
      <c r="C21" t="s">
        <v>9</v>
      </c>
      <c r="D21" s="2">
        <v>40604</v>
      </c>
    </row>
    <row r="22" spans="1:4" x14ac:dyDescent="0.25">
      <c r="A22">
        <v>2016</v>
      </c>
      <c r="B22">
        <v>3</v>
      </c>
      <c r="C22" t="s">
        <v>10</v>
      </c>
      <c r="D22" s="2">
        <v>58372</v>
      </c>
    </row>
    <row r="23" spans="1:4" x14ac:dyDescent="0.25">
      <c r="A23">
        <v>2016</v>
      </c>
      <c r="B23">
        <v>3</v>
      </c>
      <c r="C23" t="s">
        <v>11</v>
      </c>
      <c r="D23" s="2">
        <v>32005</v>
      </c>
    </row>
    <row r="24" spans="1:4" x14ac:dyDescent="0.25">
      <c r="A24">
        <v>2016</v>
      </c>
      <c r="B24">
        <v>3</v>
      </c>
      <c r="C24" t="s">
        <v>12</v>
      </c>
      <c r="D24" s="2">
        <v>36853</v>
      </c>
    </row>
    <row r="25" spans="1:4" x14ac:dyDescent="0.25">
      <c r="A25">
        <v>2016</v>
      </c>
      <c r="B25">
        <v>4</v>
      </c>
      <c r="C25" t="s">
        <v>13</v>
      </c>
      <c r="D25" s="2">
        <v>31603</v>
      </c>
    </row>
    <row r="26" spans="1:4" x14ac:dyDescent="0.25">
      <c r="A26">
        <v>2016</v>
      </c>
      <c r="B26">
        <v>4</v>
      </c>
      <c r="C26" t="s">
        <v>14</v>
      </c>
      <c r="D26" s="2">
        <v>58416</v>
      </c>
    </row>
    <row r="27" spans="1:4" x14ac:dyDescent="0.25">
      <c r="A27">
        <v>2016</v>
      </c>
      <c r="B27">
        <v>4</v>
      </c>
      <c r="C27" t="s">
        <v>15</v>
      </c>
      <c r="D27" s="2">
        <v>24428</v>
      </c>
    </row>
    <row r="28" spans="1:4" x14ac:dyDescent="0.25">
      <c r="A28" t="s">
        <v>56</v>
      </c>
      <c r="D28" s="7">
        <f>SUBTOTAL(109,RoomService[Revenue])</f>
        <v>977443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164"/>
  <sheetViews>
    <sheetView zoomScale="200" zoomScaleNormal="200" workbookViewId="0"/>
  </sheetViews>
  <sheetFormatPr baseColWidth="10" defaultColWidth="9.140625" defaultRowHeight="12" x14ac:dyDescent="0.25"/>
  <cols>
    <col min="3" max="3" width="13.7109375" bestFit="1" customWidth="1"/>
    <col min="4" max="4" width="15" bestFit="1" customWidth="1"/>
    <col min="8" max="8" width="7.42578125" bestFit="1" customWidth="1"/>
    <col min="10" max="10" width="13.7109375" bestFit="1" customWidth="1"/>
    <col min="11" max="11" width="15" bestFit="1" customWidth="1"/>
    <col min="12" max="12" width="7.7109375" bestFit="1" customWidth="1"/>
  </cols>
  <sheetData>
    <row r="3" spans="1:12" x14ac:dyDescent="0.25">
      <c r="A3" s="3" t="s">
        <v>0</v>
      </c>
      <c r="B3" s="3" t="s">
        <v>1</v>
      </c>
      <c r="C3" s="3" t="s">
        <v>16</v>
      </c>
      <c r="D3" s="3" t="s">
        <v>54</v>
      </c>
      <c r="E3" s="3" t="s">
        <v>55</v>
      </c>
      <c r="H3" s="3" t="s">
        <v>0</v>
      </c>
      <c r="I3" s="3" t="s">
        <v>1</v>
      </c>
      <c r="J3" s="3" t="s">
        <v>16</v>
      </c>
      <c r="K3" s="3" t="s">
        <v>54</v>
      </c>
      <c r="L3" s="3" t="s">
        <v>66</v>
      </c>
    </row>
    <row r="4" spans="1:12" x14ac:dyDescent="0.25">
      <c r="A4">
        <v>2015</v>
      </c>
      <c r="B4">
        <v>1</v>
      </c>
      <c r="C4" t="s">
        <v>17</v>
      </c>
      <c r="D4" t="s">
        <v>17</v>
      </c>
      <c r="E4">
        <v>1400</v>
      </c>
      <c r="H4">
        <v>2015</v>
      </c>
      <c r="I4">
        <v>1</v>
      </c>
      <c r="J4" t="s">
        <v>17</v>
      </c>
      <c r="K4" t="s">
        <v>17</v>
      </c>
      <c r="L4" s="5">
        <v>114.3</v>
      </c>
    </row>
    <row r="5" spans="1:12" x14ac:dyDescent="0.25">
      <c r="A5">
        <v>2015</v>
      </c>
      <c r="B5">
        <v>1</v>
      </c>
      <c r="C5" t="s">
        <v>18</v>
      </c>
      <c r="D5" t="s">
        <v>19</v>
      </c>
      <c r="E5">
        <v>1333</v>
      </c>
      <c r="H5">
        <v>2015</v>
      </c>
      <c r="I5">
        <v>1</v>
      </c>
      <c r="J5" t="s">
        <v>18</v>
      </c>
      <c r="K5" t="s">
        <v>19</v>
      </c>
      <c r="L5" s="5">
        <v>108.12</v>
      </c>
    </row>
    <row r="6" spans="1:12" x14ac:dyDescent="0.25">
      <c r="A6">
        <v>2015</v>
      </c>
      <c r="B6">
        <v>1</v>
      </c>
      <c r="C6" t="s">
        <v>20</v>
      </c>
      <c r="D6" t="s">
        <v>21</v>
      </c>
      <c r="E6">
        <v>2197</v>
      </c>
      <c r="H6">
        <v>2015</v>
      </c>
      <c r="I6">
        <v>1</v>
      </c>
      <c r="J6" t="s">
        <v>20</v>
      </c>
      <c r="K6" t="s">
        <v>21</v>
      </c>
      <c r="L6" s="5">
        <v>88.44</v>
      </c>
    </row>
    <row r="7" spans="1:12" x14ac:dyDescent="0.25">
      <c r="A7">
        <v>2015</v>
      </c>
      <c r="B7">
        <v>1</v>
      </c>
      <c r="C7" t="s">
        <v>22</v>
      </c>
      <c r="D7" t="s">
        <v>23</v>
      </c>
      <c r="E7">
        <v>1459</v>
      </c>
      <c r="H7">
        <v>2015</v>
      </c>
      <c r="I7">
        <v>1</v>
      </c>
      <c r="J7" t="s">
        <v>22</v>
      </c>
      <c r="K7" t="s">
        <v>23</v>
      </c>
      <c r="L7" s="5">
        <v>104.01</v>
      </c>
    </row>
    <row r="8" spans="1:12" x14ac:dyDescent="0.25">
      <c r="A8">
        <v>2015</v>
      </c>
      <c r="B8">
        <v>1</v>
      </c>
      <c r="C8" t="s">
        <v>24</v>
      </c>
      <c r="D8" t="s">
        <v>25</v>
      </c>
      <c r="E8">
        <v>2006</v>
      </c>
      <c r="H8">
        <v>2015</v>
      </c>
      <c r="I8">
        <v>1</v>
      </c>
      <c r="J8" t="s">
        <v>24</v>
      </c>
      <c r="K8" t="s">
        <v>25</v>
      </c>
      <c r="L8" s="5">
        <v>101.06</v>
      </c>
    </row>
    <row r="9" spans="1:12" x14ac:dyDescent="0.25">
      <c r="A9">
        <v>2015</v>
      </c>
      <c r="B9">
        <v>1</v>
      </c>
      <c r="C9" t="s">
        <v>26</v>
      </c>
      <c r="D9" t="s">
        <v>27</v>
      </c>
      <c r="E9">
        <v>881</v>
      </c>
      <c r="H9">
        <v>2015</v>
      </c>
      <c r="I9">
        <v>1</v>
      </c>
      <c r="J9" t="s">
        <v>26</v>
      </c>
      <c r="K9" t="s">
        <v>27</v>
      </c>
      <c r="L9" s="5">
        <v>116.17</v>
      </c>
    </row>
    <row r="10" spans="1:12" x14ac:dyDescent="0.25">
      <c r="A10">
        <v>2015</v>
      </c>
      <c r="B10">
        <v>1</v>
      </c>
      <c r="C10" t="s">
        <v>28</v>
      </c>
      <c r="D10" t="s">
        <v>29</v>
      </c>
      <c r="E10">
        <v>2458</v>
      </c>
      <c r="H10">
        <v>2015</v>
      </c>
      <c r="I10">
        <v>1</v>
      </c>
      <c r="J10" t="s">
        <v>28</v>
      </c>
      <c r="K10" t="s">
        <v>29</v>
      </c>
      <c r="L10" s="5">
        <v>90.86</v>
      </c>
    </row>
    <row r="11" spans="1:12" x14ac:dyDescent="0.25">
      <c r="A11">
        <v>2015</v>
      </c>
      <c r="B11">
        <v>1</v>
      </c>
      <c r="C11" t="s">
        <v>30</v>
      </c>
      <c r="D11" t="s">
        <v>31</v>
      </c>
      <c r="E11">
        <v>873</v>
      </c>
      <c r="H11">
        <v>2015</v>
      </c>
      <c r="I11">
        <v>1</v>
      </c>
      <c r="J11" t="s">
        <v>30</v>
      </c>
      <c r="K11" t="s">
        <v>31</v>
      </c>
      <c r="L11" s="5">
        <v>112.13</v>
      </c>
    </row>
    <row r="12" spans="1:12" x14ac:dyDescent="0.25">
      <c r="A12">
        <v>2015</v>
      </c>
      <c r="B12">
        <v>1</v>
      </c>
      <c r="C12" t="s">
        <v>32</v>
      </c>
      <c r="D12" t="s">
        <v>33</v>
      </c>
      <c r="E12">
        <v>1022</v>
      </c>
      <c r="H12">
        <v>2015</v>
      </c>
      <c r="I12">
        <v>1</v>
      </c>
      <c r="J12" t="s">
        <v>32</v>
      </c>
      <c r="K12" t="s">
        <v>33</v>
      </c>
      <c r="L12" s="5">
        <v>117.84</v>
      </c>
    </row>
    <row r="13" spans="1:12" x14ac:dyDescent="0.25">
      <c r="A13">
        <v>2015</v>
      </c>
      <c r="B13">
        <v>1</v>
      </c>
      <c r="C13" t="s">
        <v>34</v>
      </c>
      <c r="D13" t="s">
        <v>33</v>
      </c>
      <c r="E13">
        <v>2286</v>
      </c>
      <c r="H13">
        <v>2015</v>
      </c>
      <c r="I13">
        <v>1</v>
      </c>
      <c r="J13" t="s">
        <v>34</v>
      </c>
      <c r="K13" t="s">
        <v>33</v>
      </c>
      <c r="L13" s="5">
        <v>91.78</v>
      </c>
    </row>
    <row r="14" spans="1:12" x14ac:dyDescent="0.25">
      <c r="A14">
        <v>2015</v>
      </c>
      <c r="B14">
        <v>1</v>
      </c>
      <c r="C14" t="s">
        <v>35</v>
      </c>
      <c r="D14" t="s">
        <v>36</v>
      </c>
      <c r="E14">
        <v>1368</v>
      </c>
      <c r="H14">
        <v>2015</v>
      </c>
      <c r="I14">
        <v>1</v>
      </c>
      <c r="J14" t="s">
        <v>35</v>
      </c>
      <c r="K14" t="s">
        <v>36</v>
      </c>
      <c r="L14" s="5">
        <v>111.17</v>
      </c>
    </row>
    <row r="15" spans="1:12" x14ac:dyDescent="0.25">
      <c r="A15">
        <v>2015</v>
      </c>
      <c r="B15">
        <v>1</v>
      </c>
      <c r="C15" t="s">
        <v>37</v>
      </c>
      <c r="D15" t="s">
        <v>38</v>
      </c>
      <c r="E15">
        <v>842</v>
      </c>
      <c r="H15">
        <v>2015</v>
      </c>
      <c r="I15">
        <v>1</v>
      </c>
      <c r="J15" t="s">
        <v>37</v>
      </c>
      <c r="K15" t="s">
        <v>38</v>
      </c>
      <c r="L15" s="5">
        <v>101.84</v>
      </c>
    </row>
    <row r="16" spans="1:12" x14ac:dyDescent="0.25">
      <c r="A16">
        <v>2015</v>
      </c>
      <c r="B16">
        <v>1</v>
      </c>
      <c r="C16" t="s">
        <v>39</v>
      </c>
      <c r="D16" t="s">
        <v>40</v>
      </c>
      <c r="E16">
        <v>1905</v>
      </c>
      <c r="H16">
        <v>2015</v>
      </c>
      <c r="I16">
        <v>1</v>
      </c>
      <c r="J16" t="s">
        <v>39</v>
      </c>
      <c r="K16" t="s">
        <v>40</v>
      </c>
      <c r="L16" s="5">
        <v>99.09</v>
      </c>
    </row>
    <row r="17" spans="1:12" x14ac:dyDescent="0.25">
      <c r="A17">
        <v>2015</v>
      </c>
      <c r="B17">
        <v>1</v>
      </c>
      <c r="C17" t="s">
        <v>41</v>
      </c>
      <c r="D17" t="s">
        <v>42</v>
      </c>
      <c r="E17">
        <v>2038</v>
      </c>
      <c r="H17">
        <v>2015</v>
      </c>
      <c r="I17">
        <v>1</v>
      </c>
      <c r="J17" t="s">
        <v>41</v>
      </c>
      <c r="K17" t="s">
        <v>42</v>
      </c>
      <c r="L17" s="5">
        <v>101.47</v>
      </c>
    </row>
    <row r="18" spans="1:12" x14ac:dyDescent="0.25">
      <c r="A18">
        <v>2015</v>
      </c>
      <c r="B18">
        <v>1</v>
      </c>
      <c r="C18" t="s">
        <v>43</v>
      </c>
      <c r="D18" t="s">
        <v>44</v>
      </c>
      <c r="E18">
        <v>2078</v>
      </c>
      <c r="H18">
        <v>2015</v>
      </c>
      <c r="I18">
        <v>1</v>
      </c>
      <c r="J18" t="s">
        <v>43</v>
      </c>
      <c r="K18" t="s">
        <v>44</v>
      </c>
      <c r="L18" s="5">
        <v>107.44</v>
      </c>
    </row>
    <row r="19" spans="1:12" x14ac:dyDescent="0.25">
      <c r="A19">
        <v>2015</v>
      </c>
      <c r="B19">
        <v>1</v>
      </c>
      <c r="C19" t="s">
        <v>45</v>
      </c>
      <c r="D19" t="s">
        <v>46</v>
      </c>
      <c r="E19">
        <v>666</v>
      </c>
      <c r="H19">
        <v>2015</v>
      </c>
      <c r="I19">
        <v>1</v>
      </c>
      <c r="J19" t="s">
        <v>45</v>
      </c>
      <c r="K19" t="s">
        <v>46</v>
      </c>
      <c r="L19" s="5">
        <v>112.41</v>
      </c>
    </row>
    <row r="20" spans="1:12" x14ac:dyDescent="0.25">
      <c r="A20">
        <v>2015</v>
      </c>
      <c r="B20">
        <v>1</v>
      </c>
      <c r="C20" t="s">
        <v>47</v>
      </c>
      <c r="D20" t="s">
        <v>48</v>
      </c>
      <c r="E20">
        <v>1642</v>
      </c>
      <c r="H20">
        <v>2015</v>
      </c>
      <c r="I20">
        <v>1</v>
      </c>
      <c r="J20" t="s">
        <v>47</v>
      </c>
      <c r="K20" t="s">
        <v>48</v>
      </c>
      <c r="L20" s="5">
        <v>107.42</v>
      </c>
    </row>
    <row r="21" spans="1:12" x14ac:dyDescent="0.25">
      <c r="A21">
        <v>2015</v>
      </c>
      <c r="B21">
        <v>1</v>
      </c>
      <c r="C21" t="s">
        <v>49</v>
      </c>
      <c r="D21" t="s">
        <v>50</v>
      </c>
      <c r="E21">
        <v>2389</v>
      </c>
      <c r="H21">
        <v>2015</v>
      </c>
      <c r="I21">
        <v>1</v>
      </c>
      <c r="J21" t="s">
        <v>49</v>
      </c>
      <c r="K21" t="s">
        <v>50</v>
      </c>
      <c r="L21" s="5">
        <v>96.01</v>
      </c>
    </row>
    <row r="22" spans="1:12" x14ac:dyDescent="0.25">
      <c r="A22">
        <v>2015</v>
      </c>
      <c r="B22">
        <v>1</v>
      </c>
      <c r="C22" t="s">
        <v>51</v>
      </c>
      <c r="D22" t="s">
        <v>52</v>
      </c>
      <c r="E22">
        <v>896</v>
      </c>
      <c r="H22">
        <v>2015</v>
      </c>
      <c r="I22">
        <v>1</v>
      </c>
      <c r="J22" t="s">
        <v>51</v>
      </c>
      <c r="K22" t="s">
        <v>52</v>
      </c>
      <c r="L22" s="5">
        <v>101.42</v>
      </c>
    </row>
    <row r="23" spans="1:12" x14ac:dyDescent="0.25">
      <c r="A23">
        <v>2015</v>
      </c>
      <c r="B23">
        <v>1</v>
      </c>
      <c r="C23" t="s">
        <v>53</v>
      </c>
      <c r="D23" t="s">
        <v>52</v>
      </c>
      <c r="E23">
        <v>918</v>
      </c>
      <c r="H23">
        <v>2015</v>
      </c>
      <c r="I23">
        <v>1</v>
      </c>
      <c r="J23" t="s">
        <v>53</v>
      </c>
      <c r="K23" t="s">
        <v>52</v>
      </c>
      <c r="L23" s="5">
        <v>116.41</v>
      </c>
    </row>
    <row r="24" spans="1:12" x14ac:dyDescent="0.25">
      <c r="A24">
        <v>2015</v>
      </c>
      <c r="B24">
        <v>2</v>
      </c>
      <c r="C24" t="s">
        <v>17</v>
      </c>
      <c r="D24" t="s">
        <v>17</v>
      </c>
      <c r="E24">
        <v>839</v>
      </c>
      <c r="H24">
        <v>2015</v>
      </c>
      <c r="I24">
        <v>2</v>
      </c>
      <c r="J24" t="s">
        <v>17</v>
      </c>
      <c r="K24" t="s">
        <v>17</v>
      </c>
      <c r="L24" s="5">
        <v>117.67</v>
      </c>
    </row>
    <row r="25" spans="1:12" x14ac:dyDescent="0.25">
      <c r="A25">
        <v>2015</v>
      </c>
      <c r="B25">
        <v>2</v>
      </c>
      <c r="C25" t="s">
        <v>18</v>
      </c>
      <c r="D25" t="s">
        <v>19</v>
      </c>
      <c r="E25">
        <v>1821</v>
      </c>
      <c r="H25">
        <v>2015</v>
      </c>
      <c r="I25">
        <v>2</v>
      </c>
      <c r="J25" t="s">
        <v>18</v>
      </c>
      <c r="K25" t="s">
        <v>19</v>
      </c>
      <c r="L25" s="5">
        <v>89.34</v>
      </c>
    </row>
    <row r="26" spans="1:12" x14ac:dyDescent="0.25">
      <c r="A26">
        <v>2015</v>
      </c>
      <c r="B26">
        <v>2</v>
      </c>
      <c r="C26" t="s">
        <v>20</v>
      </c>
      <c r="D26" t="s">
        <v>21</v>
      </c>
      <c r="E26">
        <v>1727</v>
      </c>
      <c r="H26">
        <v>2015</v>
      </c>
      <c r="I26">
        <v>2</v>
      </c>
      <c r="J26" t="s">
        <v>20</v>
      </c>
      <c r="K26" t="s">
        <v>21</v>
      </c>
      <c r="L26" s="5">
        <v>97.34</v>
      </c>
    </row>
    <row r="27" spans="1:12" x14ac:dyDescent="0.25">
      <c r="A27">
        <v>2015</v>
      </c>
      <c r="B27">
        <v>2</v>
      </c>
      <c r="C27" t="s">
        <v>22</v>
      </c>
      <c r="D27" t="s">
        <v>23</v>
      </c>
      <c r="E27">
        <v>1696</v>
      </c>
      <c r="H27">
        <v>2015</v>
      </c>
      <c r="I27">
        <v>2</v>
      </c>
      <c r="J27" t="s">
        <v>22</v>
      </c>
      <c r="K27" t="s">
        <v>23</v>
      </c>
      <c r="L27" s="5">
        <v>104.62</v>
      </c>
    </row>
    <row r="28" spans="1:12" x14ac:dyDescent="0.25">
      <c r="A28">
        <v>2015</v>
      </c>
      <c r="B28">
        <v>2</v>
      </c>
      <c r="C28" t="s">
        <v>24</v>
      </c>
      <c r="D28" t="s">
        <v>25</v>
      </c>
      <c r="E28">
        <v>1817</v>
      </c>
      <c r="H28">
        <v>2015</v>
      </c>
      <c r="I28">
        <v>2</v>
      </c>
      <c r="J28" t="s">
        <v>24</v>
      </c>
      <c r="K28" t="s">
        <v>25</v>
      </c>
      <c r="L28" s="5">
        <v>108.53</v>
      </c>
    </row>
    <row r="29" spans="1:12" x14ac:dyDescent="0.25">
      <c r="A29">
        <v>2015</v>
      </c>
      <c r="B29">
        <v>2</v>
      </c>
      <c r="C29" t="s">
        <v>26</v>
      </c>
      <c r="D29" t="s">
        <v>27</v>
      </c>
      <c r="E29">
        <v>1579</v>
      </c>
      <c r="H29">
        <v>2015</v>
      </c>
      <c r="I29">
        <v>2</v>
      </c>
      <c r="J29" t="s">
        <v>26</v>
      </c>
      <c r="K29" t="s">
        <v>27</v>
      </c>
      <c r="L29" s="5">
        <v>94.2</v>
      </c>
    </row>
    <row r="30" spans="1:12" x14ac:dyDescent="0.25">
      <c r="A30">
        <v>2015</v>
      </c>
      <c r="B30">
        <v>2</v>
      </c>
      <c r="C30" t="s">
        <v>28</v>
      </c>
      <c r="D30" t="s">
        <v>29</v>
      </c>
      <c r="E30">
        <v>1699</v>
      </c>
      <c r="H30">
        <v>2015</v>
      </c>
      <c r="I30">
        <v>2</v>
      </c>
      <c r="J30" t="s">
        <v>28</v>
      </c>
      <c r="K30" t="s">
        <v>29</v>
      </c>
      <c r="L30" s="5">
        <v>94.93</v>
      </c>
    </row>
    <row r="31" spans="1:12" x14ac:dyDescent="0.25">
      <c r="A31">
        <v>2015</v>
      </c>
      <c r="B31">
        <v>2</v>
      </c>
      <c r="C31" t="s">
        <v>30</v>
      </c>
      <c r="D31" t="s">
        <v>31</v>
      </c>
      <c r="E31">
        <v>1445</v>
      </c>
      <c r="H31">
        <v>2015</v>
      </c>
      <c r="I31">
        <v>2</v>
      </c>
      <c r="J31" t="s">
        <v>30</v>
      </c>
      <c r="K31" t="s">
        <v>31</v>
      </c>
      <c r="L31" s="5">
        <v>110.51</v>
      </c>
    </row>
    <row r="32" spans="1:12" x14ac:dyDescent="0.25">
      <c r="A32">
        <v>2015</v>
      </c>
      <c r="B32">
        <v>2</v>
      </c>
      <c r="C32" t="s">
        <v>32</v>
      </c>
      <c r="D32" t="s">
        <v>33</v>
      </c>
      <c r="E32">
        <v>1284</v>
      </c>
      <c r="H32">
        <v>2015</v>
      </c>
      <c r="I32">
        <v>2</v>
      </c>
      <c r="J32" t="s">
        <v>32</v>
      </c>
      <c r="K32" t="s">
        <v>33</v>
      </c>
      <c r="L32" s="5">
        <v>87.22</v>
      </c>
    </row>
    <row r="33" spans="1:12" x14ac:dyDescent="0.25">
      <c r="A33">
        <v>2015</v>
      </c>
      <c r="B33">
        <v>2</v>
      </c>
      <c r="C33" t="s">
        <v>34</v>
      </c>
      <c r="D33" t="s">
        <v>33</v>
      </c>
      <c r="E33">
        <v>1775</v>
      </c>
      <c r="H33">
        <v>2015</v>
      </c>
      <c r="I33">
        <v>2</v>
      </c>
      <c r="J33" t="s">
        <v>34</v>
      </c>
      <c r="K33" t="s">
        <v>33</v>
      </c>
      <c r="L33" s="5">
        <v>111.19</v>
      </c>
    </row>
    <row r="34" spans="1:12" x14ac:dyDescent="0.25">
      <c r="A34">
        <v>2015</v>
      </c>
      <c r="B34">
        <v>2</v>
      </c>
      <c r="C34" t="s">
        <v>35</v>
      </c>
      <c r="D34" t="s">
        <v>36</v>
      </c>
      <c r="E34">
        <v>2104</v>
      </c>
      <c r="H34">
        <v>2015</v>
      </c>
      <c r="I34">
        <v>2</v>
      </c>
      <c r="J34" t="s">
        <v>35</v>
      </c>
      <c r="K34" t="s">
        <v>36</v>
      </c>
      <c r="L34" s="5">
        <v>108.36</v>
      </c>
    </row>
    <row r="35" spans="1:12" x14ac:dyDescent="0.25">
      <c r="A35">
        <v>2015</v>
      </c>
      <c r="B35">
        <v>2</v>
      </c>
      <c r="C35" t="s">
        <v>37</v>
      </c>
      <c r="D35" t="s">
        <v>38</v>
      </c>
      <c r="E35">
        <v>2256</v>
      </c>
      <c r="H35">
        <v>2015</v>
      </c>
      <c r="I35">
        <v>2</v>
      </c>
      <c r="J35" t="s">
        <v>37</v>
      </c>
      <c r="K35" t="s">
        <v>38</v>
      </c>
      <c r="L35" s="5">
        <v>86.62</v>
      </c>
    </row>
    <row r="36" spans="1:12" x14ac:dyDescent="0.25">
      <c r="A36">
        <v>2015</v>
      </c>
      <c r="B36">
        <v>2</v>
      </c>
      <c r="C36" t="s">
        <v>39</v>
      </c>
      <c r="D36" t="s">
        <v>40</v>
      </c>
      <c r="E36">
        <v>1160</v>
      </c>
      <c r="H36">
        <v>2015</v>
      </c>
      <c r="I36">
        <v>2</v>
      </c>
      <c r="J36" t="s">
        <v>39</v>
      </c>
      <c r="K36" t="s">
        <v>40</v>
      </c>
      <c r="L36" s="5">
        <v>90.76</v>
      </c>
    </row>
    <row r="37" spans="1:12" x14ac:dyDescent="0.25">
      <c r="A37">
        <v>2015</v>
      </c>
      <c r="B37">
        <v>2</v>
      </c>
      <c r="C37" t="s">
        <v>41</v>
      </c>
      <c r="D37" t="s">
        <v>42</v>
      </c>
      <c r="E37">
        <v>1781</v>
      </c>
      <c r="H37">
        <v>2015</v>
      </c>
      <c r="I37">
        <v>2</v>
      </c>
      <c r="J37" t="s">
        <v>41</v>
      </c>
      <c r="K37" t="s">
        <v>42</v>
      </c>
      <c r="L37" s="5">
        <v>107.18</v>
      </c>
    </row>
    <row r="38" spans="1:12" x14ac:dyDescent="0.25">
      <c r="A38">
        <v>2015</v>
      </c>
      <c r="B38">
        <v>2</v>
      </c>
      <c r="C38" t="s">
        <v>43</v>
      </c>
      <c r="D38" t="s">
        <v>44</v>
      </c>
      <c r="E38">
        <v>1067</v>
      </c>
      <c r="H38">
        <v>2015</v>
      </c>
      <c r="I38">
        <v>2</v>
      </c>
      <c r="J38" t="s">
        <v>43</v>
      </c>
      <c r="K38" t="s">
        <v>44</v>
      </c>
      <c r="L38" s="5">
        <v>88.42</v>
      </c>
    </row>
    <row r="39" spans="1:12" x14ac:dyDescent="0.25">
      <c r="A39">
        <v>2015</v>
      </c>
      <c r="B39">
        <v>2</v>
      </c>
      <c r="C39" t="s">
        <v>45</v>
      </c>
      <c r="D39" t="s">
        <v>46</v>
      </c>
      <c r="E39">
        <v>1337</v>
      </c>
      <c r="H39">
        <v>2015</v>
      </c>
      <c r="I39">
        <v>2</v>
      </c>
      <c r="J39" t="s">
        <v>45</v>
      </c>
      <c r="K39" t="s">
        <v>46</v>
      </c>
      <c r="L39" s="5">
        <v>92.07</v>
      </c>
    </row>
    <row r="40" spans="1:12" x14ac:dyDescent="0.25">
      <c r="A40">
        <v>2015</v>
      </c>
      <c r="B40">
        <v>2</v>
      </c>
      <c r="C40" t="s">
        <v>47</v>
      </c>
      <c r="D40" t="s">
        <v>48</v>
      </c>
      <c r="E40">
        <v>1514</v>
      </c>
      <c r="H40">
        <v>2015</v>
      </c>
      <c r="I40">
        <v>2</v>
      </c>
      <c r="J40" t="s">
        <v>47</v>
      </c>
      <c r="K40" t="s">
        <v>48</v>
      </c>
      <c r="L40" s="5">
        <v>104.96</v>
      </c>
    </row>
    <row r="41" spans="1:12" x14ac:dyDescent="0.25">
      <c r="A41">
        <v>2015</v>
      </c>
      <c r="B41">
        <v>2</v>
      </c>
      <c r="C41" t="s">
        <v>49</v>
      </c>
      <c r="D41" t="s">
        <v>50</v>
      </c>
      <c r="E41">
        <v>1015</v>
      </c>
      <c r="H41">
        <v>2015</v>
      </c>
      <c r="I41">
        <v>2</v>
      </c>
      <c r="J41" t="s">
        <v>49</v>
      </c>
      <c r="K41" t="s">
        <v>50</v>
      </c>
      <c r="L41" s="5">
        <v>88.07</v>
      </c>
    </row>
    <row r="42" spans="1:12" x14ac:dyDescent="0.25">
      <c r="A42">
        <v>2015</v>
      </c>
      <c r="B42">
        <v>2</v>
      </c>
      <c r="C42" t="s">
        <v>51</v>
      </c>
      <c r="D42" t="s">
        <v>52</v>
      </c>
      <c r="E42">
        <v>947</v>
      </c>
      <c r="H42">
        <v>2015</v>
      </c>
      <c r="I42">
        <v>2</v>
      </c>
      <c r="J42" t="s">
        <v>51</v>
      </c>
      <c r="K42" t="s">
        <v>52</v>
      </c>
      <c r="L42" s="5">
        <v>96.93</v>
      </c>
    </row>
    <row r="43" spans="1:12" x14ac:dyDescent="0.25">
      <c r="A43">
        <v>2015</v>
      </c>
      <c r="B43">
        <v>2</v>
      </c>
      <c r="C43" t="s">
        <v>53</v>
      </c>
      <c r="D43" t="s">
        <v>52</v>
      </c>
      <c r="E43">
        <v>927</v>
      </c>
      <c r="H43">
        <v>2015</v>
      </c>
      <c r="I43">
        <v>2</v>
      </c>
      <c r="J43" t="s">
        <v>53</v>
      </c>
      <c r="K43" t="s">
        <v>52</v>
      </c>
      <c r="L43" s="5">
        <v>112.82</v>
      </c>
    </row>
    <row r="44" spans="1:12" x14ac:dyDescent="0.25">
      <c r="A44">
        <v>2015</v>
      </c>
      <c r="B44">
        <v>3</v>
      </c>
      <c r="C44" t="s">
        <v>17</v>
      </c>
      <c r="D44" t="s">
        <v>17</v>
      </c>
      <c r="E44">
        <v>1940</v>
      </c>
      <c r="H44">
        <v>2015</v>
      </c>
      <c r="I44">
        <v>3</v>
      </c>
      <c r="J44" t="s">
        <v>17</v>
      </c>
      <c r="K44" t="s">
        <v>17</v>
      </c>
      <c r="L44" s="5">
        <v>113.58</v>
      </c>
    </row>
    <row r="45" spans="1:12" x14ac:dyDescent="0.25">
      <c r="A45">
        <v>2015</v>
      </c>
      <c r="B45">
        <v>3</v>
      </c>
      <c r="C45" t="s">
        <v>18</v>
      </c>
      <c r="D45" t="s">
        <v>19</v>
      </c>
      <c r="E45">
        <v>985</v>
      </c>
      <c r="H45">
        <v>2015</v>
      </c>
      <c r="I45">
        <v>3</v>
      </c>
      <c r="J45" t="s">
        <v>18</v>
      </c>
      <c r="K45" t="s">
        <v>19</v>
      </c>
      <c r="L45" s="5">
        <v>107.92</v>
      </c>
    </row>
    <row r="46" spans="1:12" x14ac:dyDescent="0.25">
      <c r="A46">
        <v>2015</v>
      </c>
      <c r="B46">
        <v>3</v>
      </c>
      <c r="C46" t="s">
        <v>20</v>
      </c>
      <c r="D46" t="s">
        <v>21</v>
      </c>
      <c r="E46">
        <v>2494</v>
      </c>
      <c r="H46">
        <v>2015</v>
      </c>
      <c r="I46">
        <v>3</v>
      </c>
      <c r="J46" t="s">
        <v>20</v>
      </c>
      <c r="K46" t="s">
        <v>21</v>
      </c>
      <c r="L46" s="5">
        <v>91.07</v>
      </c>
    </row>
    <row r="47" spans="1:12" x14ac:dyDescent="0.25">
      <c r="A47">
        <v>2015</v>
      </c>
      <c r="B47">
        <v>3</v>
      </c>
      <c r="C47" t="s">
        <v>22</v>
      </c>
      <c r="D47" t="s">
        <v>23</v>
      </c>
      <c r="E47">
        <v>1729</v>
      </c>
      <c r="H47">
        <v>2015</v>
      </c>
      <c r="I47">
        <v>3</v>
      </c>
      <c r="J47" t="s">
        <v>22</v>
      </c>
      <c r="K47" t="s">
        <v>23</v>
      </c>
      <c r="L47" s="5">
        <v>111.36</v>
      </c>
    </row>
    <row r="48" spans="1:12" x14ac:dyDescent="0.25">
      <c r="A48">
        <v>2015</v>
      </c>
      <c r="B48">
        <v>3</v>
      </c>
      <c r="C48" t="s">
        <v>24</v>
      </c>
      <c r="D48" t="s">
        <v>25</v>
      </c>
      <c r="E48">
        <v>1592</v>
      </c>
      <c r="H48">
        <v>2015</v>
      </c>
      <c r="I48">
        <v>3</v>
      </c>
      <c r="J48" t="s">
        <v>24</v>
      </c>
      <c r="K48" t="s">
        <v>25</v>
      </c>
      <c r="L48" s="5">
        <v>98.35</v>
      </c>
    </row>
    <row r="49" spans="1:12" x14ac:dyDescent="0.25">
      <c r="A49">
        <v>2015</v>
      </c>
      <c r="B49">
        <v>3</v>
      </c>
      <c r="C49" t="s">
        <v>26</v>
      </c>
      <c r="D49" t="s">
        <v>27</v>
      </c>
      <c r="E49">
        <v>1356</v>
      </c>
      <c r="H49">
        <v>2015</v>
      </c>
      <c r="I49">
        <v>3</v>
      </c>
      <c r="J49" t="s">
        <v>26</v>
      </c>
      <c r="K49" t="s">
        <v>27</v>
      </c>
      <c r="L49" s="5">
        <v>89.32</v>
      </c>
    </row>
    <row r="50" spans="1:12" x14ac:dyDescent="0.25">
      <c r="A50">
        <v>2015</v>
      </c>
      <c r="B50">
        <v>3</v>
      </c>
      <c r="C50" t="s">
        <v>28</v>
      </c>
      <c r="D50" t="s">
        <v>29</v>
      </c>
      <c r="E50">
        <v>1573</v>
      </c>
      <c r="H50">
        <v>2015</v>
      </c>
      <c r="I50">
        <v>3</v>
      </c>
      <c r="J50" t="s">
        <v>28</v>
      </c>
      <c r="K50" t="s">
        <v>29</v>
      </c>
      <c r="L50" s="5">
        <v>106.47</v>
      </c>
    </row>
    <row r="51" spans="1:12" x14ac:dyDescent="0.25">
      <c r="A51">
        <v>2015</v>
      </c>
      <c r="B51">
        <v>3</v>
      </c>
      <c r="C51" t="s">
        <v>30</v>
      </c>
      <c r="D51" t="s">
        <v>31</v>
      </c>
      <c r="E51">
        <v>828</v>
      </c>
      <c r="H51">
        <v>2015</v>
      </c>
      <c r="I51">
        <v>3</v>
      </c>
      <c r="J51" t="s">
        <v>30</v>
      </c>
      <c r="K51" t="s">
        <v>31</v>
      </c>
      <c r="L51" s="5">
        <v>92.34</v>
      </c>
    </row>
    <row r="52" spans="1:12" x14ac:dyDescent="0.25">
      <c r="A52">
        <v>2015</v>
      </c>
      <c r="B52">
        <v>3</v>
      </c>
      <c r="C52" t="s">
        <v>32</v>
      </c>
      <c r="D52" t="s">
        <v>33</v>
      </c>
      <c r="E52">
        <v>1312</v>
      </c>
      <c r="H52">
        <v>2015</v>
      </c>
      <c r="I52">
        <v>3</v>
      </c>
      <c r="J52" t="s">
        <v>32</v>
      </c>
      <c r="K52" t="s">
        <v>33</v>
      </c>
      <c r="L52" s="5">
        <v>96.29</v>
      </c>
    </row>
    <row r="53" spans="1:12" x14ac:dyDescent="0.25">
      <c r="A53">
        <v>2015</v>
      </c>
      <c r="B53">
        <v>3</v>
      </c>
      <c r="C53" t="s">
        <v>34</v>
      </c>
      <c r="D53" t="s">
        <v>33</v>
      </c>
      <c r="E53">
        <v>799</v>
      </c>
      <c r="H53">
        <v>2015</v>
      </c>
      <c r="I53">
        <v>3</v>
      </c>
      <c r="J53" t="s">
        <v>34</v>
      </c>
      <c r="K53" t="s">
        <v>33</v>
      </c>
      <c r="L53" s="5">
        <v>106.6</v>
      </c>
    </row>
    <row r="54" spans="1:12" x14ac:dyDescent="0.25">
      <c r="A54">
        <v>2015</v>
      </c>
      <c r="B54">
        <v>3</v>
      </c>
      <c r="C54" t="s">
        <v>35</v>
      </c>
      <c r="D54" t="s">
        <v>36</v>
      </c>
      <c r="E54">
        <v>1243</v>
      </c>
      <c r="H54">
        <v>2015</v>
      </c>
      <c r="I54">
        <v>3</v>
      </c>
      <c r="J54" t="s">
        <v>35</v>
      </c>
      <c r="K54" t="s">
        <v>36</v>
      </c>
      <c r="L54" s="5">
        <v>102.46</v>
      </c>
    </row>
    <row r="55" spans="1:12" x14ac:dyDescent="0.25">
      <c r="A55">
        <v>2015</v>
      </c>
      <c r="B55">
        <v>3</v>
      </c>
      <c r="C55" t="s">
        <v>37</v>
      </c>
      <c r="D55" t="s">
        <v>38</v>
      </c>
      <c r="E55">
        <v>1476</v>
      </c>
      <c r="H55">
        <v>2015</v>
      </c>
      <c r="I55">
        <v>3</v>
      </c>
      <c r="J55" t="s">
        <v>37</v>
      </c>
      <c r="K55" t="s">
        <v>38</v>
      </c>
      <c r="L55" s="5">
        <v>85.73</v>
      </c>
    </row>
    <row r="56" spans="1:12" x14ac:dyDescent="0.25">
      <c r="A56">
        <v>2015</v>
      </c>
      <c r="B56">
        <v>3</v>
      </c>
      <c r="C56" t="s">
        <v>39</v>
      </c>
      <c r="D56" t="s">
        <v>40</v>
      </c>
      <c r="E56">
        <v>1388</v>
      </c>
      <c r="H56">
        <v>2015</v>
      </c>
      <c r="I56">
        <v>3</v>
      </c>
      <c r="J56" t="s">
        <v>39</v>
      </c>
      <c r="K56" t="s">
        <v>40</v>
      </c>
      <c r="L56" s="5">
        <v>106.01</v>
      </c>
    </row>
    <row r="57" spans="1:12" x14ac:dyDescent="0.25">
      <c r="A57">
        <v>2015</v>
      </c>
      <c r="B57">
        <v>3</v>
      </c>
      <c r="C57" t="s">
        <v>41</v>
      </c>
      <c r="D57" t="s">
        <v>42</v>
      </c>
      <c r="E57">
        <v>2372</v>
      </c>
      <c r="H57">
        <v>2015</v>
      </c>
      <c r="I57">
        <v>3</v>
      </c>
      <c r="J57" t="s">
        <v>41</v>
      </c>
      <c r="K57" t="s">
        <v>42</v>
      </c>
      <c r="L57" s="5">
        <v>94.31</v>
      </c>
    </row>
    <row r="58" spans="1:12" x14ac:dyDescent="0.25">
      <c r="A58">
        <v>2015</v>
      </c>
      <c r="B58">
        <v>3</v>
      </c>
      <c r="C58" t="s">
        <v>43</v>
      </c>
      <c r="D58" t="s">
        <v>44</v>
      </c>
      <c r="E58">
        <v>2176</v>
      </c>
      <c r="H58">
        <v>2015</v>
      </c>
      <c r="I58">
        <v>3</v>
      </c>
      <c r="J58" t="s">
        <v>43</v>
      </c>
      <c r="K58" t="s">
        <v>44</v>
      </c>
      <c r="L58" s="5">
        <v>85.27</v>
      </c>
    </row>
    <row r="59" spans="1:12" x14ac:dyDescent="0.25">
      <c r="A59">
        <v>2015</v>
      </c>
      <c r="B59">
        <v>3</v>
      </c>
      <c r="C59" t="s">
        <v>45</v>
      </c>
      <c r="D59" t="s">
        <v>46</v>
      </c>
      <c r="E59">
        <v>1864</v>
      </c>
      <c r="H59">
        <v>2015</v>
      </c>
      <c r="I59">
        <v>3</v>
      </c>
      <c r="J59" t="s">
        <v>45</v>
      </c>
      <c r="K59" t="s">
        <v>46</v>
      </c>
      <c r="L59" s="5">
        <v>109.92</v>
      </c>
    </row>
    <row r="60" spans="1:12" x14ac:dyDescent="0.25">
      <c r="A60">
        <v>2015</v>
      </c>
      <c r="B60">
        <v>3</v>
      </c>
      <c r="C60" t="s">
        <v>47</v>
      </c>
      <c r="D60" t="s">
        <v>48</v>
      </c>
      <c r="E60">
        <v>663</v>
      </c>
      <c r="H60">
        <v>2015</v>
      </c>
      <c r="I60">
        <v>3</v>
      </c>
      <c r="J60" t="s">
        <v>47</v>
      </c>
      <c r="K60" t="s">
        <v>48</v>
      </c>
      <c r="L60" s="5">
        <v>109.83</v>
      </c>
    </row>
    <row r="61" spans="1:12" x14ac:dyDescent="0.25">
      <c r="A61">
        <v>2015</v>
      </c>
      <c r="B61">
        <v>3</v>
      </c>
      <c r="C61" t="s">
        <v>49</v>
      </c>
      <c r="D61" t="s">
        <v>50</v>
      </c>
      <c r="E61">
        <v>617</v>
      </c>
      <c r="H61">
        <v>2015</v>
      </c>
      <c r="I61">
        <v>3</v>
      </c>
      <c r="J61" t="s">
        <v>49</v>
      </c>
      <c r="K61" t="s">
        <v>50</v>
      </c>
      <c r="L61" s="5">
        <v>114.85</v>
      </c>
    </row>
    <row r="62" spans="1:12" x14ac:dyDescent="0.25">
      <c r="A62">
        <v>2015</v>
      </c>
      <c r="B62">
        <v>3</v>
      </c>
      <c r="C62" t="s">
        <v>51</v>
      </c>
      <c r="D62" t="s">
        <v>52</v>
      </c>
      <c r="E62">
        <v>758</v>
      </c>
      <c r="H62">
        <v>2015</v>
      </c>
      <c r="I62">
        <v>3</v>
      </c>
      <c r="J62" t="s">
        <v>51</v>
      </c>
      <c r="K62" t="s">
        <v>52</v>
      </c>
      <c r="L62" s="5">
        <v>117.72</v>
      </c>
    </row>
    <row r="63" spans="1:12" x14ac:dyDescent="0.25">
      <c r="A63">
        <v>2015</v>
      </c>
      <c r="B63">
        <v>3</v>
      </c>
      <c r="C63" t="s">
        <v>53</v>
      </c>
      <c r="D63" t="s">
        <v>52</v>
      </c>
      <c r="E63">
        <v>2263</v>
      </c>
      <c r="H63">
        <v>2015</v>
      </c>
      <c r="I63">
        <v>3</v>
      </c>
      <c r="J63" t="s">
        <v>53</v>
      </c>
      <c r="K63" t="s">
        <v>52</v>
      </c>
      <c r="L63" s="5">
        <v>109.58</v>
      </c>
    </row>
    <row r="64" spans="1:12" x14ac:dyDescent="0.25">
      <c r="A64">
        <v>2015</v>
      </c>
      <c r="B64">
        <v>4</v>
      </c>
      <c r="C64" t="s">
        <v>17</v>
      </c>
      <c r="D64" t="s">
        <v>17</v>
      </c>
      <c r="E64">
        <v>1441</v>
      </c>
      <c r="H64">
        <v>2015</v>
      </c>
      <c r="I64">
        <v>4</v>
      </c>
      <c r="J64" t="s">
        <v>17</v>
      </c>
      <c r="K64" t="s">
        <v>17</v>
      </c>
      <c r="L64" s="5">
        <v>106.02</v>
      </c>
    </row>
    <row r="65" spans="1:12" x14ac:dyDescent="0.25">
      <c r="A65">
        <v>2015</v>
      </c>
      <c r="B65">
        <v>4</v>
      </c>
      <c r="C65" t="s">
        <v>18</v>
      </c>
      <c r="D65" t="s">
        <v>19</v>
      </c>
      <c r="E65">
        <v>2030</v>
      </c>
      <c r="H65">
        <v>2015</v>
      </c>
      <c r="I65">
        <v>4</v>
      </c>
      <c r="J65" t="s">
        <v>18</v>
      </c>
      <c r="K65" t="s">
        <v>19</v>
      </c>
      <c r="L65" s="5">
        <v>102.56</v>
      </c>
    </row>
    <row r="66" spans="1:12" x14ac:dyDescent="0.25">
      <c r="A66">
        <v>2015</v>
      </c>
      <c r="B66">
        <v>4</v>
      </c>
      <c r="C66" t="s">
        <v>20</v>
      </c>
      <c r="D66" t="s">
        <v>21</v>
      </c>
      <c r="E66">
        <v>2343</v>
      </c>
      <c r="H66">
        <v>2015</v>
      </c>
      <c r="I66">
        <v>4</v>
      </c>
      <c r="J66" t="s">
        <v>20</v>
      </c>
      <c r="K66" t="s">
        <v>21</v>
      </c>
      <c r="L66" s="5">
        <v>90.95</v>
      </c>
    </row>
    <row r="67" spans="1:12" x14ac:dyDescent="0.25">
      <c r="A67">
        <v>2015</v>
      </c>
      <c r="B67">
        <v>4</v>
      </c>
      <c r="C67" t="s">
        <v>22</v>
      </c>
      <c r="D67" t="s">
        <v>23</v>
      </c>
      <c r="E67">
        <v>1703</v>
      </c>
      <c r="H67">
        <v>2015</v>
      </c>
      <c r="I67">
        <v>4</v>
      </c>
      <c r="J67" t="s">
        <v>22</v>
      </c>
      <c r="K67" t="s">
        <v>23</v>
      </c>
      <c r="L67" s="5">
        <v>93.61</v>
      </c>
    </row>
    <row r="68" spans="1:12" x14ac:dyDescent="0.25">
      <c r="A68">
        <v>2015</v>
      </c>
      <c r="B68">
        <v>4</v>
      </c>
      <c r="C68" t="s">
        <v>24</v>
      </c>
      <c r="D68" t="s">
        <v>25</v>
      </c>
      <c r="E68">
        <v>2297</v>
      </c>
      <c r="H68">
        <v>2015</v>
      </c>
      <c r="I68">
        <v>4</v>
      </c>
      <c r="J68" t="s">
        <v>24</v>
      </c>
      <c r="K68" t="s">
        <v>25</v>
      </c>
      <c r="L68" s="5">
        <v>100.15</v>
      </c>
    </row>
    <row r="69" spans="1:12" x14ac:dyDescent="0.25">
      <c r="A69">
        <v>2015</v>
      </c>
      <c r="B69">
        <v>4</v>
      </c>
      <c r="C69" t="s">
        <v>26</v>
      </c>
      <c r="D69" t="s">
        <v>27</v>
      </c>
      <c r="E69">
        <v>787</v>
      </c>
      <c r="H69">
        <v>2015</v>
      </c>
      <c r="I69">
        <v>4</v>
      </c>
      <c r="J69" t="s">
        <v>26</v>
      </c>
      <c r="K69" t="s">
        <v>27</v>
      </c>
      <c r="L69" s="5">
        <v>109.91</v>
      </c>
    </row>
    <row r="70" spans="1:12" x14ac:dyDescent="0.25">
      <c r="A70">
        <v>2015</v>
      </c>
      <c r="B70">
        <v>4</v>
      </c>
      <c r="C70" t="s">
        <v>28</v>
      </c>
      <c r="D70" t="s">
        <v>29</v>
      </c>
      <c r="E70">
        <v>2242</v>
      </c>
      <c r="H70">
        <v>2015</v>
      </c>
      <c r="I70">
        <v>4</v>
      </c>
      <c r="J70" t="s">
        <v>28</v>
      </c>
      <c r="K70" t="s">
        <v>29</v>
      </c>
      <c r="L70" s="5">
        <v>97.19</v>
      </c>
    </row>
    <row r="71" spans="1:12" x14ac:dyDescent="0.25">
      <c r="A71">
        <v>2015</v>
      </c>
      <c r="B71">
        <v>4</v>
      </c>
      <c r="C71" t="s">
        <v>30</v>
      </c>
      <c r="D71" t="s">
        <v>31</v>
      </c>
      <c r="E71">
        <v>2149</v>
      </c>
      <c r="H71">
        <v>2015</v>
      </c>
      <c r="I71">
        <v>4</v>
      </c>
      <c r="J71" t="s">
        <v>30</v>
      </c>
      <c r="K71" t="s">
        <v>31</v>
      </c>
      <c r="L71" s="5">
        <v>100.97</v>
      </c>
    </row>
    <row r="72" spans="1:12" x14ac:dyDescent="0.25">
      <c r="A72">
        <v>2015</v>
      </c>
      <c r="B72">
        <v>4</v>
      </c>
      <c r="C72" t="s">
        <v>32</v>
      </c>
      <c r="D72" t="s">
        <v>33</v>
      </c>
      <c r="E72">
        <v>2241</v>
      </c>
      <c r="H72">
        <v>2015</v>
      </c>
      <c r="I72">
        <v>4</v>
      </c>
      <c r="J72" t="s">
        <v>32</v>
      </c>
      <c r="K72" t="s">
        <v>33</v>
      </c>
      <c r="L72" s="5">
        <v>117.82</v>
      </c>
    </row>
    <row r="73" spans="1:12" x14ac:dyDescent="0.25">
      <c r="A73">
        <v>2015</v>
      </c>
      <c r="B73">
        <v>4</v>
      </c>
      <c r="C73" t="s">
        <v>34</v>
      </c>
      <c r="D73" t="s">
        <v>33</v>
      </c>
      <c r="E73">
        <v>1801</v>
      </c>
      <c r="H73">
        <v>2015</v>
      </c>
      <c r="I73">
        <v>4</v>
      </c>
      <c r="J73" t="s">
        <v>34</v>
      </c>
      <c r="K73" t="s">
        <v>33</v>
      </c>
      <c r="L73" s="5">
        <v>104.37</v>
      </c>
    </row>
    <row r="74" spans="1:12" x14ac:dyDescent="0.25">
      <c r="A74">
        <v>2015</v>
      </c>
      <c r="B74">
        <v>4</v>
      </c>
      <c r="C74" t="s">
        <v>35</v>
      </c>
      <c r="D74" t="s">
        <v>36</v>
      </c>
      <c r="E74">
        <v>940</v>
      </c>
      <c r="H74">
        <v>2015</v>
      </c>
      <c r="I74">
        <v>4</v>
      </c>
      <c r="J74" t="s">
        <v>35</v>
      </c>
      <c r="K74" t="s">
        <v>36</v>
      </c>
      <c r="L74" s="5">
        <v>88.08</v>
      </c>
    </row>
    <row r="75" spans="1:12" x14ac:dyDescent="0.25">
      <c r="A75">
        <v>2015</v>
      </c>
      <c r="B75">
        <v>4</v>
      </c>
      <c r="C75" t="s">
        <v>37</v>
      </c>
      <c r="D75" t="s">
        <v>38</v>
      </c>
      <c r="E75">
        <v>915</v>
      </c>
      <c r="H75">
        <v>2015</v>
      </c>
      <c r="I75">
        <v>4</v>
      </c>
      <c r="J75" t="s">
        <v>37</v>
      </c>
      <c r="K75" t="s">
        <v>38</v>
      </c>
      <c r="L75" s="5">
        <v>87.55</v>
      </c>
    </row>
    <row r="76" spans="1:12" x14ac:dyDescent="0.25">
      <c r="A76">
        <v>2015</v>
      </c>
      <c r="B76">
        <v>4</v>
      </c>
      <c r="C76" t="s">
        <v>39</v>
      </c>
      <c r="D76" t="s">
        <v>40</v>
      </c>
      <c r="E76">
        <v>1410</v>
      </c>
      <c r="H76">
        <v>2015</v>
      </c>
      <c r="I76">
        <v>4</v>
      </c>
      <c r="J76" t="s">
        <v>39</v>
      </c>
      <c r="K76" t="s">
        <v>40</v>
      </c>
      <c r="L76" s="5">
        <v>90.93</v>
      </c>
    </row>
    <row r="77" spans="1:12" x14ac:dyDescent="0.25">
      <c r="A77">
        <v>2015</v>
      </c>
      <c r="B77">
        <v>4</v>
      </c>
      <c r="C77" t="s">
        <v>41</v>
      </c>
      <c r="D77" t="s">
        <v>42</v>
      </c>
      <c r="E77">
        <v>2178</v>
      </c>
      <c r="H77">
        <v>2015</v>
      </c>
      <c r="I77">
        <v>4</v>
      </c>
      <c r="J77" t="s">
        <v>41</v>
      </c>
      <c r="K77" t="s">
        <v>42</v>
      </c>
      <c r="L77" s="5">
        <v>110.2</v>
      </c>
    </row>
    <row r="78" spans="1:12" x14ac:dyDescent="0.25">
      <c r="A78">
        <v>2015</v>
      </c>
      <c r="B78">
        <v>4</v>
      </c>
      <c r="C78" t="s">
        <v>43</v>
      </c>
      <c r="D78" t="s">
        <v>44</v>
      </c>
      <c r="E78">
        <v>1025</v>
      </c>
      <c r="H78">
        <v>2015</v>
      </c>
      <c r="I78">
        <v>4</v>
      </c>
      <c r="J78" t="s">
        <v>43</v>
      </c>
      <c r="K78" t="s">
        <v>44</v>
      </c>
      <c r="L78" s="5">
        <v>107.91</v>
      </c>
    </row>
    <row r="79" spans="1:12" x14ac:dyDescent="0.25">
      <c r="A79">
        <v>2015</v>
      </c>
      <c r="B79">
        <v>4</v>
      </c>
      <c r="C79" t="s">
        <v>45</v>
      </c>
      <c r="D79" t="s">
        <v>46</v>
      </c>
      <c r="E79">
        <v>647</v>
      </c>
      <c r="H79">
        <v>2015</v>
      </c>
      <c r="I79">
        <v>4</v>
      </c>
      <c r="J79" t="s">
        <v>45</v>
      </c>
      <c r="K79" t="s">
        <v>46</v>
      </c>
      <c r="L79" s="5">
        <v>93.12</v>
      </c>
    </row>
    <row r="80" spans="1:12" x14ac:dyDescent="0.25">
      <c r="A80">
        <v>2015</v>
      </c>
      <c r="B80">
        <v>4</v>
      </c>
      <c r="C80" t="s">
        <v>47</v>
      </c>
      <c r="D80" t="s">
        <v>48</v>
      </c>
      <c r="E80">
        <v>1500</v>
      </c>
      <c r="H80">
        <v>2015</v>
      </c>
      <c r="I80">
        <v>4</v>
      </c>
      <c r="J80" t="s">
        <v>47</v>
      </c>
      <c r="K80" t="s">
        <v>48</v>
      </c>
      <c r="L80" s="5">
        <v>105.86</v>
      </c>
    </row>
    <row r="81" spans="1:12" x14ac:dyDescent="0.25">
      <c r="A81">
        <v>2015</v>
      </c>
      <c r="B81">
        <v>4</v>
      </c>
      <c r="C81" t="s">
        <v>49</v>
      </c>
      <c r="D81" t="s">
        <v>50</v>
      </c>
      <c r="E81">
        <v>1892</v>
      </c>
      <c r="H81">
        <v>2015</v>
      </c>
      <c r="I81">
        <v>4</v>
      </c>
      <c r="J81" t="s">
        <v>49</v>
      </c>
      <c r="K81" t="s">
        <v>50</v>
      </c>
      <c r="L81" s="5">
        <v>85.87</v>
      </c>
    </row>
    <row r="82" spans="1:12" x14ac:dyDescent="0.25">
      <c r="A82">
        <v>2015</v>
      </c>
      <c r="B82">
        <v>4</v>
      </c>
      <c r="C82" t="s">
        <v>51</v>
      </c>
      <c r="D82" t="s">
        <v>52</v>
      </c>
      <c r="E82">
        <v>714</v>
      </c>
      <c r="H82">
        <v>2015</v>
      </c>
      <c r="I82">
        <v>4</v>
      </c>
      <c r="J82" t="s">
        <v>51</v>
      </c>
      <c r="K82" t="s">
        <v>52</v>
      </c>
      <c r="L82" s="5">
        <v>117.93</v>
      </c>
    </row>
    <row r="83" spans="1:12" x14ac:dyDescent="0.25">
      <c r="A83">
        <v>2015</v>
      </c>
      <c r="B83">
        <v>4</v>
      </c>
      <c r="C83" t="s">
        <v>53</v>
      </c>
      <c r="D83" t="s">
        <v>52</v>
      </c>
      <c r="E83">
        <v>991</v>
      </c>
      <c r="H83">
        <v>2015</v>
      </c>
      <c r="I83">
        <v>4</v>
      </c>
      <c r="J83" t="s">
        <v>53</v>
      </c>
      <c r="K83" t="s">
        <v>52</v>
      </c>
      <c r="L83" s="5">
        <v>87.79</v>
      </c>
    </row>
    <row r="84" spans="1:12" x14ac:dyDescent="0.25">
      <c r="A84">
        <v>2016</v>
      </c>
      <c r="B84">
        <v>1</v>
      </c>
      <c r="C84" t="s">
        <v>17</v>
      </c>
      <c r="D84" t="s">
        <v>17</v>
      </c>
      <c r="E84">
        <v>1825</v>
      </c>
      <c r="H84">
        <v>2016</v>
      </c>
      <c r="I84">
        <v>1</v>
      </c>
      <c r="J84" t="s">
        <v>17</v>
      </c>
      <c r="K84" t="s">
        <v>17</v>
      </c>
      <c r="L84" s="5">
        <v>103.18</v>
      </c>
    </row>
    <row r="85" spans="1:12" x14ac:dyDescent="0.25">
      <c r="A85">
        <v>2016</v>
      </c>
      <c r="B85">
        <v>1</v>
      </c>
      <c r="C85" t="s">
        <v>18</v>
      </c>
      <c r="D85" t="s">
        <v>19</v>
      </c>
      <c r="E85">
        <v>796</v>
      </c>
      <c r="H85">
        <v>2016</v>
      </c>
      <c r="I85">
        <v>1</v>
      </c>
      <c r="J85" t="s">
        <v>18</v>
      </c>
      <c r="K85" t="s">
        <v>19</v>
      </c>
      <c r="L85" s="5">
        <v>91.33</v>
      </c>
    </row>
    <row r="86" spans="1:12" x14ac:dyDescent="0.25">
      <c r="A86">
        <v>2016</v>
      </c>
      <c r="B86">
        <v>1</v>
      </c>
      <c r="C86" t="s">
        <v>20</v>
      </c>
      <c r="D86" t="s">
        <v>21</v>
      </c>
      <c r="E86">
        <v>1802</v>
      </c>
      <c r="H86">
        <v>2016</v>
      </c>
      <c r="I86">
        <v>1</v>
      </c>
      <c r="J86" t="s">
        <v>20</v>
      </c>
      <c r="K86" t="s">
        <v>21</v>
      </c>
      <c r="L86" s="5">
        <v>115.57</v>
      </c>
    </row>
    <row r="87" spans="1:12" x14ac:dyDescent="0.25">
      <c r="A87">
        <v>2016</v>
      </c>
      <c r="B87">
        <v>1</v>
      </c>
      <c r="C87" t="s">
        <v>22</v>
      </c>
      <c r="D87" t="s">
        <v>23</v>
      </c>
      <c r="E87">
        <v>763</v>
      </c>
      <c r="H87">
        <v>2016</v>
      </c>
      <c r="I87">
        <v>1</v>
      </c>
      <c r="J87" t="s">
        <v>22</v>
      </c>
      <c r="K87" t="s">
        <v>23</v>
      </c>
      <c r="L87" s="5">
        <v>85.14</v>
      </c>
    </row>
    <row r="88" spans="1:12" x14ac:dyDescent="0.25">
      <c r="A88">
        <v>2016</v>
      </c>
      <c r="B88">
        <v>1</v>
      </c>
      <c r="C88" t="s">
        <v>24</v>
      </c>
      <c r="D88" t="s">
        <v>25</v>
      </c>
      <c r="E88">
        <v>1376</v>
      </c>
      <c r="H88">
        <v>2016</v>
      </c>
      <c r="I88">
        <v>1</v>
      </c>
      <c r="J88" t="s">
        <v>24</v>
      </c>
      <c r="K88" t="s">
        <v>25</v>
      </c>
      <c r="L88" s="5">
        <v>106.04</v>
      </c>
    </row>
    <row r="89" spans="1:12" x14ac:dyDescent="0.25">
      <c r="A89">
        <v>2016</v>
      </c>
      <c r="B89">
        <v>1</v>
      </c>
      <c r="C89" t="s">
        <v>26</v>
      </c>
      <c r="D89" t="s">
        <v>27</v>
      </c>
      <c r="E89">
        <v>2030</v>
      </c>
      <c r="H89">
        <v>2016</v>
      </c>
      <c r="I89">
        <v>1</v>
      </c>
      <c r="J89" t="s">
        <v>26</v>
      </c>
      <c r="K89" t="s">
        <v>27</v>
      </c>
      <c r="L89" s="5">
        <v>109.91</v>
      </c>
    </row>
    <row r="90" spans="1:12" x14ac:dyDescent="0.25">
      <c r="A90">
        <v>2016</v>
      </c>
      <c r="B90">
        <v>1</v>
      </c>
      <c r="C90" t="s">
        <v>28</v>
      </c>
      <c r="D90" t="s">
        <v>29</v>
      </c>
      <c r="E90">
        <v>2082</v>
      </c>
      <c r="H90">
        <v>2016</v>
      </c>
      <c r="I90">
        <v>1</v>
      </c>
      <c r="J90" t="s">
        <v>28</v>
      </c>
      <c r="K90" t="s">
        <v>29</v>
      </c>
      <c r="L90" s="5">
        <v>88.55</v>
      </c>
    </row>
    <row r="91" spans="1:12" x14ac:dyDescent="0.25">
      <c r="A91">
        <v>2016</v>
      </c>
      <c r="B91">
        <v>1</v>
      </c>
      <c r="C91" t="s">
        <v>30</v>
      </c>
      <c r="D91" t="s">
        <v>31</v>
      </c>
      <c r="E91">
        <v>1207</v>
      </c>
      <c r="H91">
        <v>2016</v>
      </c>
      <c r="I91">
        <v>1</v>
      </c>
      <c r="J91" t="s">
        <v>30</v>
      </c>
      <c r="K91" t="s">
        <v>31</v>
      </c>
      <c r="L91" s="5">
        <v>90.13</v>
      </c>
    </row>
    <row r="92" spans="1:12" x14ac:dyDescent="0.25">
      <c r="A92">
        <v>2016</v>
      </c>
      <c r="B92">
        <v>1</v>
      </c>
      <c r="C92" t="s">
        <v>32</v>
      </c>
      <c r="D92" t="s">
        <v>33</v>
      </c>
      <c r="E92">
        <v>1714</v>
      </c>
      <c r="H92">
        <v>2016</v>
      </c>
      <c r="I92">
        <v>1</v>
      </c>
      <c r="J92" t="s">
        <v>32</v>
      </c>
      <c r="K92" t="s">
        <v>33</v>
      </c>
      <c r="L92" s="5">
        <v>108.13</v>
      </c>
    </row>
    <row r="93" spans="1:12" x14ac:dyDescent="0.25">
      <c r="A93">
        <v>2016</v>
      </c>
      <c r="B93">
        <v>1</v>
      </c>
      <c r="C93" t="s">
        <v>34</v>
      </c>
      <c r="D93" t="s">
        <v>33</v>
      </c>
      <c r="E93">
        <v>672</v>
      </c>
      <c r="H93">
        <v>2016</v>
      </c>
      <c r="I93">
        <v>1</v>
      </c>
      <c r="J93" t="s">
        <v>34</v>
      </c>
      <c r="K93" t="s">
        <v>33</v>
      </c>
      <c r="L93" s="5">
        <v>87.64</v>
      </c>
    </row>
    <row r="94" spans="1:12" x14ac:dyDescent="0.25">
      <c r="A94">
        <v>2016</v>
      </c>
      <c r="B94">
        <v>1</v>
      </c>
      <c r="C94" t="s">
        <v>35</v>
      </c>
      <c r="D94" t="s">
        <v>36</v>
      </c>
      <c r="E94">
        <v>1389</v>
      </c>
      <c r="H94">
        <v>2016</v>
      </c>
      <c r="I94">
        <v>1</v>
      </c>
      <c r="J94" t="s">
        <v>35</v>
      </c>
      <c r="K94" t="s">
        <v>36</v>
      </c>
      <c r="L94" s="5">
        <v>94.66</v>
      </c>
    </row>
    <row r="95" spans="1:12" x14ac:dyDescent="0.25">
      <c r="A95">
        <v>2016</v>
      </c>
      <c r="B95">
        <v>1</v>
      </c>
      <c r="C95" t="s">
        <v>37</v>
      </c>
      <c r="D95" t="s">
        <v>38</v>
      </c>
      <c r="E95">
        <v>1682</v>
      </c>
      <c r="H95">
        <v>2016</v>
      </c>
      <c r="I95">
        <v>1</v>
      </c>
      <c r="J95" t="s">
        <v>37</v>
      </c>
      <c r="K95" t="s">
        <v>38</v>
      </c>
      <c r="L95" s="5">
        <v>115</v>
      </c>
    </row>
    <row r="96" spans="1:12" x14ac:dyDescent="0.25">
      <c r="A96">
        <v>2016</v>
      </c>
      <c r="B96">
        <v>1</v>
      </c>
      <c r="C96" t="s">
        <v>39</v>
      </c>
      <c r="D96" t="s">
        <v>40</v>
      </c>
      <c r="E96">
        <v>812</v>
      </c>
      <c r="H96">
        <v>2016</v>
      </c>
      <c r="I96">
        <v>1</v>
      </c>
      <c r="J96" t="s">
        <v>39</v>
      </c>
      <c r="K96" t="s">
        <v>40</v>
      </c>
      <c r="L96" s="5">
        <v>115.67</v>
      </c>
    </row>
    <row r="97" spans="1:12" x14ac:dyDescent="0.25">
      <c r="A97">
        <v>2016</v>
      </c>
      <c r="B97">
        <v>1</v>
      </c>
      <c r="C97" t="s">
        <v>41</v>
      </c>
      <c r="D97" t="s">
        <v>42</v>
      </c>
      <c r="E97">
        <v>1065</v>
      </c>
      <c r="H97">
        <v>2016</v>
      </c>
      <c r="I97">
        <v>1</v>
      </c>
      <c r="J97" t="s">
        <v>41</v>
      </c>
      <c r="K97" t="s">
        <v>42</v>
      </c>
      <c r="L97" s="5">
        <v>114.23</v>
      </c>
    </row>
    <row r="98" spans="1:12" x14ac:dyDescent="0.25">
      <c r="A98">
        <v>2016</v>
      </c>
      <c r="B98">
        <v>1</v>
      </c>
      <c r="C98" t="s">
        <v>43</v>
      </c>
      <c r="D98" t="s">
        <v>44</v>
      </c>
      <c r="E98">
        <v>2054</v>
      </c>
      <c r="H98">
        <v>2016</v>
      </c>
      <c r="I98">
        <v>1</v>
      </c>
      <c r="J98" t="s">
        <v>43</v>
      </c>
      <c r="K98" t="s">
        <v>44</v>
      </c>
      <c r="L98" s="5">
        <v>88.34</v>
      </c>
    </row>
    <row r="99" spans="1:12" x14ac:dyDescent="0.25">
      <c r="A99">
        <v>2016</v>
      </c>
      <c r="B99">
        <v>1</v>
      </c>
      <c r="C99" t="s">
        <v>45</v>
      </c>
      <c r="D99" t="s">
        <v>46</v>
      </c>
      <c r="E99">
        <v>1519</v>
      </c>
      <c r="H99">
        <v>2016</v>
      </c>
      <c r="I99">
        <v>1</v>
      </c>
      <c r="J99" t="s">
        <v>45</v>
      </c>
      <c r="K99" t="s">
        <v>46</v>
      </c>
      <c r="L99" s="5">
        <v>108.35</v>
      </c>
    </row>
    <row r="100" spans="1:12" x14ac:dyDescent="0.25">
      <c r="A100">
        <v>2016</v>
      </c>
      <c r="B100">
        <v>1</v>
      </c>
      <c r="C100" t="s">
        <v>47</v>
      </c>
      <c r="D100" t="s">
        <v>48</v>
      </c>
      <c r="E100">
        <v>957</v>
      </c>
      <c r="H100">
        <v>2016</v>
      </c>
      <c r="I100">
        <v>1</v>
      </c>
      <c r="J100" t="s">
        <v>47</v>
      </c>
      <c r="K100" t="s">
        <v>48</v>
      </c>
      <c r="L100" s="5">
        <v>114.69</v>
      </c>
    </row>
    <row r="101" spans="1:12" x14ac:dyDescent="0.25">
      <c r="A101">
        <v>2016</v>
      </c>
      <c r="B101">
        <v>1</v>
      </c>
      <c r="C101" t="s">
        <v>49</v>
      </c>
      <c r="D101" t="s">
        <v>50</v>
      </c>
      <c r="E101">
        <v>1715</v>
      </c>
      <c r="H101">
        <v>2016</v>
      </c>
      <c r="I101">
        <v>1</v>
      </c>
      <c r="J101" t="s">
        <v>49</v>
      </c>
      <c r="K101" t="s">
        <v>50</v>
      </c>
      <c r="L101" s="5">
        <v>109.84</v>
      </c>
    </row>
    <row r="102" spans="1:12" x14ac:dyDescent="0.25">
      <c r="A102">
        <v>2016</v>
      </c>
      <c r="B102">
        <v>1</v>
      </c>
      <c r="C102" t="s">
        <v>51</v>
      </c>
      <c r="D102" t="s">
        <v>52</v>
      </c>
      <c r="E102">
        <v>1193</v>
      </c>
      <c r="H102">
        <v>2016</v>
      </c>
      <c r="I102">
        <v>1</v>
      </c>
      <c r="J102" t="s">
        <v>51</v>
      </c>
      <c r="K102" t="s">
        <v>52</v>
      </c>
      <c r="L102" s="5">
        <v>91.75</v>
      </c>
    </row>
    <row r="103" spans="1:12" x14ac:dyDescent="0.25">
      <c r="A103">
        <v>2016</v>
      </c>
      <c r="B103">
        <v>1</v>
      </c>
      <c r="C103" t="s">
        <v>53</v>
      </c>
      <c r="D103" t="s">
        <v>52</v>
      </c>
      <c r="E103">
        <v>1662</v>
      </c>
      <c r="H103">
        <v>2016</v>
      </c>
      <c r="I103">
        <v>1</v>
      </c>
      <c r="J103" t="s">
        <v>53</v>
      </c>
      <c r="K103" t="s">
        <v>52</v>
      </c>
      <c r="L103" s="5">
        <v>101.62</v>
      </c>
    </row>
    <row r="104" spans="1:12" x14ac:dyDescent="0.25">
      <c r="A104">
        <v>2016</v>
      </c>
      <c r="B104">
        <v>2</v>
      </c>
      <c r="C104" t="s">
        <v>17</v>
      </c>
      <c r="D104" t="s">
        <v>17</v>
      </c>
      <c r="E104">
        <v>1499</v>
      </c>
      <c r="H104">
        <v>2016</v>
      </c>
      <c r="I104">
        <v>2</v>
      </c>
      <c r="J104" t="s">
        <v>17</v>
      </c>
      <c r="K104" t="s">
        <v>17</v>
      </c>
      <c r="L104" s="5">
        <v>101.37</v>
      </c>
    </row>
    <row r="105" spans="1:12" x14ac:dyDescent="0.25">
      <c r="A105">
        <v>2016</v>
      </c>
      <c r="B105">
        <v>2</v>
      </c>
      <c r="C105" t="s">
        <v>18</v>
      </c>
      <c r="D105" t="s">
        <v>19</v>
      </c>
      <c r="E105">
        <v>2054</v>
      </c>
      <c r="H105">
        <v>2016</v>
      </c>
      <c r="I105">
        <v>2</v>
      </c>
      <c r="J105" t="s">
        <v>18</v>
      </c>
      <c r="K105" t="s">
        <v>19</v>
      </c>
      <c r="L105" s="5">
        <v>88.62</v>
      </c>
    </row>
    <row r="106" spans="1:12" x14ac:dyDescent="0.25">
      <c r="A106">
        <v>2016</v>
      </c>
      <c r="B106">
        <v>2</v>
      </c>
      <c r="C106" t="s">
        <v>20</v>
      </c>
      <c r="D106" t="s">
        <v>21</v>
      </c>
      <c r="E106">
        <v>1945</v>
      </c>
      <c r="H106">
        <v>2016</v>
      </c>
      <c r="I106">
        <v>2</v>
      </c>
      <c r="J106" t="s">
        <v>20</v>
      </c>
      <c r="K106" t="s">
        <v>21</v>
      </c>
      <c r="L106" s="5">
        <v>117.85</v>
      </c>
    </row>
    <row r="107" spans="1:12" x14ac:dyDescent="0.25">
      <c r="A107">
        <v>2016</v>
      </c>
      <c r="B107">
        <v>2</v>
      </c>
      <c r="C107" t="s">
        <v>22</v>
      </c>
      <c r="D107" t="s">
        <v>23</v>
      </c>
      <c r="E107">
        <v>1002</v>
      </c>
      <c r="H107">
        <v>2016</v>
      </c>
      <c r="I107">
        <v>2</v>
      </c>
      <c r="J107" t="s">
        <v>22</v>
      </c>
      <c r="K107" t="s">
        <v>23</v>
      </c>
      <c r="L107" s="5">
        <v>114.71</v>
      </c>
    </row>
    <row r="108" spans="1:12" x14ac:dyDescent="0.25">
      <c r="A108">
        <v>2016</v>
      </c>
      <c r="B108">
        <v>2</v>
      </c>
      <c r="C108" t="s">
        <v>24</v>
      </c>
      <c r="D108" t="s">
        <v>25</v>
      </c>
      <c r="E108">
        <v>2107</v>
      </c>
      <c r="H108">
        <v>2016</v>
      </c>
      <c r="I108">
        <v>2</v>
      </c>
      <c r="J108" t="s">
        <v>24</v>
      </c>
      <c r="K108" t="s">
        <v>25</v>
      </c>
      <c r="L108" s="5">
        <v>117.9</v>
      </c>
    </row>
    <row r="109" spans="1:12" x14ac:dyDescent="0.25">
      <c r="A109">
        <v>2016</v>
      </c>
      <c r="B109">
        <v>2</v>
      </c>
      <c r="C109" t="s">
        <v>26</v>
      </c>
      <c r="D109" t="s">
        <v>27</v>
      </c>
      <c r="E109">
        <v>1735</v>
      </c>
      <c r="H109">
        <v>2016</v>
      </c>
      <c r="I109">
        <v>2</v>
      </c>
      <c r="J109" t="s">
        <v>26</v>
      </c>
      <c r="K109" t="s">
        <v>27</v>
      </c>
      <c r="L109" s="5">
        <v>111.81</v>
      </c>
    </row>
    <row r="110" spans="1:12" x14ac:dyDescent="0.25">
      <c r="A110">
        <v>2016</v>
      </c>
      <c r="B110">
        <v>2</v>
      </c>
      <c r="C110" t="s">
        <v>28</v>
      </c>
      <c r="D110" t="s">
        <v>29</v>
      </c>
      <c r="E110">
        <v>1135</v>
      </c>
      <c r="H110">
        <v>2016</v>
      </c>
      <c r="I110">
        <v>2</v>
      </c>
      <c r="J110" t="s">
        <v>28</v>
      </c>
      <c r="K110" t="s">
        <v>29</v>
      </c>
      <c r="L110" s="5">
        <v>98.15</v>
      </c>
    </row>
    <row r="111" spans="1:12" x14ac:dyDescent="0.25">
      <c r="A111">
        <v>2016</v>
      </c>
      <c r="B111">
        <v>2</v>
      </c>
      <c r="C111" t="s">
        <v>30</v>
      </c>
      <c r="D111" t="s">
        <v>31</v>
      </c>
      <c r="E111">
        <v>648</v>
      </c>
      <c r="H111">
        <v>2016</v>
      </c>
      <c r="I111">
        <v>2</v>
      </c>
      <c r="J111" t="s">
        <v>30</v>
      </c>
      <c r="K111" t="s">
        <v>31</v>
      </c>
      <c r="L111" s="5">
        <v>102.23</v>
      </c>
    </row>
    <row r="112" spans="1:12" x14ac:dyDescent="0.25">
      <c r="A112">
        <v>2016</v>
      </c>
      <c r="B112">
        <v>2</v>
      </c>
      <c r="C112" t="s">
        <v>32</v>
      </c>
      <c r="D112" t="s">
        <v>33</v>
      </c>
      <c r="E112">
        <v>2029</v>
      </c>
      <c r="H112">
        <v>2016</v>
      </c>
      <c r="I112">
        <v>2</v>
      </c>
      <c r="J112" t="s">
        <v>32</v>
      </c>
      <c r="K112" t="s">
        <v>33</v>
      </c>
      <c r="L112" s="5">
        <v>105.82</v>
      </c>
    </row>
    <row r="113" spans="1:12" x14ac:dyDescent="0.25">
      <c r="A113">
        <v>2016</v>
      </c>
      <c r="B113">
        <v>2</v>
      </c>
      <c r="C113" t="s">
        <v>34</v>
      </c>
      <c r="D113" t="s">
        <v>33</v>
      </c>
      <c r="E113">
        <v>2311</v>
      </c>
      <c r="H113">
        <v>2016</v>
      </c>
      <c r="I113">
        <v>2</v>
      </c>
      <c r="J113" t="s">
        <v>34</v>
      </c>
      <c r="K113" t="s">
        <v>33</v>
      </c>
      <c r="L113" s="5">
        <v>108.72</v>
      </c>
    </row>
    <row r="114" spans="1:12" x14ac:dyDescent="0.25">
      <c r="A114">
        <v>2016</v>
      </c>
      <c r="B114">
        <v>2</v>
      </c>
      <c r="C114" t="s">
        <v>35</v>
      </c>
      <c r="D114" t="s">
        <v>36</v>
      </c>
      <c r="E114">
        <v>1605</v>
      </c>
      <c r="H114">
        <v>2016</v>
      </c>
      <c r="I114">
        <v>2</v>
      </c>
      <c r="J114" t="s">
        <v>35</v>
      </c>
      <c r="K114" t="s">
        <v>36</v>
      </c>
      <c r="L114" s="5">
        <v>97.7</v>
      </c>
    </row>
    <row r="115" spans="1:12" x14ac:dyDescent="0.25">
      <c r="A115">
        <v>2016</v>
      </c>
      <c r="B115">
        <v>2</v>
      </c>
      <c r="C115" t="s">
        <v>37</v>
      </c>
      <c r="D115" t="s">
        <v>38</v>
      </c>
      <c r="E115">
        <v>1205</v>
      </c>
      <c r="H115">
        <v>2016</v>
      </c>
      <c r="I115">
        <v>2</v>
      </c>
      <c r="J115" t="s">
        <v>37</v>
      </c>
      <c r="K115" t="s">
        <v>38</v>
      </c>
      <c r="L115" s="5">
        <v>117.25</v>
      </c>
    </row>
    <row r="116" spans="1:12" x14ac:dyDescent="0.25">
      <c r="A116">
        <v>2016</v>
      </c>
      <c r="B116">
        <v>2</v>
      </c>
      <c r="C116" t="s">
        <v>39</v>
      </c>
      <c r="D116" t="s">
        <v>40</v>
      </c>
      <c r="E116">
        <v>2219</v>
      </c>
      <c r="H116">
        <v>2016</v>
      </c>
      <c r="I116">
        <v>2</v>
      </c>
      <c r="J116" t="s">
        <v>39</v>
      </c>
      <c r="K116" t="s">
        <v>40</v>
      </c>
      <c r="L116" s="5">
        <v>87.71</v>
      </c>
    </row>
    <row r="117" spans="1:12" x14ac:dyDescent="0.25">
      <c r="A117">
        <v>2016</v>
      </c>
      <c r="B117">
        <v>2</v>
      </c>
      <c r="C117" t="s">
        <v>41</v>
      </c>
      <c r="D117" t="s">
        <v>42</v>
      </c>
      <c r="E117">
        <v>1893</v>
      </c>
      <c r="H117">
        <v>2016</v>
      </c>
      <c r="I117">
        <v>2</v>
      </c>
      <c r="J117" t="s">
        <v>41</v>
      </c>
      <c r="K117" t="s">
        <v>42</v>
      </c>
      <c r="L117" s="5">
        <v>93.96</v>
      </c>
    </row>
    <row r="118" spans="1:12" x14ac:dyDescent="0.25">
      <c r="A118">
        <v>2016</v>
      </c>
      <c r="B118">
        <v>2</v>
      </c>
      <c r="C118" t="s">
        <v>43</v>
      </c>
      <c r="D118" t="s">
        <v>44</v>
      </c>
      <c r="E118">
        <v>860</v>
      </c>
      <c r="H118">
        <v>2016</v>
      </c>
      <c r="I118">
        <v>2</v>
      </c>
      <c r="J118" t="s">
        <v>43</v>
      </c>
      <c r="K118" t="s">
        <v>44</v>
      </c>
      <c r="L118" s="5">
        <v>98.47</v>
      </c>
    </row>
    <row r="119" spans="1:12" x14ac:dyDescent="0.25">
      <c r="A119">
        <v>2016</v>
      </c>
      <c r="B119">
        <v>2</v>
      </c>
      <c r="C119" t="s">
        <v>45</v>
      </c>
      <c r="D119" t="s">
        <v>46</v>
      </c>
      <c r="E119">
        <v>1664</v>
      </c>
      <c r="H119">
        <v>2016</v>
      </c>
      <c r="I119">
        <v>2</v>
      </c>
      <c r="J119" t="s">
        <v>45</v>
      </c>
      <c r="K119" t="s">
        <v>46</v>
      </c>
      <c r="L119" s="5">
        <v>112.93</v>
      </c>
    </row>
    <row r="120" spans="1:12" x14ac:dyDescent="0.25">
      <c r="A120">
        <v>2016</v>
      </c>
      <c r="B120">
        <v>2</v>
      </c>
      <c r="C120" t="s">
        <v>47</v>
      </c>
      <c r="D120" t="s">
        <v>48</v>
      </c>
      <c r="E120">
        <v>998</v>
      </c>
      <c r="H120">
        <v>2016</v>
      </c>
      <c r="I120">
        <v>2</v>
      </c>
      <c r="J120" t="s">
        <v>47</v>
      </c>
      <c r="K120" t="s">
        <v>48</v>
      </c>
      <c r="L120" s="5">
        <v>107.8</v>
      </c>
    </row>
    <row r="121" spans="1:12" x14ac:dyDescent="0.25">
      <c r="A121">
        <v>2016</v>
      </c>
      <c r="B121">
        <v>2</v>
      </c>
      <c r="C121" t="s">
        <v>49</v>
      </c>
      <c r="D121" t="s">
        <v>50</v>
      </c>
      <c r="E121">
        <v>1095</v>
      </c>
      <c r="H121">
        <v>2016</v>
      </c>
      <c r="I121">
        <v>2</v>
      </c>
      <c r="J121" t="s">
        <v>49</v>
      </c>
      <c r="K121" t="s">
        <v>50</v>
      </c>
      <c r="L121" s="5">
        <v>97.28</v>
      </c>
    </row>
    <row r="122" spans="1:12" x14ac:dyDescent="0.25">
      <c r="A122">
        <v>2016</v>
      </c>
      <c r="B122">
        <v>2</v>
      </c>
      <c r="C122" t="s">
        <v>51</v>
      </c>
      <c r="D122" t="s">
        <v>52</v>
      </c>
      <c r="E122">
        <v>1012</v>
      </c>
      <c r="H122">
        <v>2016</v>
      </c>
      <c r="I122">
        <v>2</v>
      </c>
      <c r="J122" t="s">
        <v>51</v>
      </c>
      <c r="K122" t="s">
        <v>52</v>
      </c>
      <c r="L122" s="5">
        <v>103.96</v>
      </c>
    </row>
    <row r="123" spans="1:12" x14ac:dyDescent="0.25">
      <c r="A123">
        <v>2016</v>
      </c>
      <c r="B123">
        <v>2</v>
      </c>
      <c r="C123" t="s">
        <v>53</v>
      </c>
      <c r="D123" t="s">
        <v>52</v>
      </c>
      <c r="E123">
        <v>824</v>
      </c>
      <c r="H123">
        <v>2016</v>
      </c>
      <c r="I123">
        <v>2</v>
      </c>
      <c r="J123" t="s">
        <v>53</v>
      </c>
      <c r="K123" t="s">
        <v>52</v>
      </c>
      <c r="L123" s="5">
        <v>114.59</v>
      </c>
    </row>
    <row r="124" spans="1:12" x14ac:dyDescent="0.25">
      <c r="A124">
        <v>2016</v>
      </c>
      <c r="B124">
        <v>3</v>
      </c>
      <c r="C124" t="s">
        <v>17</v>
      </c>
      <c r="D124" t="s">
        <v>17</v>
      </c>
      <c r="E124">
        <v>1580</v>
      </c>
      <c r="H124">
        <v>2016</v>
      </c>
      <c r="I124">
        <v>3</v>
      </c>
      <c r="J124" t="s">
        <v>17</v>
      </c>
      <c r="K124" t="s">
        <v>17</v>
      </c>
      <c r="L124" s="5">
        <v>98.73</v>
      </c>
    </row>
    <row r="125" spans="1:12" x14ac:dyDescent="0.25">
      <c r="A125">
        <v>2016</v>
      </c>
      <c r="B125">
        <v>3</v>
      </c>
      <c r="C125" t="s">
        <v>18</v>
      </c>
      <c r="D125" t="s">
        <v>19</v>
      </c>
      <c r="E125">
        <v>1216</v>
      </c>
      <c r="H125">
        <v>2016</v>
      </c>
      <c r="I125">
        <v>3</v>
      </c>
      <c r="J125" t="s">
        <v>18</v>
      </c>
      <c r="K125" t="s">
        <v>19</v>
      </c>
      <c r="L125" s="5">
        <v>100.15</v>
      </c>
    </row>
    <row r="126" spans="1:12" x14ac:dyDescent="0.25">
      <c r="A126">
        <v>2016</v>
      </c>
      <c r="B126">
        <v>3</v>
      </c>
      <c r="C126" t="s">
        <v>20</v>
      </c>
      <c r="D126" t="s">
        <v>21</v>
      </c>
      <c r="E126">
        <v>1644</v>
      </c>
      <c r="H126">
        <v>2016</v>
      </c>
      <c r="I126">
        <v>3</v>
      </c>
      <c r="J126" t="s">
        <v>20</v>
      </c>
      <c r="K126" t="s">
        <v>21</v>
      </c>
      <c r="L126" s="5">
        <v>103.79</v>
      </c>
    </row>
    <row r="127" spans="1:12" x14ac:dyDescent="0.25">
      <c r="A127">
        <v>2016</v>
      </c>
      <c r="B127">
        <v>3</v>
      </c>
      <c r="C127" t="s">
        <v>22</v>
      </c>
      <c r="D127" t="s">
        <v>23</v>
      </c>
      <c r="E127">
        <v>1483</v>
      </c>
      <c r="H127">
        <v>2016</v>
      </c>
      <c r="I127">
        <v>3</v>
      </c>
      <c r="J127" t="s">
        <v>22</v>
      </c>
      <c r="K127" t="s">
        <v>23</v>
      </c>
      <c r="L127" s="5">
        <v>112.37</v>
      </c>
    </row>
    <row r="128" spans="1:12" x14ac:dyDescent="0.25">
      <c r="A128">
        <v>2016</v>
      </c>
      <c r="B128">
        <v>3</v>
      </c>
      <c r="C128" t="s">
        <v>24</v>
      </c>
      <c r="D128" t="s">
        <v>25</v>
      </c>
      <c r="E128">
        <v>1664</v>
      </c>
      <c r="H128">
        <v>2016</v>
      </c>
      <c r="I128">
        <v>3</v>
      </c>
      <c r="J128" t="s">
        <v>24</v>
      </c>
      <c r="K128" t="s">
        <v>25</v>
      </c>
      <c r="L128" s="5">
        <v>100.43</v>
      </c>
    </row>
    <row r="129" spans="1:12" x14ac:dyDescent="0.25">
      <c r="A129">
        <v>2016</v>
      </c>
      <c r="B129">
        <v>3</v>
      </c>
      <c r="C129" t="s">
        <v>26</v>
      </c>
      <c r="D129" t="s">
        <v>27</v>
      </c>
      <c r="E129">
        <v>1130</v>
      </c>
      <c r="H129">
        <v>2016</v>
      </c>
      <c r="I129">
        <v>3</v>
      </c>
      <c r="J129" t="s">
        <v>26</v>
      </c>
      <c r="K129" t="s">
        <v>27</v>
      </c>
      <c r="L129" s="5">
        <v>85.57</v>
      </c>
    </row>
    <row r="130" spans="1:12" x14ac:dyDescent="0.25">
      <c r="A130">
        <v>2016</v>
      </c>
      <c r="B130">
        <v>3</v>
      </c>
      <c r="C130" t="s">
        <v>28</v>
      </c>
      <c r="D130" t="s">
        <v>29</v>
      </c>
      <c r="E130">
        <v>1613</v>
      </c>
      <c r="H130">
        <v>2016</v>
      </c>
      <c r="I130">
        <v>3</v>
      </c>
      <c r="J130" t="s">
        <v>28</v>
      </c>
      <c r="K130" t="s">
        <v>29</v>
      </c>
      <c r="L130" s="5">
        <v>105.37</v>
      </c>
    </row>
    <row r="131" spans="1:12" x14ac:dyDescent="0.25">
      <c r="A131">
        <v>2016</v>
      </c>
      <c r="B131">
        <v>3</v>
      </c>
      <c r="C131" t="s">
        <v>30</v>
      </c>
      <c r="D131" t="s">
        <v>31</v>
      </c>
      <c r="E131">
        <v>1903</v>
      </c>
      <c r="H131">
        <v>2016</v>
      </c>
      <c r="I131">
        <v>3</v>
      </c>
      <c r="J131" t="s">
        <v>30</v>
      </c>
      <c r="K131" t="s">
        <v>31</v>
      </c>
      <c r="L131" s="5">
        <v>87.54</v>
      </c>
    </row>
    <row r="132" spans="1:12" x14ac:dyDescent="0.25">
      <c r="A132">
        <v>2016</v>
      </c>
      <c r="B132">
        <v>3</v>
      </c>
      <c r="C132" t="s">
        <v>32</v>
      </c>
      <c r="D132" t="s">
        <v>33</v>
      </c>
      <c r="E132">
        <v>1956</v>
      </c>
      <c r="H132">
        <v>2016</v>
      </c>
      <c r="I132">
        <v>3</v>
      </c>
      <c r="J132" t="s">
        <v>32</v>
      </c>
      <c r="K132" t="s">
        <v>33</v>
      </c>
      <c r="L132" s="5">
        <v>102.95</v>
      </c>
    </row>
    <row r="133" spans="1:12" x14ac:dyDescent="0.25">
      <c r="A133">
        <v>2016</v>
      </c>
      <c r="B133">
        <v>3</v>
      </c>
      <c r="C133" t="s">
        <v>34</v>
      </c>
      <c r="D133" t="s">
        <v>33</v>
      </c>
      <c r="E133">
        <v>1649</v>
      </c>
      <c r="H133">
        <v>2016</v>
      </c>
      <c r="I133">
        <v>3</v>
      </c>
      <c r="J133" t="s">
        <v>34</v>
      </c>
      <c r="K133" t="s">
        <v>33</v>
      </c>
      <c r="L133" s="5">
        <v>89</v>
      </c>
    </row>
    <row r="134" spans="1:12" x14ac:dyDescent="0.25">
      <c r="A134">
        <v>2016</v>
      </c>
      <c r="B134">
        <v>3</v>
      </c>
      <c r="C134" t="s">
        <v>35</v>
      </c>
      <c r="D134" t="s">
        <v>36</v>
      </c>
      <c r="E134">
        <v>800</v>
      </c>
      <c r="H134">
        <v>2016</v>
      </c>
      <c r="I134">
        <v>3</v>
      </c>
      <c r="J134" t="s">
        <v>35</v>
      </c>
      <c r="K134" t="s">
        <v>36</v>
      </c>
      <c r="L134" s="5">
        <v>105.36</v>
      </c>
    </row>
    <row r="135" spans="1:12" x14ac:dyDescent="0.25">
      <c r="A135">
        <v>2016</v>
      </c>
      <c r="B135">
        <v>3</v>
      </c>
      <c r="C135" t="s">
        <v>37</v>
      </c>
      <c r="D135" t="s">
        <v>38</v>
      </c>
      <c r="E135">
        <v>818</v>
      </c>
      <c r="H135">
        <v>2016</v>
      </c>
      <c r="I135">
        <v>3</v>
      </c>
      <c r="J135" t="s">
        <v>37</v>
      </c>
      <c r="K135" t="s">
        <v>38</v>
      </c>
      <c r="L135" s="5">
        <v>92.24</v>
      </c>
    </row>
    <row r="136" spans="1:12" x14ac:dyDescent="0.25">
      <c r="A136">
        <v>2016</v>
      </c>
      <c r="B136">
        <v>3</v>
      </c>
      <c r="C136" t="s">
        <v>39</v>
      </c>
      <c r="D136" t="s">
        <v>40</v>
      </c>
      <c r="E136">
        <v>1522</v>
      </c>
      <c r="H136">
        <v>2016</v>
      </c>
      <c r="I136">
        <v>3</v>
      </c>
      <c r="J136" t="s">
        <v>39</v>
      </c>
      <c r="K136" t="s">
        <v>40</v>
      </c>
      <c r="L136" s="5">
        <v>94.5</v>
      </c>
    </row>
    <row r="137" spans="1:12" x14ac:dyDescent="0.25">
      <c r="A137">
        <v>2016</v>
      </c>
      <c r="B137">
        <v>3</v>
      </c>
      <c r="C137" t="s">
        <v>41</v>
      </c>
      <c r="D137" t="s">
        <v>42</v>
      </c>
      <c r="E137">
        <v>1573</v>
      </c>
      <c r="H137">
        <v>2016</v>
      </c>
      <c r="I137">
        <v>3</v>
      </c>
      <c r="J137" t="s">
        <v>41</v>
      </c>
      <c r="K137" t="s">
        <v>42</v>
      </c>
      <c r="L137" s="5">
        <v>98.78</v>
      </c>
    </row>
    <row r="138" spans="1:12" x14ac:dyDescent="0.25">
      <c r="A138">
        <v>2016</v>
      </c>
      <c r="B138">
        <v>3</v>
      </c>
      <c r="C138" t="s">
        <v>43</v>
      </c>
      <c r="D138" t="s">
        <v>44</v>
      </c>
      <c r="E138">
        <v>664</v>
      </c>
      <c r="H138">
        <v>2016</v>
      </c>
      <c r="I138">
        <v>3</v>
      </c>
      <c r="J138" t="s">
        <v>43</v>
      </c>
      <c r="K138" t="s">
        <v>44</v>
      </c>
      <c r="L138" s="5">
        <v>94.65</v>
      </c>
    </row>
    <row r="139" spans="1:12" x14ac:dyDescent="0.25">
      <c r="A139">
        <v>2016</v>
      </c>
      <c r="B139">
        <v>3</v>
      </c>
      <c r="C139" t="s">
        <v>45</v>
      </c>
      <c r="D139" t="s">
        <v>46</v>
      </c>
      <c r="E139">
        <v>2226</v>
      </c>
      <c r="H139">
        <v>2016</v>
      </c>
      <c r="I139">
        <v>3</v>
      </c>
      <c r="J139" t="s">
        <v>45</v>
      </c>
      <c r="K139" t="s">
        <v>46</v>
      </c>
      <c r="L139" s="5">
        <v>107.37</v>
      </c>
    </row>
    <row r="140" spans="1:12" x14ac:dyDescent="0.25">
      <c r="A140">
        <v>2016</v>
      </c>
      <c r="B140">
        <v>3</v>
      </c>
      <c r="C140" t="s">
        <v>47</v>
      </c>
      <c r="D140" t="s">
        <v>48</v>
      </c>
      <c r="E140">
        <v>1722</v>
      </c>
      <c r="H140">
        <v>2016</v>
      </c>
      <c r="I140">
        <v>3</v>
      </c>
      <c r="J140" t="s">
        <v>47</v>
      </c>
      <c r="K140" t="s">
        <v>48</v>
      </c>
      <c r="L140" s="5">
        <v>90.11</v>
      </c>
    </row>
    <row r="141" spans="1:12" x14ac:dyDescent="0.25">
      <c r="A141">
        <v>2016</v>
      </c>
      <c r="B141">
        <v>3</v>
      </c>
      <c r="C141" t="s">
        <v>49</v>
      </c>
      <c r="D141" t="s">
        <v>50</v>
      </c>
      <c r="E141">
        <v>2253</v>
      </c>
      <c r="H141">
        <v>2016</v>
      </c>
      <c r="I141">
        <v>3</v>
      </c>
      <c r="J141" t="s">
        <v>49</v>
      </c>
      <c r="K141" t="s">
        <v>50</v>
      </c>
      <c r="L141" s="5">
        <v>100.81</v>
      </c>
    </row>
    <row r="142" spans="1:12" x14ac:dyDescent="0.25">
      <c r="A142">
        <v>2016</v>
      </c>
      <c r="B142">
        <v>3</v>
      </c>
      <c r="C142" t="s">
        <v>51</v>
      </c>
      <c r="D142" t="s">
        <v>52</v>
      </c>
      <c r="E142">
        <v>1400</v>
      </c>
      <c r="H142">
        <v>2016</v>
      </c>
      <c r="I142">
        <v>3</v>
      </c>
      <c r="J142" t="s">
        <v>51</v>
      </c>
      <c r="K142" t="s">
        <v>52</v>
      </c>
      <c r="L142" s="5">
        <v>111.78</v>
      </c>
    </row>
    <row r="143" spans="1:12" x14ac:dyDescent="0.25">
      <c r="A143">
        <v>2016</v>
      </c>
      <c r="B143">
        <v>3</v>
      </c>
      <c r="C143" t="s">
        <v>53</v>
      </c>
      <c r="D143" t="s">
        <v>52</v>
      </c>
      <c r="E143">
        <v>823</v>
      </c>
      <c r="H143">
        <v>2016</v>
      </c>
      <c r="I143">
        <v>3</v>
      </c>
      <c r="J143" t="s">
        <v>53</v>
      </c>
      <c r="K143" t="s">
        <v>52</v>
      </c>
      <c r="L143" s="5">
        <v>105.34</v>
      </c>
    </row>
    <row r="144" spans="1:12" x14ac:dyDescent="0.25">
      <c r="A144">
        <v>2016</v>
      </c>
      <c r="B144">
        <v>4</v>
      </c>
      <c r="C144" t="s">
        <v>17</v>
      </c>
      <c r="D144" t="s">
        <v>17</v>
      </c>
      <c r="E144">
        <v>1975</v>
      </c>
      <c r="H144">
        <v>2016</v>
      </c>
      <c r="I144">
        <v>4</v>
      </c>
      <c r="J144" t="s">
        <v>17</v>
      </c>
      <c r="K144" t="s">
        <v>17</v>
      </c>
      <c r="L144" s="5">
        <v>88.63</v>
      </c>
    </row>
    <row r="145" spans="1:12" x14ac:dyDescent="0.25">
      <c r="A145">
        <v>2016</v>
      </c>
      <c r="B145">
        <v>4</v>
      </c>
      <c r="C145" t="s">
        <v>18</v>
      </c>
      <c r="D145" t="s">
        <v>19</v>
      </c>
      <c r="E145">
        <v>2036</v>
      </c>
      <c r="H145">
        <v>2016</v>
      </c>
      <c r="I145">
        <v>4</v>
      </c>
      <c r="J145" t="s">
        <v>18</v>
      </c>
      <c r="K145" t="s">
        <v>19</v>
      </c>
      <c r="L145" s="5">
        <v>93.87</v>
      </c>
    </row>
    <row r="146" spans="1:12" x14ac:dyDescent="0.25">
      <c r="A146">
        <v>2016</v>
      </c>
      <c r="B146">
        <v>4</v>
      </c>
      <c r="C146" t="s">
        <v>20</v>
      </c>
      <c r="D146" t="s">
        <v>21</v>
      </c>
      <c r="E146">
        <v>2009</v>
      </c>
      <c r="H146">
        <v>2016</v>
      </c>
      <c r="I146">
        <v>4</v>
      </c>
      <c r="J146" t="s">
        <v>20</v>
      </c>
      <c r="K146" t="s">
        <v>21</v>
      </c>
      <c r="L146" s="5">
        <v>93.89</v>
      </c>
    </row>
    <row r="147" spans="1:12" x14ac:dyDescent="0.25">
      <c r="A147">
        <v>2016</v>
      </c>
      <c r="B147">
        <v>4</v>
      </c>
      <c r="C147" t="s">
        <v>22</v>
      </c>
      <c r="D147" t="s">
        <v>23</v>
      </c>
      <c r="E147">
        <v>1176</v>
      </c>
      <c r="H147">
        <v>2016</v>
      </c>
      <c r="I147">
        <v>4</v>
      </c>
      <c r="J147" t="s">
        <v>22</v>
      </c>
      <c r="K147" t="s">
        <v>23</v>
      </c>
      <c r="L147" s="5">
        <v>107.76</v>
      </c>
    </row>
    <row r="148" spans="1:12" x14ac:dyDescent="0.25">
      <c r="A148">
        <v>2016</v>
      </c>
      <c r="B148">
        <v>4</v>
      </c>
      <c r="C148" t="s">
        <v>24</v>
      </c>
      <c r="D148" t="s">
        <v>25</v>
      </c>
      <c r="E148">
        <v>2026</v>
      </c>
      <c r="H148">
        <v>2016</v>
      </c>
      <c r="I148">
        <v>4</v>
      </c>
      <c r="J148" t="s">
        <v>24</v>
      </c>
      <c r="K148" t="s">
        <v>25</v>
      </c>
      <c r="L148" s="5">
        <v>105.45</v>
      </c>
    </row>
    <row r="149" spans="1:12" x14ac:dyDescent="0.25">
      <c r="A149">
        <v>2016</v>
      </c>
      <c r="B149">
        <v>4</v>
      </c>
      <c r="C149" t="s">
        <v>26</v>
      </c>
      <c r="D149" t="s">
        <v>27</v>
      </c>
      <c r="E149">
        <v>727</v>
      </c>
      <c r="H149">
        <v>2016</v>
      </c>
      <c r="I149">
        <v>4</v>
      </c>
      <c r="J149" t="s">
        <v>26</v>
      </c>
      <c r="K149" t="s">
        <v>27</v>
      </c>
      <c r="L149" s="5">
        <v>108.11</v>
      </c>
    </row>
    <row r="150" spans="1:12" x14ac:dyDescent="0.25">
      <c r="A150">
        <v>2016</v>
      </c>
      <c r="B150">
        <v>4</v>
      </c>
      <c r="C150" t="s">
        <v>28</v>
      </c>
      <c r="D150" t="s">
        <v>29</v>
      </c>
      <c r="E150">
        <v>1006</v>
      </c>
      <c r="H150">
        <v>2016</v>
      </c>
      <c r="I150">
        <v>4</v>
      </c>
      <c r="J150" t="s">
        <v>28</v>
      </c>
      <c r="K150" t="s">
        <v>29</v>
      </c>
      <c r="L150" s="5">
        <v>95.69</v>
      </c>
    </row>
    <row r="151" spans="1:12" x14ac:dyDescent="0.25">
      <c r="A151">
        <v>2016</v>
      </c>
      <c r="B151">
        <v>4</v>
      </c>
      <c r="C151" t="s">
        <v>30</v>
      </c>
      <c r="D151" t="s">
        <v>31</v>
      </c>
      <c r="E151">
        <v>1626</v>
      </c>
      <c r="H151">
        <v>2016</v>
      </c>
      <c r="I151">
        <v>4</v>
      </c>
      <c r="J151" t="s">
        <v>30</v>
      </c>
      <c r="K151" t="s">
        <v>31</v>
      </c>
      <c r="L151" s="5">
        <v>89.86</v>
      </c>
    </row>
    <row r="152" spans="1:12" x14ac:dyDescent="0.25">
      <c r="A152">
        <v>2016</v>
      </c>
      <c r="B152">
        <v>4</v>
      </c>
      <c r="C152" t="s">
        <v>32</v>
      </c>
      <c r="D152" t="s">
        <v>33</v>
      </c>
      <c r="E152">
        <v>1674</v>
      </c>
      <c r="H152">
        <v>2016</v>
      </c>
      <c r="I152">
        <v>4</v>
      </c>
      <c r="J152" t="s">
        <v>32</v>
      </c>
      <c r="K152" t="s">
        <v>33</v>
      </c>
      <c r="L152" s="5">
        <v>94.24</v>
      </c>
    </row>
    <row r="153" spans="1:12" x14ac:dyDescent="0.25">
      <c r="A153">
        <v>2016</v>
      </c>
      <c r="B153">
        <v>4</v>
      </c>
      <c r="C153" t="s">
        <v>34</v>
      </c>
      <c r="D153" t="s">
        <v>33</v>
      </c>
      <c r="E153">
        <v>1372</v>
      </c>
      <c r="H153">
        <v>2016</v>
      </c>
      <c r="I153">
        <v>4</v>
      </c>
      <c r="J153" t="s">
        <v>34</v>
      </c>
      <c r="K153" t="s">
        <v>33</v>
      </c>
      <c r="L153" s="5">
        <v>116.74</v>
      </c>
    </row>
    <row r="154" spans="1:12" x14ac:dyDescent="0.25">
      <c r="A154">
        <v>2016</v>
      </c>
      <c r="B154">
        <v>4</v>
      </c>
      <c r="C154" t="s">
        <v>35</v>
      </c>
      <c r="D154" t="s">
        <v>36</v>
      </c>
      <c r="E154">
        <v>1398</v>
      </c>
      <c r="H154">
        <v>2016</v>
      </c>
      <c r="I154">
        <v>4</v>
      </c>
      <c r="J154" t="s">
        <v>35</v>
      </c>
      <c r="K154" t="s">
        <v>36</v>
      </c>
      <c r="L154" s="5">
        <v>115.82</v>
      </c>
    </row>
    <row r="155" spans="1:12" x14ac:dyDescent="0.25">
      <c r="A155">
        <v>2016</v>
      </c>
      <c r="B155">
        <v>4</v>
      </c>
      <c r="C155" t="s">
        <v>37</v>
      </c>
      <c r="D155" t="s">
        <v>38</v>
      </c>
      <c r="E155">
        <v>2097</v>
      </c>
      <c r="H155">
        <v>2016</v>
      </c>
      <c r="I155">
        <v>4</v>
      </c>
      <c r="J155" t="s">
        <v>37</v>
      </c>
      <c r="K155" t="s">
        <v>38</v>
      </c>
      <c r="L155" s="5">
        <v>117.5</v>
      </c>
    </row>
    <row r="156" spans="1:12" x14ac:dyDescent="0.25">
      <c r="A156">
        <v>2016</v>
      </c>
      <c r="B156">
        <v>4</v>
      </c>
      <c r="C156" t="s">
        <v>39</v>
      </c>
      <c r="D156" t="s">
        <v>40</v>
      </c>
      <c r="E156">
        <v>1119</v>
      </c>
      <c r="H156">
        <v>2016</v>
      </c>
      <c r="I156">
        <v>4</v>
      </c>
      <c r="J156" t="s">
        <v>39</v>
      </c>
      <c r="K156" t="s">
        <v>40</v>
      </c>
      <c r="L156" s="5">
        <v>87.1</v>
      </c>
    </row>
    <row r="157" spans="1:12" x14ac:dyDescent="0.25">
      <c r="A157">
        <v>2016</v>
      </c>
      <c r="B157">
        <v>4</v>
      </c>
      <c r="C157" t="s">
        <v>41</v>
      </c>
      <c r="D157" t="s">
        <v>42</v>
      </c>
      <c r="E157">
        <v>1415</v>
      </c>
      <c r="H157">
        <v>2016</v>
      </c>
      <c r="I157">
        <v>4</v>
      </c>
      <c r="J157" t="s">
        <v>41</v>
      </c>
      <c r="K157" t="s">
        <v>42</v>
      </c>
      <c r="L157" s="5">
        <v>94.65</v>
      </c>
    </row>
    <row r="158" spans="1:12" x14ac:dyDescent="0.25">
      <c r="A158">
        <v>2016</v>
      </c>
      <c r="B158">
        <v>4</v>
      </c>
      <c r="C158" t="s">
        <v>43</v>
      </c>
      <c r="D158" t="s">
        <v>44</v>
      </c>
      <c r="E158">
        <v>2466</v>
      </c>
      <c r="H158">
        <v>2016</v>
      </c>
      <c r="I158">
        <v>4</v>
      </c>
      <c r="J158" t="s">
        <v>43</v>
      </c>
      <c r="K158" t="s">
        <v>44</v>
      </c>
      <c r="L158" s="5">
        <v>114.39</v>
      </c>
    </row>
    <row r="159" spans="1:12" x14ac:dyDescent="0.25">
      <c r="A159">
        <v>2016</v>
      </c>
      <c r="B159">
        <v>4</v>
      </c>
      <c r="C159" t="s">
        <v>45</v>
      </c>
      <c r="D159" t="s">
        <v>46</v>
      </c>
      <c r="E159">
        <v>1696</v>
      </c>
      <c r="H159">
        <v>2016</v>
      </c>
      <c r="I159">
        <v>4</v>
      </c>
      <c r="J159" t="s">
        <v>45</v>
      </c>
      <c r="K159" t="s">
        <v>46</v>
      </c>
      <c r="L159" s="5">
        <v>91.52</v>
      </c>
    </row>
    <row r="160" spans="1:12" x14ac:dyDescent="0.25">
      <c r="A160">
        <v>2016</v>
      </c>
      <c r="B160">
        <v>4</v>
      </c>
      <c r="C160" t="s">
        <v>47</v>
      </c>
      <c r="D160" t="s">
        <v>48</v>
      </c>
      <c r="E160">
        <v>1542</v>
      </c>
      <c r="H160">
        <v>2016</v>
      </c>
      <c r="I160">
        <v>4</v>
      </c>
      <c r="J160" t="s">
        <v>47</v>
      </c>
      <c r="K160" t="s">
        <v>48</v>
      </c>
      <c r="L160" s="5">
        <v>114.11</v>
      </c>
    </row>
    <row r="161" spans="1:12" x14ac:dyDescent="0.25">
      <c r="A161">
        <v>2016</v>
      </c>
      <c r="B161">
        <v>4</v>
      </c>
      <c r="C161" t="s">
        <v>49</v>
      </c>
      <c r="D161" t="s">
        <v>50</v>
      </c>
      <c r="E161">
        <v>1814</v>
      </c>
      <c r="H161">
        <v>2016</v>
      </c>
      <c r="I161">
        <v>4</v>
      </c>
      <c r="J161" t="s">
        <v>49</v>
      </c>
      <c r="K161" t="s">
        <v>50</v>
      </c>
      <c r="L161" s="5">
        <v>101.31</v>
      </c>
    </row>
    <row r="162" spans="1:12" x14ac:dyDescent="0.25">
      <c r="A162">
        <v>2016</v>
      </c>
      <c r="B162">
        <v>4</v>
      </c>
      <c r="C162" t="s">
        <v>51</v>
      </c>
      <c r="D162" t="s">
        <v>52</v>
      </c>
      <c r="E162">
        <v>2212</v>
      </c>
      <c r="H162">
        <v>2016</v>
      </c>
      <c r="I162">
        <v>4</v>
      </c>
      <c r="J162" t="s">
        <v>51</v>
      </c>
      <c r="K162" t="s">
        <v>52</v>
      </c>
      <c r="L162" s="5">
        <v>109.62</v>
      </c>
    </row>
    <row r="163" spans="1:12" x14ac:dyDescent="0.25">
      <c r="A163">
        <v>2016</v>
      </c>
      <c r="B163">
        <v>4</v>
      </c>
      <c r="C163" t="s">
        <v>53</v>
      </c>
      <c r="D163" t="s">
        <v>52</v>
      </c>
      <c r="E163">
        <v>777</v>
      </c>
      <c r="H163">
        <v>2016</v>
      </c>
      <c r="I163">
        <v>4</v>
      </c>
      <c r="J163" t="s">
        <v>53</v>
      </c>
      <c r="K163" t="s">
        <v>52</v>
      </c>
      <c r="L163" s="5">
        <v>102.94</v>
      </c>
    </row>
    <row r="164" spans="1:12" x14ac:dyDescent="0.25">
      <c r="A164" t="s">
        <v>56</v>
      </c>
      <c r="E164">
        <f>SUBTOTAL(109,GuestCount[Guests])</f>
        <v>241078</v>
      </c>
      <c r="H164" t="s">
        <v>56</v>
      </c>
      <c r="L164" s="5">
        <f>SUBTOTAL(101,AvgDailyRate[Rate])</f>
        <v>101.92212500000002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100"/>
  <sheetViews>
    <sheetView topLeftCell="A4" zoomScale="200" zoomScaleNormal="200" zoomScalePageLayoutView="200" workbookViewId="0">
      <selection activeCell="B4" sqref="B4"/>
    </sheetView>
  </sheetViews>
  <sheetFormatPr baseColWidth="10" defaultColWidth="9" defaultRowHeight="12" x14ac:dyDescent="0.25"/>
  <cols>
    <col min="2" max="2" width="12.85546875" customWidth="1"/>
    <col min="3" max="3" width="11" customWidth="1"/>
    <col min="4" max="5" width="14.42578125" customWidth="1"/>
  </cols>
  <sheetData>
    <row r="3" spans="1:5" x14ac:dyDescent="0.25">
      <c r="A3" s="1" t="s">
        <v>0</v>
      </c>
      <c r="B3" s="1" t="s">
        <v>1</v>
      </c>
      <c r="C3" s="1" t="s">
        <v>2</v>
      </c>
      <c r="D3" s="1" t="s">
        <v>60</v>
      </c>
      <c r="E3" s="1" t="s">
        <v>61</v>
      </c>
    </row>
    <row r="4" spans="1:5" x14ac:dyDescent="0.25">
      <c r="A4">
        <v>2015</v>
      </c>
      <c r="B4">
        <v>1</v>
      </c>
      <c r="C4" t="s">
        <v>4</v>
      </c>
      <c r="D4" s="11" t="s">
        <v>62</v>
      </c>
      <c r="E4" s="2">
        <v>37301</v>
      </c>
    </row>
    <row r="5" spans="1:5" x14ac:dyDescent="0.25">
      <c r="A5">
        <v>2015</v>
      </c>
      <c r="B5">
        <v>1</v>
      </c>
      <c r="C5" t="s">
        <v>4</v>
      </c>
      <c r="D5" s="11" t="s">
        <v>63</v>
      </c>
      <c r="E5" s="2">
        <v>75640</v>
      </c>
    </row>
    <row r="6" spans="1:5" x14ac:dyDescent="0.25">
      <c r="A6">
        <v>2015</v>
      </c>
      <c r="B6">
        <v>1</v>
      </c>
      <c r="C6" t="s">
        <v>4</v>
      </c>
      <c r="D6" s="11" t="s">
        <v>64</v>
      </c>
      <c r="E6" s="2">
        <v>57545</v>
      </c>
    </row>
    <row r="7" spans="1:5" x14ac:dyDescent="0.25">
      <c r="A7">
        <v>2015</v>
      </c>
      <c r="B7">
        <v>1</v>
      </c>
      <c r="C7" t="s">
        <v>4</v>
      </c>
      <c r="D7" s="9" t="s">
        <v>65</v>
      </c>
      <c r="E7" s="2">
        <v>43287</v>
      </c>
    </row>
    <row r="8" spans="1:5" x14ac:dyDescent="0.25">
      <c r="A8">
        <v>2015</v>
      </c>
      <c r="B8">
        <v>1</v>
      </c>
      <c r="C8" t="s">
        <v>5</v>
      </c>
      <c r="D8" s="11" t="s">
        <v>62</v>
      </c>
      <c r="E8" s="2">
        <v>62013</v>
      </c>
    </row>
    <row r="9" spans="1:5" x14ac:dyDescent="0.25">
      <c r="A9">
        <v>2015</v>
      </c>
      <c r="B9">
        <v>1</v>
      </c>
      <c r="C9" t="s">
        <v>5</v>
      </c>
      <c r="D9" s="11" t="s">
        <v>63</v>
      </c>
      <c r="E9" s="2">
        <v>58960</v>
      </c>
    </row>
    <row r="10" spans="1:5" x14ac:dyDescent="0.25">
      <c r="A10">
        <v>2015</v>
      </c>
      <c r="B10">
        <v>1</v>
      </c>
      <c r="C10" t="s">
        <v>5</v>
      </c>
      <c r="D10" s="11" t="s">
        <v>64</v>
      </c>
      <c r="E10" s="2">
        <v>55261</v>
      </c>
    </row>
    <row r="11" spans="1:5" x14ac:dyDescent="0.25">
      <c r="A11">
        <v>2015</v>
      </c>
      <c r="B11">
        <v>1</v>
      </c>
      <c r="C11" t="s">
        <v>5</v>
      </c>
      <c r="D11" s="9" t="s">
        <v>65</v>
      </c>
      <c r="E11" s="2">
        <v>75780</v>
      </c>
    </row>
    <row r="12" spans="1:5" x14ac:dyDescent="0.25">
      <c r="A12">
        <v>2015</v>
      </c>
      <c r="B12">
        <v>1</v>
      </c>
      <c r="C12" t="s">
        <v>6</v>
      </c>
      <c r="D12" s="11" t="s">
        <v>62</v>
      </c>
      <c r="E12" s="2">
        <v>69559</v>
      </c>
    </row>
    <row r="13" spans="1:5" x14ac:dyDescent="0.25">
      <c r="A13">
        <v>2015</v>
      </c>
      <c r="B13">
        <v>1</v>
      </c>
      <c r="C13" t="s">
        <v>6</v>
      </c>
      <c r="D13" s="11" t="s">
        <v>63</v>
      </c>
      <c r="E13" s="2">
        <v>59510</v>
      </c>
    </row>
    <row r="14" spans="1:5" x14ac:dyDescent="0.25">
      <c r="A14">
        <v>2015</v>
      </c>
      <c r="B14">
        <v>1</v>
      </c>
      <c r="C14" t="s">
        <v>6</v>
      </c>
      <c r="D14" s="11" t="s">
        <v>64</v>
      </c>
      <c r="E14" s="2">
        <v>79962</v>
      </c>
    </row>
    <row r="15" spans="1:5" x14ac:dyDescent="0.25">
      <c r="A15">
        <v>2015</v>
      </c>
      <c r="B15">
        <v>1</v>
      </c>
      <c r="C15" t="s">
        <v>6</v>
      </c>
      <c r="D15" s="9" t="s">
        <v>65</v>
      </c>
      <c r="E15" s="2">
        <v>41821</v>
      </c>
    </row>
    <row r="16" spans="1:5" x14ac:dyDescent="0.25">
      <c r="A16">
        <v>2015</v>
      </c>
      <c r="B16">
        <v>2</v>
      </c>
      <c r="C16" t="s">
        <v>7</v>
      </c>
      <c r="D16" s="11" t="s">
        <v>62</v>
      </c>
      <c r="E16" s="2">
        <v>52165</v>
      </c>
    </row>
    <row r="17" spans="1:5" x14ac:dyDescent="0.25">
      <c r="A17">
        <v>2015</v>
      </c>
      <c r="B17">
        <v>2</v>
      </c>
      <c r="C17" t="s">
        <v>7</v>
      </c>
      <c r="D17" s="11" t="s">
        <v>63</v>
      </c>
      <c r="E17" s="2">
        <v>40110</v>
      </c>
    </row>
    <row r="18" spans="1:5" x14ac:dyDescent="0.25">
      <c r="A18">
        <v>2015</v>
      </c>
      <c r="B18">
        <v>2</v>
      </c>
      <c r="C18" t="s">
        <v>7</v>
      </c>
      <c r="D18" s="11" t="s">
        <v>64</v>
      </c>
      <c r="E18" s="2">
        <v>67261</v>
      </c>
    </row>
    <row r="19" spans="1:5" x14ac:dyDescent="0.25">
      <c r="A19">
        <v>2015</v>
      </c>
      <c r="B19">
        <v>2</v>
      </c>
      <c r="C19" t="s">
        <v>7</v>
      </c>
      <c r="D19" s="9" t="s">
        <v>65</v>
      </c>
      <c r="E19" s="2">
        <v>47617</v>
      </c>
    </row>
    <row r="20" spans="1:5" x14ac:dyDescent="0.25">
      <c r="A20">
        <v>2015</v>
      </c>
      <c r="B20">
        <v>2</v>
      </c>
      <c r="C20" t="s">
        <v>8</v>
      </c>
      <c r="D20" s="11" t="s">
        <v>62</v>
      </c>
      <c r="E20" s="2">
        <v>71176</v>
      </c>
    </row>
    <row r="21" spans="1:5" x14ac:dyDescent="0.25">
      <c r="A21">
        <v>2015</v>
      </c>
      <c r="B21">
        <v>2</v>
      </c>
      <c r="C21" t="s">
        <v>8</v>
      </c>
      <c r="D21" s="11" t="s">
        <v>63</v>
      </c>
      <c r="E21" s="2">
        <v>65439</v>
      </c>
    </row>
    <row r="22" spans="1:5" x14ac:dyDescent="0.25">
      <c r="A22">
        <v>2015</v>
      </c>
      <c r="B22">
        <v>2</v>
      </c>
      <c r="C22" t="s">
        <v>8</v>
      </c>
      <c r="D22" s="11" t="s">
        <v>64</v>
      </c>
      <c r="E22" s="2">
        <v>70582</v>
      </c>
    </row>
    <row r="23" spans="1:5" x14ac:dyDescent="0.25">
      <c r="A23">
        <v>2015</v>
      </c>
      <c r="B23">
        <v>2</v>
      </c>
      <c r="C23" t="s">
        <v>8</v>
      </c>
      <c r="D23" s="9" t="s">
        <v>65</v>
      </c>
      <c r="E23" s="2">
        <v>35030</v>
      </c>
    </row>
    <row r="24" spans="1:5" x14ac:dyDescent="0.25">
      <c r="A24">
        <v>2015</v>
      </c>
      <c r="B24">
        <v>2</v>
      </c>
      <c r="C24" t="s">
        <v>9</v>
      </c>
      <c r="D24" s="11" t="s">
        <v>62</v>
      </c>
      <c r="E24" s="2">
        <v>27103</v>
      </c>
    </row>
    <row r="25" spans="1:5" x14ac:dyDescent="0.25">
      <c r="A25">
        <v>2015</v>
      </c>
      <c r="B25">
        <v>2</v>
      </c>
      <c r="C25" t="s">
        <v>9</v>
      </c>
      <c r="D25" s="11" t="s">
        <v>63</v>
      </c>
      <c r="E25" s="2">
        <v>44791</v>
      </c>
    </row>
    <row r="26" spans="1:5" x14ac:dyDescent="0.25">
      <c r="A26">
        <v>2015</v>
      </c>
      <c r="B26">
        <v>2</v>
      </c>
      <c r="C26" t="s">
        <v>9</v>
      </c>
      <c r="D26" s="11" t="s">
        <v>64</v>
      </c>
      <c r="E26" s="2">
        <v>63287</v>
      </c>
    </row>
    <row r="27" spans="1:5" x14ac:dyDescent="0.25">
      <c r="A27">
        <v>2015</v>
      </c>
      <c r="B27">
        <v>2</v>
      </c>
      <c r="C27" t="s">
        <v>9</v>
      </c>
      <c r="D27" s="9" t="s">
        <v>65</v>
      </c>
      <c r="E27" s="2">
        <v>42838</v>
      </c>
    </row>
    <row r="28" spans="1:5" x14ac:dyDescent="0.25">
      <c r="A28">
        <v>2015</v>
      </c>
      <c r="B28">
        <v>3</v>
      </c>
      <c r="C28" t="s">
        <v>10</v>
      </c>
      <c r="D28" s="11" t="s">
        <v>62</v>
      </c>
      <c r="E28" s="2">
        <v>52318</v>
      </c>
    </row>
    <row r="29" spans="1:5" x14ac:dyDescent="0.25">
      <c r="A29">
        <v>2015</v>
      </c>
      <c r="B29">
        <v>3</v>
      </c>
      <c r="C29" t="s">
        <v>10</v>
      </c>
      <c r="D29" s="11" t="s">
        <v>63</v>
      </c>
      <c r="E29" s="2">
        <v>72443</v>
      </c>
    </row>
    <row r="30" spans="1:5" x14ac:dyDescent="0.25">
      <c r="A30">
        <v>2015</v>
      </c>
      <c r="B30">
        <v>3</v>
      </c>
      <c r="C30" t="s">
        <v>10</v>
      </c>
      <c r="D30" s="11" t="s">
        <v>64</v>
      </c>
      <c r="E30" s="2">
        <v>42517</v>
      </c>
    </row>
    <row r="31" spans="1:5" x14ac:dyDescent="0.25">
      <c r="A31">
        <v>2015</v>
      </c>
      <c r="B31">
        <v>3</v>
      </c>
      <c r="C31" t="s">
        <v>10</v>
      </c>
      <c r="D31" s="9" t="s">
        <v>65</v>
      </c>
      <c r="E31" s="2">
        <v>77367</v>
      </c>
    </row>
    <row r="32" spans="1:5" x14ac:dyDescent="0.25">
      <c r="A32">
        <v>2015</v>
      </c>
      <c r="B32">
        <v>3</v>
      </c>
      <c r="C32" t="s">
        <v>11</v>
      </c>
      <c r="D32" s="11" t="s">
        <v>62</v>
      </c>
      <c r="E32" s="2">
        <v>52065</v>
      </c>
    </row>
    <row r="33" spans="1:5" x14ac:dyDescent="0.25">
      <c r="A33">
        <v>2015</v>
      </c>
      <c r="B33">
        <v>3</v>
      </c>
      <c r="C33" t="s">
        <v>11</v>
      </c>
      <c r="D33" s="11" t="s">
        <v>63</v>
      </c>
      <c r="E33" s="2">
        <v>52808</v>
      </c>
    </row>
    <row r="34" spans="1:5" x14ac:dyDescent="0.25">
      <c r="A34">
        <v>2015</v>
      </c>
      <c r="B34">
        <v>3</v>
      </c>
      <c r="C34" t="s">
        <v>11</v>
      </c>
      <c r="D34" s="11" t="s">
        <v>64</v>
      </c>
      <c r="E34" s="2">
        <v>68390</v>
      </c>
    </row>
    <row r="35" spans="1:5" x14ac:dyDescent="0.25">
      <c r="A35">
        <v>2015</v>
      </c>
      <c r="B35">
        <v>3</v>
      </c>
      <c r="C35" t="s">
        <v>11</v>
      </c>
      <c r="D35" s="9" t="s">
        <v>65</v>
      </c>
      <c r="E35" s="2">
        <v>69946</v>
      </c>
    </row>
    <row r="36" spans="1:5" x14ac:dyDescent="0.25">
      <c r="A36">
        <v>2015</v>
      </c>
      <c r="B36">
        <v>3</v>
      </c>
      <c r="C36" t="s">
        <v>12</v>
      </c>
      <c r="D36" s="11" t="s">
        <v>62</v>
      </c>
      <c r="E36" s="2">
        <v>75666</v>
      </c>
    </row>
    <row r="37" spans="1:5" x14ac:dyDescent="0.25">
      <c r="A37">
        <v>2015</v>
      </c>
      <c r="B37">
        <v>3</v>
      </c>
      <c r="C37" t="s">
        <v>12</v>
      </c>
      <c r="D37" s="11" t="s">
        <v>63</v>
      </c>
      <c r="E37" s="2">
        <v>46796</v>
      </c>
    </row>
    <row r="38" spans="1:5" x14ac:dyDescent="0.25">
      <c r="A38">
        <v>2015</v>
      </c>
      <c r="B38">
        <v>3</v>
      </c>
      <c r="C38" t="s">
        <v>12</v>
      </c>
      <c r="D38" s="11" t="s">
        <v>64</v>
      </c>
      <c r="E38" s="2">
        <v>73540</v>
      </c>
    </row>
    <row r="39" spans="1:5" x14ac:dyDescent="0.25">
      <c r="A39">
        <v>2015</v>
      </c>
      <c r="B39">
        <v>3</v>
      </c>
      <c r="C39" t="s">
        <v>12</v>
      </c>
      <c r="D39" s="9" t="s">
        <v>65</v>
      </c>
      <c r="E39" s="2">
        <v>40951</v>
      </c>
    </row>
    <row r="40" spans="1:5" x14ac:dyDescent="0.25">
      <c r="A40">
        <v>2015</v>
      </c>
      <c r="B40">
        <v>4</v>
      </c>
      <c r="C40" t="s">
        <v>13</v>
      </c>
      <c r="D40" s="11" t="s">
        <v>62</v>
      </c>
      <c r="E40" s="2">
        <v>77433</v>
      </c>
    </row>
    <row r="41" spans="1:5" x14ac:dyDescent="0.25">
      <c r="A41">
        <v>2015</v>
      </c>
      <c r="B41">
        <v>4</v>
      </c>
      <c r="C41" t="s">
        <v>13</v>
      </c>
      <c r="D41" s="11" t="s">
        <v>63</v>
      </c>
      <c r="E41" s="2">
        <v>32667</v>
      </c>
    </row>
    <row r="42" spans="1:5" x14ac:dyDescent="0.25">
      <c r="A42">
        <v>2015</v>
      </c>
      <c r="B42">
        <v>4</v>
      </c>
      <c r="C42" t="s">
        <v>13</v>
      </c>
      <c r="D42" s="11" t="s">
        <v>64</v>
      </c>
      <c r="E42" s="2">
        <v>35316</v>
      </c>
    </row>
    <row r="43" spans="1:5" x14ac:dyDescent="0.25">
      <c r="A43">
        <v>2015</v>
      </c>
      <c r="B43">
        <v>4</v>
      </c>
      <c r="C43" t="s">
        <v>13</v>
      </c>
      <c r="D43" s="9" t="s">
        <v>65</v>
      </c>
      <c r="E43" s="2">
        <v>72567</v>
      </c>
    </row>
    <row r="44" spans="1:5" x14ac:dyDescent="0.25">
      <c r="A44">
        <v>2015</v>
      </c>
      <c r="B44">
        <v>4</v>
      </c>
      <c r="C44" t="s">
        <v>14</v>
      </c>
      <c r="D44" s="11" t="s">
        <v>62</v>
      </c>
      <c r="E44" s="2">
        <v>28398</v>
      </c>
    </row>
    <row r="45" spans="1:5" x14ac:dyDescent="0.25">
      <c r="A45">
        <v>2015</v>
      </c>
      <c r="B45">
        <v>4</v>
      </c>
      <c r="C45" t="s">
        <v>14</v>
      </c>
      <c r="D45" s="11" t="s">
        <v>63</v>
      </c>
      <c r="E45" s="2">
        <v>43449</v>
      </c>
    </row>
    <row r="46" spans="1:5" x14ac:dyDescent="0.25">
      <c r="A46">
        <v>2015</v>
      </c>
      <c r="B46">
        <v>4</v>
      </c>
      <c r="C46" t="s">
        <v>14</v>
      </c>
      <c r="D46" s="11" t="s">
        <v>64</v>
      </c>
      <c r="E46" s="2">
        <v>35381</v>
      </c>
    </row>
    <row r="47" spans="1:5" x14ac:dyDescent="0.25">
      <c r="A47">
        <v>2015</v>
      </c>
      <c r="B47">
        <v>4</v>
      </c>
      <c r="C47" t="s">
        <v>14</v>
      </c>
      <c r="D47" s="9" t="s">
        <v>65</v>
      </c>
      <c r="E47" s="2">
        <v>64908</v>
      </c>
    </row>
    <row r="48" spans="1:5" x14ac:dyDescent="0.25">
      <c r="A48">
        <v>2015</v>
      </c>
      <c r="B48">
        <v>4</v>
      </c>
      <c r="C48" t="s">
        <v>15</v>
      </c>
      <c r="D48" s="11" t="s">
        <v>62</v>
      </c>
      <c r="E48" s="2">
        <v>49790</v>
      </c>
    </row>
    <row r="49" spans="1:5" x14ac:dyDescent="0.25">
      <c r="A49">
        <v>2015</v>
      </c>
      <c r="B49">
        <v>4</v>
      </c>
      <c r="C49" t="s">
        <v>15</v>
      </c>
      <c r="D49" s="11" t="s">
        <v>63</v>
      </c>
      <c r="E49" s="2">
        <v>49002</v>
      </c>
    </row>
    <row r="50" spans="1:5" x14ac:dyDescent="0.25">
      <c r="A50">
        <v>2015</v>
      </c>
      <c r="B50">
        <v>4</v>
      </c>
      <c r="C50" t="s">
        <v>15</v>
      </c>
      <c r="D50" s="11" t="s">
        <v>64</v>
      </c>
      <c r="E50" s="2">
        <v>43481</v>
      </c>
    </row>
    <row r="51" spans="1:5" x14ac:dyDescent="0.25">
      <c r="A51">
        <v>2015</v>
      </c>
      <c r="B51">
        <v>4</v>
      </c>
      <c r="C51" t="s">
        <v>15</v>
      </c>
      <c r="D51" s="9" t="s">
        <v>65</v>
      </c>
      <c r="E51" s="2">
        <v>73866</v>
      </c>
    </row>
    <row r="52" spans="1:5" x14ac:dyDescent="0.25">
      <c r="A52">
        <v>2016</v>
      </c>
      <c r="B52">
        <v>1</v>
      </c>
      <c r="C52" t="s">
        <v>4</v>
      </c>
      <c r="D52" s="11" t="s">
        <v>62</v>
      </c>
      <c r="E52" s="2">
        <v>84430</v>
      </c>
    </row>
    <row r="53" spans="1:5" x14ac:dyDescent="0.25">
      <c r="A53">
        <v>2016</v>
      </c>
      <c r="B53">
        <v>1</v>
      </c>
      <c r="C53" t="s">
        <v>4</v>
      </c>
      <c r="D53" s="11" t="s">
        <v>63</v>
      </c>
      <c r="E53" s="2">
        <v>46964</v>
      </c>
    </row>
    <row r="54" spans="1:5" x14ac:dyDescent="0.25">
      <c r="A54">
        <v>2016</v>
      </c>
      <c r="B54">
        <v>1</v>
      </c>
      <c r="C54" t="s">
        <v>4</v>
      </c>
      <c r="D54" s="11" t="s">
        <v>64</v>
      </c>
      <c r="E54" s="2">
        <v>52440</v>
      </c>
    </row>
    <row r="55" spans="1:5" x14ac:dyDescent="0.25">
      <c r="A55">
        <v>2016</v>
      </c>
      <c r="B55">
        <v>1</v>
      </c>
      <c r="C55" t="s">
        <v>4</v>
      </c>
      <c r="D55" s="9" t="s">
        <v>65</v>
      </c>
      <c r="E55" s="2">
        <v>27753</v>
      </c>
    </row>
    <row r="56" spans="1:5" x14ac:dyDescent="0.25">
      <c r="A56">
        <v>2016</v>
      </c>
      <c r="B56">
        <v>1</v>
      </c>
      <c r="C56" t="s">
        <v>5</v>
      </c>
      <c r="D56" s="11" t="s">
        <v>62</v>
      </c>
      <c r="E56" s="2">
        <v>72544</v>
      </c>
    </row>
    <row r="57" spans="1:5" x14ac:dyDescent="0.25">
      <c r="A57">
        <v>2016</v>
      </c>
      <c r="B57">
        <v>1</v>
      </c>
      <c r="C57" t="s">
        <v>5</v>
      </c>
      <c r="D57" s="11" t="s">
        <v>63</v>
      </c>
      <c r="E57" s="2">
        <v>62182</v>
      </c>
    </row>
    <row r="58" spans="1:5" x14ac:dyDescent="0.25">
      <c r="A58">
        <v>2016</v>
      </c>
      <c r="B58">
        <v>1</v>
      </c>
      <c r="C58" t="s">
        <v>5</v>
      </c>
      <c r="D58" s="11" t="s">
        <v>64</v>
      </c>
      <c r="E58" s="2">
        <v>87430</v>
      </c>
    </row>
    <row r="59" spans="1:5" x14ac:dyDescent="0.25">
      <c r="A59">
        <v>2016</v>
      </c>
      <c r="B59">
        <v>1</v>
      </c>
      <c r="C59" t="s">
        <v>5</v>
      </c>
      <c r="D59" s="9" t="s">
        <v>65</v>
      </c>
      <c r="E59" s="2">
        <v>93837</v>
      </c>
    </row>
    <row r="60" spans="1:5" x14ac:dyDescent="0.25">
      <c r="A60">
        <v>2016</v>
      </c>
      <c r="B60">
        <v>1</v>
      </c>
      <c r="C60" t="s">
        <v>6</v>
      </c>
      <c r="D60" s="11" t="s">
        <v>62</v>
      </c>
      <c r="E60" s="2">
        <v>22157</v>
      </c>
    </row>
    <row r="61" spans="1:5" x14ac:dyDescent="0.25">
      <c r="A61">
        <v>2016</v>
      </c>
      <c r="B61">
        <v>1</v>
      </c>
      <c r="C61" t="s">
        <v>6</v>
      </c>
      <c r="D61" s="11" t="s">
        <v>63</v>
      </c>
      <c r="E61" s="2">
        <v>85423</v>
      </c>
    </row>
    <row r="62" spans="1:5" x14ac:dyDescent="0.25">
      <c r="A62">
        <v>2016</v>
      </c>
      <c r="B62">
        <v>1</v>
      </c>
      <c r="C62" t="s">
        <v>6</v>
      </c>
      <c r="D62" s="11" t="s">
        <v>64</v>
      </c>
      <c r="E62" s="2">
        <v>61182</v>
      </c>
    </row>
    <row r="63" spans="1:5" x14ac:dyDescent="0.25">
      <c r="A63">
        <v>2016</v>
      </c>
      <c r="B63">
        <v>1</v>
      </c>
      <c r="C63" t="s">
        <v>6</v>
      </c>
      <c r="D63" s="9" t="s">
        <v>65</v>
      </c>
      <c r="E63" s="2">
        <v>18754</v>
      </c>
    </row>
    <row r="64" spans="1:5" x14ac:dyDescent="0.25">
      <c r="A64">
        <v>2016</v>
      </c>
      <c r="B64">
        <v>2</v>
      </c>
      <c r="C64" t="s">
        <v>7</v>
      </c>
      <c r="D64" s="11" t="s">
        <v>62</v>
      </c>
      <c r="E64" s="2">
        <v>18468</v>
      </c>
    </row>
    <row r="65" spans="1:5" x14ac:dyDescent="0.25">
      <c r="A65">
        <v>2016</v>
      </c>
      <c r="B65">
        <v>2</v>
      </c>
      <c r="C65" t="s">
        <v>7</v>
      </c>
      <c r="D65" s="11" t="s">
        <v>63</v>
      </c>
      <c r="E65" s="2">
        <v>84635</v>
      </c>
    </row>
    <row r="66" spans="1:5" x14ac:dyDescent="0.25">
      <c r="A66">
        <v>2016</v>
      </c>
      <c r="B66">
        <v>2</v>
      </c>
      <c r="C66" t="s">
        <v>7</v>
      </c>
      <c r="D66" s="11" t="s">
        <v>64</v>
      </c>
      <c r="E66" s="2">
        <v>25513</v>
      </c>
    </row>
    <row r="67" spans="1:5" x14ac:dyDescent="0.25">
      <c r="A67">
        <v>2016</v>
      </c>
      <c r="B67">
        <v>2</v>
      </c>
      <c r="C67" t="s">
        <v>7</v>
      </c>
      <c r="D67" s="9" t="s">
        <v>65</v>
      </c>
      <c r="E67" s="2">
        <v>44664</v>
      </c>
    </row>
    <row r="68" spans="1:5" x14ac:dyDescent="0.25">
      <c r="A68">
        <v>2016</v>
      </c>
      <c r="B68">
        <v>2</v>
      </c>
      <c r="C68" t="s">
        <v>8</v>
      </c>
      <c r="D68" s="11" t="s">
        <v>62</v>
      </c>
      <c r="E68" s="2">
        <v>92183</v>
      </c>
    </row>
    <row r="69" spans="1:5" x14ac:dyDescent="0.25">
      <c r="A69">
        <v>2016</v>
      </c>
      <c r="B69">
        <v>2</v>
      </c>
      <c r="C69" t="s">
        <v>8</v>
      </c>
      <c r="D69" s="11" t="s">
        <v>63</v>
      </c>
      <c r="E69" s="2">
        <v>53164</v>
      </c>
    </row>
    <row r="70" spans="1:5" x14ac:dyDescent="0.25">
      <c r="A70">
        <v>2016</v>
      </c>
      <c r="B70">
        <v>2</v>
      </c>
      <c r="C70" t="s">
        <v>8</v>
      </c>
      <c r="D70" s="11" t="s">
        <v>64</v>
      </c>
      <c r="E70" s="2">
        <v>22790</v>
      </c>
    </row>
    <row r="71" spans="1:5" x14ac:dyDescent="0.25">
      <c r="A71">
        <v>2016</v>
      </c>
      <c r="B71">
        <v>2</v>
      </c>
      <c r="C71" t="s">
        <v>8</v>
      </c>
      <c r="D71" s="9" t="s">
        <v>65</v>
      </c>
      <c r="E71" s="2">
        <v>51804</v>
      </c>
    </row>
    <row r="72" spans="1:5" x14ac:dyDescent="0.25">
      <c r="A72">
        <v>2016</v>
      </c>
      <c r="B72">
        <v>2</v>
      </c>
      <c r="C72" t="s">
        <v>9</v>
      </c>
      <c r="D72" s="11" t="s">
        <v>62</v>
      </c>
      <c r="E72" s="2">
        <v>20778</v>
      </c>
    </row>
    <row r="73" spans="1:5" x14ac:dyDescent="0.25">
      <c r="A73">
        <v>2016</v>
      </c>
      <c r="B73">
        <v>2</v>
      </c>
      <c r="C73" t="s">
        <v>9</v>
      </c>
      <c r="D73" s="11" t="s">
        <v>63</v>
      </c>
      <c r="E73" s="2">
        <v>37751</v>
      </c>
    </row>
    <row r="74" spans="1:5" x14ac:dyDescent="0.25">
      <c r="A74">
        <v>2016</v>
      </c>
      <c r="B74">
        <v>2</v>
      </c>
      <c r="C74" t="s">
        <v>9</v>
      </c>
      <c r="D74" s="11" t="s">
        <v>64</v>
      </c>
      <c r="E74" s="2">
        <v>79844</v>
      </c>
    </row>
    <row r="75" spans="1:5" x14ac:dyDescent="0.25">
      <c r="A75">
        <v>2016</v>
      </c>
      <c r="B75">
        <v>2</v>
      </c>
      <c r="C75" t="s">
        <v>9</v>
      </c>
      <c r="D75" s="9" t="s">
        <v>65</v>
      </c>
      <c r="E75" s="2">
        <v>58982</v>
      </c>
    </row>
    <row r="76" spans="1:5" x14ac:dyDescent="0.25">
      <c r="A76">
        <v>2016</v>
      </c>
      <c r="B76">
        <v>3</v>
      </c>
      <c r="C76" t="s">
        <v>10</v>
      </c>
      <c r="D76" s="11" t="s">
        <v>62</v>
      </c>
      <c r="E76" s="2">
        <v>26912</v>
      </c>
    </row>
    <row r="77" spans="1:5" x14ac:dyDescent="0.25">
      <c r="A77">
        <v>2016</v>
      </c>
      <c r="B77">
        <v>3</v>
      </c>
      <c r="C77" t="s">
        <v>10</v>
      </c>
      <c r="D77" s="11" t="s">
        <v>63</v>
      </c>
      <c r="E77" s="2">
        <v>77981</v>
      </c>
    </row>
    <row r="78" spans="1:5" x14ac:dyDescent="0.25">
      <c r="A78">
        <v>2016</v>
      </c>
      <c r="B78">
        <v>3</v>
      </c>
      <c r="C78" t="s">
        <v>10</v>
      </c>
      <c r="D78" s="11" t="s">
        <v>64</v>
      </c>
      <c r="E78" s="2">
        <v>29758</v>
      </c>
    </row>
    <row r="79" spans="1:5" x14ac:dyDescent="0.25">
      <c r="A79">
        <v>2016</v>
      </c>
      <c r="B79">
        <v>3</v>
      </c>
      <c r="C79" t="s">
        <v>10</v>
      </c>
      <c r="D79" s="9" t="s">
        <v>65</v>
      </c>
      <c r="E79" s="2">
        <v>71189</v>
      </c>
    </row>
    <row r="80" spans="1:5" x14ac:dyDescent="0.25">
      <c r="A80">
        <v>2016</v>
      </c>
      <c r="B80">
        <v>3</v>
      </c>
      <c r="C80" t="s">
        <v>11</v>
      </c>
      <c r="D80" s="11" t="s">
        <v>62</v>
      </c>
      <c r="E80" s="2">
        <v>74910</v>
      </c>
    </row>
    <row r="81" spans="1:5" x14ac:dyDescent="0.25">
      <c r="A81">
        <v>2016</v>
      </c>
      <c r="B81">
        <v>3</v>
      </c>
      <c r="C81" t="s">
        <v>11</v>
      </c>
      <c r="D81" s="11" t="s">
        <v>63</v>
      </c>
      <c r="E81" s="2">
        <v>36886</v>
      </c>
    </row>
    <row r="82" spans="1:5" x14ac:dyDescent="0.25">
      <c r="A82">
        <v>2016</v>
      </c>
      <c r="B82">
        <v>3</v>
      </c>
      <c r="C82" t="s">
        <v>11</v>
      </c>
      <c r="D82" s="11" t="s">
        <v>64</v>
      </c>
      <c r="E82" s="2">
        <v>93802</v>
      </c>
    </row>
    <row r="83" spans="1:5" x14ac:dyDescent="0.25">
      <c r="A83">
        <v>2016</v>
      </c>
      <c r="B83">
        <v>3</v>
      </c>
      <c r="C83" t="s">
        <v>11</v>
      </c>
      <c r="D83" s="9" t="s">
        <v>65</v>
      </c>
      <c r="E83" s="2">
        <v>64232</v>
      </c>
    </row>
    <row r="84" spans="1:5" x14ac:dyDescent="0.25">
      <c r="A84">
        <v>2016</v>
      </c>
      <c r="B84">
        <v>3</v>
      </c>
      <c r="C84" t="s">
        <v>12</v>
      </c>
      <c r="D84" s="11" t="s">
        <v>62</v>
      </c>
      <c r="E84" s="2">
        <v>29862</v>
      </c>
    </row>
    <row r="85" spans="1:5" x14ac:dyDescent="0.25">
      <c r="A85">
        <v>2016</v>
      </c>
      <c r="B85">
        <v>3</v>
      </c>
      <c r="C85" t="s">
        <v>12</v>
      </c>
      <c r="D85" s="11" t="s">
        <v>63</v>
      </c>
      <c r="E85" s="2">
        <v>34236</v>
      </c>
    </row>
    <row r="86" spans="1:5" x14ac:dyDescent="0.25">
      <c r="A86">
        <v>2016</v>
      </c>
      <c r="B86">
        <v>3</v>
      </c>
      <c r="C86" t="s">
        <v>12</v>
      </c>
      <c r="D86" s="11" t="s">
        <v>64</v>
      </c>
      <c r="E86" s="2">
        <v>64089</v>
      </c>
    </row>
    <row r="87" spans="1:5" x14ac:dyDescent="0.25">
      <c r="A87">
        <v>2016</v>
      </c>
      <c r="B87">
        <v>3</v>
      </c>
      <c r="C87" t="s">
        <v>12</v>
      </c>
      <c r="D87" s="9" t="s">
        <v>65</v>
      </c>
      <c r="E87" s="2">
        <v>20760</v>
      </c>
    </row>
    <row r="88" spans="1:5" x14ac:dyDescent="0.25">
      <c r="A88">
        <v>2016</v>
      </c>
      <c r="B88">
        <v>4</v>
      </c>
      <c r="C88" t="s">
        <v>13</v>
      </c>
      <c r="D88" s="11" t="s">
        <v>62</v>
      </c>
      <c r="E88" s="2">
        <v>93954</v>
      </c>
    </row>
    <row r="89" spans="1:5" x14ac:dyDescent="0.25">
      <c r="A89">
        <v>2016</v>
      </c>
      <c r="B89">
        <v>4</v>
      </c>
      <c r="C89" t="s">
        <v>13</v>
      </c>
      <c r="D89" s="11" t="s">
        <v>63</v>
      </c>
      <c r="E89" s="2">
        <v>93464</v>
      </c>
    </row>
    <row r="90" spans="1:5" x14ac:dyDescent="0.25">
      <c r="A90">
        <v>2016</v>
      </c>
      <c r="B90">
        <v>4</v>
      </c>
      <c r="C90" t="s">
        <v>13</v>
      </c>
      <c r="D90" s="11" t="s">
        <v>64</v>
      </c>
      <c r="E90" s="2">
        <v>42827</v>
      </c>
    </row>
    <row r="91" spans="1:5" x14ac:dyDescent="0.25">
      <c r="A91">
        <v>2016</v>
      </c>
      <c r="B91">
        <v>4</v>
      </c>
      <c r="C91" t="s">
        <v>13</v>
      </c>
      <c r="D91" s="9" t="s">
        <v>65</v>
      </c>
      <c r="E91" s="2">
        <v>18316</v>
      </c>
    </row>
    <row r="92" spans="1:5" x14ac:dyDescent="0.25">
      <c r="A92">
        <v>2016</v>
      </c>
      <c r="B92">
        <v>4</v>
      </c>
      <c r="C92" t="s">
        <v>14</v>
      </c>
      <c r="D92" s="11" t="s">
        <v>62</v>
      </c>
      <c r="E92" s="2">
        <v>76085</v>
      </c>
    </row>
    <row r="93" spans="1:5" x14ac:dyDescent="0.25">
      <c r="A93">
        <v>2016</v>
      </c>
      <c r="B93">
        <v>4</v>
      </c>
      <c r="C93" t="s">
        <v>14</v>
      </c>
      <c r="D93" s="11" t="s">
        <v>63</v>
      </c>
      <c r="E93" s="2">
        <v>46874</v>
      </c>
    </row>
    <row r="94" spans="1:5" x14ac:dyDescent="0.25">
      <c r="A94">
        <v>2016</v>
      </c>
      <c r="B94">
        <v>4</v>
      </c>
      <c r="C94" t="s">
        <v>14</v>
      </c>
      <c r="D94" s="11" t="s">
        <v>64</v>
      </c>
      <c r="E94" s="2">
        <v>77908</v>
      </c>
    </row>
    <row r="95" spans="1:5" x14ac:dyDescent="0.25">
      <c r="A95">
        <v>2016</v>
      </c>
      <c r="B95">
        <v>4</v>
      </c>
      <c r="C95" t="s">
        <v>14</v>
      </c>
      <c r="D95" s="9" t="s">
        <v>65</v>
      </c>
      <c r="E95" s="2">
        <v>67849</v>
      </c>
    </row>
    <row r="96" spans="1:5" x14ac:dyDescent="0.25">
      <c r="A96">
        <v>2016</v>
      </c>
      <c r="B96">
        <v>4</v>
      </c>
      <c r="C96" t="s">
        <v>15</v>
      </c>
      <c r="D96" s="11" t="s">
        <v>62</v>
      </c>
      <c r="E96" s="2">
        <v>92555</v>
      </c>
    </row>
    <row r="97" spans="1:5" x14ac:dyDescent="0.25">
      <c r="A97">
        <v>2016</v>
      </c>
      <c r="B97">
        <v>4</v>
      </c>
      <c r="C97" t="s">
        <v>15</v>
      </c>
      <c r="D97" s="11" t="s">
        <v>63</v>
      </c>
      <c r="E97" s="2">
        <v>20823</v>
      </c>
    </row>
    <row r="98" spans="1:5" x14ac:dyDescent="0.25">
      <c r="A98">
        <v>2016</v>
      </c>
      <c r="B98">
        <v>4</v>
      </c>
      <c r="C98" t="s">
        <v>15</v>
      </c>
      <c r="D98" s="11" t="s">
        <v>64</v>
      </c>
      <c r="E98" s="2">
        <v>91802</v>
      </c>
    </row>
    <row r="99" spans="1:5" x14ac:dyDescent="0.25">
      <c r="A99">
        <v>2016</v>
      </c>
      <c r="B99">
        <v>4</v>
      </c>
      <c r="C99" t="s">
        <v>15</v>
      </c>
      <c r="D99" s="9" t="s">
        <v>65</v>
      </c>
      <c r="E99" s="2">
        <v>19333</v>
      </c>
    </row>
    <row r="100" spans="1:5" x14ac:dyDescent="0.25">
      <c r="A100" t="s">
        <v>56</v>
      </c>
      <c r="D100" s="11"/>
      <c r="E100" s="7">
        <f>SUBTOTAL(109,DeptExpenses2[Expenses])</f>
        <v>5347182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F15"/>
  <sheetViews>
    <sheetView topLeftCell="A2" zoomScale="150" zoomScaleNormal="150" workbookViewId="0">
      <selection activeCell="A3" sqref="A3"/>
    </sheetView>
  </sheetViews>
  <sheetFormatPr baseColWidth="10" defaultColWidth="9.140625" defaultRowHeight="12" x14ac:dyDescent="0.25"/>
  <cols>
    <col min="1" max="1" width="15.28515625" bestFit="1" customWidth="1"/>
    <col min="2" max="2" width="15.7109375" bestFit="1" customWidth="1"/>
    <col min="3" max="3" width="13" bestFit="1" customWidth="1"/>
    <col min="4" max="4" width="12.140625" bestFit="1" customWidth="1"/>
    <col min="5" max="5" width="11.28515625" bestFit="1" customWidth="1"/>
    <col min="6" max="6" width="10.85546875" bestFit="1" customWidth="1"/>
  </cols>
  <sheetData>
    <row r="3" spans="1:6" x14ac:dyDescent="0.25">
      <c r="A3" s="12" t="s">
        <v>70</v>
      </c>
      <c r="B3" s="12" t="s">
        <v>69</v>
      </c>
    </row>
    <row r="4" spans="1:6" x14ac:dyDescent="0.25">
      <c r="A4" s="12" t="s">
        <v>67</v>
      </c>
      <c r="B4" t="s">
        <v>63</v>
      </c>
      <c r="C4" t="s">
        <v>62</v>
      </c>
      <c r="D4" t="s">
        <v>64</v>
      </c>
      <c r="E4" t="s">
        <v>65</v>
      </c>
      <c r="F4" t="s">
        <v>68</v>
      </c>
    </row>
    <row r="5" spans="1:6" x14ac:dyDescent="0.25">
      <c r="A5" s="13">
        <v>2015</v>
      </c>
      <c r="B5" s="15">
        <v>641615</v>
      </c>
      <c r="C5" s="15">
        <v>654987</v>
      </c>
      <c r="D5" s="15">
        <v>692523</v>
      </c>
      <c r="E5" s="15">
        <v>685978</v>
      </c>
      <c r="F5" s="15">
        <v>2675103</v>
      </c>
    </row>
    <row r="6" spans="1:6" x14ac:dyDescent="0.25">
      <c r="A6" s="14">
        <v>1</v>
      </c>
      <c r="B6" s="15">
        <v>194110</v>
      </c>
      <c r="C6" s="15">
        <v>168873</v>
      </c>
      <c r="D6" s="15">
        <v>192768</v>
      </c>
      <c r="E6" s="15">
        <v>160888</v>
      </c>
      <c r="F6" s="15">
        <v>716639</v>
      </c>
    </row>
    <row r="7" spans="1:6" x14ac:dyDescent="0.25">
      <c r="A7" s="14">
        <v>2</v>
      </c>
      <c r="B7" s="15">
        <v>150340</v>
      </c>
      <c r="C7" s="15">
        <v>150444</v>
      </c>
      <c r="D7" s="15">
        <v>201130</v>
      </c>
      <c r="E7" s="15">
        <v>125485</v>
      </c>
      <c r="F7" s="15">
        <v>627399</v>
      </c>
    </row>
    <row r="8" spans="1:6" x14ac:dyDescent="0.25">
      <c r="A8" s="14">
        <v>3</v>
      </c>
      <c r="B8" s="15">
        <v>172047</v>
      </c>
      <c r="C8" s="15">
        <v>180049</v>
      </c>
      <c r="D8" s="15">
        <v>184447</v>
      </c>
      <c r="E8" s="15">
        <v>188264</v>
      </c>
      <c r="F8" s="15">
        <v>724807</v>
      </c>
    </row>
    <row r="9" spans="1:6" x14ac:dyDescent="0.25">
      <c r="A9" s="14">
        <v>4</v>
      </c>
      <c r="B9" s="15">
        <v>125118</v>
      </c>
      <c r="C9" s="15">
        <v>155621</v>
      </c>
      <c r="D9" s="15">
        <v>114178</v>
      </c>
      <c r="E9" s="15">
        <v>211341</v>
      </c>
      <c r="F9" s="15">
        <v>606258</v>
      </c>
    </row>
    <row r="10" spans="1:6" x14ac:dyDescent="0.25">
      <c r="A10" s="13">
        <v>2016</v>
      </c>
      <c r="B10" s="15">
        <v>680383</v>
      </c>
      <c r="C10" s="15">
        <v>704838</v>
      </c>
      <c r="D10" s="15">
        <v>729385</v>
      </c>
      <c r="E10" s="15">
        <v>557473</v>
      </c>
      <c r="F10" s="15">
        <v>2672079</v>
      </c>
    </row>
    <row r="11" spans="1:6" x14ac:dyDescent="0.25">
      <c r="A11" s="14">
        <v>1</v>
      </c>
      <c r="B11" s="15">
        <v>194569</v>
      </c>
      <c r="C11" s="15">
        <v>179131</v>
      </c>
      <c r="D11" s="15">
        <v>201052</v>
      </c>
      <c r="E11" s="15">
        <v>140344</v>
      </c>
      <c r="F11" s="15">
        <v>715096</v>
      </c>
    </row>
    <row r="12" spans="1:6" x14ac:dyDescent="0.25">
      <c r="A12" s="14">
        <v>2</v>
      </c>
      <c r="B12" s="15">
        <v>175550</v>
      </c>
      <c r="C12" s="15">
        <v>131429</v>
      </c>
      <c r="D12" s="15">
        <v>128147</v>
      </c>
      <c r="E12" s="15">
        <v>155450</v>
      </c>
      <c r="F12" s="15">
        <v>590576</v>
      </c>
    </row>
    <row r="13" spans="1:6" x14ac:dyDescent="0.25">
      <c r="A13" s="14">
        <v>3</v>
      </c>
      <c r="B13" s="15">
        <v>149103</v>
      </c>
      <c r="C13" s="15">
        <v>131684</v>
      </c>
      <c r="D13" s="15">
        <v>187649</v>
      </c>
      <c r="E13" s="15">
        <v>156181</v>
      </c>
      <c r="F13" s="15">
        <v>624617</v>
      </c>
    </row>
    <row r="14" spans="1:6" x14ac:dyDescent="0.25">
      <c r="A14" s="14">
        <v>4</v>
      </c>
      <c r="B14" s="15">
        <v>161161</v>
      </c>
      <c r="C14" s="15">
        <v>262594</v>
      </c>
      <c r="D14" s="15">
        <v>212537</v>
      </c>
      <c r="E14" s="15">
        <v>105498</v>
      </c>
      <c r="F14" s="15">
        <v>741790</v>
      </c>
    </row>
    <row r="15" spans="1:6" x14ac:dyDescent="0.25">
      <c r="A15" s="13" t="s">
        <v>68</v>
      </c>
      <c r="B15" s="15">
        <v>1321998</v>
      </c>
      <c r="C15" s="15">
        <v>1359825</v>
      </c>
      <c r="D15" s="15">
        <v>1421908</v>
      </c>
      <c r="E15" s="15">
        <v>1243451</v>
      </c>
      <c r="F15" s="15">
        <v>5347182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Dashboard</vt:lpstr>
      <vt:lpstr>RoomService</vt:lpstr>
      <vt:lpstr>CityData</vt:lpstr>
      <vt:lpstr>SourceData02</vt:lpstr>
      <vt:lpstr>ExpensesPT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Lester Andrés García Aquino</cp:lastModifiedBy>
  <dcterms:created xsi:type="dcterms:W3CDTF">2009-08-23T09:08:44Z</dcterms:created>
  <dcterms:modified xsi:type="dcterms:W3CDTF">2020-10-04T23:40:08Z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