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16"/>
  <workbookPr/>
  <mc:AlternateContent xmlns:mc="http://schemas.openxmlformats.org/markup-compatibility/2006">
    <mc:Choice Requires="x15">
      <x15ac:absPath xmlns:x15ac="http://schemas.microsoft.com/office/spreadsheetml/2010/11/ac" url="C:\Users\Dennis Taylor\Pictures\Advanced Formulas and Functions\Exercise Files\Ch-8\"/>
    </mc:Choice>
  </mc:AlternateContent>
  <xr:revisionPtr revIDLastSave="0" documentId="13_ncr:1_{FEE7F035-D9E7-4F4F-A1D2-A943524D3C91}" xr6:coauthVersionLast="41" xr6:coauthVersionMax="41" xr10:uidLastSave="{00000000-0000-0000-0000-000000000000}"/>
  <bookViews>
    <workbookView xWindow="-103" yWindow="-103" windowWidth="22149" windowHeight="12549" xr2:uid="{00000000-000D-0000-FFFF-FFFF00000000}"/>
  </bookViews>
  <sheets>
    <sheet name="OFFSET" sheetId="2" r:id="rId1"/>
    <sheet name="California" sheetId="3" r:id="rId2"/>
    <sheet name="Texas" sheetId="4" r:id="rId3"/>
    <sheet name="Florida" sheetId="5" r:id="rId4"/>
    <sheet name="NewYork" sheetId="6" r:id="rId5"/>
    <sheet name="INDIRECT" sheetId="7" r:id="rId6"/>
    <sheet name="INDIRECT and Pick List" sheetId="8" r:id="rId7"/>
    <sheet name="Sheet6" sheetId="9" r:id="rId8"/>
    <sheet name="Sheet1" sheetId="10" state="hidden" r:id="rId9"/>
  </sheets>
  <definedNames>
    <definedName name="ee" localSheetId="0" hidden="1">{"FirstQ",#N/A,FALSE,"Budget2000";"SecondQ",#N/A,FALSE,"Budget2000";"Summary",#N/A,FALSE,"Budget2000"}</definedName>
    <definedName name="ee" hidden="1">{"FirstQ",#N/A,FALSE,"Budget2000";"SecondQ",#N/A,FALSE,"Budget2000";"Summary",#N/A,FALSE,"Budget2000"}</definedName>
    <definedName name="k" localSheetId="0" hidden="1">{"FirstQ",#N/A,FALSE,"Budget2000";"SecondQ",#N/A,FALSE,"Budget2000";"Summary",#N/A,FALSE,"Budget2000"}</definedName>
    <definedName name="k" hidden="1">{"FirstQ",#N/A,FALSE,"Budget2000";"SecondQ",#N/A,FALSE,"Budget2000";"Summary",#N/A,FALSE,"Budget2000"}</definedName>
    <definedName name="q" localSheetId="0" hidden="1">{"FirstQ",#N/A,FALSE,"Budget2000";"SecondQ",#N/A,FALSE,"Budget2000";"Summary",#N/A,FALSE,"Budget2000"}</definedName>
    <definedName name="q" hidden="1">{"FirstQ",#N/A,FALSE,"Budget2000";"SecondQ",#N/A,FALSE,"Budget2000";"Summary",#N/A,FALSE,"Budget2000"}</definedName>
    <definedName name="rr" localSheetId="0" hidden="1">{"FirstQ",#N/A,FALSE,"Budget2000";"SecondQ",#N/A,FALSE,"Budget2000"}</definedName>
    <definedName name="rr" hidden="1">{"FirstQ",#N/A,FALSE,"Budget2000";"SecondQ",#N/A,FALSE,"Budget2000"}</definedName>
    <definedName name="rrr" localSheetId="0" hidden="1">{"AllDetail",#N/A,FALSE,"Research Budget";"1stQuarter",#N/A,FALSE,"Research Budget";"2nd Quarter",#N/A,FALSE,"Research Budget";"Summary",#N/A,FALSE,"Research Budget"}</definedName>
    <definedName name="rrr" hidden="1">{"AllDetail",#N/A,FALSE,"Research Budget";"1stQuarter",#N/A,FALSE,"Research Budget";"2nd Quarter",#N/A,FALSE,"Research Budget";"Summary",#N/A,FALSE,"Research Budget"}</definedName>
    <definedName name="wrn.AllData." localSheetId="0" hidden="1">{"FirstQ",#N/A,FALSE,"Budget2000";"SecondQ",#N/A,FALSE,"Budget2000";"Summary",#N/A,FALSE,"Budget2000"}</definedName>
    <definedName name="wrn.AllData." hidden="1">{"FirstQ",#N/A,FALSE,"Budget2000";"SecondQ",#N/A,FALSE,"Budget2000";"Summary",#N/A,FALSE,"Budget2000"}</definedName>
    <definedName name="wrn.FirstHalf." localSheetId="0" hidden="1">{"FirstQ",#N/A,FALSE,"Budget2000";"SecondQ",#N/A,FALSE,"Budget2000"}</definedName>
    <definedName name="wrn.FirstHalf." hidden="1">{"FirstQ",#N/A,FALSE,"Budget2000";"SecondQ",#N/A,FALSE,"Budget2000"}</definedName>
    <definedName name="x" localSheetId="0" hidden="1">{"FirstQ",#N/A,FALSE,"Budget2000";"SecondQ",#N/A,FALSE,"Budget2000";"Summary",#N/A,FALSE,"Budget2000"}</definedName>
    <definedName name="x" hidden="1">{"FirstQ",#N/A,FALSE,"Budget2000";"SecondQ",#N/A,FALSE,"Budget2000";"Summary",#N/A,FALSE,"Budget2000"}</definedName>
    <definedName name="xxxxxxxxxxxxxxxxxxx" localSheetId="0" hidden="1">{"AllDetail",#N/A,FALSE,"Research Budget";"1stQuarter",#N/A,FALSE,"Research Budget";"2nd Quarter",#N/A,FALSE,"Research Budget";"Summary",#N/A,FALSE,"Research Budget"}</definedName>
    <definedName name="xxxxxxxxxxxxxxxxxxx" hidden="1">{"AllDetail",#N/A,FALSE,"Research Budget";"1stQuarter",#N/A,FALSE,"Research Budget";"2nd Quarter",#N/A,FALSE,"Research Budget";"Summary",#N/A,FALSE,"Research Budget"}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" i="7" l="1"/>
  <c r="E5" i="7"/>
  <c r="D5" i="7"/>
  <c r="C5" i="7"/>
  <c r="B5" i="7"/>
  <c r="F4" i="7"/>
  <c r="E4" i="7"/>
  <c r="D4" i="7"/>
  <c r="C4" i="7"/>
  <c r="B4" i="7"/>
  <c r="F3" i="7"/>
  <c r="E3" i="7"/>
  <c r="D3" i="7"/>
  <c r="C3" i="7"/>
  <c r="B3" i="7"/>
  <c r="F6" i="6"/>
  <c r="E6" i="6"/>
  <c r="D6" i="6"/>
  <c r="C6" i="6"/>
  <c r="B6" i="6"/>
  <c r="G5" i="6"/>
  <c r="G4" i="6"/>
  <c r="G3" i="6"/>
  <c r="F6" i="5"/>
  <c r="E6" i="5"/>
  <c r="D6" i="5"/>
  <c r="C6" i="5"/>
  <c r="B6" i="5"/>
  <c r="G5" i="5"/>
  <c r="G4" i="5"/>
  <c r="G3" i="5"/>
  <c r="F6" i="4"/>
  <c r="E6" i="4"/>
  <c r="D6" i="4"/>
  <c r="C6" i="4"/>
  <c r="B6" i="4"/>
  <c r="G5" i="4"/>
  <c r="G4" i="4"/>
  <c r="G3" i="4"/>
  <c r="F6" i="3"/>
  <c r="E6" i="3"/>
  <c r="D6" i="3"/>
  <c r="C6" i="3"/>
  <c r="B6" i="3"/>
  <c r="G5" i="3"/>
  <c r="G4" i="3"/>
  <c r="G3" i="3"/>
  <c r="G6" i="6" l="1"/>
  <c r="H4" i="6"/>
  <c r="C6" i="7"/>
  <c r="H5" i="6"/>
  <c r="D6" i="7"/>
  <c r="E6" i="7"/>
  <c r="B6" i="7"/>
  <c r="G6" i="7" s="1"/>
  <c r="D7" i="7" s="1"/>
  <c r="G5" i="7"/>
  <c r="F6" i="7"/>
  <c r="G4" i="7"/>
  <c r="G7" i="6"/>
  <c r="H3" i="6"/>
  <c r="F7" i="6"/>
  <c r="D7" i="6"/>
  <c r="B7" i="6"/>
  <c r="C7" i="6"/>
  <c r="H6" i="6"/>
  <c r="G6" i="4"/>
  <c r="H3" i="4" s="1"/>
  <c r="G6" i="5"/>
  <c r="H4" i="5" s="1"/>
  <c r="E7" i="6"/>
  <c r="G3" i="7"/>
  <c r="G6" i="3"/>
  <c r="H3" i="3" s="1"/>
  <c r="F7" i="3" l="1"/>
  <c r="H5" i="7"/>
  <c r="E7" i="4"/>
  <c r="H5" i="4"/>
  <c r="H4" i="3"/>
  <c r="H4" i="7"/>
  <c r="C7" i="7"/>
  <c r="F7" i="7"/>
  <c r="H6" i="5"/>
  <c r="G7" i="5"/>
  <c r="E7" i="5"/>
  <c r="F7" i="5"/>
  <c r="D7" i="5"/>
  <c r="D7" i="4"/>
  <c r="B7" i="4"/>
  <c r="H6" i="4"/>
  <c r="G7" i="4"/>
  <c r="G7" i="7"/>
  <c r="H6" i="7"/>
  <c r="B7" i="7"/>
  <c r="E7" i="7"/>
  <c r="F7" i="4"/>
  <c r="H6" i="3"/>
  <c r="G7" i="3"/>
  <c r="E7" i="3"/>
  <c r="C7" i="3"/>
  <c r="B7" i="3"/>
  <c r="D7" i="3"/>
  <c r="H5" i="3"/>
  <c r="C7" i="4"/>
  <c r="C7" i="5"/>
  <c r="H4" i="4"/>
  <c r="H3" i="7"/>
  <c r="B7" i="5"/>
  <c r="H5" i="5"/>
  <c r="H3" i="5"/>
</calcChain>
</file>

<file path=xl/sharedStrings.xml><?xml version="1.0" encoding="utf-8"?>
<sst xmlns="http://schemas.openxmlformats.org/spreadsheetml/2006/main" count="449" uniqueCount="176">
  <si>
    <t>Reporting
Date</t>
  </si>
  <si>
    <t>Closing
Rate</t>
  </si>
  <si>
    <t>Latest
Closing Rate</t>
  </si>
  <si>
    <t>Average of
last 3 days</t>
  </si>
  <si>
    <t>Average of
last 5 days</t>
  </si>
  <si>
    <t>ABC Corporation - Sales by Product Type</t>
  </si>
  <si>
    <t>Tables</t>
  </si>
  <si>
    <t>Chairs</t>
  </si>
  <si>
    <t>Desks</t>
  </si>
  <si>
    <t>Couches</t>
  </si>
  <si>
    <t>Beds</t>
  </si>
  <si>
    <t>Total</t>
  </si>
  <si>
    <t>% of
Total</t>
  </si>
  <si>
    <t>Retail</t>
  </si>
  <si>
    <t>Wholesale</t>
  </si>
  <si>
    <t>Internet</t>
  </si>
  <si>
    <t>% of Total</t>
  </si>
  <si>
    <t>Summary</t>
  </si>
  <si>
    <t>Sales Date</t>
  </si>
  <si>
    <t>Order #</t>
  </si>
  <si>
    <t>State</t>
  </si>
  <si>
    <t>City</t>
  </si>
  <si>
    <t>Chandler</t>
  </si>
  <si>
    <t>Gilbert</t>
  </si>
  <si>
    <t>Glendale</t>
  </si>
  <si>
    <t>Mesa</t>
  </si>
  <si>
    <t>Phoenix</t>
  </si>
  <si>
    <t>Scottsdale</t>
  </si>
  <si>
    <t>Tucson</t>
  </si>
  <si>
    <t>Anaheim</t>
  </si>
  <si>
    <t>Bakersfield</t>
  </si>
  <si>
    <t>Fresno</t>
  </si>
  <si>
    <t>Long Beach</t>
  </si>
  <si>
    <t>Los Angeles</t>
  </si>
  <si>
    <t>Oakland</t>
  </si>
  <si>
    <t>Sacramento</t>
  </si>
  <si>
    <t>San Diego</t>
  </si>
  <si>
    <t>San Francisco</t>
  </si>
  <si>
    <t>San Jose</t>
  </si>
  <si>
    <t>Stockton</t>
  </si>
  <si>
    <t>Aurora</t>
  </si>
  <si>
    <t>Colorado Springs</t>
  </si>
  <si>
    <t>Denver</t>
  </si>
  <si>
    <t>Des Moines</t>
  </si>
  <si>
    <t>Chicago</t>
  </si>
  <si>
    <t>Fort Wayne</t>
  </si>
  <si>
    <t>Indianapolis</t>
  </si>
  <si>
    <t>Kansas City</t>
  </si>
  <si>
    <t>Wichita</t>
  </si>
  <si>
    <t>Lincoln</t>
  </si>
  <si>
    <t>Omaha</t>
  </si>
  <si>
    <t>Cincinnati</t>
  </si>
  <si>
    <t>Cleveland</t>
  </si>
  <si>
    <t>Columbus</t>
  </si>
  <si>
    <t>Toledo</t>
  </si>
  <si>
    <t>Madison</t>
  </si>
  <si>
    <t>Milwaukee</t>
  </si>
  <si>
    <t>Alabama</t>
  </si>
  <si>
    <t>Alaska</t>
  </si>
  <si>
    <t>Arizona</t>
  </si>
  <si>
    <t>California</t>
  </si>
  <si>
    <t>Colorado</t>
  </si>
  <si>
    <t>DC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</si>
  <si>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</si>
  <si>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</si>
  <si>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</si>
  <si>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</si>
  <si>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</si>
  <si>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</si>
  <si>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</si>
  <si>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</si>
  <si>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</si>
  <si>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</si>
  <si>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Maryland</t>
  </si>
  <si>
    <t>Massachusetts</t>
  </si>
  <si>
    <t>Michigan</t>
  </si>
  <si>
    <t>Minnesota</t>
  </si>
  <si>
    <t>Missouri</t>
  </si>
  <si>
    <t>Nebraska</t>
  </si>
  <si>
    <t>Nevada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</si>
  <si>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</si>
  <si>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</si>
  <si>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</si>
  <si>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</si>
  <si>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</si>
  <si>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</si>
  <si>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</si>
  <si>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</si>
  <si>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Tennessee</t>
  </si>
  <si>
    <t>Texas</t>
  </si>
  <si>
    <t>Virginia</t>
  </si>
  <si>
    <t>Washington</t>
  </si>
  <si>
    <t>Wisconsin</t>
  </si>
  <si>
    <t>Birmingham</t>
  </si>
  <si>
    <t>Anchorage</t>
  </si>
  <si>
    <t>Jacksonville</t>
  </si>
  <si>
    <t>Atlanta</t>
  </si>
  <si>
    <t>Honolulu</t>
  </si>
  <si>
    <t>Boise City</t>
  </si>
  <si>
    <t>Louisville</t>
  </si>
  <si>
    <t>New Orleans</t>
  </si>
  <si>
    <t>Baltimore</t>
  </si>
  <si>
    <t>Boston</t>
  </si>
  <si>
    <t>Detroit</t>
  </si>
  <si>
    <t>Minneapolis</t>
  </si>
  <si>
    <t>Las Vegas</t>
  </si>
  <si>
    <t>Newark</t>
  </si>
  <si>
    <t>Albuquerque</t>
  </si>
  <si>
    <t>Charlotte</t>
  </si>
  <si>
    <t>Oklahoma City</t>
  </si>
  <si>
    <t>Portland</t>
  </si>
  <si>
    <t>Philadelphia</t>
  </si>
  <si>
    <t>Memphis</t>
  </si>
  <si>
    <t>Houston</t>
  </si>
  <si>
    <t>Virginia Beach</t>
  </si>
  <si>
    <t>Seattle</t>
  </si>
  <si>
    <t>Montgomery</t>
  </si>
  <si>
    <t>Miami</t>
  </si>
  <si>
    <t>Lexington</t>
  </si>
  <si>
    <t>Baton Rouge</t>
  </si>
  <si>
    <t>St. Paul</t>
  </si>
  <si>
    <t>St. Louis</t>
  </si>
  <si>
    <t>Henderson</t>
  </si>
  <si>
    <t>Jersey City</t>
  </si>
  <si>
    <t>Buffalo</t>
  </si>
  <si>
    <t>Raleigh</t>
  </si>
  <si>
    <t>Tulsa</t>
  </si>
  <si>
    <t>Pittsburgh</t>
  </si>
  <si>
    <t>Nashville</t>
  </si>
  <si>
    <t>San Antonio</t>
  </si>
  <si>
    <t>Norfolk</t>
  </si>
  <si>
    <t>Spokane</t>
  </si>
  <si>
    <t>Tampa</t>
  </si>
  <si>
    <t>Reno</t>
  </si>
  <si>
    <t>Rochester</t>
  </si>
  <si>
    <t>Greensboro</t>
  </si>
  <si>
    <t>Dallas</t>
  </si>
  <si>
    <t>Chesapeake</t>
  </si>
  <si>
    <t>Tacoma</t>
  </si>
  <si>
    <t>Orlando</t>
  </si>
  <si>
    <t>North Las Vegas</t>
  </si>
  <si>
    <t>Yonkers</t>
  </si>
  <si>
    <t>Durham</t>
  </si>
  <si>
    <t>Austin</t>
  </si>
  <si>
    <t>Richmond</t>
  </si>
  <si>
    <t>Gilbert town</t>
  </si>
  <si>
    <t>St. Petersburg</t>
  </si>
  <si>
    <t>Winston-Salem</t>
  </si>
  <si>
    <t>Fort Worth</t>
  </si>
  <si>
    <t>Hialeah</t>
  </si>
  <si>
    <t>Fayetteville</t>
  </si>
  <si>
    <t>El Paso</t>
  </si>
  <si>
    <t>Arlington</t>
  </si>
  <si>
    <t>Corpus Christi</t>
  </si>
  <si>
    <t>Plano</t>
  </si>
  <si>
    <t>Laredo</t>
  </si>
  <si>
    <t>Santa Ana</t>
  </si>
  <si>
    <t>Lubbock</t>
  </si>
  <si>
    <t>Riverside</t>
  </si>
  <si>
    <t>Garland</t>
  </si>
  <si>
    <t>Irving</t>
  </si>
  <si>
    <t>Chula Vista</t>
  </si>
  <si>
    <t>Irvine</t>
  </si>
  <si>
    <t>Fremont</t>
  </si>
  <si>
    <t>San Bernardino</t>
  </si>
  <si>
    <t>Modesto</t>
  </si>
  <si>
    <t>Oxnard</t>
  </si>
  <si>
    <t>Fontana</t>
  </si>
  <si>
    <t>Moreno Valley</t>
  </si>
  <si>
    <t>Huntington Beach</t>
  </si>
  <si>
    <t>NewJersey</t>
  </si>
  <si>
    <t>NewYork</t>
  </si>
  <si>
    <t>NorthCarolina</t>
  </si>
  <si>
    <t>Latest
Reporting Date</t>
  </si>
  <si>
    <t xml:space="preserve"> ='New York'!G6</t>
  </si>
  <si>
    <t xml:space="preserve"> =INDIRECT("'"&amp;A12&amp;"'!G6")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</si>
</sst>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%"/>
    <numFmt numFmtId="165" formatCode="#,##0.0_);[Red]\(#,##0.0\)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MS Sans Serif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99FFCC"/>
        <bgColor indexed="64"/>
      </patternFill>
    </fill>
  </fills>
  <borders count="6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7">
    <xf numFmtId="0" fontId="0" fillId="0" borderId="0"/>
    <xf numFmtId="0" fontId="1" fillId="0" borderId="0"/>
    <xf numFmtId="43" fontId="1" fillId="0" borderId="0" applyFont="0" applyFill="0" applyBorder="0" applyAlignment="0" applyProtection="0"/>
    <xf numFmtId="0" fontId="2" fillId="0" borderId="0"/>
    <xf numFmtId="40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/>
  </cellStyleXfs>
  <cellXfs count="39">
    <xf numFmtId="0" fontId="0" fillId="0" borderId="0" xfId="0"/>
    <xf numFmtId="0" fontId="4" fillId="0" borderId="0" xfId="3" applyFont="1"/>
    <xf numFmtId="22" fontId="4" fillId="0" borderId="0" xfId="3" applyNumberFormat="1" applyFont="1"/>
    <xf numFmtId="0" fontId="3" fillId="0" borderId="0" xfId="3" applyFont="1"/>
    <xf numFmtId="0" fontId="3" fillId="0" borderId="0" xfId="3" applyFont="1" applyAlignment="1">
      <alignment horizontal="center" wrapText="1"/>
    </xf>
    <xf numFmtId="0" fontId="3" fillId="0" borderId="0" xfId="3" applyFont="1" applyAlignment="1">
      <alignment horizontal="center"/>
    </xf>
    <xf numFmtId="38" fontId="4" fillId="0" borderId="0" xfId="4" applyNumberFormat="1" applyFont="1"/>
    <xf numFmtId="164" fontId="4" fillId="0" borderId="0" xfId="5" applyNumberFormat="1" applyFont="1"/>
    <xf numFmtId="38" fontId="4" fillId="3" borderId="4" xfId="4" applyNumberFormat="1" applyFont="1" applyFill="1" applyBorder="1"/>
    <xf numFmtId="0" fontId="3" fillId="0" borderId="0" xfId="3" applyFont="1" applyAlignment="1">
      <alignment horizontal="left"/>
    </xf>
    <xf numFmtId="165" fontId="4" fillId="0" borderId="0" xfId="4" applyNumberFormat="1" applyFont="1"/>
    <xf numFmtId="9" fontId="4" fillId="0" borderId="0" xfId="5" applyFont="1"/>
    <xf numFmtId="0" fontId="4" fillId="0" borderId="0" xfId="3" applyFont="1" applyAlignment="1">
      <alignment horizontal="left"/>
    </xf>
    <xf numFmtId="38" fontId="4" fillId="0" borderId="0" xfId="3" applyNumberFormat="1" applyFont="1"/>
    <xf numFmtId="38" fontId="4" fillId="0" borderId="0" xfId="3" applyNumberFormat="1" applyFont="1" applyAlignment="1">
      <alignment wrapText="1"/>
    </xf>
    <xf numFmtId="0" fontId="4" fillId="0" borderId="0" xfId="1" applyFont="1"/>
    <xf numFmtId="14" fontId="4" fillId="0" borderId="0" xfId="1" applyNumberFormat="1" applyFont="1"/>
    <xf numFmtId="43" fontId="4" fillId="0" borderId="0" xfId="2" applyFont="1"/>
    <xf numFmtId="0" fontId="6" fillId="0" borderId="0" xfId="0" applyFont="1" applyAlignment="1">
      <alignment horizontal="left" vertical="center" wrapText="1"/>
    </xf>
    <xf numFmtId="0" fontId="6" fillId="0" borderId="0" xfId="0" applyFont="1"/>
    <xf numFmtId="0" fontId="0" fillId="0" borderId="0" xfId="0" applyAlignment="1">
      <alignment horizontal="left" vertical="center" wrapText="1"/>
    </xf>
    <xf numFmtId="0" fontId="3" fillId="0" borderId="0" xfId="1" applyFont="1"/>
    <xf numFmtId="0" fontId="3" fillId="0" borderId="0" xfId="3" applyFont="1" applyAlignment="1">
      <alignment vertical="center"/>
    </xf>
    <xf numFmtId="0" fontId="3" fillId="7" borderId="5" xfId="1" applyFont="1" applyFill="1" applyBorder="1" applyAlignment="1">
      <alignment horizontal="right" wrapText="1"/>
    </xf>
    <xf numFmtId="43" fontId="3" fillId="7" borderId="5" xfId="2" applyFont="1" applyFill="1" applyBorder="1" applyAlignment="1">
      <alignment horizontal="right" wrapText="1"/>
    </xf>
    <xf numFmtId="0" fontId="3" fillId="8" borderId="5" xfId="1" applyFont="1" applyFill="1" applyBorder="1" applyAlignment="1">
      <alignment wrapText="1"/>
    </xf>
    <xf numFmtId="0" fontId="3" fillId="8" borderId="5" xfId="1" applyFont="1" applyFill="1" applyBorder="1" applyAlignment="1">
      <alignment horizontal="right" wrapText="1"/>
    </xf>
    <xf numFmtId="0" fontId="3" fillId="2" borderId="1" xfId="3" applyFont="1" applyFill="1" applyBorder="1" applyAlignment="1">
      <alignment horizontal="center"/>
    </xf>
    <xf numFmtId="0" fontId="3" fillId="2" borderId="2" xfId="3" applyFont="1" applyFill="1" applyBorder="1" applyAlignment="1">
      <alignment horizontal="center"/>
    </xf>
    <xf numFmtId="0" fontId="3" fillId="2" borderId="3" xfId="3" applyFont="1" applyFill="1" applyBorder="1" applyAlignment="1">
      <alignment horizontal="center"/>
    </xf>
    <xf numFmtId="0" fontId="3" fillId="4" borderId="1" xfId="3" applyFont="1" applyFill="1" applyBorder="1" applyAlignment="1">
      <alignment horizontal="center"/>
    </xf>
    <xf numFmtId="0" fontId="3" fillId="4" borderId="2" xfId="3" applyFont="1" applyFill="1" applyBorder="1" applyAlignment="1">
      <alignment horizontal="center"/>
    </xf>
    <xf numFmtId="0" fontId="3" fillId="4" borderId="3" xfId="3" applyFont="1" applyFill="1" applyBorder="1" applyAlignment="1">
      <alignment horizontal="center"/>
    </xf>
    <xf numFmtId="0" fontId="3" fillId="5" borderId="1" xfId="3" applyFont="1" applyFill="1" applyBorder="1" applyAlignment="1">
      <alignment horizontal="center"/>
    </xf>
    <xf numFmtId="0" fontId="3" fillId="5" borderId="2" xfId="3" applyFont="1" applyFill="1" applyBorder="1" applyAlignment="1">
      <alignment horizontal="center"/>
    </xf>
    <xf numFmtId="0" fontId="3" fillId="5" borderId="3" xfId="3" applyFont="1" applyFill="1" applyBorder="1" applyAlignment="1">
      <alignment horizontal="center"/>
    </xf>
    <xf numFmtId="0" fontId="3" fillId="6" borderId="1" xfId="3" applyFont="1" applyFill="1" applyBorder="1" applyAlignment="1">
      <alignment horizontal="center"/>
    </xf>
    <xf numFmtId="0" fontId="3" fillId="6" borderId="2" xfId="3" applyFont="1" applyFill="1" applyBorder="1" applyAlignment="1">
      <alignment horizontal="center"/>
    </xf>
    <xf numFmtId="0" fontId="3" fillId="6" borderId="3" xfId="3" applyFont="1" applyFill="1" applyBorder="1" applyAlignment="1">
      <alignment horizontal="center"/>
    </xf>
  </cellXfs>
  <cellStyles count="7">
    <cellStyle name="Comma 2" xfId="2" xr:uid="{00000000-0005-0000-0000-000000000000}"/>
    <cellStyle name="Comma_WorldSales" xfId="4" xr:uid="{00000000-0005-0000-0000-000001000000}"/>
    <cellStyle name="Normal" xfId="0" builtinId="0"/>
    <cellStyle name="Normal 2" xfId="1" xr:uid="{00000000-0005-0000-0000-000003000000}"/>
    <cellStyle name="Normal 3" xfId="6" xr:uid="{00000000-0005-0000-0000-000004000000}"/>
    <cellStyle name="Normal_WorldSales" xfId="3" xr:uid="{00000000-0005-0000-0000-000005000000}"/>
    <cellStyle name="Percent 2" xfId="5" xr:uid="{00000000-0005-0000-0000-000006000000}"/>
  </cellStyles>
  <dxfs count="0"/>
  <tableStyles count="0" defaultTableStyle="TableStyleMedium2" defaultPivotStyle="PivotStyleLight16"/>
  <colors>
    <mruColors>
      <color rgb="FF99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F0"/>
  </sheetPr>
  <dimension ref="A1:H24"/>
  <sheetViews>
    <sheetView tabSelected="1" zoomScale="175" zoomScaleNormal="175" workbookViewId="0">
      <pane ySplit="1" topLeftCell="A2" activePane="bottomLeft" state="frozen"/>
      <selection pane="bottomLeft"/>
    </sheetView>
  </sheetViews>
  <sheetFormatPr defaultColWidth="9.15234375" defaultRowHeight="14.6" x14ac:dyDescent="0.4"/>
  <cols>
    <col min="1" max="1" width="10.84375" style="15" customWidth="1"/>
    <col min="2" max="2" width="9.3046875" style="17" customWidth="1"/>
    <col min="3" max="3" width="4.3828125" style="15" customWidth="1"/>
    <col min="4" max="4" width="16.4609375" style="15" customWidth="1"/>
    <col min="5" max="5" width="11.61328125" style="15" customWidth="1"/>
    <col min="6" max="6" width="13.15234375" style="15" customWidth="1"/>
    <col min="7" max="7" width="12.53515625" style="15" customWidth="1"/>
    <col min="8" max="16384" width="9.15234375" style="15"/>
  </cols>
  <sheetData>
    <row r="1" spans="1:8" s="21" customFormat="1" ht="29.15" x14ac:dyDescent="0.4">
      <c r="A1" s="23" t="s">
        <v>0</v>
      </c>
      <c r="B1" s="24" t="s">
        <v>1</v>
      </c>
      <c r="D1" s="25" t="s">
        <v>173</v>
      </c>
      <c r="E1" s="25" t="s">
        <v>2</v>
      </c>
      <c r="F1" s="26" t="s">
        <v>3</v>
      </c>
      <c r="G1" s="26" t="s">
        <v>4</v>
      </c>
    </row>
    <row r="2" spans="1:8" x14ac:dyDescent="0.4">
      <c r="A2" s="16">
        <v>43500</v>
      </c>
      <c r="B2" s="17">
        <v>234.2</v>
      </c>
      <c r="D2" s="16"/>
      <c r="F2" s="17"/>
      <c r="G2" s="17"/>
      <c r="H2" s="17"/>
    </row>
    <row r="3" spans="1:8" x14ac:dyDescent="0.4">
      <c r="A3" s="16">
        <v>43501</v>
      </c>
      <c r="B3" s="17">
        <v>238</v>
      </c>
    </row>
    <row r="4" spans="1:8" x14ac:dyDescent="0.4">
      <c r="A4" s="16">
        <v>43502</v>
      </c>
      <c r="B4" s="17">
        <v>244.5</v>
      </c>
    </row>
    <row r="5" spans="1:8" x14ac:dyDescent="0.4">
      <c r="A5" s="16">
        <v>43503</v>
      </c>
      <c r="B5" s="17">
        <v>246.7</v>
      </c>
    </row>
    <row r="6" spans="1:8" x14ac:dyDescent="0.4">
      <c r="A6" s="16">
        <v>43504</v>
      </c>
      <c r="B6" s="17">
        <v>242</v>
      </c>
    </row>
    <row r="7" spans="1:8" x14ac:dyDescent="0.4">
      <c r="A7" s="16">
        <v>43507</v>
      </c>
      <c r="B7" s="17">
        <v>244.5</v>
      </c>
    </row>
    <row r="8" spans="1:8" x14ac:dyDescent="0.4">
      <c r="A8" s="16">
        <v>43508</v>
      </c>
      <c r="B8" s="17">
        <v>253.8</v>
      </c>
    </row>
    <row r="9" spans="1:8" x14ac:dyDescent="0.4">
      <c r="A9" s="16">
        <v>43509</v>
      </c>
      <c r="B9" s="17">
        <v>256</v>
      </c>
    </row>
    <row r="10" spans="1:8" x14ac:dyDescent="0.4">
      <c r="A10" s="16"/>
    </row>
    <row r="11" spans="1:8" x14ac:dyDescent="0.4">
      <c r="A11" s="16"/>
    </row>
    <row r="12" spans="1:8" x14ac:dyDescent="0.4">
      <c r="A12" s="16"/>
    </row>
    <row r="13" spans="1:8" x14ac:dyDescent="0.4">
      <c r="A13" s="16"/>
    </row>
    <row r="14" spans="1:8" x14ac:dyDescent="0.4">
      <c r="A14" s="16"/>
    </row>
    <row r="15" spans="1:8" x14ac:dyDescent="0.4">
      <c r="A15" s="16"/>
    </row>
    <row r="16" spans="1:8" x14ac:dyDescent="0.4">
      <c r="A16" s="16"/>
    </row>
    <row r="17" spans="1:1" s="17" customFormat="1" x14ac:dyDescent="0.4">
      <c r="A17" s="16"/>
    </row>
    <row r="18" spans="1:1" s="17" customFormat="1" x14ac:dyDescent="0.4">
      <c r="A18" s="16"/>
    </row>
    <row r="19" spans="1:1" s="17" customFormat="1" x14ac:dyDescent="0.4">
      <c r="A19" s="16"/>
    </row>
    <row r="20" spans="1:1" s="17" customFormat="1" x14ac:dyDescent="0.4">
      <c r="A20" s="16"/>
    </row>
    <row r="21" spans="1:1" s="17" customFormat="1" x14ac:dyDescent="0.4">
      <c r="A21" s="16"/>
    </row>
    <row r="22" spans="1:1" s="17" customFormat="1" x14ac:dyDescent="0.4">
      <c r="A22" s="16"/>
    </row>
    <row r="23" spans="1:1" s="17" customFormat="1" x14ac:dyDescent="0.4">
      <c r="A23" s="16"/>
    </row>
    <row r="24" spans="1:1" s="17" customFormat="1" x14ac:dyDescent="0.4">
      <c r="A24" s="16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J13"/>
  <sheetViews>
    <sheetView zoomScale="160" zoomScaleNormal="160" workbookViewId="0">
      <selection sqref="A1:H1"/>
    </sheetView>
  </sheetViews>
  <sheetFormatPr defaultColWidth="9.69140625" defaultRowHeight="14.6" x14ac:dyDescent="0.4"/>
  <cols>
    <col min="1" max="1" width="10.53515625" style="12" bestFit="1" customWidth="1"/>
    <col min="2" max="7" width="8.3828125" style="1" customWidth="1"/>
    <col min="8" max="8" width="7.15234375" style="1" bestFit="1" customWidth="1"/>
    <col min="9" max="16384" width="9.69140625" style="1"/>
  </cols>
  <sheetData>
    <row r="1" spans="1:10" ht="15.9" customHeight="1" thickTop="1" thickBot="1" x14ac:dyDescent="0.45">
      <c r="A1" s="27" t="s">
        <v>5</v>
      </c>
      <c r="B1" s="28"/>
      <c r="C1" s="28"/>
      <c r="D1" s="28"/>
      <c r="E1" s="28"/>
      <c r="F1" s="28"/>
      <c r="G1" s="28"/>
      <c r="H1" s="29"/>
      <c r="J1" s="2"/>
    </row>
    <row r="2" spans="1:10" ht="29.6" thickTop="1" x14ac:dyDescent="0.4">
      <c r="A2" s="22" t="s">
        <v>60</v>
      </c>
      <c r="B2" s="4" t="s">
        <v>6</v>
      </c>
      <c r="C2" s="4" t="s">
        <v>7</v>
      </c>
      <c r="D2" s="5" t="s">
        <v>8</v>
      </c>
      <c r="E2" s="5" t="s">
        <v>9</v>
      </c>
      <c r="F2" s="4" t="s">
        <v>10</v>
      </c>
      <c r="G2" s="5" t="s">
        <v>11</v>
      </c>
      <c r="H2" s="4" t="s">
        <v>12</v>
      </c>
    </row>
    <row r="3" spans="1:10" x14ac:dyDescent="0.4">
      <c r="A3" s="3" t="s">
        <v>13</v>
      </c>
      <c r="B3" s="6">
        <v>1130</v>
      </c>
      <c r="C3" s="6">
        <v>1210</v>
      </c>
      <c r="D3" s="6">
        <v>1320</v>
      </c>
      <c r="E3" s="6">
        <v>960</v>
      </c>
      <c r="F3" s="6">
        <v>1150</v>
      </c>
      <c r="G3" s="6">
        <f>SUM(B3:F3)</f>
        <v>5770</v>
      </c>
      <c r="H3" s="7">
        <f>G3/$G$6</f>
        <v>0.32091212458286983</v>
      </c>
    </row>
    <row r="4" spans="1:10" x14ac:dyDescent="0.4">
      <c r="A4" s="3" t="s">
        <v>14</v>
      </c>
      <c r="B4" s="6">
        <v>850</v>
      </c>
      <c r="C4" s="6">
        <v>920</v>
      </c>
      <c r="D4" s="6">
        <v>1030</v>
      </c>
      <c r="E4" s="6">
        <v>1330</v>
      </c>
      <c r="F4" s="6">
        <v>980</v>
      </c>
      <c r="G4" s="6">
        <f>SUM(B4:F4)</f>
        <v>5110</v>
      </c>
      <c r="H4" s="7">
        <f>G4/$G$6</f>
        <v>0.28420467185761955</v>
      </c>
    </row>
    <row r="5" spans="1:10" x14ac:dyDescent="0.4">
      <c r="A5" s="3" t="s">
        <v>15</v>
      </c>
      <c r="B5" s="6">
        <v>1090</v>
      </c>
      <c r="C5" s="6">
        <v>1410</v>
      </c>
      <c r="D5" s="6">
        <v>1420</v>
      </c>
      <c r="E5" s="6">
        <v>1640</v>
      </c>
      <c r="F5" s="6">
        <v>1540</v>
      </c>
      <c r="G5" s="6">
        <f>SUM(B5:F5)</f>
        <v>7100</v>
      </c>
      <c r="H5" s="7">
        <f>G5/$G$6</f>
        <v>0.39488320355951056</v>
      </c>
    </row>
    <row r="6" spans="1:10" x14ac:dyDescent="0.4">
      <c r="A6" s="3" t="s">
        <v>11</v>
      </c>
      <c r="B6" s="6">
        <f t="shared" ref="B6:G6" si="0">SUM(B3:B5)</f>
        <v>3070</v>
      </c>
      <c r="C6" s="6">
        <f t="shared" si="0"/>
        <v>3540</v>
      </c>
      <c r="D6" s="6">
        <f t="shared" si="0"/>
        <v>3770</v>
      </c>
      <c r="E6" s="6">
        <f t="shared" si="0"/>
        <v>3930</v>
      </c>
      <c r="F6" s="6">
        <f t="shared" si="0"/>
        <v>3670</v>
      </c>
      <c r="G6" s="8">
        <f t="shared" si="0"/>
        <v>17980</v>
      </c>
      <c r="H6" s="7">
        <f>G6/$G$6</f>
        <v>1</v>
      </c>
    </row>
    <row r="7" spans="1:10" x14ac:dyDescent="0.4">
      <c r="A7" s="9" t="s">
        <v>16</v>
      </c>
      <c r="B7" s="7">
        <f t="shared" ref="B7:G7" si="1">B6/$G$6</f>
        <v>0.1707452725250278</v>
      </c>
      <c r="C7" s="7">
        <f t="shared" si="1"/>
        <v>0.19688542825361513</v>
      </c>
      <c r="D7" s="7">
        <f t="shared" si="1"/>
        <v>0.20967741935483872</v>
      </c>
      <c r="E7" s="7">
        <f t="shared" si="1"/>
        <v>0.21857619577308121</v>
      </c>
      <c r="F7" s="7">
        <f t="shared" si="1"/>
        <v>0.20411568409343714</v>
      </c>
      <c r="G7" s="7">
        <f t="shared" si="1"/>
        <v>1</v>
      </c>
    </row>
    <row r="8" spans="1:10" x14ac:dyDescent="0.4">
      <c r="A8" s="1"/>
    </row>
    <row r="9" spans="1:10" x14ac:dyDescent="0.4">
      <c r="A9" s="3"/>
      <c r="B9" s="6"/>
      <c r="C9" s="6"/>
      <c r="D9" s="6"/>
      <c r="E9" s="6"/>
      <c r="F9" s="6"/>
      <c r="G9" s="10"/>
      <c r="H9" s="11"/>
    </row>
    <row r="10" spans="1:10" x14ac:dyDescent="0.4">
      <c r="A10" s="1"/>
      <c r="B10" s="6"/>
    </row>
    <row r="11" spans="1:10" x14ac:dyDescent="0.4">
      <c r="B11" s="6"/>
    </row>
    <row r="12" spans="1:10" x14ac:dyDescent="0.4">
      <c r="B12" s="6"/>
    </row>
    <row r="13" spans="1:10" x14ac:dyDescent="0.4">
      <c r="C13" s="13"/>
    </row>
  </sheetData>
  <mergeCells count="1">
    <mergeCell ref="A1:H1"/>
  </mergeCells>
  <printOptions gridLines="1" gridLinesSet="0"/>
  <pageMargins left="0.75" right="0.75" top="1" bottom="1" header="0.5" footer="0.5"/>
  <pageSetup orientation="portrait" horizontalDpi="4294967292" verticalDpi="4294967292" r:id="rId1"/>
  <headerFooter alignWithMargins="0">
    <oddHeader>&amp;F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FF00"/>
  </sheetPr>
  <dimension ref="A1:H13"/>
  <sheetViews>
    <sheetView zoomScale="160" zoomScaleNormal="160" workbookViewId="0">
      <selection sqref="A1:H1"/>
    </sheetView>
  </sheetViews>
  <sheetFormatPr defaultColWidth="9.69140625" defaultRowHeight="14.6" x14ac:dyDescent="0.4"/>
  <cols>
    <col min="1" max="1" width="10.53515625" style="12" bestFit="1" customWidth="1"/>
    <col min="2" max="7" width="8.3828125" style="1" customWidth="1"/>
    <col min="8" max="8" width="7.15234375" style="1" bestFit="1" customWidth="1"/>
    <col min="9" max="16384" width="9.69140625" style="1"/>
  </cols>
  <sheetData>
    <row r="1" spans="1:8" ht="15.9" customHeight="1" thickTop="1" thickBot="1" x14ac:dyDescent="0.45">
      <c r="A1" s="30" t="s">
        <v>5</v>
      </c>
      <c r="B1" s="31"/>
      <c r="C1" s="31"/>
      <c r="D1" s="31"/>
      <c r="E1" s="31"/>
      <c r="F1" s="31"/>
      <c r="G1" s="31"/>
      <c r="H1" s="32"/>
    </row>
    <row r="2" spans="1:8" ht="29.6" thickTop="1" x14ac:dyDescent="0.4">
      <c r="A2" s="22" t="s">
        <v>89</v>
      </c>
      <c r="B2" s="4" t="s">
        <v>6</v>
      </c>
      <c r="C2" s="4" t="s">
        <v>7</v>
      </c>
      <c r="D2" s="5" t="s">
        <v>8</v>
      </c>
      <c r="E2" s="5" t="s">
        <v>9</v>
      </c>
      <c r="F2" s="4" t="s">
        <v>10</v>
      </c>
      <c r="G2" s="5" t="s">
        <v>11</v>
      </c>
      <c r="H2" s="4" t="s">
        <v>12</v>
      </c>
    </row>
    <row r="3" spans="1:8" x14ac:dyDescent="0.4">
      <c r="A3" s="3" t="s">
        <v>13</v>
      </c>
      <c r="B3" s="6">
        <v>1230</v>
      </c>
      <c r="C3" s="6">
        <v>1420</v>
      </c>
      <c r="D3" s="6">
        <v>1030</v>
      </c>
      <c r="E3" s="6">
        <v>1270</v>
      </c>
      <c r="F3" s="6">
        <v>1510</v>
      </c>
      <c r="G3" s="6">
        <f>SUM(B3:F3)</f>
        <v>6460</v>
      </c>
      <c r="H3" s="7">
        <f>G3/$G$6</f>
        <v>0.39342265529841658</v>
      </c>
    </row>
    <row r="4" spans="1:8" x14ac:dyDescent="0.4">
      <c r="A4" s="3" t="s">
        <v>14</v>
      </c>
      <c r="B4" s="6">
        <v>620</v>
      </c>
      <c r="C4" s="6">
        <v>790</v>
      </c>
      <c r="D4" s="6">
        <v>810</v>
      </c>
      <c r="E4" s="6">
        <v>1020</v>
      </c>
      <c r="F4" s="6">
        <v>870</v>
      </c>
      <c r="G4" s="6">
        <f>SUM(B4:F4)</f>
        <v>4110</v>
      </c>
      <c r="H4" s="7">
        <f>G4/$G$6</f>
        <v>0.25030450669914739</v>
      </c>
    </row>
    <row r="5" spans="1:8" x14ac:dyDescent="0.4">
      <c r="A5" s="3" t="s">
        <v>15</v>
      </c>
      <c r="B5" s="6">
        <v>1010</v>
      </c>
      <c r="C5" s="6">
        <v>1150</v>
      </c>
      <c r="D5" s="6">
        <v>1090</v>
      </c>
      <c r="E5" s="6">
        <v>1230</v>
      </c>
      <c r="F5" s="6">
        <v>1370</v>
      </c>
      <c r="G5" s="6">
        <f>SUM(B5:F5)</f>
        <v>5850</v>
      </c>
      <c r="H5" s="7">
        <f>G5/$G$6</f>
        <v>0.35627283800243603</v>
      </c>
    </row>
    <row r="6" spans="1:8" x14ac:dyDescent="0.4">
      <c r="A6" s="3" t="s">
        <v>11</v>
      </c>
      <c r="B6" s="6">
        <f>SUM(B3:B5)</f>
        <v>2860</v>
      </c>
      <c r="C6" s="6">
        <f>SUM(C3:C5)</f>
        <v>3360</v>
      </c>
      <c r="D6" s="6">
        <f>SUM(D3:D5)</f>
        <v>2930</v>
      </c>
      <c r="E6" s="6">
        <f>SUM(E3:E5)</f>
        <v>3520</v>
      </c>
      <c r="F6" s="6">
        <f>SUM(F3:F5)</f>
        <v>3750</v>
      </c>
      <c r="G6" s="8">
        <f>SUM(B6:F6)</f>
        <v>16420</v>
      </c>
      <c r="H6" s="7">
        <f>G6/$G$6</f>
        <v>1</v>
      </c>
    </row>
    <row r="7" spans="1:8" x14ac:dyDescent="0.4">
      <c r="A7" s="9" t="s">
        <v>16</v>
      </c>
      <c r="B7" s="7">
        <f t="shared" ref="B7:G7" si="0">B6/$G$6</f>
        <v>0.17417783191230207</v>
      </c>
      <c r="C7" s="7">
        <f t="shared" si="0"/>
        <v>0.2046285018270402</v>
      </c>
      <c r="D7" s="7">
        <f t="shared" si="0"/>
        <v>0.1784409257003654</v>
      </c>
      <c r="E7" s="7">
        <f t="shared" si="0"/>
        <v>0.2143727161997564</v>
      </c>
      <c r="F7" s="7">
        <f t="shared" si="0"/>
        <v>0.22838002436053592</v>
      </c>
      <c r="G7" s="7">
        <f t="shared" si="0"/>
        <v>1</v>
      </c>
    </row>
    <row r="8" spans="1:8" x14ac:dyDescent="0.4">
      <c r="A8" s="3"/>
    </row>
    <row r="9" spans="1:8" x14ac:dyDescent="0.4">
      <c r="A9" s="3"/>
      <c r="B9" s="10"/>
      <c r="C9" s="10"/>
      <c r="D9" s="10"/>
      <c r="E9" s="10"/>
      <c r="F9" s="10"/>
      <c r="G9" s="10"/>
    </row>
    <row r="10" spans="1:8" x14ac:dyDescent="0.4">
      <c r="B10" s="10"/>
    </row>
    <row r="11" spans="1:8" x14ac:dyDescent="0.4">
      <c r="B11" s="10"/>
    </row>
    <row r="12" spans="1:8" x14ac:dyDescent="0.4">
      <c r="B12" s="10"/>
    </row>
    <row r="13" spans="1:8" x14ac:dyDescent="0.4">
      <c r="C13" s="13"/>
    </row>
  </sheetData>
  <mergeCells count="1">
    <mergeCell ref="A1:H1"/>
  </mergeCells>
  <printOptions gridLines="1" gridLinesSet="0"/>
  <pageMargins left="0.75" right="0.75" top="1" bottom="1" header="0.5" footer="0.5"/>
  <pageSetup orientation="portrait" horizontalDpi="4294967292" verticalDpi="4294967292" r:id="rId1"/>
  <headerFooter alignWithMargins="0">
    <oddHeader>&amp;F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F0"/>
  </sheetPr>
  <dimension ref="A1:H13"/>
  <sheetViews>
    <sheetView zoomScale="160" zoomScaleNormal="160" workbookViewId="0">
      <selection sqref="A1:H1"/>
    </sheetView>
  </sheetViews>
  <sheetFormatPr defaultColWidth="9.69140625" defaultRowHeight="14.6" x14ac:dyDescent="0.4"/>
  <cols>
    <col min="1" max="1" width="10.53515625" style="12" bestFit="1" customWidth="1"/>
    <col min="2" max="7" width="8.3828125" style="1" customWidth="1"/>
    <col min="8" max="8" width="7.15234375" style="1" bestFit="1" customWidth="1"/>
    <col min="9" max="16384" width="9.69140625" style="1"/>
  </cols>
  <sheetData>
    <row r="1" spans="1:8" ht="15.9" customHeight="1" thickTop="1" thickBot="1" x14ac:dyDescent="0.45">
      <c r="A1" s="33" t="s">
        <v>5</v>
      </c>
      <c r="B1" s="34"/>
      <c r="C1" s="34"/>
      <c r="D1" s="34"/>
      <c r="E1" s="34"/>
      <c r="F1" s="34"/>
      <c r="G1" s="34"/>
      <c r="H1" s="35"/>
    </row>
    <row r="2" spans="1:8" ht="29.6" thickTop="1" x14ac:dyDescent="0.4">
      <c r="A2" s="22" t="s">
        <v>63</v>
      </c>
      <c r="B2" s="4" t="s">
        <v>6</v>
      </c>
      <c r="C2" s="4" t="s">
        <v>7</v>
      </c>
      <c r="D2" s="5" t="s">
        <v>8</v>
      </c>
      <c r="E2" s="5" t="s">
        <v>9</v>
      </c>
      <c r="F2" s="4" t="s">
        <v>10</v>
      </c>
      <c r="G2" s="5" t="s">
        <v>11</v>
      </c>
      <c r="H2" s="4" t="s">
        <v>12</v>
      </c>
    </row>
    <row r="3" spans="1:8" x14ac:dyDescent="0.4">
      <c r="A3" s="3" t="s">
        <v>13</v>
      </c>
      <c r="B3" s="6">
        <v>1370</v>
      </c>
      <c r="C3" s="6">
        <v>1550</v>
      </c>
      <c r="D3" s="6">
        <v>1070</v>
      </c>
      <c r="E3" s="6">
        <v>1410</v>
      </c>
      <c r="F3" s="6">
        <v>1610</v>
      </c>
      <c r="G3" s="6">
        <f>SUM(B3:F3)</f>
        <v>7010</v>
      </c>
      <c r="H3" s="7">
        <f>G3/$G$6</f>
        <v>0.39096486335750141</v>
      </c>
    </row>
    <row r="4" spans="1:8" x14ac:dyDescent="0.4">
      <c r="A4" s="3" t="s">
        <v>14</v>
      </c>
      <c r="B4" s="6">
        <v>730</v>
      </c>
      <c r="C4" s="6">
        <v>860</v>
      </c>
      <c r="D4" s="6">
        <v>930</v>
      </c>
      <c r="E4" s="6">
        <v>1110</v>
      </c>
      <c r="F4" s="6">
        <v>930</v>
      </c>
      <c r="G4" s="6">
        <f>SUM(B4:F4)</f>
        <v>4560</v>
      </c>
      <c r="H4" s="7">
        <f>G4/$G$6</f>
        <v>0.25432236475181258</v>
      </c>
    </row>
    <row r="5" spans="1:8" x14ac:dyDescent="0.4">
      <c r="A5" s="3" t="s">
        <v>15</v>
      </c>
      <c r="B5" s="6">
        <v>1070</v>
      </c>
      <c r="C5" s="6">
        <v>1260</v>
      </c>
      <c r="D5" s="6">
        <v>1200</v>
      </c>
      <c r="E5" s="6">
        <v>1370</v>
      </c>
      <c r="F5" s="6">
        <v>1460</v>
      </c>
      <c r="G5" s="6">
        <f>SUM(B5:F5)</f>
        <v>6360</v>
      </c>
      <c r="H5" s="7">
        <f>G5/$G$6</f>
        <v>0.35471277189068601</v>
      </c>
    </row>
    <row r="6" spans="1:8" x14ac:dyDescent="0.4">
      <c r="A6" s="3" t="s">
        <v>11</v>
      </c>
      <c r="B6" s="6">
        <f>SUM(B3:B5)</f>
        <v>3170</v>
      </c>
      <c r="C6" s="6">
        <f>SUM(C3:C5)</f>
        <v>3670</v>
      </c>
      <c r="D6" s="6">
        <f>SUM(D3:D5)</f>
        <v>3200</v>
      </c>
      <c r="E6" s="6">
        <f>SUM(E3:E5)</f>
        <v>3890</v>
      </c>
      <c r="F6" s="6">
        <f>SUM(F3:F5)</f>
        <v>4000</v>
      </c>
      <c r="G6" s="8">
        <f>SUM(B6:F6)</f>
        <v>17930</v>
      </c>
      <c r="H6" s="7">
        <f>G6/$G$6</f>
        <v>1</v>
      </c>
    </row>
    <row r="7" spans="1:8" x14ac:dyDescent="0.4">
      <c r="A7" s="9" t="s">
        <v>16</v>
      </c>
      <c r="B7" s="7">
        <f t="shared" ref="B7:G7" si="0">B6/$G$6</f>
        <v>0.17679866146123815</v>
      </c>
      <c r="C7" s="7">
        <f t="shared" si="0"/>
        <v>0.20468488566648077</v>
      </c>
      <c r="D7" s="7">
        <f t="shared" si="0"/>
        <v>0.1784718349135527</v>
      </c>
      <c r="E7" s="7">
        <f t="shared" si="0"/>
        <v>0.2169548243167875</v>
      </c>
      <c r="F7" s="7">
        <f t="shared" si="0"/>
        <v>0.22308979364194087</v>
      </c>
      <c r="G7" s="7">
        <f t="shared" si="0"/>
        <v>1</v>
      </c>
    </row>
    <row r="8" spans="1:8" x14ac:dyDescent="0.4">
      <c r="A8" s="3"/>
    </row>
    <row r="9" spans="1:8" x14ac:dyDescent="0.4">
      <c r="A9" s="3"/>
      <c r="B9" s="10"/>
      <c r="C9" s="10"/>
      <c r="D9" s="10"/>
      <c r="E9" s="10"/>
      <c r="F9" s="10"/>
      <c r="G9" s="10"/>
    </row>
    <row r="10" spans="1:8" x14ac:dyDescent="0.4">
      <c r="B10" s="10"/>
    </row>
    <row r="11" spans="1:8" x14ac:dyDescent="0.4">
      <c r="B11" s="10"/>
    </row>
    <row r="12" spans="1:8" x14ac:dyDescent="0.4">
      <c r="B12" s="10"/>
    </row>
    <row r="13" spans="1:8" x14ac:dyDescent="0.4">
      <c r="C13" s="13"/>
    </row>
  </sheetData>
  <mergeCells count="1">
    <mergeCell ref="A1:H1"/>
  </mergeCells>
  <printOptions gridLines="1" gridLinesSet="0"/>
  <pageMargins left="0.75" right="0.75" top="1" bottom="1" header="0.5" footer="0.5"/>
  <pageSetup orientation="portrait" horizontalDpi="4294967292" verticalDpi="4294967292" r:id="rId1"/>
  <headerFooter alignWithMargins="0">
    <oddHeader>&amp;F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H12"/>
  <sheetViews>
    <sheetView zoomScale="160" zoomScaleNormal="160" workbookViewId="0">
      <selection sqref="A1:H1"/>
    </sheetView>
  </sheetViews>
  <sheetFormatPr defaultColWidth="9.69140625" defaultRowHeight="14.6" x14ac:dyDescent="0.4"/>
  <cols>
    <col min="1" max="1" width="10.53515625" style="12" bestFit="1" customWidth="1"/>
    <col min="2" max="7" width="8.3828125" style="1" customWidth="1"/>
    <col min="8" max="8" width="7.15234375" style="1" bestFit="1" customWidth="1"/>
    <col min="9" max="16384" width="9.69140625" style="1"/>
  </cols>
  <sheetData>
    <row r="1" spans="1:8" ht="15.9" customHeight="1" thickTop="1" thickBot="1" x14ac:dyDescent="0.45">
      <c r="A1" s="36" t="s">
        <v>5</v>
      </c>
      <c r="B1" s="37"/>
      <c r="C1" s="37"/>
      <c r="D1" s="37"/>
      <c r="E1" s="37"/>
      <c r="F1" s="37"/>
      <c r="G1" s="37"/>
      <c r="H1" s="38"/>
    </row>
    <row r="2" spans="1:8" ht="29.6" thickTop="1" x14ac:dyDescent="0.4">
      <c r="A2" s="22" t="s">
        <v>171</v>
      </c>
      <c r="B2" s="4" t="s">
        <v>6</v>
      </c>
      <c r="C2" s="4" t="s">
        <v>7</v>
      </c>
      <c r="D2" s="5" t="s">
        <v>8</v>
      </c>
      <c r="E2" s="5" t="s">
        <v>9</v>
      </c>
      <c r="F2" s="4" t="s">
        <v>10</v>
      </c>
      <c r="G2" s="5" t="s">
        <v>11</v>
      </c>
      <c r="H2" s="4" t="s">
        <v>12</v>
      </c>
    </row>
    <row r="3" spans="1:8" x14ac:dyDescent="0.4">
      <c r="A3" s="3" t="s">
        <v>13</v>
      </c>
      <c r="B3" s="6">
        <v>1120</v>
      </c>
      <c r="C3" s="6">
        <v>1230</v>
      </c>
      <c r="D3" s="6">
        <v>900</v>
      </c>
      <c r="E3" s="6">
        <v>1130</v>
      </c>
      <c r="F3" s="6">
        <v>1390</v>
      </c>
      <c r="G3" s="6">
        <f>SUM(B3:F3)</f>
        <v>5770</v>
      </c>
      <c r="H3" s="7">
        <f>G3/$G$6</f>
        <v>0.39466484268125857</v>
      </c>
    </row>
    <row r="4" spans="1:8" x14ac:dyDescent="0.4">
      <c r="A4" s="3" t="s">
        <v>14</v>
      </c>
      <c r="B4" s="6">
        <v>510</v>
      </c>
      <c r="C4" s="6">
        <v>680</v>
      </c>
      <c r="D4" s="6">
        <v>750</v>
      </c>
      <c r="E4" s="6">
        <v>930</v>
      </c>
      <c r="F4" s="6">
        <v>720</v>
      </c>
      <c r="G4" s="6">
        <f>SUM(B4:F4)</f>
        <v>3590</v>
      </c>
      <c r="H4" s="7">
        <f>G4/$G$6</f>
        <v>0.24555403556771546</v>
      </c>
    </row>
    <row r="5" spans="1:8" x14ac:dyDescent="0.4">
      <c r="A5" s="3" t="s">
        <v>15</v>
      </c>
      <c r="B5" s="6">
        <v>910</v>
      </c>
      <c r="C5" s="6">
        <v>1060</v>
      </c>
      <c r="D5" s="6">
        <v>970</v>
      </c>
      <c r="E5" s="6">
        <v>1110</v>
      </c>
      <c r="F5" s="6">
        <v>1210</v>
      </c>
      <c r="G5" s="6">
        <f>SUM(B5:F5)</f>
        <v>5260</v>
      </c>
      <c r="H5" s="7">
        <f>G5/$G$6</f>
        <v>0.359781121751026</v>
      </c>
    </row>
    <row r="6" spans="1:8" x14ac:dyDescent="0.4">
      <c r="A6" s="3" t="s">
        <v>11</v>
      </c>
      <c r="B6" s="6">
        <f>SUM(B3:B5)</f>
        <v>2540</v>
      </c>
      <c r="C6" s="6">
        <f>SUM(C3:C5)</f>
        <v>2970</v>
      </c>
      <c r="D6" s="6">
        <f>SUM(D3:D5)</f>
        <v>2620</v>
      </c>
      <c r="E6" s="6">
        <f>SUM(E3:E5)</f>
        <v>3170</v>
      </c>
      <c r="F6" s="6">
        <f>SUM(F3:F5)</f>
        <v>3320</v>
      </c>
      <c r="G6" s="8">
        <f>SUM(B6:F6)</f>
        <v>14620</v>
      </c>
      <c r="H6" s="7">
        <f>G6/$G$6</f>
        <v>1</v>
      </c>
    </row>
    <row r="7" spans="1:8" x14ac:dyDescent="0.4">
      <c r="A7" s="9" t="s">
        <v>16</v>
      </c>
      <c r="B7" s="7">
        <f t="shared" ref="B7:G7" si="0">B6/$G$6</f>
        <v>0.17373461012311903</v>
      </c>
      <c r="C7" s="7">
        <f t="shared" si="0"/>
        <v>0.20314637482900136</v>
      </c>
      <c r="D7" s="7">
        <f t="shared" si="0"/>
        <v>0.17920656634746923</v>
      </c>
      <c r="E7" s="7">
        <f t="shared" si="0"/>
        <v>0.21682626538987687</v>
      </c>
      <c r="F7" s="7">
        <f t="shared" si="0"/>
        <v>0.22708618331053351</v>
      </c>
      <c r="G7" s="7">
        <f t="shared" si="0"/>
        <v>1</v>
      </c>
    </row>
    <row r="8" spans="1:8" x14ac:dyDescent="0.4">
      <c r="C8" s="13"/>
    </row>
    <row r="9" spans="1:8" x14ac:dyDescent="0.4">
      <c r="B9" s="14"/>
    </row>
    <row r="10" spans="1:8" x14ac:dyDescent="0.4">
      <c r="B10" s="14"/>
    </row>
    <row r="11" spans="1:8" x14ac:dyDescent="0.4">
      <c r="B11" s="14"/>
    </row>
    <row r="12" spans="1:8" x14ac:dyDescent="0.4">
      <c r="B12" s="14"/>
    </row>
  </sheetData>
  <mergeCells count="1">
    <mergeCell ref="A1:H1"/>
  </mergeCells>
  <printOptions gridLines="1" gridLinesSet="0"/>
  <pageMargins left="0.75" right="0.75" top="1" bottom="1" header="0.5" footer="0.5"/>
  <pageSetup orientation="portrait" horizontalDpi="4294967292" verticalDpi="4294967292" r:id="rId1"/>
  <headerFooter alignWithMargins="0">
    <oddHeader>&amp;F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B0F0"/>
  </sheetPr>
  <dimension ref="A1:H19"/>
  <sheetViews>
    <sheetView zoomScale="160" zoomScaleNormal="160" workbookViewId="0">
      <selection sqref="A1:H1"/>
    </sheetView>
  </sheetViews>
  <sheetFormatPr defaultColWidth="9.69140625" defaultRowHeight="14.6" x14ac:dyDescent="0.4"/>
  <cols>
    <col min="1" max="1" width="10.53515625" style="12" bestFit="1" customWidth="1"/>
    <col min="2" max="7" width="8.3828125" style="1" customWidth="1"/>
    <col min="8" max="8" width="7.15234375" style="1" bestFit="1" customWidth="1"/>
    <col min="9" max="16384" width="9.69140625" style="1"/>
  </cols>
  <sheetData>
    <row r="1" spans="1:8" ht="15.45" thickTop="1" thickBot="1" x14ac:dyDescent="0.45">
      <c r="A1" s="33" t="s">
        <v>5</v>
      </c>
      <c r="B1" s="34"/>
      <c r="C1" s="34"/>
      <c r="D1" s="34"/>
      <c r="E1" s="34"/>
      <c r="F1" s="34"/>
      <c r="G1" s="34"/>
      <c r="H1" s="35"/>
    </row>
    <row r="2" spans="1:8" ht="29.6" thickTop="1" x14ac:dyDescent="0.4">
      <c r="A2" s="22" t="s">
        <v>17</v>
      </c>
      <c r="B2" s="4" t="s">
        <v>6</v>
      </c>
      <c r="C2" s="4" t="s">
        <v>7</v>
      </c>
      <c r="D2" s="5" t="s">
        <v>8</v>
      </c>
      <c r="E2" s="5" t="s">
        <v>9</v>
      </c>
      <c r="F2" s="4" t="s">
        <v>10</v>
      </c>
      <c r="G2" s="5" t="s">
        <v>11</v>
      </c>
      <c r="H2" s="4" t="s">
        <v>12</v>
      </c>
    </row>
    <row r="3" spans="1:8" x14ac:dyDescent="0.4">
      <c r="A3" s="3" t="s">
        <v>13</v>
      </c>
      <c r="B3" s="6">
        <f>SUM(California:NewYork!B3)</f>
        <v>4850</v>
      </c>
      <c r="C3" s="6">
        <f>SUM(California:NewYork!C3)</f>
        <v>5410</v>
      </c>
      <c r="D3" s="6">
        <f>SUM(California:NewYork!D3)</f>
        <v>4320</v>
      </c>
      <c r="E3" s="6">
        <f>SUM(California:NewYork!E3)</f>
        <v>4770</v>
      </c>
      <c r="F3" s="6">
        <f>SUM(California:NewYork!F3)</f>
        <v>5660</v>
      </c>
      <c r="G3" s="6">
        <f>SUM(B3:F3)</f>
        <v>25010</v>
      </c>
      <c r="H3" s="7">
        <f>G3/$G$6</f>
        <v>0.37356235997012693</v>
      </c>
    </row>
    <row r="4" spans="1:8" x14ac:dyDescent="0.4">
      <c r="A4" s="3" t="s">
        <v>14</v>
      </c>
      <c r="B4" s="6">
        <f>SUM(California:NewYork!B4)</f>
        <v>2710</v>
      </c>
      <c r="C4" s="6">
        <f>SUM(California:NewYork!C4)</f>
        <v>3250</v>
      </c>
      <c r="D4" s="6">
        <f>SUM(California:NewYork!D4)</f>
        <v>3520</v>
      </c>
      <c r="E4" s="6">
        <f>SUM(California:NewYork!E4)</f>
        <v>4390</v>
      </c>
      <c r="F4" s="6">
        <f>SUM(California:NewYork!F4)</f>
        <v>3500</v>
      </c>
      <c r="G4" s="6">
        <f>SUM(B4:F4)</f>
        <v>17370</v>
      </c>
      <c r="H4" s="7">
        <f>G4/$G$6</f>
        <v>0.25944734876773712</v>
      </c>
    </row>
    <row r="5" spans="1:8" x14ac:dyDescent="0.4">
      <c r="A5" s="3" t="s">
        <v>15</v>
      </c>
      <c r="B5" s="6">
        <f>SUM(California:NewYork!B5)</f>
        <v>4080</v>
      </c>
      <c r="C5" s="6">
        <f>SUM(California:NewYork!C5)</f>
        <v>4880</v>
      </c>
      <c r="D5" s="6">
        <f>SUM(California:NewYork!D5)</f>
        <v>4680</v>
      </c>
      <c r="E5" s="6">
        <f>SUM(California:NewYork!E5)</f>
        <v>5350</v>
      </c>
      <c r="F5" s="6">
        <f>SUM(California:NewYork!F5)</f>
        <v>5580</v>
      </c>
      <c r="G5" s="6">
        <f>SUM(B5:F5)</f>
        <v>24570</v>
      </c>
      <c r="H5" s="7">
        <f>G5/$G$6</f>
        <v>0.36699029126213595</v>
      </c>
    </row>
    <row r="6" spans="1:8" x14ac:dyDescent="0.4">
      <c r="A6" s="3" t="s">
        <v>11</v>
      </c>
      <c r="B6" s="6">
        <f>SUM(B3:B5)</f>
        <v>11640</v>
      </c>
      <c r="C6" s="6">
        <f>SUM(C3:C5)</f>
        <v>13540</v>
      </c>
      <c r="D6" s="6">
        <f>SUM(D3:D5)</f>
        <v>12520</v>
      </c>
      <c r="E6" s="6">
        <f>SUM(E3:E5)</f>
        <v>14510</v>
      </c>
      <c r="F6" s="6">
        <f>SUM(F3:F5)</f>
        <v>14740</v>
      </c>
      <c r="G6" s="6">
        <f>SUM(B6:F6)</f>
        <v>66950</v>
      </c>
      <c r="H6" s="7">
        <f>G6/$G$6</f>
        <v>1</v>
      </c>
    </row>
    <row r="7" spans="1:8" x14ac:dyDescent="0.4">
      <c r="A7" s="9" t="s">
        <v>16</v>
      </c>
      <c r="B7" s="7">
        <f t="shared" ref="B7:G7" si="0">B6/$G$6</f>
        <v>0.17386109036594474</v>
      </c>
      <c r="C7" s="7">
        <f t="shared" si="0"/>
        <v>0.20224047796863331</v>
      </c>
      <c r="D7" s="7">
        <f t="shared" si="0"/>
        <v>0.1870052277819268</v>
      </c>
      <c r="E7" s="7">
        <f t="shared" si="0"/>
        <v>0.21672890216579538</v>
      </c>
      <c r="F7" s="7">
        <f t="shared" si="0"/>
        <v>0.22016430171769977</v>
      </c>
      <c r="G7" s="7">
        <f t="shared" si="0"/>
        <v>1</v>
      </c>
    </row>
    <row r="8" spans="1:8" x14ac:dyDescent="0.4">
      <c r="C8" s="13"/>
    </row>
    <row r="9" spans="1:8" x14ac:dyDescent="0.4">
      <c r="A9" s="9" t="s">
        <v>60</v>
      </c>
      <c r="E9" s="13"/>
    </row>
    <row r="10" spans="1:8" x14ac:dyDescent="0.4">
      <c r="A10" s="9" t="s">
        <v>89</v>
      </c>
    </row>
    <row r="11" spans="1:8" x14ac:dyDescent="0.4">
      <c r="A11" s="9" t="s">
        <v>63</v>
      </c>
    </row>
    <row r="12" spans="1:8" x14ac:dyDescent="0.4">
      <c r="A12" s="9" t="s">
        <v>171</v>
      </c>
      <c r="E12" s="13"/>
    </row>
    <row r="18" spans="2:2" x14ac:dyDescent="0.4">
      <c r="B18" s="13" t="s">
        <v>174</v>
      </c>
    </row>
    <row r="19" spans="2:2" x14ac:dyDescent="0.4">
      <c r="B19" s="1" t="s">
        <v>175</v>
      </c>
    </row>
  </sheetData>
  <mergeCells count="1">
    <mergeCell ref="A1:H1"/>
  </mergeCells>
  <printOptions gridLines="1" gridLinesSet="0"/>
  <pageMargins left="0.75" right="0.75" top="1" bottom="1" header="0.5" footer="0.5"/>
  <pageSetup orientation="portrait" horizontalDpi="4294967292" verticalDpi="4294967292" r:id="rId1"/>
  <headerFooter alignWithMargins="0">
    <oddHeader>&amp;F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FF00"/>
  </sheetPr>
  <dimension ref="A1:V24"/>
  <sheetViews>
    <sheetView zoomScale="115" zoomScaleNormal="115" workbookViewId="0">
      <selection activeCell="L10" sqref="L10"/>
    </sheetView>
  </sheetViews>
  <sheetFormatPr defaultColWidth="9.15234375" defaultRowHeight="14.6" x14ac:dyDescent="0.4"/>
  <cols>
    <col min="1" max="1" width="10.15234375" style="15" bestFit="1" customWidth="1"/>
    <col min="2" max="2" width="7.53515625" style="15" bestFit="1" customWidth="1"/>
    <col min="3" max="3" width="9.53515625" style="15" bestFit="1" customWidth="1"/>
    <col min="4" max="4" width="16" style="15" bestFit="1" customWidth="1"/>
    <col min="5" max="5" width="7.3828125" style="15" customWidth="1"/>
    <col min="6" max="6" width="12.3828125" style="15" bestFit="1" customWidth="1"/>
    <col min="7" max="7" width="10.15234375" style="15" bestFit="1" customWidth="1"/>
    <col min="8" max="8" width="15.765625" style="15" customWidth="1"/>
    <col min="9" max="9" width="16" style="15" bestFit="1" customWidth="1"/>
    <col min="10" max="10" width="13.53515625" style="15" bestFit="1" customWidth="1"/>
    <col min="11" max="12" width="10.69140625" style="15" bestFit="1" customWidth="1"/>
    <col min="13" max="13" width="9.84375" style="15" bestFit="1" customWidth="1"/>
    <col min="14" max="14" width="14.69140625" style="15" bestFit="1" customWidth="1"/>
    <col min="15" max="15" width="9.84375" style="15" bestFit="1" customWidth="1"/>
    <col min="16" max="16" width="14" style="15" bestFit="1" customWidth="1"/>
    <col min="17" max="17" width="12.69140625" style="15" bestFit="1" customWidth="1"/>
    <col min="18" max="18" width="10.53515625" style="15" bestFit="1" customWidth="1"/>
    <col min="19" max="19" width="13.3828125" style="15" bestFit="1" customWidth="1"/>
    <col min="20" max="20" width="13.69140625" style="15" bestFit="1" customWidth="1"/>
    <col min="21" max="21" width="11.69140625" style="15" bestFit="1" customWidth="1"/>
    <col min="22" max="22" width="10.84375" style="15" bestFit="1" customWidth="1"/>
    <col min="23" max="16384" width="9.15234375" style="15"/>
  </cols>
  <sheetData>
    <row r="1" spans="1:22" x14ac:dyDescent="0.4">
      <c r="A1" s="21" t="s">
        <v>18</v>
      </c>
      <c r="B1" s="21" t="s">
        <v>19</v>
      </c>
      <c r="C1" s="21" t="s">
        <v>20</v>
      </c>
      <c r="D1" s="21" t="s">
        <v>21</v>
      </c>
      <c r="F1" s="18" t="s">
        <v>57</v>
      </c>
      <c r="G1" s="18" t="s">
        <v>59</v>
      </c>
      <c r="H1" s="18" t="s">
        <v>60</v>
      </c>
      <c r="I1" s="18" t="s">
        <v>61</v>
      </c>
      <c r="J1" s="18" t="s">
        <v>63</v>
      </c>
      <c r="K1" s="18" t="s">
        <v>79</v>
      </c>
      <c r="L1" s="18" t="s">
        <v>170</v>
      </c>
      <c r="M1" s="18" t="s">
        <v>171</v>
      </c>
      <c r="N1" s="18" t="s">
        <v>172</v>
      </c>
      <c r="O1" s="18" t="s">
        <v>84</v>
      </c>
      <c r="P1" s="18" t="s">
        <v>85</v>
      </c>
      <c r="Q1" s="18" t="s">
        <v>87</v>
      </c>
      <c r="R1" s="18" t="s">
        <v>88</v>
      </c>
      <c r="S1" s="18" t="s">
        <v>89</v>
      </c>
      <c r="T1" s="18" t="s">
        <v>90</v>
      </c>
      <c r="U1" s="18" t="s">
        <v>91</v>
      </c>
      <c r="V1" s="18" t="s">
        <v>92</v>
      </c>
    </row>
    <row r="2" spans="1:22" x14ac:dyDescent="0.4">
      <c r="F2" s="20" t="s">
        <v>93</v>
      </c>
      <c r="G2" s="20" t="s">
        <v>26</v>
      </c>
      <c r="H2" s="20" t="s">
        <v>33</v>
      </c>
      <c r="I2" s="20" t="s">
        <v>42</v>
      </c>
      <c r="J2" s="20" t="s">
        <v>95</v>
      </c>
      <c r="K2" s="20" t="s">
        <v>105</v>
      </c>
      <c r="L2" s="20" t="s">
        <v>106</v>
      </c>
      <c r="M2" s="20" t="s">
        <v>82</v>
      </c>
      <c r="N2" s="20" t="s">
        <v>108</v>
      </c>
      <c r="O2" s="20" t="s">
        <v>53</v>
      </c>
      <c r="P2" s="20" t="s">
        <v>109</v>
      </c>
      <c r="Q2" s="20" t="s">
        <v>111</v>
      </c>
      <c r="R2" s="20" t="s">
        <v>112</v>
      </c>
      <c r="S2" s="20" t="s">
        <v>113</v>
      </c>
      <c r="T2" s="20" t="s">
        <v>114</v>
      </c>
      <c r="U2" s="20" t="s">
        <v>115</v>
      </c>
      <c r="V2" s="20" t="s">
        <v>56</v>
      </c>
    </row>
    <row r="3" spans="1:22" x14ac:dyDescent="0.4">
      <c r="F3" s="20" t="s">
        <v>116</v>
      </c>
      <c r="G3" s="20" t="s">
        <v>28</v>
      </c>
      <c r="H3" s="20" t="s">
        <v>36</v>
      </c>
      <c r="I3" s="20" t="s">
        <v>41</v>
      </c>
      <c r="J3" s="20" t="s">
        <v>117</v>
      </c>
      <c r="K3" s="20" t="s">
        <v>122</v>
      </c>
      <c r="L3" s="20" t="s">
        <v>123</v>
      </c>
      <c r="M3" s="20" t="s">
        <v>124</v>
      </c>
      <c r="N3" s="20" t="s">
        <v>125</v>
      </c>
      <c r="O3" s="20" t="s">
        <v>52</v>
      </c>
      <c r="P3" s="20" t="s">
        <v>126</v>
      </c>
      <c r="Q3" s="20" t="s">
        <v>127</v>
      </c>
      <c r="R3" s="20" t="s">
        <v>128</v>
      </c>
      <c r="S3" s="20" t="s">
        <v>129</v>
      </c>
      <c r="T3" s="20" t="s">
        <v>130</v>
      </c>
      <c r="U3" s="20" t="s">
        <v>131</v>
      </c>
      <c r="V3" s="20" t="s">
        <v>55</v>
      </c>
    </row>
    <row r="4" spans="1:22" x14ac:dyDescent="0.4">
      <c r="G4" s="20" t="s">
        <v>25</v>
      </c>
      <c r="H4" s="20" t="s">
        <v>38</v>
      </c>
      <c r="I4" s="20" t="s">
        <v>40</v>
      </c>
      <c r="J4" s="20" t="s">
        <v>132</v>
      </c>
      <c r="K4" s="20" t="s">
        <v>133</v>
      </c>
      <c r="M4" s="20" t="s">
        <v>134</v>
      </c>
      <c r="N4" s="20" t="s">
        <v>135</v>
      </c>
      <c r="O4" s="20" t="s">
        <v>51</v>
      </c>
      <c r="S4" s="20" t="s">
        <v>136</v>
      </c>
      <c r="T4" s="20" t="s">
        <v>137</v>
      </c>
      <c r="U4" s="20" t="s">
        <v>138</v>
      </c>
    </row>
    <row r="5" spans="1:22" x14ac:dyDescent="0.4">
      <c r="G5" s="20" t="s">
        <v>22</v>
      </c>
      <c r="H5" s="20" t="s">
        <v>37</v>
      </c>
      <c r="J5" s="20" t="s">
        <v>139</v>
      </c>
      <c r="M5" s="20" t="s">
        <v>141</v>
      </c>
      <c r="N5" s="20" t="s">
        <v>142</v>
      </c>
      <c r="O5" s="20" t="s">
        <v>54</v>
      </c>
      <c r="S5" s="20" t="s">
        <v>143</v>
      </c>
      <c r="T5" s="20" t="s">
        <v>144</v>
      </c>
    </row>
    <row r="6" spans="1:22" x14ac:dyDescent="0.4">
      <c r="G6" s="20" t="s">
        <v>23</v>
      </c>
      <c r="H6" s="20" t="s">
        <v>31</v>
      </c>
      <c r="J6" s="20" t="s">
        <v>146</v>
      </c>
      <c r="N6" s="20" t="s">
        <v>147</v>
      </c>
      <c r="S6" s="20" t="s">
        <v>148</v>
      </c>
    </row>
    <row r="7" spans="1:22" x14ac:dyDescent="0.4">
      <c r="G7" s="20" t="s">
        <v>24</v>
      </c>
      <c r="H7" s="20" t="s">
        <v>35</v>
      </c>
      <c r="J7" s="20" t="s">
        <v>149</v>
      </c>
      <c r="N7" s="20" t="s">
        <v>150</v>
      </c>
      <c r="S7" s="20" t="s">
        <v>151</v>
      </c>
    </row>
    <row r="8" spans="1:22" x14ac:dyDescent="0.4">
      <c r="G8" s="20" t="s">
        <v>27</v>
      </c>
      <c r="H8" s="20" t="s">
        <v>32</v>
      </c>
      <c r="S8" s="20" t="s">
        <v>152</v>
      </c>
    </row>
    <row r="9" spans="1:22" x14ac:dyDescent="0.4">
      <c r="H9" s="20" t="s">
        <v>34</v>
      </c>
      <c r="S9" s="20" t="s">
        <v>153</v>
      </c>
    </row>
    <row r="10" spans="1:22" x14ac:dyDescent="0.4">
      <c r="H10" s="20" t="s">
        <v>30</v>
      </c>
      <c r="S10" s="20" t="s">
        <v>154</v>
      </c>
    </row>
    <row r="11" spans="1:22" x14ac:dyDescent="0.4">
      <c r="H11" s="20" t="s">
        <v>29</v>
      </c>
      <c r="S11" s="20" t="s">
        <v>155</v>
      </c>
    </row>
    <row r="12" spans="1:22" x14ac:dyDescent="0.4">
      <c r="H12" s="20" t="s">
        <v>156</v>
      </c>
      <c r="S12" s="20" t="s">
        <v>157</v>
      </c>
    </row>
    <row r="13" spans="1:22" x14ac:dyDescent="0.4">
      <c r="H13" s="20" t="s">
        <v>158</v>
      </c>
      <c r="S13" s="20" t="s">
        <v>159</v>
      </c>
    </row>
    <row r="14" spans="1:22" x14ac:dyDescent="0.4">
      <c r="H14" s="20" t="s">
        <v>39</v>
      </c>
      <c r="S14" s="20" t="s">
        <v>160</v>
      </c>
    </row>
    <row r="15" spans="1:22" x14ac:dyDescent="0.4">
      <c r="H15" s="20" t="s">
        <v>161</v>
      </c>
    </row>
    <row r="16" spans="1:22" x14ac:dyDescent="0.4">
      <c r="H16" s="20" t="s">
        <v>162</v>
      </c>
    </row>
    <row r="17" spans="8:8" x14ac:dyDescent="0.4">
      <c r="H17" s="20" t="s">
        <v>163</v>
      </c>
    </row>
    <row r="18" spans="8:8" x14ac:dyDescent="0.4">
      <c r="H18" s="20" t="s">
        <v>164</v>
      </c>
    </row>
    <row r="19" spans="8:8" x14ac:dyDescent="0.4">
      <c r="H19" s="20" t="s">
        <v>165</v>
      </c>
    </row>
    <row r="20" spans="8:8" x14ac:dyDescent="0.4">
      <c r="H20" s="20" t="s">
        <v>166</v>
      </c>
    </row>
    <row r="21" spans="8:8" x14ac:dyDescent="0.4">
      <c r="H21" s="20" t="s">
        <v>167</v>
      </c>
    </row>
    <row r="22" spans="8:8" x14ac:dyDescent="0.4">
      <c r="H22" s="20" t="s">
        <v>168</v>
      </c>
    </row>
    <row r="23" spans="8:8" x14ac:dyDescent="0.4">
      <c r="H23" s="20" t="s">
        <v>169</v>
      </c>
    </row>
    <row r="24" spans="8:8" x14ac:dyDescent="0.4">
      <c r="H24" s="20" t="s">
        <v>24</v>
      </c>
    </row>
  </sheetData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O25"/>
  <sheetViews>
    <sheetView workbookViewId="0"/>
  </sheetViews>
  <sheetFormatPr defaultColWidth="20.84375" defaultRowHeight="14.6" x14ac:dyDescent="0.4"/>
  <cols>
    <col min="1" max="1" width="12.3828125" bestFit="1" customWidth="1"/>
    <col min="2" max="2" width="10.3828125" bestFit="1" customWidth="1"/>
    <col min="3" max="3" width="12.15234375" bestFit="1" customWidth="1"/>
    <col min="4" max="4" width="16.84375" bestFit="1" customWidth="1"/>
    <col min="5" max="5" width="16" bestFit="1" customWidth="1"/>
    <col min="6" max="6" width="11.53515625" bestFit="1" customWidth="1"/>
    <col min="7" max="7" width="13.53515625" bestFit="1" customWidth="1"/>
    <col min="8" max="8" width="9.84375" bestFit="1" customWidth="1"/>
    <col min="9" max="9" width="9.15234375" bestFit="1" customWidth="1"/>
    <col min="10" max="10" width="9.69140625" bestFit="1" customWidth="1"/>
    <col min="11" max="11" width="7.84375" bestFit="1" customWidth="1"/>
    <col min="12" max="12" width="11.84375" bestFit="1" customWidth="1"/>
    <col min="13" max="13" width="11.3046875" bestFit="1" customWidth="1"/>
    <col min="14" max="14" width="7.69140625" bestFit="1" customWidth="1"/>
    <col min="15" max="15" width="9.69140625" bestFit="1" customWidth="1"/>
    <col min="16" max="16" width="12.3828125" bestFit="1" customWidth="1"/>
    <col min="17" max="17" width="9.69140625" bestFit="1" customWidth="1"/>
    <col min="18" max="18" width="14.15234375" bestFit="1" customWidth="1"/>
    <col min="19" max="19" width="9.15234375" bestFit="1" customWidth="1"/>
    <col min="20" max="20" width="12" bestFit="1" customWidth="1"/>
    <col min="21" max="21" width="10.84375" bestFit="1" customWidth="1"/>
    <col min="22" max="22" width="9.3046875" bestFit="1" customWidth="1"/>
    <col min="23" max="23" width="15.15234375" bestFit="1" customWidth="1"/>
    <col min="24" max="24" width="11.15234375" bestFit="1" customWidth="1"/>
    <col min="25" max="25" width="12.69140625" bestFit="1" customWidth="1"/>
    <col min="26" max="26" width="9.84375" bestFit="1" customWidth="1"/>
    <col min="27" max="27" width="14.69140625" bestFit="1" customWidth="1"/>
    <col min="28" max="28" width="9.84375" bestFit="1" customWidth="1"/>
    <col min="29" max="29" width="14" bestFit="1" customWidth="1"/>
    <col min="30" max="30" width="8.53515625" bestFit="1" customWidth="1"/>
    <col min="31" max="31" width="12.69140625" bestFit="1" customWidth="1"/>
    <col min="32" max="32" width="10.53515625" bestFit="1" customWidth="1"/>
    <col min="33" max="33" width="13.3828125" bestFit="1" customWidth="1"/>
    <col min="34" max="34" width="13.69140625" bestFit="1" customWidth="1"/>
    <col min="35" max="35" width="11.69140625" bestFit="1" customWidth="1"/>
    <col min="36" max="36" width="10.84375" bestFit="1" customWidth="1"/>
  </cols>
  <sheetData>
    <row r="1" spans="1:41" s="19" customFormat="1" x14ac:dyDescent="0.4">
      <c r="A1" s="18" t="s">
        <v>57</v>
      </c>
      <c r="B1" s="18" t="s">
        <v>58</v>
      </c>
      <c r="C1" s="18" t="s">
        <v>59</v>
      </c>
      <c r="D1" s="18" t="s">
        <v>60</v>
      </c>
      <c r="E1" s="18" t="s">
        <v>61</v>
      </c>
      <c r="F1" s="18" t="s">
        <v>62</v>
      </c>
      <c r="G1" s="18" t="s">
        <v>63</v>
      </c>
      <c r="H1" s="18" t="s">
        <v>64</v>
      </c>
      <c r="I1" s="18" t="s">
        <v>65</v>
      </c>
      <c r="J1" s="18" t="s">
        <v>66</v>
      </c>
      <c r="K1" s="18" t="s">
        <v>67</v>
      </c>
      <c r="L1" s="18" t="s">
        <v>68</v>
      </c>
      <c r="M1" s="18" t="s">
        <v>69</v>
      </c>
      <c r="N1" s="18" t="s">
        <v>70</v>
      </c>
      <c r="O1" s="18" t="s">
        <v>71</v>
      </c>
      <c r="P1" s="18" t="s">
        <v>72</v>
      </c>
      <c r="Q1" s="18" t="s">
        <v>73</v>
      </c>
      <c r="R1" s="18" t="s">
        <v>74</v>
      </c>
      <c r="S1" s="18" t="s">
        <v>75</v>
      </c>
      <c r="T1" s="18" t="s">
        <v>76</v>
      </c>
      <c r="U1" s="18" t="s">
        <v>77</v>
      </c>
      <c r="V1" s="18" t="s">
        <v>78</v>
      </c>
      <c r="W1" s="18" t="s">
        <v>79</v>
      </c>
      <c r="X1" s="18" t="s">
        <v>80</v>
      </c>
      <c r="Y1" s="18" t="s">
        <v>81</v>
      </c>
      <c r="Z1" s="18" t="s">
        <v>82</v>
      </c>
      <c r="AA1" s="18" t="s">
        <v>83</v>
      </c>
      <c r="AB1" s="18" t="s">
        <v>84</v>
      </c>
      <c r="AC1" s="18" t="s">
        <v>85</v>
      </c>
      <c r="AD1" s="18" t="s">
        <v>86</v>
      </c>
      <c r="AE1" s="18" t="s">
        <v>87</v>
      </c>
      <c r="AF1" s="18" t="s">
        <v>88</v>
      </c>
      <c r="AG1" s="18" t="s">
        <v>89</v>
      </c>
      <c r="AH1" s="18" t="s">
        <v>90</v>
      </c>
      <c r="AI1" s="18" t="s">
        <v>91</v>
      </c>
      <c r="AJ1" s="18" t="s">
        <v>92</v>
      </c>
    </row>
    <row r="2" spans="1:41" x14ac:dyDescent="0.4">
      <c r="A2" s="20" t="s">
        <v>93</v>
      </c>
      <c r="B2" s="20" t="s">
        <v>94</v>
      </c>
      <c r="C2" s="20" t="s">
        <v>26</v>
      </c>
      <c r="D2" s="20" t="s">
        <v>33</v>
      </c>
      <c r="E2" s="20" t="s">
        <v>42</v>
      </c>
      <c r="F2" s="20" t="s">
        <v>91</v>
      </c>
      <c r="G2" s="20" t="s">
        <v>95</v>
      </c>
      <c r="H2" s="20" t="s">
        <v>96</v>
      </c>
      <c r="I2" s="20" t="s">
        <v>97</v>
      </c>
      <c r="J2" s="20" t="s">
        <v>98</v>
      </c>
      <c r="K2" s="20" t="s">
        <v>44</v>
      </c>
      <c r="L2" s="20" t="s">
        <v>46</v>
      </c>
      <c r="M2" s="20" t="s">
        <v>43</v>
      </c>
      <c r="N2" s="20" t="s">
        <v>48</v>
      </c>
      <c r="O2" s="20" t="s">
        <v>99</v>
      </c>
      <c r="P2" s="20" t="s">
        <v>100</v>
      </c>
      <c r="Q2" s="20" t="s">
        <v>101</v>
      </c>
      <c r="R2" s="20" t="s">
        <v>102</v>
      </c>
      <c r="S2" s="20" t="s">
        <v>103</v>
      </c>
      <c r="T2" s="20" t="s">
        <v>104</v>
      </c>
      <c r="U2" s="20" t="s">
        <v>47</v>
      </c>
      <c r="V2" s="20" t="s">
        <v>50</v>
      </c>
      <c r="W2" s="20" t="s">
        <v>105</v>
      </c>
      <c r="X2" s="20" t="s">
        <v>106</v>
      </c>
      <c r="Y2" s="20" t="s">
        <v>107</v>
      </c>
      <c r="Z2" s="20" t="s">
        <v>82</v>
      </c>
      <c r="AA2" s="20" t="s">
        <v>108</v>
      </c>
      <c r="AB2" s="20" t="s">
        <v>53</v>
      </c>
      <c r="AC2" s="20" t="s">
        <v>109</v>
      </c>
      <c r="AD2" s="20" t="s">
        <v>110</v>
      </c>
      <c r="AE2" s="20" t="s">
        <v>111</v>
      </c>
      <c r="AF2" s="20" t="s">
        <v>112</v>
      </c>
      <c r="AG2" s="20" t="s">
        <v>113</v>
      </c>
      <c r="AH2" s="20" t="s">
        <v>114</v>
      </c>
      <c r="AI2" s="20" t="s">
        <v>115</v>
      </c>
      <c r="AJ2" s="20" t="s">
        <v>56</v>
      </c>
      <c r="AK2" s="20"/>
      <c r="AL2" s="20"/>
      <c r="AM2" s="20"/>
      <c r="AN2" s="20"/>
      <c r="AO2" s="20"/>
    </row>
    <row r="3" spans="1:41" x14ac:dyDescent="0.4">
      <c r="A3" s="20" t="s">
        <v>116</v>
      </c>
      <c r="C3" s="20" t="s">
        <v>28</v>
      </c>
      <c r="D3" s="20" t="s">
        <v>36</v>
      </c>
      <c r="E3" s="20" t="s">
        <v>41</v>
      </c>
      <c r="G3" s="20" t="s">
        <v>117</v>
      </c>
      <c r="H3" s="20" t="s">
        <v>53</v>
      </c>
      <c r="K3" s="20" t="s">
        <v>40</v>
      </c>
      <c r="L3" s="20" t="s">
        <v>45</v>
      </c>
      <c r="O3" s="20" t="s">
        <v>118</v>
      </c>
      <c r="P3" s="20" t="s">
        <v>119</v>
      </c>
      <c r="T3" s="20" t="s">
        <v>120</v>
      </c>
      <c r="U3" s="20" t="s">
        <v>121</v>
      </c>
      <c r="V3" s="20" t="s">
        <v>49</v>
      </c>
      <c r="W3" s="20" t="s">
        <v>122</v>
      </c>
      <c r="X3" s="20" t="s">
        <v>123</v>
      </c>
      <c r="Z3" s="20" t="s">
        <v>124</v>
      </c>
      <c r="AA3" s="20" t="s">
        <v>125</v>
      </c>
      <c r="AB3" s="20" t="s">
        <v>52</v>
      </c>
      <c r="AC3" s="20" t="s">
        <v>126</v>
      </c>
      <c r="AE3" s="20" t="s">
        <v>127</v>
      </c>
      <c r="AF3" s="20" t="s">
        <v>128</v>
      </c>
      <c r="AG3" s="20" t="s">
        <v>129</v>
      </c>
      <c r="AH3" s="20" t="s">
        <v>130</v>
      </c>
      <c r="AI3" s="20" t="s">
        <v>131</v>
      </c>
      <c r="AJ3" s="20" t="s">
        <v>55</v>
      </c>
      <c r="AK3" s="20"/>
      <c r="AL3" s="20"/>
      <c r="AM3" s="20"/>
      <c r="AN3" s="20"/>
      <c r="AO3" s="20"/>
    </row>
    <row r="4" spans="1:41" x14ac:dyDescent="0.4">
      <c r="C4" s="20" t="s">
        <v>25</v>
      </c>
      <c r="D4" s="20" t="s">
        <v>38</v>
      </c>
      <c r="E4" s="20" t="s">
        <v>40</v>
      </c>
      <c r="G4" s="20" t="s">
        <v>132</v>
      </c>
      <c r="W4" s="20" t="s">
        <v>133</v>
      </c>
      <c r="Z4" s="20" t="s">
        <v>134</v>
      </c>
      <c r="AA4" s="20" t="s">
        <v>135</v>
      </c>
      <c r="AB4" s="20" t="s">
        <v>51</v>
      </c>
      <c r="AG4" s="20" t="s">
        <v>136</v>
      </c>
      <c r="AH4" s="20" t="s">
        <v>137</v>
      </c>
      <c r="AI4" s="20" t="s">
        <v>138</v>
      </c>
      <c r="AL4" s="20"/>
    </row>
    <row r="5" spans="1:41" x14ac:dyDescent="0.4">
      <c r="C5" s="20" t="s">
        <v>22</v>
      </c>
      <c r="D5" s="20" t="s">
        <v>37</v>
      </c>
      <c r="G5" s="20" t="s">
        <v>139</v>
      </c>
      <c r="W5" s="20" t="s">
        <v>140</v>
      </c>
      <c r="Z5" s="20" t="s">
        <v>141</v>
      </c>
      <c r="AA5" s="20" t="s">
        <v>142</v>
      </c>
      <c r="AB5" s="20" t="s">
        <v>54</v>
      </c>
      <c r="AG5" s="20" t="s">
        <v>143</v>
      </c>
      <c r="AH5" s="20" t="s">
        <v>144</v>
      </c>
      <c r="AL5" s="20"/>
    </row>
    <row r="6" spans="1:41" x14ac:dyDescent="0.4">
      <c r="C6" s="20" t="s">
        <v>145</v>
      </c>
      <c r="D6" s="20" t="s">
        <v>31</v>
      </c>
      <c r="G6" s="20" t="s">
        <v>146</v>
      </c>
      <c r="AA6" s="20" t="s">
        <v>147</v>
      </c>
      <c r="AG6" s="20" t="s">
        <v>148</v>
      </c>
      <c r="AL6" s="20"/>
    </row>
    <row r="7" spans="1:41" x14ac:dyDescent="0.4">
      <c r="C7" s="20" t="s">
        <v>24</v>
      </c>
      <c r="D7" s="20" t="s">
        <v>35</v>
      </c>
      <c r="G7" s="20" t="s">
        <v>149</v>
      </c>
      <c r="AA7" s="20" t="s">
        <v>150</v>
      </c>
      <c r="AG7" s="20" t="s">
        <v>151</v>
      </c>
    </row>
    <row r="8" spans="1:41" x14ac:dyDescent="0.4">
      <c r="C8" s="20" t="s">
        <v>27</v>
      </c>
      <c r="D8" s="20" t="s">
        <v>32</v>
      </c>
      <c r="AG8" s="20" t="s">
        <v>152</v>
      </c>
    </row>
    <row r="9" spans="1:41" x14ac:dyDescent="0.4">
      <c r="D9" s="20" t="s">
        <v>34</v>
      </c>
      <c r="AG9" s="20" t="s">
        <v>153</v>
      </c>
    </row>
    <row r="10" spans="1:41" x14ac:dyDescent="0.4">
      <c r="D10" s="20" t="s">
        <v>30</v>
      </c>
      <c r="AG10" s="20" t="s">
        <v>154</v>
      </c>
    </row>
    <row r="11" spans="1:41" x14ac:dyDescent="0.4">
      <c r="D11" s="20" t="s">
        <v>29</v>
      </c>
      <c r="AG11" s="20" t="s">
        <v>155</v>
      </c>
    </row>
    <row r="12" spans="1:41" x14ac:dyDescent="0.4">
      <c r="D12" s="20" t="s">
        <v>156</v>
      </c>
      <c r="AG12" s="20" t="s">
        <v>157</v>
      </c>
    </row>
    <row r="13" spans="1:41" x14ac:dyDescent="0.4">
      <c r="D13" s="20" t="s">
        <v>158</v>
      </c>
      <c r="AG13" s="20" t="s">
        <v>159</v>
      </c>
    </row>
    <row r="14" spans="1:41" x14ac:dyDescent="0.4">
      <c r="D14" s="20" t="s">
        <v>39</v>
      </c>
      <c r="AG14" s="20" t="s">
        <v>160</v>
      </c>
    </row>
    <row r="15" spans="1:41" x14ac:dyDescent="0.4">
      <c r="D15" s="20" t="s">
        <v>161</v>
      </c>
    </row>
    <row r="16" spans="1:41" x14ac:dyDescent="0.4">
      <c r="D16" s="20" t="s">
        <v>162</v>
      </c>
    </row>
    <row r="17" spans="4:21" x14ac:dyDescent="0.4">
      <c r="D17" s="20" t="s">
        <v>163</v>
      </c>
    </row>
    <row r="18" spans="4:21" x14ac:dyDescent="0.4">
      <c r="D18" s="20" t="s">
        <v>164</v>
      </c>
    </row>
    <row r="19" spans="4:21" x14ac:dyDescent="0.4">
      <c r="D19" s="20" t="s">
        <v>165</v>
      </c>
    </row>
    <row r="20" spans="4:21" x14ac:dyDescent="0.4">
      <c r="D20" s="20" t="s">
        <v>166</v>
      </c>
    </row>
    <row r="21" spans="4:21" x14ac:dyDescent="0.4">
      <c r="D21" s="20" t="s">
        <v>167</v>
      </c>
    </row>
    <row r="22" spans="4:21" x14ac:dyDescent="0.4">
      <c r="D22" s="20" t="s">
        <v>168</v>
      </c>
    </row>
    <row r="23" spans="4:21" x14ac:dyDescent="0.4">
      <c r="D23" s="20" t="s">
        <v>169</v>
      </c>
    </row>
    <row r="24" spans="4:21" x14ac:dyDescent="0.4">
      <c r="D24" s="20" t="s">
        <v>24</v>
      </c>
    </row>
    <row r="25" spans="4:21" x14ac:dyDescent="0.4">
      <c r="U25" s="20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Q24"/>
  <sheetViews>
    <sheetView topLeftCell="E1" workbookViewId="0">
      <selection sqref="A1:Q24"/>
    </sheetView>
  </sheetViews>
  <sheetFormatPr defaultRowHeight="14.6" x14ac:dyDescent="0.4"/>
  <cols>
    <col min="1" max="1" width="12.3828125" bestFit="1" customWidth="1"/>
    <col min="2" max="2" width="12.15234375" bestFit="1" customWidth="1"/>
    <col min="3" max="3" width="16.84375" bestFit="1" customWidth="1"/>
    <col min="4" max="4" width="16" bestFit="1" customWidth="1"/>
    <col min="5" max="5" width="13.53515625" bestFit="1" customWidth="1"/>
    <col min="6" max="6" width="15.15234375" bestFit="1" customWidth="1"/>
    <col min="7" max="7" width="11.15234375" bestFit="1" customWidth="1"/>
    <col min="8" max="8" width="9.84375" bestFit="1" customWidth="1"/>
    <col min="9" max="9" width="14.69140625" bestFit="1" customWidth="1"/>
    <col min="10" max="10" width="9.84375" bestFit="1" customWidth="1"/>
    <col min="11" max="11" width="14" bestFit="1" customWidth="1"/>
    <col min="12" max="12" width="12.69140625" bestFit="1" customWidth="1"/>
    <col min="13" max="13" width="10.53515625" bestFit="1" customWidth="1"/>
    <col min="14" max="14" width="13.3828125" bestFit="1" customWidth="1"/>
    <col min="15" max="15" width="13.69140625" bestFit="1" customWidth="1"/>
    <col min="16" max="16" width="11.69140625" bestFit="1" customWidth="1"/>
    <col min="17" max="17" width="10.84375" bestFit="1" customWidth="1"/>
  </cols>
  <sheetData>
    <row r="1" spans="1:17" x14ac:dyDescent="0.4">
      <c r="A1" s="18" t="s">
        <v>57</v>
      </c>
      <c r="B1" s="18" t="s">
        <v>59</v>
      </c>
      <c r="C1" s="18" t="s">
        <v>60</v>
      </c>
      <c r="D1" s="18" t="s">
        <v>61</v>
      </c>
      <c r="E1" s="18" t="s">
        <v>63</v>
      </c>
      <c r="F1" s="18" t="s">
        <v>79</v>
      </c>
      <c r="G1" s="18" t="s">
        <v>80</v>
      </c>
      <c r="H1" s="18" t="s">
        <v>82</v>
      </c>
      <c r="I1" s="18" t="s">
        <v>83</v>
      </c>
      <c r="J1" s="18" t="s">
        <v>84</v>
      </c>
      <c r="K1" s="18" t="s">
        <v>85</v>
      </c>
      <c r="L1" s="18" t="s">
        <v>87</v>
      </c>
      <c r="M1" s="18" t="s">
        <v>88</v>
      </c>
      <c r="N1" s="18" t="s">
        <v>89</v>
      </c>
      <c r="O1" s="18" t="s">
        <v>90</v>
      </c>
      <c r="P1" s="18" t="s">
        <v>91</v>
      </c>
      <c r="Q1" s="18" t="s">
        <v>92</v>
      </c>
    </row>
    <row r="2" spans="1:17" x14ac:dyDescent="0.4">
      <c r="A2" s="20" t="s">
        <v>93</v>
      </c>
      <c r="B2" s="20" t="s">
        <v>26</v>
      </c>
      <c r="C2" s="20" t="s">
        <v>33</v>
      </c>
      <c r="D2" s="20" t="s">
        <v>42</v>
      </c>
      <c r="E2" s="20" t="s">
        <v>95</v>
      </c>
      <c r="F2" s="20" t="s">
        <v>105</v>
      </c>
      <c r="G2" s="20" t="s">
        <v>106</v>
      </c>
      <c r="H2" s="20" t="s">
        <v>82</v>
      </c>
      <c r="I2" s="20" t="s">
        <v>108</v>
      </c>
      <c r="J2" s="20" t="s">
        <v>53</v>
      </c>
      <c r="K2" s="20" t="s">
        <v>109</v>
      </c>
      <c r="L2" s="20" t="s">
        <v>111</v>
      </c>
      <c r="M2" s="20" t="s">
        <v>112</v>
      </c>
      <c r="N2" s="20" t="s">
        <v>113</v>
      </c>
      <c r="O2" s="20" t="s">
        <v>114</v>
      </c>
      <c r="P2" s="20" t="s">
        <v>115</v>
      </c>
      <c r="Q2" s="20" t="s">
        <v>56</v>
      </c>
    </row>
    <row r="3" spans="1:17" x14ac:dyDescent="0.4">
      <c r="A3" s="20" t="s">
        <v>116</v>
      </c>
      <c r="B3" s="20" t="s">
        <v>28</v>
      </c>
      <c r="C3" s="20" t="s">
        <v>36</v>
      </c>
      <c r="D3" s="20" t="s">
        <v>41</v>
      </c>
      <c r="E3" s="20" t="s">
        <v>117</v>
      </c>
      <c r="F3" s="20" t="s">
        <v>122</v>
      </c>
      <c r="G3" s="20" t="s">
        <v>123</v>
      </c>
      <c r="H3" s="20" t="s">
        <v>124</v>
      </c>
      <c r="I3" s="20" t="s">
        <v>125</v>
      </c>
      <c r="J3" s="20" t="s">
        <v>52</v>
      </c>
      <c r="K3" s="20" t="s">
        <v>126</v>
      </c>
      <c r="L3" s="20" t="s">
        <v>127</v>
      </c>
      <c r="M3" s="20" t="s">
        <v>128</v>
      </c>
      <c r="N3" s="20" t="s">
        <v>129</v>
      </c>
      <c r="O3" s="20" t="s">
        <v>130</v>
      </c>
      <c r="P3" s="20" t="s">
        <v>131</v>
      </c>
      <c r="Q3" s="20" t="s">
        <v>55</v>
      </c>
    </row>
    <row r="4" spans="1:17" x14ac:dyDescent="0.4">
      <c r="B4" s="20" t="s">
        <v>25</v>
      </c>
      <c r="C4" s="20" t="s">
        <v>38</v>
      </c>
      <c r="D4" s="20" t="s">
        <v>40</v>
      </c>
      <c r="E4" s="20" t="s">
        <v>132</v>
      </c>
      <c r="F4" s="20" t="s">
        <v>133</v>
      </c>
      <c r="H4" s="20" t="s">
        <v>134</v>
      </c>
      <c r="I4" s="20" t="s">
        <v>135</v>
      </c>
      <c r="J4" s="20" t="s">
        <v>51</v>
      </c>
      <c r="N4" s="20" t="s">
        <v>136</v>
      </c>
      <c r="O4" s="20" t="s">
        <v>137</v>
      </c>
      <c r="P4" s="20" t="s">
        <v>138</v>
      </c>
    </row>
    <row r="5" spans="1:17" x14ac:dyDescent="0.4">
      <c r="B5" s="20" t="s">
        <v>22</v>
      </c>
      <c r="C5" s="20" t="s">
        <v>37</v>
      </c>
      <c r="E5" s="20" t="s">
        <v>139</v>
      </c>
      <c r="F5" s="20" t="s">
        <v>140</v>
      </c>
      <c r="H5" s="20" t="s">
        <v>141</v>
      </c>
      <c r="I5" s="20" t="s">
        <v>142</v>
      </c>
      <c r="J5" s="20" t="s">
        <v>54</v>
      </c>
      <c r="N5" s="20" t="s">
        <v>143</v>
      </c>
      <c r="O5" s="20" t="s">
        <v>144</v>
      </c>
    </row>
    <row r="6" spans="1:17" x14ac:dyDescent="0.4">
      <c r="B6" s="20" t="s">
        <v>145</v>
      </c>
      <c r="C6" s="20" t="s">
        <v>31</v>
      </c>
      <c r="E6" s="20" t="s">
        <v>146</v>
      </c>
      <c r="I6" s="20" t="s">
        <v>147</v>
      </c>
      <c r="N6" s="20" t="s">
        <v>148</v>
      </c>
    </row>
    <row r="7" spans="1:17" x14ac:dyDescent="0.4">
      <c r="B7" s="20" t="s">
        <v>24</v>
      </c>
      <c r="C7" s="20" t="s">
        <v>35</v>
      </c>
      <c r="E7" s="20" t="s">
        <v>149</v>
      </c>
      <c r="I7" s="20" t="s">
        <v>150</v>
      </c>
      <c r="N7" s="20" t="s">
        <v>151</v>
      </c>
    </row>
    <row r="8" spans="1:17" x14ac:dyDescent="0.4">
      <c r="B8" s="20" t="s">
        <v>27</v>
      </c>
      <c r="C8" s="20" t="s">
        <v>32</v>
      </c>
      <c r="N8" s="20" t="s">
        <v>152</v>
      </c>
    </row>
    <row r="9" spans="1:17" x14ac:dyDescent="0.4">
      <c r="C9" s="20" t="s">
        <v>34</v>
      </c>
      <c r="N9" s="20" t="s">
        <v>153</v>
      </c>
    </row>
    <row r="10" spans="1:17" x14ac:dyDescent="0.4">
      <c r="C10" s="20" t="s">
        <v>30</v>
      </c>
      <c r="N10" s="20" t="s">
        <v>154</v>
      </c>
    </row>
    <row r="11" spans="1:17" x14ac:dyDescent="0.4">
      <c r="C11" s="20" t="s">
        <v>29</v>
      </c>
      <c r="N11" s="20" t="s">
        <v>155</v>
      </c>
    </row>
    <row r="12" spans="1:17" x14ac:dyDescent="0.4">
      <c r="C12" s="20" t="s">
        <v>156</v>
      </c>
      <c r="N12" s="20" t="s">
        <v>157</v>
      </c>
    </row>
    <row r="13" spans="1:17" x14ac:dyDescent="0.4">
      <c r="C13" s="20" t="s">
        <v>158</v>
      </c>
      <c r="N13" s="20" t="s">
        <v>159</v>
      </c>
    </row>
    <row r="14" spans="1:17" x14ac:dyDescent="0.4">
      <c r="C14" s="20" t="s">
        <v>39</v>
      </c>
      <c r="N14" s="20" t="s">
        <v>160</v>
      </c>
    </row>
    <row r="15" spans="1:17" x14ac:dyDescent="0.4">
      <c r="C15" s="20" t="s">
        <v>161</v>
      </c>
    </row>
    <row r="16" spans="1:17" x14ac:dyDescent="0.4">
      <c r="C16" s="20" t="s">
        <v>162</v>
      </c>
    </row>
    <row r="17" spans="3:3" x14ac:dyDescent="0.4">
      <c r="C17" s="20" t="s">
        <v>163</v>
      </c>
    </row>
    <row r="18" spans="3:3" x14ac:dyDescent="0.4">
      <c r="C18" s="20" t="s">
        <v>164</v>
      </c>
    </row>
    <row r="19" spans="3:3" x14ac:dyDescent="0.4">
      <c r="C19" s="20" t="s">
        <v>165</v>
      </c>
    </row>
    <row r="20" spans="3:3" x14ac:dyDescent="0.4">
      <c r="C20" s="20" t="s">
        <v>166</v>
      </c>
    </row>
    <row r="21" spans="3:3" x14ac:dyDescent="0.4">
      <c r="C21" s="20" t="s">
        <v>167</v>
      </c>
    </row>
    <row r="22" spans="3:3" x14ac:dyDescent="0.4">
      <c r="C22" s="20" t="s">
        <v>168</v>
      </c>
    </row>
    <row r="23" spans="3:3" x14ac:dyDescent="0.4">
      <c r="C23" s="20" t="s">
        <v>169</v>
      </c>
    </row>
    <row r="24" spans="3:3" x14ac:dyDescent="0.4">
      <c r="C24" s="20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OFFSET</vt:lpstr>
      <vt:lpstr>California</vt:lpstr>
      <vt:lpstr>Texas</vt:lpstr>
      <vt:lpstr>Florida</vt:lpstr>
      <vt:lpstr>NewYork</vt:lpstr>
      <vt:lpstr>INDIRECT</vt:lpstr>
      <vt:lpstr>INDIRECT and Pick List</vt:lpstr>
      <vt:lpstr>Sheet6</vt:lpstr>
      <vt:lpstr>Sheet1</vt:lpstr>
    </vt:vector>
  </TitlesOfParts>
  <Company>lynda.com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Taylor</dc:creator>
  <cp:lastModifiedBy>Dennis Taylor</cp:lastModifiedBy>
  <dcterms:created xsi:type="dcterms:W3CDTF">2015-12-07T19:39:28Z</dcterms:created>
  <dcterms:modified xsi:type="dcterms:W3CDTF">2019-01-31T17:49:18Z</dcterms:modified>
</cp:coreProperties>
</file>