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f03b3ad291b3235/Documents/2022/URL/Redes 2/"/>
    </mc:Choice>
  </mc:AlternateContent>
  <xr:revisionPtr revIDLastSave="13" documentId="8_{BFF1CADC-F8B8-4047-8CF9-590DB8D5892D}" xr6:coauthVersionLast="47" xr6:coauthVersionMax="47" xr10:uidLastSave="{57D38910-0730-824C-B584-9B1C54E0A2A4}"/>
  <bookViews>
    <workbookView xWindow="0" yWindow="500" windowWidth="28800" windowHeight="17500" xr2:uid="{53853B8A-73AD-CB4A-AB82-FE8DD285455C}"/>
  </bookViews>
  <sheets>
    <sheet name="Parcial" sheetId="2" r:id="rId1"/>
    <sheet name="HT1" sheetId="1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7" i="2" l="1"/>
  <c r="D2" i="2"/>
  <c r="C3" i="2"/>
  <c r="D3" i="2" s="1"/>
  <c r="C4" i="2"/>
  <c r="D4" i="2" s="1"/>
  <c r="C5" i="2"/>
  <c r="D5" i="2" s="1"/>
  <c r="C6" i="2"/>
  <c r="D6" i="2" s="1"/>
</calcChain>
</file>

<file path=xl/sharedStrings.xml><?xml version="1.0" encoding="utf-8"?>
<sst xmlns="http://schemas.openxmlformats.org/spreadsheetml/2006/main" count="87" uniqueCount="73">
  <si>
    <t>Departamento</t>
  </si>
  <si>
    <t># Host</t>
  </si>
  <si>
    <t>25%</t>
  </si>
  <si>
    <t># Host Max</t>
  </si>
  <si>
    <t>Total Host Subred</t>
  </si>
  <si>
    <t>Red</t>
  </si>
  <si>
    <t>GW</t>
  </si>
  <si>
    <t>Sw1</t>
  </si>
  <si>
    <t>Sw2</t>
  </si>
  <si>
    <t>Mascara</t>
  </si>
  <si>
    <t>Bcst</t>
  </si>
  <si>
    <t>Next Hop</t>
  </si>
  <si>
    <t>VLAN02</t>
  </si>
  <si>
    <t>172.30.4.64/27</t>
  </si>
  <si>
    <t>172.30.4.65</t>
  </si>
  <si>
    <t>172.30.4.66</t>
  </si>
  <si>
    <t>172.30.4.67</t>
  </si>
  <si>
    <t>255.255.255.224</t>
  </si>
  <si>
    <t>172.30.4.95</t>
  </si>
  <si>
    <t>VLAN10</t>
  </si>
  <si>
    <t>172.30.3.0/25</t>
  </si>
  <si>
    <t>172.30.3.1</t>
  </si>
  <si>
    <t>172.30.3.2</t>
  </si>
  <si>
    <t>172.30.3.3</t>
  </si>
  <si>
    <t>255.255.255.128</t>
  </si>
  <si>
    <t>172.30.3.127</t>
  </si>
  <si>
    <t>VLAN20</t>
  </si>
  <si>
    <t>172.30.3.128/25</t>
  </si>
  <si>
    <t>172.30.3.129</t>
  </si>
  <si>
    <t>172.30.3.130</t>
  </si>
  <si>
    <t>172.30.3.131</t>
  </si>
  <si>
    <t>172.30.3.255</t>
  </si>
  <si>
    <t>VLAN30</t>
  </si>
  <si>
    <t>172.30.2.0/24</t>
  </si>
  <si>
    <t>172.30.2.1</t>
  </si>
  <si>
    <t>172.30.2.2</t>
  </si>
  <si>
    <t>172.30.2.3</t>
  </si>
  <si>
    <t>255.255.255.0</t>
  </si>
  <si>
    <t>172.30.2.255</t>
  </si>
  <si>
    <t>VLAN40</t>
  </si>
  <si>
    <t>172.30.4.0/26</t>
  </si>
  <si>
    <t>172.30.4.1</t>
  </si>
  <si>
    <t>172.30.4.2</t>
  </si>
  <si>
    <t>172.30.4.3</t>
  </si>
  <si>
    <t>255.255.255.192</t>
  </si>
  <si>
    <t xml:space="preserve">172.30.4.63   </t>
  </si>
  <si>
    <t>VLAN50</t>
  </si>
  <si>
    <t>172.30.0.0/23</t>
  </si>
  <si>
    <t>172.30.0.1</t>
  </si>
  <si>
    <t>172.30.0.2</t>
  </si>
  <si>
    <t>172.30.0.3</t>
  </si>
  <si>
    <t>255.255.254.0</t>
  </si>
  <si>
    <t>172.30.1.255</t>
  </si>
  <si>
    <t>VID</t>
  </si>
  <si>
    <t>RRHH</t>
  </si>
  <si>
    <t>Mantenimiento</t>
  </si>
  <si>
    <t>192.168.100.64/27</t>
  </si>
  <si>
    <t>192.168.100.65/27</t>
  </si>
  <si>
    <t>192.168.100.66</t>
  </si>
  <si>
    <t>192.168.100.67</t>
  </si>
  <si>
    <t>192.168.100.95</t>
  </si>
  <si>
    <t>TI</t>
  </si>
  <si>
    <t>Conta</t>
  </si>
  <si>
    <t>192.168.100.96/27</t>
  </si>
  <si>
    <t>192.168.100.127</t>
  </si>
  <si>
    <t>Ventas</t>
  </si>
  <si>
    <t>192.168.100.0/26</t>
  </si>
  <si>
    <t>192.168.100.1/26</t>
  </si>
  <si>
    <t>192.168.100.2/26</t>
  </si>
  <si>
    <t>192.168.100.3/26</t>
  </si>
  <si>
    <t>192.168.100.63</t>
  </si>
  <si>
    <t>Gerencia</t>
  </si>
  <si>
    <t>Servidores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</si>
</sst>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221ABFE-D3BF-D940-A138-08BA13B2CCB2}" name="Table1" displayName="Table1" ref="A1:K7" totalsRowShown="0">
  <autoFilter ref="A1:K7" xr:uid="{B221ABFE-D3BF-D940-A138-08BA13B2CCB2}"/>
  <tableColumns count="11">
    <tableColumn id="1" xr3:uid="{FC0EDF13-2456-2B47-A1BA-B7AD08BF734B}" name="Departamento"/>
    <tableColumn id="2" xr3:uid="{580704FE-127D-D445-A37D-2DB0CAE57536}" name="# Host"/>
    <tableColumn id="3" xr3:uid="{F2045A60-9EAB-3F43-87C0-5DA493B67608}" name="25%"/>
    <tableColumn id="4" xr3:uid="{8EA3D703-9CF5-C441-9083-1C2DFF1B42A1}" name="# Host Max">
      <calculatedColumnFormula>B2+C2</calculatedColumnFormula>
    </tableColumn>
    <tableColumn id="11" xr3:uid="{18E7FB40-6871-384B-A4A2-BCDE234FE52B}" name="Total Host Subred"/>
    <tableColumn id="5" xr3:uid="{7CD75CEE-FC82-7840-B057-387F0F7E3F32}" name="Red"/>
    <tableColumn id="6" xr3:uid="{73D41936-9F2D-BD4F-A09A-327235EDA066}" name="GW"/>
    <tableColumn id="7" xr3:uid="{5DEBBCBA-D17A-B94F-B990-01DBE5CEBAFD}" name="Sw1"/>
    <tableColumn id="8" xr3:uid="{CD3B4DBC-1E40-654D-A168-AA224C7754BB}" name="Sw2"/>
    <tableColumn id="9" xr3:uid="{B0F74A82-5A01-564E-BFF3-531207E1A8C7}" name="Mascara"/>
    <tableColumn id="10" xr3:uid="{BF7A34CF-EE65-CC4F-8B13-348032B7DB96}" name="Bcst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9C622-13DC-F14D-B51B-BBE467F8CC14}">
  <dimension ref="A1:L7"/>
  <sheetViews>
    <sheetView tabSelected="1" workbookViewId="0">
      <selection activeCell="L12" sqref="L12"/>
    </sheetView>
  </sheetViews>
  <sheetFormatPr defaultColWidth="11" defaultRowHeight="15.95"/>
  <cols>
    <col min="1" max="1" width="15.375" customWidth="1"/>
    <col min="4" max="4" width="12.625" customWidth="1"/>
    <col min="5" max="5" width="18.375" bestFit="1" customWidth="1"/>
    <col min="6" max="7" width="16.625" bestFit="1" customWidth="1"/>
    <col min="8" max="8" width="13.625" bestFit="1" customWidth="1"/>
    <col min="9" max="9" width="15.5" bestFit="1" customWidth="1"/>
    <col min="10" max="10" width="14.625" bestFit="1" customWidth="1"/>
    <col min="11" max="11" width="12.125" bestFit="1" customWidth="1"/>
  </cols>
  <sheetData>
    <row r="1" spans="1:12">
      <c r="A1" t="s">
        <v>0</v>
      </c>
      <c r="B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 t="s">
        <v>12</v>
      </c>
      <c r="B2">
        <v>9</v>
      </c>
      <c r="C2">
        <v>3</v>
      </c>
      <c r="D2">
        <f>B2+C2</f>
        <v>12</v>
      </c>
      <c r="E2">
        <v>32</v>
      </c>
      <c r="F2" t="s">
        <v>13</v>
      </c>
      <c r="G2" t="s">
        <v>14</v>
      </c>
      <c r="H2" t="s">
        <v>15</v>
      </c>
      <c r="I2" t="s">
        <v>16</v>
      </c>
      <c r="J2" t="s">
        <v>17</v>
      </c>
      <c r="K2" t="s">
        <v>18</v>
      </c>
    </row>
    <row r="3" spans="1:12">
      <c r="A3" t="s">
        <v>19</v>
      </c>
      <c r="B3">
        <v>60</v>
      </c>
      <c r="C3">
        <f t="shared" ref="C3:C6" si="0">B3*0.25</f>
        <v>15</v>
      </c>
      <c r="D3">
        <f t="shared" ref="D3:D7" si="1">B3+C3</f>
        <v>75</v>
      </c>
      <c r="E3">
        <v>128</v>
      </c>
      <c r="F3" t="s">
        <v>20</v>
      </c>
      <c r="G3" t="s">
        <v>21</v>
      </c>
      <c r="H3" t="s">
        <v>22</v>
      </c>
      <c r="I3" t="s">
        <v>23</v>
      </c>
      <c r="J3" t="s">
        <v>24</v>
      </c>
      <c r="K3" t="s">
        <v>25</v>
      </c>
    </row>
    <row r="4" spans="1:12">
      <c r="A4" t="s">
        <v>26</v>
      </c>
      <c r="B4">
        <v>60</v>
      </c>
      <c r="C4">
        <f t="shared" si="0"/>
        <v>15</v>
      </c>
      <c r="D4">
        <f t="shared" si="1"/>
        <v>75</v>
      </c>
      <c r="E4">
        <v>128</v>
      </c>
      <c r="F4" t="s">
        <v>27</v>
      </c>
      <c r="G4" t="s">
        <v>28</v>
      </c>
      <c r="H4" t="s">
        <v>29</v>
      </c>
      <c r="I4" t="s">
        <v>30</v>
      </c>
      <c r="J4" t="s">
        <v>24</v>
      </c>
      <c r="K4" t="s">
        <v>31</v>
      </c>
    </row>
    <row r="5" spans="1:12">
      <c r="A5" t="s">
        <v>32</v>
      </c>
      <c r="B5">
        <v>120</v>
      </c>
      <c r="C5">
        <f t="shared" si="0"/>
        <v>30</v>
      </c>
      <c r="D5">
        <f t="shared" si="1"/>
        <v>150</v>
      </c>
      <c r="E5">
        <v>254</v>
      </c>
      <c r="F5" t="s">
        <v>33</v>
      </c>
      <c r="G5" t="s">
        <v>34</v>
      </c>
      <c r="H5" t="s">
        <v>35</v>
      </c>
      <c r="I5" t="s">
        <v>36</v>
      </c>
      <c r="J5" t="s">
        <v>37</v>
      </c>
      <c r="K5" t="s">
        <v>38</v>
      </c>
    </row>
    <row r="6" spans="1:12">
      <c r="A6" t="s">
        <v>39</v>
      </c>
      <c r="B6">
        <v>28</v>
      </c>
      <c r="C6">
        <f t="shared" si="0"/>
        <v>7</v>
      </c>
      <c r="D6">
        <f t="shared" si="1"/>
        <v>35</v>
      </c>
      <c r="E6">
        <v>64</v>
      </c>
      <c r="F6" t="s">
        <v>40</v>
      </c>
      <c r="G6" t="s">
        <v>41</v>
      </c>
      <c r="H6" t="s">
        <v>42</v>
      </c>
      <c r="I6" t="s">
        <v>43</v>
      </c>
      <c r="J6" t="s">
        <v>44</v>
      </c>
      <c r="K6" t="s">
        <v>45</v>
      </c>
    </row>
    <row r="7" spans="1:12">
      <c r="A7" t="s">
        <v>46</v>
      </c>
      <c r="B7">
        <v>250</v>
      </c>
      <c r="C7">
        <v>63</v>
      </c>
      <c r="D7">
        <f t="shared" si="1"/>
        <v>313</v>
      </c>
      <c r="E7">
        <v>512</v>
      </c>
      <c r="F7" t="s">
        <v>47</v>
      </c>
      <c r="G7" t="s">
        <v>48</v>
      </c>
      <c r="H7" t="s">
        <v>49</v>
      </c>
      <c r="I7" t="s">
        <v>50</v>
      </c>
      <c r="J7" t="s">
        <v>51</v>
      </c>
      <c r="K7" t="s">
        <v>52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8F582-97AE-E344-B408-11B3A2197580}">
  <dimension ref="A1:K8"/>
  <sheetViews>
    <sheetView workbookViewId="0">
      <selection activeCell="C27" sqref="C27"/>
    </sheetView>
  </sheetViews>
  <sheetFormatPr defaultColWidth="11" defaultRowHeight="15.95"/>
  <cols>
    <col min="1" max="1" width="13.875" bestFit="1" customWidth="1"/>
    <col min="5" max="6" width="16.625" bestFit="1" customWidth="1"/>
    <col min="7" max="7" width="13.625" bestFit="1" customWidth="1"/>
    <col min="8" max="8" width="15.5" bestFit="1" customWidth="1"/>
    <col min="9" max="9" width="14.625" bestFit="1" customWidth="1"/>
    <col min="10" max="10" width="14.125" bestFit="1" customWidth="1"/>
  </cols>
  <sheetData>
    <row r="1" spans="1:11">
      <c r="A1" t="s">
        <v>0</v>
      </c>
      <c r="B1" t="s">
        <v>1</v>
      </c>
      <c r="C1" t="s">
        <v>3</v>
      </c>
      <c r="D1" t="s">
        <v>53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</row>
    <row r="2" spans="1:11">
      <c r="A2" t="s">
        <v>54</v>
      </c>
      <c r="B2">
        <v>8</v>
      </c>
      <c r="D2">
        <v>6</v>
      </c>
    </row>
    <row r="3" spans="1:11">
      <c r="A3" t="s">
        <v>55</v>
      </c>
      <c r="B3">
        <v>24</v>
      </c>
      <c r="C3">
        <v>30</v>
      </c>
      <c r="D3">
        <v>7</v>
      </c>
      <c r="E3" t="s">
        <v>56</v>
      </c>
      <c r="F3" t="s">
        <v>57</v>
      </c>
      <c r="G3" t="s">
        <v>58</v>
      </c>
      <c r="H3" t="s">
        <v>59</v>
      </c>
      <c r="I3" t="s">
        <v>17</v>
      </c>
      <c r="J3" t="s">
        <v>60</v>
      </c>
    </row>
    <row r="4" spans="1:11">
      <c r="A4" t="s">
        <v>61</v>
      </c>
      <c r="B4">
        <v>3</v>
      </c>
      <c r="D4">
        <v>8</v>
      </c>
    </row>
    <row r="5" spans="1:11">
      <c r="A5" t="s">
        <v>62</v>
      </c>
      <c r="B5">
        <v>16</v>
      </c>
      <c r="D5">
        <v>3</v>
      </c>
      <c r="E5" t="s">
        <v>63</v>
      </c>
      <c r="I5" t="s">
        <v>17</v>
      </c>
      <c r="J5" t="s">
        <v>64</v>
      </c>
    </row>
    <row r="6" spans="1:11">
      <c r="A6" t="s">
        <v>65</v>
      </c>
      <c r="B6">
        <v>31</v>
      </c>
      <c r="C6">
        <v>62</v>
      </c>
      <c r="D6">
        <v>5</v>
      </c>
      <c r="E6" t="s">
        <v>66</v>
      </c>
      <c r="F6" t="s">
        <v>67</v>
      </c>
      <c r="G6" t="s">
        <v>68</v>
      </c>
      <c r="H6" t="s">
        <v>69</v>
      </c>
      <c r="I6" t="s">
        <v>44</v>
      </c>
      <c r="J6" t="s">
        <v>70</v>
      </c>
    </row>
    <row r="7" spans="1:11">
      <c r="A7" t="s">
        <v>71</v>
      </c>
      <c r="B7">
        <v>4</v>
      </c>
      <c r="D7">
        <v>4</v>
      </c>
    </row>
    <row r="8" spans="1:11">
      <c r="A8" t="s">
        <v>72</v>
      </c>
      <c r="B8">
        <v>3</v>
      </c>
      <c r="D8">
        <v>10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5DEE7072AE6D5443A9384D834F1B1C12" ma:contentTypeVersion="2" ma:contentTypeDescription="Crear nuevo documento." ma:contentTypeScope="" ma:versionID="09c11e08bde9aa89f400345a452d4b49">
  <xsd:schema xmlns:xsd="http://www.w3.org/2001/XMLSchema" xmlns:xs="http://www.w3.org/2001/XMLSchema" xmlns:p="http://schemas.microsoft.com/office/2006/metadata/properties" xmlns:ns2="fb53a4e0-9261-49b0-9cd9-fbcfd5b29fef" targetNamespace="http://schemas.microsoft.com/office/2006/metadata/properties" ma:root="true" ma:fieldsID="66b324792cc2620db428fd42d1792d56" ns2:_="">
    <xsd:import namespace="fb53a4e0-9261-49b0-9cd9-fbcfd5b29fe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53a4e0-9261-49b0-9cd9-fbcfd5b29fe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ED87A01-54AF-4C5D-86B1-8562E2E26524}"/>
</file>

<file path=customXml/itemProps2.xml><?xml version="1.0" encoding="utf-8"?>
<ds:datastoreItem xmlns:ds="http://schemas.openxmlformats.org/officeDocument/2006/customXml" ds:itemID="{C87DD3E8-B5F7-4DC7-A2D4-8168F32A56C3}"/>
</file>

<file path=customXml/itemProps3.xml><?xml version="1.0" encoding="utf-8"?>
<ds:datastoreItem xmlns:ds="http://schemas.openxmlformats.org/officeDocument/2006/customXml" ds:itemID="{7A35C1EA-EBEF-4527-9BF4-60FCB7AE82C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LUIS FELIPE CHUTA ORTIZ</cp:lastModifiedBy>
  <cp:revision/>
  <dcterms:created xsi:type="dcterms:W3CDTF">2022-02-12T16:57:58Z</dcterms:created>
  <dcterms:modified xsi:type="dcterms:W3CDTF">2022-02-17T19:43:04Z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0x0101005DEE7072AE6D5443A9384D834F1B1C12</vt:lpwstr>
  </property>
</Properties>
</file>