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michaele\Dropbox\Client Folders\Microsoft\Microsoft Office Template Project\03__Templates Sent for MS Review\"/>
    </mc:Choice>
  </mc:AlternateContent>
  <xr:revisionPtr revIDLastSave="0" documentId="8_{7D1DF0BB-EE3B-41E3-AA98-43309E4FB072}" xr6:coauthVersionLast="37" xr6:coauthVersionMax="37" xr10:uidLastSave="{00000000-0000-0000-0000-000000000000}"/>
  <bookViews>
    <workbookView xWindow="0" yWindow="0" windowWidth="23040" windowHeight="8700"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'1'!$AD$24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c r="K1" i="50"/>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c r="C10" i="50"/>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c r="C10" i="48"/>
  <c r="A9" i="48"/>
  <c r="S1" i="48"/>
  <c r="K1" i="47"/>
  <c r="L8" i="47" s="1"/>
  <c r="C10" i="47"/>
  <c r="A9" i="47"/>
  <c r="S1" i="47"/>
  <c r="K1" i="46"/>
  <c r="L8" i="46"/>
  <c r="C10" i="46"/>
  <c r="A9" i="46"/>
  <c r="S1" i="46"/>
  <c r="C10" i="45"/>
  <c r="A9" i="45"/>
  <c r="K1" i="45"/>
  <c r="S1" i="45"/>
  <c r="K1" i="44"/>
  <c r="L8" i="44" s="1"/>
  <c r="C10" i="44"/>
  <c r="A9" i="44"/>
  <c r="S1" i="44"/>
  <c r="K1" i="43"/>
  <c r="L8" i="43"/>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c r="I10" i="50" s="1"/>
  <c r="E9" i="50"/>
  <c r="G10" i="49"/>
  <c r="I10" i="49" s="1"/>
  <c r="E9" i="49"/>
  <c r="G10" i="48"/>
  <c r="I10" i="48" s="1"/>
  <c r="E9" i="48"/>
  <c r="G10" i="47"/>
  <c r="I10" i="47" s="1"/>
  <c r="E9" i="47"/>
  <c r="G10" i="46"/>
  <c r="I10" i="46" s="1"/>
  <c r="E9" i="46"/>
  <c r="G10" i="45"/>
  <c r="I10" i="45" s="1"/>
  <c r="E9" i="45"/>
  <c r="G10" i="44"/>
  <c r="I10" i="44" s="1"/>
  <c r="E9" i="44"/>
  <c r="G10" i="43"/>
  <c r="I10" i="43" s="1"/>
  <c r="E9" i="43"/>
  <c r="G10" i="41"/>
  <c r="I10" i="41" s="1"/>
  <c r="E9" i="41"/>
  <c r="E10" i="40"/>
  <c r="G10" i="40" s="1"/>
  <c r="C9" i="40"/>
  <c r="C10" i="1"/>
  <c r="E10" i="1" s="1"/>
  <c r="G9" i="50"/>
  <c r="G9" i="49"/>
  <c r="G9" i="48"/>
  <c r="G9" i="47"/>
  <c r="G9" i="46"/>
  <c r="G9" i="45"/>
  <c r="G9" i="44"/>
  <c r="G9" i="43"/>
  <c r="G9" i="41"/>
  <c r="E9" i="40"/>
  <c r="C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G10" i="1" l="1"/>
  <c r="E9" i="1"/>
  <c r="I10" i="40"/>
  <c r="G9" i="40"/>
  <c r="K10" i="41"/>
  <c r="I9" i="41"/>
  <c r="K10" i="43"/>
  <c r="I9" i="43"/>
  <c r="K10" i="44"/>
  <c r="I9" i="44"/>
  <c r="K10" i="45"/>
  <c r="I9" i="45"/>
  <c r="I9" i="46"/>
  <c r="K10" i="46"/>
  <c r="K10" i="47"/>
  <c r="I9" i="47"/>
  <c r="K10" i="48"/>
  <c r="I9" i="48"/>
  <c r="K10" i="49"/>
  <c r="I9" i="49"/>
  <c r="I9" i="50"/>
  <c r="K10" i="50"/>
  <c r="C9" i="42"/>
  <c r="E10" i="42"/>
  <c r="E9" i="42" l="1"/>
  <c r="G10" i="42"/>
  <c r="S10" i="50"/>
  <c r="K9" i="50"/>
  <c r="S10" i="46"/>
  <c r="K9" i="46"/>
  <c r="S10" i="49"/>
  <c r="K9" i="49"/>
  <c r="S10" i="48"/>
  <c r="K9" i="48"/>
  <c r="S10" i="47"/>
  <c r="K9" i="47"/>
  <c r="S10" i="45"/>
  <c r="K9" i="45"/>
  <c r="S10" i="44"/>
  <c r="K9" i="44"/>
  <c r="S10" i="43"/>
  <c r="K9" i="43"/>
  <c r="S10" i="41"/>
  <c r="K9" i="41"/>
  <c r="K10" i="40"/>
  <c r="I9" i="40"/>
  <c r="I10" i="1"/>
  <c r="G9" i="1"/>
  <c r="K10" i="1" l="1"/>
  <c r="I9" i="1"/>
  <c r="S10" i="40"/>
  <c r="K9" i="40"/>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I10" i="42"/>
  <c r="G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50"/>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I9" i="42" l="1"/>
  <c r="K10" i="42"/>
  <c r="S9" i="40"/>
  <c r="A16" i="40"/>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10" i="1"/>
  <c r="K9" i="1"/>
  <c r="S10" i="42" l="1"/>
  <c r="K9" i="42"/>
  <c r="A16" i="1"/>
  <c r="C16" i="1" s="1"/>
  <c r="E16" i="1" s="1"/>
  <c r="G16" i="1" s="1"/>
  <c r="I16" i="1" s="1"/>
  <c r="K16" i="1" s="1"/>
  <c r="S16" i="1" s="1"/>
  <c r="A22" i="1" s="1"/>
  <c r="C22" i="1" s="1"/>
  <c r="E22" i="1" s="1"/>
  <c r="G22" i="1" s="1"/>
  <c r="I22" i="1" s="1"/>
  <c r="K22" i="1" s="1"/>
  <c r="S22" i="1" s="1"/>
  <c r="A28" i="1" s="1"/>
  <c r="C28" i="1" s="1"/>
  <c r="E28" i="1" s="1"/>
  <c r="G28" i="1" s="1"/>
  <c r="I28" i="1" s="1"/>
  <c r="K28" i="1" s="1"/>
  <c r="S28" i="1" s="1"/>
  <c r="A34" i="1" s="1"/>
  <c r="C34" i="1" s="1"/>
  <c r="E34" i="1" s="1"/>
  <c r="G34" i="1" s="1"/>
  <c r="I34" i="1" s="1"/>
  <c r="K34" i="1" s="1"/>
  <c r="S34" i="1" s="1"/>
  <c r="A40" i="1" s="1"/>
  <c r="C40" i="1" s="1"/>
  <c r="S9" i="1"/>
  <c r="A16" i="42" l="1"/>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alcChain>
</file>

<file path=xl/sharedStrings.xml><?xml version="1.0" encoding="utf-8"?>
<sst xmlns="http://schemas.openxmlformats.org/spreadsheetml/2006/main" count="53" uniqueCount="16">
  <si>
    <t>CALENDAR TEMPLATES by Vertex42.com</t>
  </si>
  <si>
    <t>https://www.vertex42.com/calendars/</t>
  </si>
  <si>
    <r>
      <t>Step 1:</t>
    </r>
    <r>
      <rPr>
        <b/>
        <sz val="12"/>
        <color theme="1" tint="0.34998626667073579"/>
        <rFont val="Calibri"/>
        <family val="2"/>
        <scheme val="minor"/>
      </rPr>
      <t xml:space="preserve"> Enter the Year and Start Month</t>
    </r>
  </si>
  <si>
    <t>Year</t>
  </si>
  <si>
    <t>Start Month</t>
  </si>
  <si>
    <r>
      <t>Step 2:</t>
    </r>
    <r>
      <rPr>
        <b/>
        <sz val="12"/>
        <color theme="1" tint="0.34998626667073579"/>
        <rFont val="Calibri"/>
        <family val="2"/>
        <scheme val="minor"/>
      </rPr>
      <t xml:space="preserve"> Choose the Start Day</t>
    </r>
  </si>
  <si>
    <t>Start Day of Week</t>
  </si>
  <si>
    <t>Notes</t>
  </si>
  <si>
    <t>Calendar Templates by Vertex42</t>
  </si>
  <si>
    <t>About This Template</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</si>
  <si>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</si>
  <si>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More Calendar Templates</t>
  </si>
  <si>
    <t>Visit Vertex42.com to download a variety of different calendar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</si>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</sst>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
    <numFmt numFmtId="165" formatCode="mmmm\ \'yy"/>
    <numFmt numFmtId="166" formatCode="mmmm\ yyyy"/>
    <numFmt numFmtId="167" formatCode="dddd"/>
  </numFmts>
  <fonts count="34"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cellStyleXfs>
  <cellXfs count="74">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3" fillId="0" borderId="0" xfId="0" applyFont="1"/>
    <xf numFmtId="0" fontId="3" fillId="0" borderId="0" xfId="0" applyFont="1" applyAlignment="1">
      <alignment vertical="center"/>
    </xf>
    <xf numFmtId="0" fontId="6" fillId="0" borderId="0" xfId="0" applyFont="1" applyAlignment="1">
      <alignment vertical="center"/>
    </xf>
    <xf numFmtId="0" fontId="10" fillId="0" borderId="4" xfId="0" applyFont="1" applyBorder="1" applyAlignment="1">
      <alignment vertical="center"/>
    </xf>
    <xf numFmtId="0" fontId="0" fillId="0" borderId="4" xfId="0" applyBorder="1"/>
    <xf numFmtId="0" fontId="9" fillId="0" borderId="2" xfId="0" applyFont="1" applyBorder="1"/>
    <xf numFmtId="0" fontId="12" fillId="0" borderId="0" xfId="0" applyFont="1"/>
    <xf numFmtId="166" fontId="13" fillId="0" borderId="0" xfId="0" applyNumberFormat="1" applyFont="1" applyAlignment="1">
      <alignment horizontal="left" vertical="top"/>
    </xf>
    <xf numFmtId="164" fontId="4" fillId="0" borderId="1" xfId="0" applyNumberFormat="1" applyFont="1" applyBorder="1" applyAlignment="1">
      <alignment horizontal="center" vertical="center" shrinkToFit="1"/>
    </xf>
    <xf numFmtId="0" fontId="5" fillId="0" borderId="2" xfId="0" applyFont="1" applyBorder="1" applyAlignment="1">
      <alignment horizontal="left" vertical="center" shrinkToFit="1"/>
    </xf>
    <xf numFmtId="164" fontId="4" fillId="3" borderId="1" xfId="0" applyNumberFormat="1" applyFont="1" applyFill="1" applyBorder="1" applyAlignment="1">
      <alignment horizontal="center" vertical="center" shrinkToFit="1"/>
    </xf>
    <xf numFmtId="0" fontId="5" fillId="3" borderId="7" xfId="0" applyFont="1" applyFill="1" applyBorder="1" applyAlignment="1">
      <alignment horizontal="left" vertical="center" shrinkToFit="1"/>
    </xf>
    <xf numFmtId="0" fontId="7" fillId="0" borderId="1" xfId="0" applyFont="1" applyBorder="1" applyAlignment="1">
      <alignment horizontal="left" vertical="center" indent="1"/>
    </xf>
    <xf numFmtId="0" fontId="6" fillId="0" borderId="7" xfId="0" applyFont="1" applyBorder="1"/>
    <xf numFmtId="0" fontId="6" fillId="0" borderId="3" xfId="0" applyFont="1" applyBorder="1" applyAlignment="1">
      <alignment horizontal="left" vertical="center"/>
    </xf>
    <xf numFmtId="0" fontId="6" fillId="0" borderId="5" xfId="1" applyFont="1" applyBorder="1" applyAlignment="1" applyProtection="1">
      <alignment horizontal="left" vertical="center"/>
    </xf>
    <xf numFmtId="0" fontId="6" fillId="0" borderId="8" xfId="1" applyFont="1" applyBorder="1" applyAlignment="1" applyProtection="1">
      <alignment vertical="center"/>
    </xf>
    <xf numFmtId="0" fontId="16" fillId="0" borderId="0" xfId="0" applyFont="1" applyAlignment="1">
      <alignment horizontal="center" shrinkToFit="1"/>
    </xf>
    <xf numFmtId="164" fontId="17" fillId="0" borderId="0" xfId="0" applyNumberFormat="1" applyFont="1" applyAlignment="1">
      <alignment horizontal="center" vertical="center" shrinkToFit="1"/>
    </xf>
    <xf numFmtId="0" fontId="18" fillId="0" borderId="0" xfId="0" applyFont="1"/>
    <xf numFmtId="0" fontId="19" fillId="0" borderId="0" xfId="0" applyFont="1" applyAlignment="1">
      <alignment vertical="center"/>
    </xf>
    <xf numFmtId="166" fontId="21" fillId="0" borderId="0" xfId="0" applyNumberFormat="1" applyFont="1" applyAlignment="1">
      <alignment horizontal="left" vertical="top"/>
    </xf>
    <xf numFmtId="166" fontId="21" fillId="0" borderId="0" xfId="0" applyNumberFormat="1" applyFont="1" applyAlignment="1">
      <alignment vertical="top"/>
    </xf>
    <xf numFmtId="0" fontId="24" fillId="2" borderId="0" xfId="0" applyFont="1" applyFill="1" applyAlignment="1">
      <alignment horizontal="left" vertical="center"/>
    </xf>
    <xf numFmtId="0" fontId="26" fillId="4" borderId="12" xfId="0" applyFont="1" applyFill="1" applyBorder="1" applyAlignment="1">
      <alignment horizontal="center" vertical="center"/>
    </xf>
    <xf numFmtId="0" fontId="27" fillId="2" borderId="13" xfId="0" applyFont="1" applyFill="1" applyBorder="1" applyAlignment="1">
      <alignment horizontal="center" vertical="center"/>
    </xf>
    <xf numFmtId="0" fontId="28" fillId="0" borderId="0" xfId="0" applyFont="1" applyAlignment="1">
      <alignment vertical="center"/>
    </xf>
    <xf numFmtId="0" fontId="12" fillId="0" borderId="0" xfId="3" applyFont="1" applyAlignment="1">
      <alignment vertical="top"/>
    </xf>
    <xf numFmtId="0" fontId="12" fillId="0" borderId="0" xfId="3" applyFont="1"/>
    <xf numFmtId="0" fontId="27" fillId="0" borderId="0" xfId="3" applyFont="1" applyAlignment="1">
      <alignment horizontal="left"/>
    </xf>
    <xf numFmtId="0" fontId="25" fillId="0" borderId="0" xfId="3" applyFont="1" applyAlignment="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20" fillId="0" borderId="0" xfId="2" applyNumberFormat="1" applyFont="1" applyAlignment="1">
      <alignment horizontal="left"/>
    </xf>
    <xf numFmtId="0" fontId="22" fillId="0" borderId="0" xfId="1" applyFont="1" applyAlignment="1" applyProtection="1">
      <alignment horizontal="left"/>
    </xf>
    <xf numFmtId="0" fontId="6" fillId="3" borderId="5"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0" xfId="0" applyFont="1" applyFill="1" applyAlignment="1">
      <alignment horizontal="center" vertical="center"/>
    </xf>
    <xf numFmtId="0" fontId="6" fillId="3" borderId="4" xfId="0" applyFont="1" applyFill="1" applyBorder="1" applyAlignment="1">
      <alignment horizontal="center" vertical="center"/>
    </xf>
    <xf numFmtId="164" fontId="4" fillId="0" borderId="1" xfId="0" applyNumberFormat="1" applyFont="1" applyBorder="1" applyAlignment="1">
      <alignment horizontal="center" vertical="center" shrinkToFit="1"/>
    </xf>
    <xf numFmtId="164" fontId="4" fillId="0" borderId="7" xfId="0" applyNumberFormat="1" applyFont="1" applyBorder="1" applyAlignment="1">
      <alignment horizontal="center" vertical="center" shrinkToFit="1"/>
    </xf>
    <xf numFmtId="0" fontId="5" fillId="0" borderId="7" xfId="0" applyFont="1" applyBorder="1" applyAlignment="1">
      <alignment horizontal="left" vertical="center" shrinkToFit="1"/>
    </xf>
    <xf numFmtId="0" fontId="5" fillId="0" borderId="2" xfId="0" applyFont="1" applyBorder="1" applyAlignment="1">
      <alignment horizontal="left" vertical="center" shrinkToFit="1"/>
    </xf>
    <xf numFmtId="164" fontId="4" fillId="3" borderId="1" xfId="0" applyNumberFormat="1" applyFont="1" applyFill="1" applyBorder="1" applyAlignment="1">
      <alignment horizontal="center" vertical="center" shrinkToFit="1"/>
    </xf>
    <xf numFmtId="164" fontId="4" fillId="3" borderId="7" xfId="0" applyNumberFormat="1" applyFont="1" applyFill="1" applyBorder="1" applyAlignment="1">
      <alignment horizontal="center" vertical="center" shrinkToFit="1"/>
    </xf>
    <xf numFmtId="0" fontId="5" fillId="3" borderId="7" xfId="0" applyFont="1" applyFill="1" applyBorder="1" applyAlignment="1">
      <alignment horizontal="left" vertical="center" shrinkToFit="1"/>
    </xf>
    <xf numFmtId="0" fontId="5" fillId="3" borderId="2" xfId="0" applyFont="1" applyFill="1" applyBorder="1" applyAlignment="1">
      <alignment horizontal="left" vertical="center" shrinkToFi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center" vertical="center"/>
    </xf>
    <xf numFmtId="166" fontId="13" fillId="0" borderId="0" xfId="0" applyNumberFormat="1" applyFont="1" applyAlignment="1">
      <alignment horizontal="left" vertical="top"/>
    </xf>
    <xf numFmtId="167" fontId="14" fillId="4" borderId="9" xfId="0" applyNumberFormat="1" applyFont="1" applyFill="1" applyBorder="1" applyAlignment="1">
      <alignment horizontal="center" vertical="center" shrinkToFit="1"/>
    </xf>
    <xf numFmtId="167" fontId="14" fillId="4" borderId="10" xfId="0" applyNumberFormat="1" applyFont="1" applyFill="1" applyBorder="1" applyAlignment="1">
      <alignment horizontal="center" vertical="center" shrinkToFit="1"/>
    </xf>
    <xf numFmtId="165" fontId="15" fillId="5" borderId="0" xfId="0" applyNumberFormat="1" applyFont="1" applyFill="1" applyAlignment="1">
      <alignment horizontal="center" vertical="center"/>
    </xf>
    <xf numFmtId="167" fontId="14" fillId="4" borderId="11" xfId="0" applyNumberFormat="1" applyFont="1" applyFill="1" applyBorder="1" applyAlignment="1">
      <alignment horizontal="center" vertical="center" shrinkToFit="1"/>
    </xf>
    <xf numFmtId="0" fontId="23" fillId="0" borderId="8" xfId="1" applyFont="1" applyBorder="1" applyAlignment="1" applyProtection="1">
      <alignment horizontal="right" vertical="center"/>
    </xf>
    <xf numFmtId="0" fontId="23" fillId="0" borderId="6" xfId="1" applyFont="1" applyBorder="1" applyAlignment="1" applyProtection="1">
      <alignment horizontal="right" vertical="center"/>
    </xf>
    <xf numFmtId="0" fontId="23" fillId="0" borderId="0" xfId="1" applyFont="1" applyAlignment="1" applyProtection="1">
      <alignment horizontal="right" vertical="center"/>
    </xf>
    <xf numFmtId="0" fontId="23" fillId="0" borderId="4" xfId="1" applyFont="1" applyBorder="1" applyAlignment="1" applyProtection="1">
      <alignment horizontal="right" vertical="center"/>
    </xf>
  </cellXfs>
  <cellStyles count="4">
    <cellStyle name="Comma" xfId="2" builtinId="3"/>
    <cellStyle name="Hyperlink" xfId="1" builtinId="8" customBuiltin="1"/>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323850</xdr:colOff>
      <xdr:row>7</xdr:row>
      <xdr:rowOff>85725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79998168889431442"/>
    <pageSetUpPr fitToPage="1"/>
  </sheetPr>
  <dimension ref="A1:AF45"/>
  <sheetViews>
    <sheetView showGridLines="0" tabSelected="1"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17.109375" customWidth="1"/>
    <col min="30" max="30" width="10.33203125" customWidth="1"/>
  </cols>
  <sheetData>
    <row r="1" spans="1:32" s="3" customFormat="1" ht="15" customHeight="1" x14ac:dyDescent="0.2">
      <c r="A1" s="65">
        <f>DATE(AD18,AD20,1)</f>
        <v>43466</v>
      </c>
      <c r="B1" s="65"/>
      <c r="C1" s="65"/>
      <c r="D1" s="65"/>
      <c r="E1" s="65"/>
      <c r="F1" s="65"/>
      <c r="G1" s="65"/>
      <c r="H1" s="65"/>
      <c r="I1" s="11"/>
      <c r="J1" s="11"/>
      <c r="K1" s="68">
        <f>DATE(YEAR(A1),MONTH(A1)-1,1)</f>
        <v>43435</v>
      </c>
      <c r="L1" s="68"/>
      <c r="M1" s="68"/>
      <c r="N1" s="68"/>
      <c r="O1" s="68"/>
      <c r="P1" s="68"/>
      <c r="Q1" s="68"/>
      <c r="S1" s="68">
        <f>DATE(YEAR(A1),MONTH(A1)+1,1)</f>
        <v>43497</v>
      </c>
      <c r="T1" s="68"/>
      <c r="U1" s="68"/>
      <c r="V1" s="68"/>
      <c r="W1" s="68"/>
      <c r="X1" s="68"/>
      <c r="Y1" s="68"/>
    </row>
    <row r="2" spans="1:32"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32"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t="str">
        <f t="shared" si="0"/>
        <v/>
      </c>
      <c r="P3" s="22" t="str">
        <f t="shared" si="0"/>
        <v/>
      </c>
      <c r="Q3" s="22">
        <f t="shared" si="0"/>
        <v>43435</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t="str">
        <f t="shared" si="1"/>
        <v/>
      </c>
      <c r="W3" s="22" t="str">
        <f t="shared" si="1"/>
        <v/>
      </c>
      <c r="X3" s="22">
        <f t="shared" si="1"/>
        <v>43497</v>
      </c>
      <c r="Y3" s="22">
        <f t="shared" si="1"/>
        <v>43498</v>
      </c>
      <c r="AB3" s="3"/>
      <c r="AC3" s="3"/>
      <c r="AD3" s="3"/>
      <c r="AE3" s="3"/>
    </row>
    <row r="4" spans="1:32" s="4" customFormat="1" ht="9" customHeight="1" x14ac:dyDescent="0.2">
      <c r="A4" s="65"/>
      <c r="B4" s="65"/>
      <c r="C4" s="65"/>
      <c r="D4" s="65"/>
      <c r="E4" s="65"/>
      <c r="F4" s="65"/>
      <c r="G4" s="65"/>
      <c r="H4" s="65"/>
      <c r="I4" s="11"/>
      <c r="J4" s="11"/>
      <c r="K4" s="22">
        <f t="shared" si="0"/>
        <v>43436</v>
      </c>
      <c r="L4" s="22">
        <f t="shared" si="0"/>
        <v>43437</v>
      </c>
      <c r="M4" s="22">
        <f t="shared" si="0"/>
        <v>43438</v>
      </c>
      <c r="N4" s="22">
        <f t="shared" si="0"/>
        <v>43439</v>
      </c>
      <c r="O4" s="22">
        <f t="shared" si="0"/>
        <v>43440</v>
      </c>
      <c r="P4" s="22">
        <f t="shared" si="0"/>
        <v>43441</v>
      </c>
      <c r="Q4" s="22">
        <f t="shared" si="0"/>
        <v>43442</v>
      </c>
      <c r="R4" s="3"/>
      <c r="S4" s="22">
        <f t="shared" si="1"/>
        <v>43499</v>
      </c>
      <c r="T4" s="22">
        <f t="shared" si="1"/>
        <v>43500</v>
      </c>
      <c r="U4" s="22">
        <f t="shared" si="1"/>
        <v>43501</v>
      </c>
      <c r="V4" s="22">
        <f t="shared" si="1"/>
        <v>43502</v>
      </c>
      <c r="W4" s="22">
        <f t="shared" si="1"/>
        <v>43503</v>
      </c>
      <c r="X4" s="22">
        <f t="shared" si="1"/>
        <v>43504</v>
      </c>
      <c r="Y4" s="22">
        <f t="shared" si="1"/>
        <v>43505</v>
      </c>
      <c r="AB4" s="3"/>
      <c r="AC4" s="3"/>
      <c r="AD4" s="3"/>
      <c r="AE4" s="3"/>
    </row>
    <row r="5" spans="1:32" s="4" customFormat="1" ht="9" customHeight="1" x14ac:dyDescent="0.2">
      <c r="A5" s="65"/>
      <c r="B5" s="65"/>
      <c r="C5" s="65"/>
      <c r="D5" s="65"/>
      <c r="E5" s="65"/>
      <c r="F5" s="65"/>
      <c r="G5" s="65"/>
      <c r="H5" s="65"/>
      <c r="I5" s="11"/>
      <c r="J5" s="11"/>
      <c r="K5" s="22">
        <f t="shared" si="0"/>
        <v>43443</v>
      </c>
      <c r="L5" s="22">
        <f t="shared" si="0"/>
        <v>43444</v>
      </c>
      <c r="M5" s="22">
        <f t="shared" si="0"/>
        <v>43445</v>
      </c>
      <c r="N5" s="22">
        <f t="shared" si="0"/>
        <v>43446</v>
      </c>
      <c r="O5" s="22">
        <f t="shared" si="0"/>
        <v>43447</v>
      </c>
      <c r="P5" s="22">
        <f t="shared" si="0"/>
        <v>43448</v>
      </c>
      <c r="Q5" s="22">
        <f t="shared" si="0"/>
        <v>43449</v>
      </c>
      <c r="R5" s="3"/>
      <c r="S5" s="22">
        <f t="shared" si="1"/>
        <v>43506</v>
      </c>
      <c r="T5" s="22">
        <f t="shared" si="1"/>
        <v>43507</v>
      </c>
      <c r="U5" s="22">
        <f t="shared" si="1"/>
        <v>43508</v>
      </c>
      <c r="V5" s="22">
        <f t="shared" si="1"/>
        <v>43509</v>
      </c>
      <c r="W5" s="22">
        <f t="shared" si="1"/>
        <v>43510</v>
      </c>
      <c r="X5" s="22">
        <f t="shared" si="1"/>
        <v>43511</v>
      </c>
      <c r="Y5" s="22">
        <f t="shared" si="1"/>
        <v>43512</v>
      </c>
      <c r="AB5" s="3"/>
      <c r="AC5" s="3"/>
      <c r="AD5" s="3"/>
      <c r="AE5" s="3"/>
    </row>
    <row r="6" spans="1:32" s="4" customFormat="1" ht="9" customHeight="1" x14ac:dyDescent="0.2">
      <c r="A6" s="65"/>
      <c r="B6" s="65"/>
      <c r="C6" s="65"/>
      <c r="D6" s="65"/>
      <c r="E6" s="65"/>
      <c r="F6" s="65"/>
      <c r="G6" s="65"/>
      <c r="H6" s="65"/>
      <c r="I6" s="11"/>
      <c r="J6" s="11"/>
      <c r="K6" s="22">
        <f t="shared" si="0"/>
        <v>43450</v>
      </c>
      <c r="L6" s="22">
        <f t="shared" si="0"/>
        <v>43451</v>
      </c>
      <c r="M6" s="22">
        <f t="shared" si="0"/>
        <v>43452</v>
      </c>
      <c r="N6" s="22">
        <f t="shared" si="0"/>
        <v>43453</v>
      </c>
      <c r="O6" s="22">
        <f t="shared" si="0"/>
        <v>43454</v>
      </c>
      <c r="P6" s="22">
        <f t="shared" si="0"/>
        <v>43455</v>
      </c>
      <c r="Q6" s="22">
        <f t="shared" si="0"/>
        <v>43456</v>
      </c>
      <c r="R6" s="3"/>
      <c r="S6" s="22">
        <f t="shared" si="1"/>
        <v>43513</v>
      </c>
      <c r="T6" s="22">
        <f t="shared" si="1"/>
        <v>43514</v>
      </c>
      <c r="U6" s="22">
        <f t="shared" si="1"/>
        <v>43515</v>
      </c>
      <c r="V6" s="22">
        <f t="shared" si="1"/>
        <v>43516</v>
      </c>
      <c r="W6" s="22">
        <f t="shared" si="1"/>
        <v>43517</v>
      </c>
      <c r="X6" s="22">
        <f t="shared" si="1"/>
        <v>43518</v>
      </c>
      <c r="Y6" s="22">
        <f t="shared" si="1"/>
        <v>43519</v>
      </c>
      <c r="AB6" s="3"/>
      <c r="AC6" s="3"/>
      <c r="AD6" s="3"/>
      <c r="AE6" s="3"/>
    </row>
    <row r="7" spans="1:32" s="4" customFormat="1" ht="9" customHeight="1" x14ac:dyDescent="0.2">
      <c r="A7" s="65"/>
      <c r="B7" s="65"/>
      <c r="C7" s="65"/>
      <c r="D7" s="65"/>
      <c r="E7" s="65"/>
      <c r="F7" s="65"/>
      <c r="G7" s="65"/>
      <c r="H7" s="65"/>
      <c r="I7" s="11"/>
      <c r="J7" s="11"/>
      <c r="K7" s="22">
        <f t="shared" si="0"/>
        <v>43457</v>
      </c>
      <c r="L7" s="22">
        <f t="shared" si="0"/>
        <v>43458</v>
      </c>
      <c r="M7" s="22">
        <f t="shared" si="0"/>
        <v>43459</v>
      </c>
      <c r="N7" s="22">
        <f t="shared" si="0"/>
        <v>43460</v>
      </c>
      <c r="O7" s="22">
        <f t="shared" si="0"/>
        <v>43461</v>
      </c>
      <c r="P7" s="22">
        <f t="shared" si="0"/>
        <v>43462</v>
      </c>
      <c r="Q7" s="22">
        <f t="shared" si="0"/>
        <v>43463</v>
      </c>
      <c r="R7" s="3"/>
      <c r="S7" s="22">
        <f t="shared" si="1"/>
        <v>43520</v>
      </c>
      <c r="T7" s="22">
        <f t="shared" si="1"/>
        <v>43521</v>
      </c>
      <c r="U7" s="22">
        <f t="shared" si="1"/>
        <v>43522</v>
      </c>
      <c r="V7" s="22">
        <f t="shared" si="1"/>
        <v>43523</v>
      </c>
      <c r="W7" s="22">
        <f t="shared" si="1"/>
        <v>43524</v>
      </c>
      <c r="X7" s="22" t="str">
        <f t="shared" si="1"/>
        <v/>
      </c>
      <c r="Y7" s="22" t="str">
        <f t="shared" si="1"/>
        <v/>
      </c>
      <c r="AB7" s="3"/>
      <c r="AC7" s="3"/>
      <c r="AD7" s="3"/>
      <c r="AE7" s="3"/>
    </row>
    <row r="8" spans="1:32" s="5" customFormat="1" ht="9" customHeight="1" x14ac:dyDescent="0.2">
      <c r="A8" s="26"/>
      <c r="B8" s="26"/>
      <c r="C8" s="26"/>
      <c r="D8" s="26"/>
      <c r="E8" s="26"/>
      <c r="F8" s="26"/>
      <c r="G8" s="26"/>
      <c r="H8" s="26"/>
      <c r="I8" s="25"/>
      <c r="J8" s="25"/>
      <c r="K8" s="22">
        <f t="shared" si="0"/>
        <v>43464</v>
      </c>
      <c r="L8" s="22">
        <f t="shared" si="0"/>
        <v>43465</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32" s="1" customFormat="1" ht="21" customHeight="1" x14ac:dyDescent="0.3">
      <c r="A9" s="66">
        <f>A10</f>
        <v>43464</v>
      </c>
      <c r="B9" s="67"/>
      <c r="C9" s="67">
        <f>C10</f>
        <v>43465</v>
      </c>
      <c r="D9" s="67"/>
      <c r="E9" s="67">
        <f>E10</f>
        <v>43466</v>
      </c>
      <c r="F9" s="67"/>
      <c r="G9" s="67">
        <f>G10</f>
        <v>43467</v>
      </c>
      <c r="H9" s="67"/>
      <c r="I9" s="67">
        <f>I10</f>
        <v>43468</v>
      </c>
      <c r="J9" s="67"/>
      <c r="K9" s="67">
        <f>K10</f>
        <v>43469</v>
      </c>
      <c r="L9" s="67"/>
      <c r="M9" s="67"/>
      <c r="N9" s="67"/>
      <c r="O9" s="67"/>
      <c r="P9" s="67"/>
      <c r="Q9" s="67"/>
      <c r="R9" s="67"/>
      <c r="S9" s="67">
        <f>S10</f>
        <v>43470</v>
      </c>
      <c r="T9" s="67"/>
      <c r="U9" s="67"/>
      <c r="V9" s="67"/>
      <c r="W9" s="67"/>
      <c r="X9" s="67"/>
      <c r="Y9" s="67"/>
      <c r="Z9" s="69"/>
      <c r="AB9" s="43" t="s">
        <v>0</v>
      </c>
      <c r="AC9" s="43"/>
      <c r="AD9" s="43"/>
      <c r="AE9" s="43"/>
      <c r="AF9" s="43"/>
    </row>
    <row r="10" spans="1:32" s="1" customFormat="1" ht="18" x14ac:dyDescent="0.3">
      <c r="A10" s="14">
        <f>$A$1-(WEEKDAY($A$1,1)-(start_day-1))-IF((WEEKDAY($A$1,1)-(start_day-1))&lt;=0,7,0)+1</f>
        <v>43464</v>
      </c>
      <c r="B10" s="15"/>
      <c r="C10" s="12">
        <f>A10+1</f>
        <v>43465</v>
      </c>
      <c r="D10" s="13"/>
      <c r="E10" s="12">
        <f>C10+1</f>
        <v>43466</v>
      </c>
      <c r="F10" s="13"/>
      <c r="G10" s="12">
        <f>E10+1</f>
        <v>43467</v>
      </c>
      <c r="H10" s="13"/>
      <c r="I10" s="12">
        <f>G10+1</f>
        <v>43468</v>
      </c>
      <c r="J10" s="13"/>
      <c r="K10" s="51">
        <f>I10+1</f>
        <v>43469</v>
      </c>
      <c r="L10" s="52"/>
      <c r="M10" s="53"/>
      <c r="N10" s="53"/>
      <c r="O10" s="53"/>
      <c r="P10" s="53"/>
      <c r="Q10" s="53"/>
      <c r="R10" s="54"/>
      <c r="S10" s="55">
        <f>K10+1</f>
        <v>43470</v>
      </c>
      <c r="T10" s="56"/>
      <c r="U10" s="57"/>
      <c r="V10" s="57"/>
      <c r="W10" s="57"/>
      <c r="X10" s="57"/>
      <c r="Y10" s="57"/>
      <c r="Z10" s="58"/>
      <c r="AB10" s="44" t="s">
        <v>1</v>
      </c>
      <c r="AC10" s="44"/>
      <c r="AD10" s="44"/>
      <c r="AE10" s="44"/>
      <c r="AF10" s="44"/>
    </row>
    <row r="11" spans="1:32"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32"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32"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32"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32"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32" s="1" customFormat="1" ht="18" x14ac:dyDescent="0.3">
      <c r="A16" s="14">
        <f>S10+1</f>
        <v>43471</v>
      </c>
      <c r="B16" s="15"/>
      <c r="C16" s="12">
        <f>A16+1</f>
        <v>43472</v>
      </c>
      <c r="D16" s="13"/>
      <c r="E16" s="12">
        <f>C16+1</f>
        <v>43473</v>
      </c>
      <c r="F16" s="13"/>
      <c r="G16" s="12">
        <f>E16+1</f>
        <v>43474</v>
      </c>
      <c r="H16" s="13"/>
      <c r="I16" s="12">
        <f>G16+1</f>
        <v>43475</v>
      </c>
      <c r="J16" s="13"/>
      <c r="K16" s="51">
        <f>I16+1</f>
        <v>43476</v>
      </c>
      <c r="L16" s="52"/>
      <c r="M16" s="53"/>
      <c r="N16" s="53"/>
      <c r="O16" s="53"/>
      <c r="P16" s="53"/>
      <c r="Q16" s="53"/>
      <c r="R16" s="54"/>
      <c r="S16" s="55">
        <f>K16+1</f>
        <v>43477</v>
      </c>
      <c r="T16" s="56"/>
      <c r="U16" s="57"/>
      <c r="V16" s="57"/>
      <c r="W16" s="57"/>
      <c r="X16" s="57"/>
      <c r="Y16" s="57"/>
      <c r="Z16" s="58"/>
      <c r="AB16" s="27" t="s">
        <v>2</v>
      </c>
      <c r="AC16" s="10"/>
      <c r="AD16" s="10"/>
    </row>
    <row r="17" spans="1:31" s="1" customFormat="1" ht="13.8" x14ac:dyDescent="0.3">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c r="AB17" s="10"/>
    </row>
    <row r="18" spans="1:31" s="1" customFormat="1" ht="13.8" x14ac:dyDescent="0.3">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c r="AB18" s="10"/>
      <c r="AC18" s="28" t="s">
        <v>3</v>
      </c>
      <c r="AD18" s="29">
        <v>2019</v>
      </c>
    </row>
    <row r="19" spans="1:31" s="1" customFormat="1" ht="13.8" x14ac:dyDescent="0.3">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c r="AB19" s="10"/>
    </row>
    <row r="20" spans="1:31" s="1" customFormat="1" ht="13.8" x14ac:dyDescent="0.3">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c r="AB20" s="10"/>
      <c r="AC20" s="28" t="s">
        <v>4</v>
      </c>
      <c r="AD20" s="29">
        <v>1</v>
      </c>
    </row>
    <row r="21" spans="1:31"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c r="AB21" s="1"/>
      <c r="AC21" s="1"/>
      <c r="AD21" s="1"/>
      <c r="AE21" s="1"/>
    </row>
    <row r="22" spans="1:31" s="1" customFormat="1" ht="18" x14ac:dyDescent="0.25">
      <c r="A22" s="14">
        <f>S16+1</f>
        <v>43478</v>
      </c>
      <c r="B22" s="15"/>
      <c r="C22" s="12">
        <f>A22+1</f>
        <v>43479</v>
      </c>
      <c r="D22" s="13"/>
      <c r="E22" s="12">
        <f>C22+1</f>
        <v>43480</v>
      </c>
      <c r="F22" s="13"/>
      <c r="G22" s="12">
        <f>E22+1</f>
        <v>43481</v>
      </c>
      <c r="H22" s="13"/>
      <c r="I22" s="12">
        <f>G22+1</f>
        <v>43482</v>
      </c>
      <c r="J22" s="13"/>
      <c r="K22" s="51">
        <f>I22+1</f>
        <v>43483</v>
      </c>
      <c r="L22" s="52"/>
      <c r="M22" s="53"/>
      <c r="N22" s="53"/>
      <c r="O22" s="53"/>
      <c r="P22" s="53"/>
      <c r="Q22" s="53"/>
      <c r="R22" s="54"/>
      <c r="S22" s="55">
        <f>K22+1</f>
        <v>43484</v>
      </c>
      <c r="T22" s="56"/>
      <c r="U22" s="57"/>
      <c r="V22" s="57"/>
      <c r="W22" s="57"/>
      <c r="X22" s="57"/>
      <c r="Y22" s="57"/>
      <c r="Z22" s="58"/>
      <c r="AB22" s="27" t="s">
        <v>5</v>
      </c>
      <c r="AC22" s="2"/>
      <c r="AD22" s="2"/>
      <c r="AE22" s="2"/>
    </row>
    <row r="23" spans="1:31" s="1" customFormat="1" ht="13.8" x14ac:dyDescent="0.3">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c r="AC23" s="10"/>
      <c r="AD23" s="10"/>
    </row>
    <row r="24" spans="1:31" s="1" customFormat="1" ht="13.8" x14ac:dyDescent="0.3">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c r="AB24" s="10"/>
      <c r="AC24" s="28" t="s">
        <v>6</v>
      </c>
      <c r="AD24" s="29">
        <v>1</v>
      </c>
      <c r="AE24" s="2"/>
    </row>
    <row r="25" spans="1:31" s="1" customFormat="1" ht="13.8" x14ac:dyDescent="0.3">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c r="AB25" s="10"/>
      <c r="AC25" s="10"/>
      <c r="AD25" s="10"/>
    </row>
    <row r="26" spans="1:31" s="1" customFormat="1" ht="13.8" x14ac:dyDescent="0.3">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c r="AD26" s="10"/>
    </row>
    <row r="27" spans="1:31" s="2" customFormat="1" ht="13.8" x14ac:dyDescent="0.3">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c r="AD27" s="10"/>
      <c r="AE27" s="1"/>
    </row>
    <row r="28" spans="1:31" s="1" customFormat="1" ht="18" x14ac:dyDescent="0.3">
      <c r="A28" s="14">
        <f>S22+1</f>
        <v>43485</v>
      </c>
      <c r="B28" s="15"/>
      <c r="C28" s="12">
        <f>A28+1</f>
        <v>43486</v>
      </c>
      <c r="D28" s="13"/>
      <c r="E28" s="12">
        <f>C28+1</f>
        <v>43487</v>
      </c>
      <c r="F28" s="13"/>
      <c r="G28" s="12">
        <f>E28+1</f>
        <v>43488</v>
      </c>
      <c r="H28" s="13"/>
      <c r="I28" s="12">
        <f>G28+1</f>
        <v>43489</v>
      </c>
      <c r="J28" s="13"/>
      <c r="K28" s="51">
        <f>I28+1</f>
        <v>43490</v>
      </c>
      <c r="L28" s="52"/>
      <c r="M28" s="53"/>
      <c r="N28" s="53"/>
      <c r="O28" s="53"/>
      <c r="P28" s="53"/>
      <c r="Q28" s="53"/>
      <c r="R28" s="54"/>
      <c r="S28" s="55">
        <f>K28+1</f>
        <v>43491</v>
      </c>
      <c r="T28" s="56"/>
      <c r="U28" s="57"/>
      <c r="V28" s="57"/>
      <c r="W28" s="57"/>
      <c r="X28" s="57"/>
      <c r="Y28" s="57"/>
      <c r="Z28" s="58"/>
      <c r="AB28" s="27"/>
      <c r="AC28" s="10"/>
      <c r="AD28" s="10"/>
    </row>
    <row r="29" spans="1:31" s="1" customFormat="1" ht="13.8" x14ac:dyDescent="0.3">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c r="AB29" s="10"/>
      <c r="AC29" s="30"/>
      <c r="AD29" s="10"/>
    </row>
    <row r="30" spans="1:31" s="1" customFormat="1" ht="13.8" x14ac:dyDescent="0.3">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c r="AB30" s="10"/>
      <c r="AC30" s="30"/>
      <c r="AD30" s="10"/>
      <c r="AE30" s="2"/>
    </row>
    <row r="31" spans="1:31" s="1" customFormat="1" ht="13.8" x14ac:dyDescent="0.3">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c r="AC31" s="10"/>
      <c r="AD31" s="10"/>
    </row>
    <row r="32" spans="1:31" s="1" customFormat="1" ht="13.8" x14ac:dyDescent="0.3">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c r="AD32" s="10"/>
    </row>
    <row r="33" spans="1:31"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c r="AD33" s="1"/>
      <c r="AE33" s="1"/>
    </row>
    <row r="34" spans="1:31" s="1" customFormat="1" ht="18" x14ac:dyDescent="0.3">
      <c r="A34" s="14">
        <f>S28+1</f>
        <v>43492</v>
      </c>
      <c r="B34" s="15"/>
      <c r="C34" s="12">
        <f>A34+1</f>
        <v>43493</v>
      </c>
      <c r="D34" s="13"/>
      <c r="E34" s="12">
        <f>C34+1</f>
        <v>43494</v>
      </c>
      <c r="F34" s="13"/>
      <c r="G34" s="12">
        <f>E34+1</f>
        <v>43495</v>
      </c>
      <c r="H34" s="13"/>
      <c r="I34" s="12">
        <f>G34+1</f>
        <v>43496</v>
      </c>
      <c r="J34" s="13"/>
      <c r="K34" s="51">
        <f>I34+1</f>
        <v>43497</v>
      </c>
      <c r="L34" s="52"/>
      <c r="M34" s="53"/>
      <c r="N34" s="53"/>
      <c r="O34" s="53"/>
      <c r="P34" s="53"/>
      <c r="Q34" s="53"/>
      <c r="R34" s="54"/>
      <c r="S34" s="55">
        <f>K34+1</f>
        <v>43498</v>
      </c>
      <c r="T34" s="56"/>
      <c r="U34" s="57"/>
      <c r="V34" s="57"/>
      <c r="W34" s="57"/>
      <c r="X34" s="57"/>
      <c r="Y34" s="57"/>
      <c r="Z34" s="58"/>
      <c r="AB34" s="27"/>
      <c r="AC34" s="10"/>
    </row>
    <row r="35" spans="1:31" s="1" customFormat="1" ht="13.8" x14ac:dyDescent="0.3">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c r="AB35" s="10"/>
      <c r="AC35" s="30"/>
    </row>
    <row r="36" spans="1:31" s="1" customFormat="1" ht="13.8"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c r="AC36" s="30"/>
    </row>
    <row r="37" spans="1:31"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31"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31"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31" ht="18" x14ac:dyDescent="0.3">
      <c r="A40" s="14">
        <f>S34+1</f>
        <v>43499</v>
      </c>
      <c r="B40" s="15"/>
      <c r="C40" s="12">
        <f>A40+1</f>
        <v>43500</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31"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31"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31"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31"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31"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scale="99"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DATE('1'!AD18,'1'!AD20+9,1)</f>
        <v>43739</v>
      </c>
      <c r="B1" s="65"/>
      <c r="C1" s="65"/>
      <c r="D1" s="65"/>
      <c r="E1" s="65"/>
      <c r="F1" s="65"/>
      <c r="G1" s="65"/>
      <c r="H1" s="65"/>
      <c r="I1" s="11"/>
      <c r="J1" s="11"/>
      <c r="K1" s="68">
        <f>DATE(YEAR(A1),MONTH(A1)-1,1)</f>
        <v>43709</v>
      </c>
      <c r="L1" s="68"/>
      <c r="M1" s="68"/>
      <c r="N1" s="68"/>
      <c r="O1" s="68"/>
      <c r="P1" s="68"/>
      <c r="Q1" s="68"/>
      <c r="S1" s="68">
        <f>DATE(YEAR(A1),MONTH(A1)+1,1)</f>
        <v>43770</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f t="shared" ref="K3:Q8" si="0">IF(MONTH($K$1)&lt;&gt;MONTH($K$1-(WEEKDAY($K$1,1)-(start_day-1))-IF((WEEKDAY($K$1,1)-(start_day-1))&lt;=0,7,0)+(ROW(K3)-ROW($K$3))*7+(COLUMN(K3)-COLUMN($K$3)+1)),"",$K$1-(WEEKDAY($K$1,1)-(start_day-1))-IF((WEEKDAY($K$1,1)-(start_day-1))&lt;=0,7,0)+(ROW(K3)-ROW($K$3))*7+(COLUMN(K3)-COLUMN($K$3)+1))</f>
        <v>43709</v>
      </c>
      <c r="L3" s="22">
        <f t="shared" si="0"/>
        <v>43710</v>
      </c>
      <c r="M3" s="22">
        <f t="shared" si="0"/>
        <v>43711</v>
      </c>
      <c r="N3" s="22">
        <f t="shared" si="0"/>
        <v>43712</v>
      </c>
      <c r="O3" s="22">
        <f t="shared" si="0"/>
        <v>43713</v>
      </c>
      <c r="P3" s="22">
        <f t="shared" si="0"/>
        <v>43714</v>
      </c>
      <c r="Q3" s="22">
        <f t="shared" si="0"/>
        <v>43715</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t="str">
        <f t="shared" si="1"/>
        <v/>
      </c>
      <c r="W3" s="22" t="str">
        <f t="shared" si="1"/>
        <v/>
      </c>
      <c r="X3" s="22">
        <f t="shared" si="1"/>
        <v>43770</v>
      </c>
      <c r="Y3" s="22">
        <f t="shared" si="1"/>
        <v>43771</v>
      </c>
    </row>
    <row r="4" spans="1:27" s="4" customFormat="1" ht="9" customHeight="1" x14ac:dyDescent="0.2">
      <c r="A4" s="65"/>
      <c r="B4" s="65"/>
      <c r="C4" s="65"/>
      <c r="D4" s="65"/>
      <c r="E4" s="65"/>
      <c r="F4" s="65"/>
      <c r="G4" s="65"/>
      <c r="H4" s="65"/>
      <c r="I4" s="11"/>
      <c r="J4" s="11"/>
      <c r="K4" s="22">
        <f t="shared" si="0"/>
        <v>43716</v>
      </c>
      <c r="L4" s="22">
        <f t="shared" si="0"/>
        <v>43717</v>
      </c>
      <c r="M4" s="22">
        <f t="shared" si="0"/>
        <v>43718</v>
      </c>
      <c r="N4" s="22">
        <f t="shared" si="0"/>
        <v>43719</v>
      </c>
      <c r="O4" s="22">
        <f t="shared" si="0"/>
        <v>43720</v>
      </c>
      <c r="P4" s="22">
        <f t="shared" si="0"/>
        <v>43721</v>
      </c>
      <c r="Q4" s="22">
        <f t="shared" si="0"/>
        <v>43722</v>
      </c>
      <c r="R4" s="3"/>
      <c r="S4" s="22">
        <f t="shared" si="1"/>
        <v>43772</v>
      </c>
      <c r="T4" s="22">
        <f t="shared" si="1"/>
        <v>43773</v>
      </c>
      <c r="U4" s="22">
        <f t="shared" si="1"/>
        <v>43774</v>
      </c>
      <c r="V4" s="22">
        <f t="shared" si="1"/>
        <v>43775</v>
      </c>
      <c r="W4" s="22">
        <f t="shared" si="1"/>
        <v>43776</v>
      </c>
      <c r="X4" s="22">
        <f t="shared" si="1"/>
        <v>43777</v>
      </c>
      <c r="Y4" s="22">
        <f t="shared" si="1"/>
        <v>43778</v>
      </c>
    </row>
    <row r="5" spans="1:27" s="4" customFormat="1" ht="9" customHeight="1" x14ac:dyDescent="0.2">
      <c r="A5" s="65"/>
      <c r="B5" s="65"/>
      <c r="C5" s="65"/>
      <c r="D5" s="65"/>
      <c r="E5" s="65"/>
      <c r="F5" s="65"/>
      <c r="G5" s="65"/>
      <c r="H5" s="65"/>
      <c r="I5" s="11"/>
      <c r="J5" s="11"/>
      <c r="K5" s="22">
        <f t="shared" si="0"/>
        <v>43723</v>
      </c>
      <c r="L5" s="22">
        <f t="shared" si="0"/>
        <v>43724</v>
      </c>
      <c r="M5" s="22">
        <f t="shared" si="0"/>
        <v>43725</v>
      </c>
      <c r="N5" s="22">
        <f t="shared" si="0"/>
        <v>43726</v>
      </c>
      <c r="O5" s="22">
        <f t="shared" si="0"/>
        <v>43727</v>
      </c>
      <c r="P5" s="22">
        <f t="shared" si="0"/>
        <v>43728</v>
      </c>
      <c r="Q5" s="22">
        <f t="shared" si="0"/>
        <v>43729</v>
      </c>
      <c r="R5" s="3"/>
      <c r="S5" s="22">
        <f t="shared" si="1"/>
        <v>43779</v>
      </c>
      <c r="T5" s="22">
        <f t="shared" si="1"/>
        <v>43780</v>
      </c>
      <c r="U5" s="22">
        <f t="shared" si="1"/>
        <v>43781</v>
      </c>
      <c r="V5" s="22">
        <f t="shared" si="1"/>
        <v>43782</v>
      </c>
      <c r="W5" s="22">
        <f t="shared" si="1"/>
        <v>43783</v>
      </c>
      <c r="X5" s="22">
        <f t="shared" si="1"/>
        <v>43784</v>
      </c>
      <c r="Y5" s="22">
        <f t="shared" si="1"/>
        <v>43785</v>
      </c>
    </row>
    <row r="6" spans="1:27" s="4" customFormat="1" ht="9" customHeight="1" x14ac:dyDescent="0.2">
      <c r="A6" s="65"/>
      <c r="B6" s="65"/>
      <c r="C6" s="65"/>
      <c r="D6" s="65"/>
      <c r="E6" s="65"/>
      <c r="F6" s="65"/>
      <c r="G6" s="65"/>
      <c r="H6" s="65"/>
      <c r="I6" s="11"/>
      <c r="J6" s="11"/>
      <c r="K6" s="22">
        <f t="shared" si="0"/>
        <v>43730</v>
      </c>
      <c r="L6" s="22">
        <f t="shared" si="0"/>
        <v>43731</v>
      </c>
      <c r="M6" s="22">
        <f t="shared" si="0"/>
        <v>43732</v>
      </c>
      <c r="N6" s="22">
        <f t="shared" si="0"/>
        <v>43733</v>
      </c>
      <c r="O6" s="22">
        <f t="shared" si="0"/>
        <v>43734</v>
      </c>
      <c r="P6" s="22">
        <f t="shared" si="0"/>
        <v>43735</v>
      </c>
      <c r="Q6" s="22">
        <f t="shared" si="0"/>
        <v>43736</v>
      </c>
      <c r="R6" s="3"/>
      <c r="S6" s="22">
        <f t="shared" si="1"/>
        <v>43786</v>
      </c>
      <c r="T6" s="22">
        <f t="shared" si="1"/>
        <v>43787</v>
      </c>
      <c r="U6" s="22">
        <f t="shared" si="1"/>
        <v>43788</v>
      </c>
      <c r="V6" s="22">
        <f t="shared" si="1"/>
        <v>43789</v>
      </c>
      <c r="W6" s="22">
        <f t="shared" si="1"/>
        <v>43790</v>
      </c>
      <c r="X6" s="22">
        <f t="shared" si="1"/>
        <v>43791</v>
      </c>
      <c r="Y6" s="22">
        <f t="shared" si="1"/>
        <v>43792</v>
      </c>
    </row>
    <row r="7" spans="1:27" s="4" customFormat="1" ht="9" customHeight="1" x14ac:dyDescent="0.2">
      <c r="A7" s="65"/>
      <c r="B7" s="65"/>
      <c r="C7" s="65"/>
      <c r="D7" s="65"/>
      <c r="E7" s="65"/>
      <c r="F7" s="65"/>
      <c r="G7" s="65"/>
      <c r="H7" s="65"/>
      <c r="I7" s="11"/>
      <c r="J7" s="11"/>
      <c r="K7" s="22">
        <f t="shared" si="0"/>
        <v>43737</v>
      </c>
      <c r="L7" s="22">
        <f t="shared" si="0"/>
        <v>43738</v>
      </c>
      <c r="M7" s="22" t="str">
        <f t="shared" si="0"/>
        <v/>
      </c>
      <c r="N7" s="22" t="str">
        <f t="shared" si="0"/>
        <v/>
      </c>
      <c r="O7" s="22" t="str">
        <f t="shared" si="0"/>
        <v/>
      </c>
      <c r="P7" s="22" t="str">
        <f t="shared" si="0"/>
        <v/>
      </c>
      <c r="Q7" s="22" t="str">
        <f t="shared" si="0"/>
        <v/>
      </c>
      <c r="R7" s="3"/>
      <c r="S7" s="22">
        <f t="shared" si="1"/>
        <v>43793</v>
      </c>
      <c r="T7" s="22">
        <f t="shared" si="1"/>
        <v>43794</v>
      </c>
      <c r="U7" s="22">
        <f t="shared" si="1"/>
        <v>43795</v>
      </c>
      <c r="V7" s="22">
        <f t="shared" si="1"/>
        <v>43796</v>
      </c>
      <c r="W7" s="22">
        <f t="shared" si="1"/>
        <v>43797</v>
      </c>
      <c r="X7" s="22">
        <f t="shared" si="1"/>
        <v>43798</v>
      </c>
      <c r="Y7" s="22">
        <f t="shared" si="1"/>
        <v>43799</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43737</v>
      </c>
      <c r="B9" s="67"/>
      <c r="C9" s="67">
        <f>C10</f>
        <v>43738</v>
      </c>
      <c r="D9" s="67"/>
      <c r="E9" s="67">
        <f>E10</f>
        <v>43739</v>
      </c>
      <c r="F9" s="67"/>
      <c r="G9" s="67">
        <f>G10</f>
        <v>43740</v>
      </c>
      <c r="H9" s="67"/>
      <c r="I9" s="67">
        <f>I10</f>
        <v>43741</v>
      </c>
      <c r="J9" s="67"/>
      <c r="K9" s="67">
        <f>K10</f>
        <v>43742</v>
      </c>
      <c r="L9" s="67"/>
      <c r="M9" s="67"/>
      <c r="N9" s="67"/>
      <c r="O9" s="67"/>
      <c r="P9" s="67"/>
      <c r="Q9" s="67"/>
      <c r="R9" s="67"/>
      <c r="S9" s="67">
        <f>S10</f>
        <v>43743</v>
      </c>
      <c r="T9" s="67"/>
      <c r="U9" s="67"/>
      <c r="V9" s="67"/>
      <c r="W9" s="67"/>
      <c r="X9" s="67"/>
      <c r="Y9" s="67"/>
      <c r="Z9" s="69"/>
    </row>
    <row r="10" spans="1:27" s="1" customFormat="1" ht="18" x14ac:dyDescent="0.25">
      <c r="A10" s="14">
        <f>$A$1-(WEEKDAY($A$1,1)-(start_day-1))-IF((WEEKDAY($A$1,1)-(start_day-1))&lt;=0,7,0)+1</f>
        <v>43737</v>
      </c>
      <c r="B10" s="15"/>
      <c r="C10" s="12">
        <f>A10+1</f>
        <v>43738</v>
      </c>
      <c r="D10" s="13"/>
      <c r="E10" s="12">
        <f>C10+1</f>
        <v>43739</v>
      </c>
      <c r="F10" s="13"/>
      <c r="G10" s="12">
        <f>E10+1</f>
        <v>43740</v>
      </c>
      <c r="H10" s="13"/>
      <c r="I10" s="12">
        <f>G10+1</f>
        <v>43741</v>
      </c>
      <c r="J10" s="13"/>
      <c r="K10" s="51">
        <f>I10+1</f>
        <v>43742</v>
      </c>
      <c r="L10" s="52"/>
      <c r="M10" s="53"/>
      <c r="N10" s="53"/>
      <c r="O10" s="53"/>
      <c r="P10" s="53"/>
      <c r="Q10" s="53"/>
      <c r="R10" s="54"/>
      <c r="S10" s="55">
        <f>K10+1</f>
        <v>43743</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43744</v>
      </c>
      <c r="B16" s="15"/>
      <c r="C16" s="12">
        <f>A16+1</f>
        <v>43745</v>
      </c>
      <c r="D16" s="13"/>
      <c r="E16" s="12">
        <f>C16+1</f>
        <v>43746</v>
      </c>
      <c r="F16" s="13"/>
      <c r="G16" s="12">
        <f>E16+1</f>
        <v>43747</v>
      </c>
      <c r="H16" s="13"/>
      <c r="I16" s="12">
        <f>G16+1</f>
        <v>43748</v>
      </c>
      <c r="J16" s="13"/>
      <c r="K16" s="51">
        <f>I16+1</f>
        <v>43749</v>
      </c>
      <c r="L16" s="52"/>
      <c r="M16" s="53"/>
      <c r="N16" s="53"/>
      <c r="O16" s="53"/>
      <c r="P16" s="53"/>
      <c r="Q16" s="53"/>
      <c r="R16" s="54"/>
      <c r="S16" s="55">
        <f>K16+1</f>
        <v>43750</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43751</v>
      </c>
      <c r="B22" s="15"/>
      <c r="C22" s="12">
        <f>A22+1</f>
        <v>43752</v>
      </c>
      <c r="D22" s="13"/>
      <c r="E22" s="12">
        <f>C22+1</f>
        <v>43753</v>
      </c>
      <c r="F22" s="13"/>
      <c r="G22" s="12">
        <f>E22+1</f>
        <v>43754</v>
      </c>
      <c r="H22" s="13"/>
      <c r="I22" s="12">
        <f>G22+1</f>
        <v>43755</v>
      </c>
      <c r="J22" s="13"/>
      <c r="K22" s="51">
        <f>I22+1</f>
        <v>43756</v>
      </c>
      <c r="L22" s="52"/>
      <c r="M22" s="53"/>
      <c r="N22" s="53"/>
      <c r="O22" s="53"/>
      <c r="P22" s="53"/>
      <c r="Q22" s="53"/>
      <c r="R22" s="54"/>
      <c r="S22" s="55">
        <f>K22+1</f>
        <v>43757</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43758</v>
      </c>
      <c r="B28" s="15"/>
      <c r="C28" s="12">
        <f>A28+1</f>
        <v>43759</v>
      </c>
      <c r="D28" s="13"/>
      <c r="E28" s="12">
        <f>C28+1</f>
        <v>43760</v>
      </c>
      <c r="F28" s="13"/>
      <c r="G28" s="12">
        <f>E28+1</f>
        <v>43761</v>
      </c>
      <c r="H28" s="13"/>
      <c r="I28" s="12">
        <f>G28+1</f>
        <v>43762</v>
      </c>
      <c r="J28" s="13"/>
      <c r="K28" s="51">
        <f>I28+1</f>
        <v>43763</v>
      </c>
      <c r="L28" s="52"/>
      <c r="M28" s="53"/>
      <c r="N28" s="53"/>
      <c r="O28" s="53"/>
      <c r="P28" s="53"/>
      <c r="Q28" s="53"/>
      <c r="R28" s="54"/>
      <c r="S28" s="55">
        <f>K28+1</f>
        <v>43764</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43765</v>
      </c>
      <c r="B34" s="15"/>
      <c r="C34" s="12">
        <f>A34+1</f>
        <v>43766</v>
      </c>
      <c r="D34" s="13"/>
      <c r="E34" s="12">
        <f>C34+1</f>
        <v>43767</v>
      </c>
      <c r="F34" s="13"/>
      <c r="G34" s="12">
        <f>E34+1</f>
        <v>43768</v>
      </c>
      <c r="H34" s="13"/>
      <c r="I34" s="12">
        <f>G34+1</f>
        <v>43769</v>
      </c>
      <c r="J34" s="13"/>
      <c r="K34" s="51">
        <f>I34+1</f>
        <v>43770</v>
      </c>
      <c r="L34" s="52"/>
      <c r="M34" s="53"/>
      <c r="N34" s="53"/>
      <c r="O34" s="53"/>
      <c r="P34" s="53"/>
      <c r="Q34" s="53"/>
      <c r="R34" s="54"/>
      <c r="S34" s="55">
        <f>K34+1</f>
        <v>43771</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43772</v>
      </c>
      <c r="B40" s="15"/>
      <c r="C40" s="12">
        <f>A40+1</f>
        <v>43773</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DATE('1'!AD18,'1'!AD20+10,1)</f>
        <v>43770</v>
      </c>
      <c r="B1" s="65"/>
      <c r="C1" s="65"/>
      <c r="D1" s="65"/>
      <c r="E1" s="65"/>
      <c r="F1" s="65"/>
      <c r="G1" s="65"/>
      <c r="H1" s="65"/>
      <c r="I1" s="11"/>
      <c r="J1" s="11"/>
      <c r="K1" s="68">
        <f>DATE(YEAR(A1),MONTH(A1)-1,1)</f>
        <v>43739</v>
      </c>
      <c r="L1" s="68"/>
      <c r="M1" s="68"/>
      <c r="N1" s="68"/>
      <c r="O1" s="68"/>
      <c r="P1" s="68"/>
      <c r="Q1" s="68"/>
      <c r="S1" s="68">
        <f>DATE(YEAR(A1),MONTH(A1)+1,1)</f>
        <v>43800</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f t="shared" si="0"/>
        <v>43739</v>
      </c>
      <c r="N3" s="22">
        <f t="shared" si="0"/>
        <v>43740</v>
      </c>
      <c r="O3" s="22">
        <f t="shared" si="0"/>
        <v>43741</v>
      </c>
      <c r="P3" s="22">
        <f t="shared" si="0"/>
        <v>43742</v>
      </c>
      <c r="Q3" s="22">
        <f t="shared" si="0"/>
        <v>43743</v>
      </c>
      <c r="R3" s="3"/>
      <c r="S3" s="22">
        <f t="shared" ref="S3:Y8" si="1">IF(MONTH($S$1)&lt;&gt;MONTH($S$1-(WEEKDAY($S$1,1)-(start_day-1))-IF((WEEKDAY($S$1,1)-(start_day-1))&lt;=0,7,0)+(ROW(S3)-ROW($S$3))*7+(COLUMN(S3)-COLUMN($S$3)+1)),"",$S$1-(WEEKDAY($S$1,1)-(start_day-1))-IF((WEEKDAY($S$1,1)-(start_day-1))&lt;=0,7,0)+(ROW(S3)-ROW($S$3))*7+(COLUMN(S3)-COLUMN($S$3)+1))</f>
        <v>43800</v>
      </c>
      <c r="T3" s="22">
        <f t="shared" si="1"/>
        <v>43801</v>
      </c>
      <c r="U3" s="22">
        <f t="shared" si="1"/>
        <v>43802</v>
      </c>
      <c r="V3" s="22">
        <f t="shared" si="1"/>
        <v>43803</v>
      </c>
      <c r="W3" s="22">
        <f t="shared" si="1"/>
        <v>43804</v>
      </c>
      <c r="X3" s="22">
        <f t="shared" si="1"/>
        <v>43805</v>
      </c>
      <c r="Y3" s="22">
        <f t="shared" si="1"/>
        <v>43806</v>
      </c>
    </row>
    <row r="4" spans="1:27" s="4" customFormat="1" ht="9" customHeight="1" x14ac:dyDescent="0.2">
      <c r="A4" s="65"/>
      <c r="B4" s="65"/>
      <c r="C4" s="65"/>
      <c r="D4" s="65"/>
      <c r="E4" s="65"/>
      <c r="F4" s="65"/>
      <c r="G4" s="65"/>
      <c r="H4" s="65"/>
      <c r="I4" s="11"/>
      <c r="J4" s="11"/>
      <c r="K4" s="22">
        <f t="shared" si="0"/>
        <v>43744</v>
      </c>
      <c r="L4" s="22">
        <f t="shared" si="0"/>
        <v>43745</v>
      </c>
      <c r="M4" s="22">
        <f t="shared" si="0"/>
        <v>43746</v>
      </c>
      <c r="N4" s="22">
        <f t="shared" si="0"/>
        <v>43747</v>
      </c>
      <c r="O4" s="22">
        <f t="shared" si="0"/>
        <v>43748</v>
      </c>
      <c r="P4" s="22">
        <f t="shared" si="0"/>
        <v>43749</v>
      </c>
      <c r="Q4" s="22">
        <f t="shared" si="0"/>
        <v>43750</v>
      </c>
      <c r="R4" s="3"/>
      <c r="S4" s="22">
        <f t="shared" si="1"/>
        <v>43807</v>
      </c>
      <c r="T4" s="22">
        <f t="shared" si="1"/>
        <v>43808</v>
      </c>
      <c r="U4" s="22">
        <f t="shared" si="1"/>
        <v>43809</v>
      </c>
      <c r="V4" s="22">
        <f t="shared" si="1"/>
        <v>43810</v>
      </c>
      <c r="W4" s="22">
        <f t="shared" si="1"/>
        <v>43811</v>
      </c>
      <c r="X4" s="22">
        <f t="shared" si="1"/>
        <v>43812</v>
      </c>
      <c r="Y4" s="22">
        <f t="shared" si="1"/>
        <v>43813</v>
      </c>
    </row>
    <row r="5" spans="1:27" s="4" customFormat="1" ht="9" customHeight="1" x14ac:dyDescent="0.2">
      <c r="A5" s="65"/>
      <c r="B5" s="65"/>
      <c r="C5" s="65"/>
      <c r="D5" s="65"/>
      <c r="E5" s="65"/>
      <c r="F5" s="65"/>
      <c r="G5" s="65"/>
      <c r="H5" s="65"/>
      <c r="I5" s="11"/>
      <c r="J5" s="11"/>
      <c r="K5" s="22">
        <f t="shared" si="0"/>
        <v>43751</v>
      </c>
      <c r="L5" s="22">
        <f t="shared" si="0"/>
        <v>43752</v>
      </c>
      <c r="M5" s="22">
        <f t="shared" si="0"/>
        <v>43753</v>
      </c>
      <c r="N5" s="22">
        <f t="shared" si="0"/>
        <v>43754</v>
      </c>
      <c r="O5" s="22">
        <f t="shared" si="0"/>
        <v>43755</v>
      </c>
      <c r="P5" s="22">
        <f t="shared" si="0"/>
        <v>43756</v>
      </c>
      <c r="Q5" s="22">
        <f t="shared" si="0"/>
        <v>43757</v>
      </c>
      <c r="R5" s="3"/>
      <c r="S5" s="22">
        <f t="shared" si="1"/>
        <v>43814</v>
      </c>
      <c r="T5" s="22">
        <f t="shared" si="1"/>
        <v>43815</v>
      </c>
      <c r="U5" s="22">
        <f t="shared" si="1"/>
        <v>43816</v>
      </c>
      <c r="V5" s="22">
        <f t="shared" si="1"/>
        <v>43817</v>
      </c>
      <c r="W5" s="22">
        <f t="shared" si="1"/>
        <v>43818</v>
      </c>
      <c r="X5" s="22">
        <f t="shared" si="1"/>
        <v>43819</v>
      </c>
      <c r="Y5" s="22">
        <f t="shared" si="1"/>
        <v>43820</v>
      </c>
    </row>
    <row r="6" spans="1:27" s="4" customFormat="1" ht="9" customHeight="1" x14ac:dyDescent="0.2">
      <c r="A6" s="65"/>
      <c r="B6" s="65"/>
      <c r="C6" s="65"/>
      <c r="D6" s="65"/>
      <c r="E6" s="65"/>
      <c r="F6" s="65"/>
      <c r="G6" s="65"/>
      <c r="H6" s="65"/>
      <c r="I6" s="11"/>
      <c r="J6" s="11"/>
      <c r="K6" s="22">
        <f t="shared" si="0"/>
        <v>43758</v>
      </c>
      <c r="L6" s="22">
        <f t="shared" si="0"/>
        <v>43759</v>
      </c>
      <c r="M6" s="22">
        <f t="shared" si="0"/>
        <v>43760</v>
      </c>
      <c r="N6" s="22">
        <f t="shared" si="0"/>
        <v>43761</v>
      </c>
      <c r="O6" s="22">
        <f t="shared" si="0"/>
        <v>43762</v>
      </c>
      <c r="P6" s="22">
        <f t="shared" si="0"/>
        <v>43763</v>
      </c>
      <c r="Q6" s="22">
        <f t="shared" si="0"/>
        <v>43764</v>
      </c>
      <c r="R6" s="3"/>
      <c r="S6" s="22">
        <f t="shared" si="1"/>
        <v>43821</v>
      </c>
      <c r="T6" s="22">
        <f t="shared" si="1"/>
        <v>43822</v>
      </c>
      <c r="U6" s="22">
        <f t="shared" si="1"/>
        <v>43823</v>
      </c>
      <c r="V6" s="22">
        <f t="shared" si="1"/>
        <v>43824</v>
      </c>
      <c r="W6" s="22">
        <f t="shared" si="1"/>
        <v>43825</v>
      </c>
      <c r="X6" s="22">
        <f t="shared" si="1"/>
        <v>43826</v>
      </c>
      <c r="Y6" s="22">
        <f t="shared" si="1"/>
        <v>43827</v>
      </c>
    </row>
    <row r="7" spans="1:27" s="4" customFormat="1" ht="9" customHeight="1" x14ac:dyDescent="0.2">
      <c r="A7" s="65"/>
      <c r="B7" s="65"/>
      <c r="C7" s="65"/>
      <c r="D7" s="65"/>
      <c r="E7" s="65"/>
      <c r="F7" s="65"/>
      <c r="G7" s="65"/>
      <c r="H7" s="65"/>
      <c r="I7" s="11"/>
      <c r="J7" s="11"/>
      <c r="K7" s="22">
        <f t="shared" si="0"/>
        <v>43765</v>
      </c>
      <c r="L7" s="22">
        <f t="shared" si="0"/>
        <v>43766</v>
      </c>
      <c r="M7" s="22">
        <f t="shared" si="0"/>
        <v>43767</v>
      </c>
      <c r="N7" s="22">
        <f t="shared" si="0"/>
        <v>43768</v>
      </c>
      <c r="O7" s="22">
        <f t="shared" si="0"/>
        <v>43769</v>
      </c>
      <c r="P7" s="22" t="str">
        <f t="shared" si="0"/>
        <v/>
      </c>
      <c r="Q7" s="22" t="str">
        <f t="shared" si="0"/>
        <v/>
      </c>
      <c r="R7" s="3"/>
      <c r="S7" s="22">
        <f t="shared" si="1"/>
        <v>43828</v>
      </c>
      <c r="T7" s="22">
        <f t="shared" si="1"/>
        <v>43829</v>
      </c>
      <c r="U7" s="22">
        <f t="shared" si="1"/>
        <v>43830</v>
      </c>
      <c r="V7" s="22" t="str">
        <f t="shared" si="1"/>
        <v/>
      </c>
      <c r="W7" s="22" t="str">
        <f t="shared" si="1"/>
        <v/>
      </c>
      <c r="X7" s="22" t="str">
        <f t="shared" si="1"/>
        <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43765</v>
      </c>
      <c r="B9" s="67"/>
      <c r="C9" s="67">
        <f>C10</f>
        <v>43766</v>
      </c>
      <c r="D9" s="67"/>
      <c r="E9" s="67">
        <f>E10</f>
        <v>43767</v>
      </c>
      <c r="F9" s="67"/>
      <c r="G9" s="67">
        <f>G10</f>
        <v>43768</v>
      </c>
      <c r="H9" s="67"/>
      <c r="I9" s="67">
        <f>I10</f>
        <v>43769</v>
      </c>
      <c r="J9" s="67"/>
      <c r="K9" s="67">
        <f>K10</f>
        <v>43770</v>
      </c>
      <c r="L9" s="67"/>
      <c r="M9" s="67"/>
      <c r="N9" s="67"/>
      <c r="O9" s="67"/>
      <c r="P9" s="67"/>
      <c r="Q9" s="67"/>
      <c r="R9" s="67"/>
      <c r="S9" s="67">
        <f>S10</f>
        <v>43771</v>
      </c>
      <c r="T9" s="67"/>
      <c r="U9" s="67"/>
      <c r="V9" s="67"/>
      <c r="W9" s="67"/>
      <c r="X9" s="67"/>
      <c r="Y9" s="67"/>
      <c r="Z9" s="69"/>
    </row>
    <row r="10" spans="1:27" s="1" customFormat="1" ht="18" x14ac:dyDescent="0.25">
      <c r="A10" s="14">
        <f>$A$1-(WEEKDAY($A$1,1)-(start_day-1))-IF((WEEKDAY($A$1,1)-(start_day-1))&lt;=0,7,0)+1</f>
        <v>43765</v>
      </c>
      <c r="B10" s="15"/>
      <c r="C10" s="12">
        <f>A10+1</f>
        <v>43766</v>
      </c>
      <c r="D10" s="13"/>
      <c r="E10" s="12">
        <f>C10+1</f>
        <v>43767</v>
      </c>
      <c r="F10" s="13"/>
      <c r="G10" s="12">
        <f>E10+1</f>
        <v>43768</v>
      </c>
      <c r="H10" s="13"/>
      <c r="I10" s="12">
        <f>G10+1</f>
        <v>43769</v>
      </c>
      <c r="J10" s="13"/>
      <c r="K10" s="51">
        <f>I10+1</f>
        <v>43770</v>
      </c>
      <c r="L10" s="52"/>
      <c r="M10" s="53"/>
      <c r="N10" s="53"/>
      <c r="O10" s="53"/>
      <c r="P10" s="53"/>
      <c r="Q10" s="53"/>
      <c r="R10" s="54"/>
      <c r="S10" s="55">
        <f>K10+1</f>
        <v>43771</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43772</v>
      </c>
      <c r="B16" s="15"/>
      <c r="C16" s="12">
        <f>A16+1</f>
        <v>43773</v>
      </c>
      <c r="D16" s="13"/>
      <c r="E16" s="12">
        <f>C16+1</f>
        <v>43774</v>
      </c>
      <c r="F16" s="13"/>
      <c r="G16" s="12">
        <f>E16+1</f>
        <v>43775</v>
      </c>
      <c r="H16" s="13"/>
      <c r="I16" s="12">
        <f>G16+1</f>
        <v>43776</v>
      </c>
      <c r="J16" s="13"/>
      <c r="K16" s="51">
        <f>I16+1</f>
        <v>43777</v>
      </c>
      <c r="L16" s="52"/>
      <c r="M16" s="53"/>
      <c r="N16" s="53"/>
      <c r="O16" s="53"/>
      <c r="P16" s="53"/>
      <c r="Q16" s="53"/>
      <c r="R16" s="54"/>
      <c r="S16" s="55">
        <f>K16+1</f>
        <v>43778</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43779</v>
      </c>
      <c r="B22" s="15"/>
      <c r="C22" s="12">
        <f>A22+1</f>
        <v>43780</v>
      </c>
      <c r="D22" s="13"/>
      <c r="E22" s="12">
        <f>C22+1</f>
        <v>43781</v>
      </c>
      <c r="F22" s="13"/>
      <c r="G22" s="12">
        <f>E22+1</f>
        <v>43782</v>
      </c>
      <c r="H22" s="13"/>
      <c r="I22" s="12">
        <f>G22+1</f>
        <v>43783</v>
      </c>
      <c r="J22" s="13"/>
      <c r="K22" s="51">
        <f>I22+1</f>
        <v>43784</v>
      </c>
      <c r="L22" s="52"/>
      <c r="M22" s="53"/>
      <c r="N22" s="53"/>
      <c r="O22" s="53"/>
      <c r="P22" s="53"/>
      <c r="Q22" s="53"/>
      <c r="R22" s="54"/>
      <c r="S22" s="55">
        <f>K22+1</f>
        <v>43785</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43786</v>
      </c>
      <c r="B28" s="15"/>
      <c r="C28" s="12">
        <f>A28+1</f>
        <v>43787</v>
      </c>
      <c r="D28" s="13"/>
      <c r="E28" s="12">
        <f>C28+1</f>
        <v>43788</v>
      </c>
      <c r="F28" s="13"/>
      <c r="G28" s="12">
        <f>E28+1</f>
        <v>43789</v>
      </c>
      <c r="H28" s="13"/>
      <c r="I28" s="12">
        <f>G28+1</f>
        <v>43790</v>
      </c>
      <c r="J28" s="13"/>
      <c r="K28" s="51">
        <f>I28+1</f>
        <v>43791</v>
      </c>
      <c r="L28" s="52"/>
      <c r="M28" s="53"/>
      <c r="N28" s="53"/>
      <c r="O28" s="53"/>
      <c r="P28" s="53"/>
      <c r="Q28" s="53"/>
      <c r="R28" s="54"/>
      <c r="S28" s="55">
        <f>K28+1</f>
        <v>43792</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43793</v>
      </c>
      <c r="B34" s="15"/>
      <c r="C34" s="12">
        <f>A34+1</f>
        <v>43794</v>
      </c>
      <c r="D34" s="13"/>
      <c r="E34" s="12">
        <f>C34+1</f>
        <v>43795</v>
      </c>
      <c r="F34" s="13"/>
      <c r="G34" s="12">
        <f>E34+1</f>
        <v>43796</v>
      </c>
      <c r="H34" s="13"/>
      <c r="I34" s="12">
        <f>G34+1</f>
        <v>43797</v>
      </c>
      <c r="J34" s="13"/>
      <c r="K34" s="51">
        <f>I34+1</f>
        <v>43798</v>
      </c>
      <c r="L34" s="52"/>
      <c r="M34" s="53"/>
      <c r="N34" s="53"/>
      <c r="O34" s="53"/>
      <c r="P34" s="53"/>
      <c r="Q34" s="53"/>
      <c r="R34" s="54"/>
      <c r="S34" s="55">
        <f>K34+1</f>
        <v>43799</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43800</v>
      </c>
      <c r="B40" s="15"/>
      <c r="C40" s="12">
        <f>A40+1</f>
        <v>43801</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DATE('1'!AD18,'1'!AD20+11,1)</f>
        <v>43800</v>
      </c>
      <c r="B1" s="65"/>
      <c r="C1" s="65"/>
      <c r="D1" s="65"/>
      <c r="E1" s="65"/>
      <c r="F1" s="65"/>
      <c r="G1" s="65"/>
      <c r="H1" s="65"/>
      <c r="I1" s="11"/>
      <c r="J1" s="11"/>
      <c r="K1" s="68">
        <f>DATE(YEAR(A1),MONTH(A1)-1,1)</f>
        <v>43770</v>
      </c>
      <c r="L1" s="68"/>
      <c r="M1" s="68"/>
      <c r="N1" s="68"/>
      <c r="O1" s="68"/>
      <c r="P1" s="68"/>
      <c r="Q1" s="68"/>
      <c r="S1" s="68">
        <f>DATE(YEAR(A1),MONTH(A1)+1,1)</f>
        <v>43831</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t="str">
        <f t="shared" si="0"/>
        <v/>
      </c>
      <c r="P3" s="22">
        <f t="shared" si="0"/>
        <v>43770</v>
      </c>
      <c r="Q3" s="22">
        <f t="shared" si="0"/>
        <v>43771</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f t="shared" si="1"/>
        <v>43831</v>
      </c>
      <c r="W3" s="22">
        <f t="shared" si="1"/>
        <v>43832</v>
      </c>
      <c r="X3" s="22">
        <f t="shared" si="1"/>
        <v>43833</v>
      </c>
      <c r="Y3" s="22">
        <f t="shared" si="1"/>
        <v>43834</v>
      </c>
    </row>
    <row r="4" spans="1:27" s="4" customFormat="1" ht="9" customHeight="1" x14ac:dyDescent="0.2">
      <c r="A4" s="65"/>
      <c r="B4" s="65"/>
      <c r="C4" s="65"/>
      <c r="D4" s="65"/>
      <c r="E4" s="65"/>
      <c r="F4" s="65"/>
      <c r="G4" s="65"/>
      <c r="H4" s="65"/>
      <c r="I4" s="11"/>
      <c r="J4" s="11"/>
      <c r="K4" s="22">
        <f t="shared" si="0"/>
        <v>43772</v>
      </c>
      <c r="L4" s="22">
        <f t="shared" si="0"/>
        <v>43773</v>
      </c>
      <c r="M4" s="22">
        <f t="shared" si="0"/>
        <v>43774</v>
      </c>
      <c r="N4" s="22">
        <f t="shared" si="0"/>
        <v>43775</v>
      </c>
      <c r="O4" s="22">
        <f t="shared" si="0"/>
        <v>43776</v>
      </c>
      <c r="P4" s="22">
        <f t="shared" si="0"/>
        <v>43777</v>
      </c>
      <c r="Q4" s="22">
        <f t="shared" si="0"/>
        <v>43778</v>
      </c>
      <c r="R4" s="3"/>
      <c r="S4" s="22">
        <f t="shared" si="1"/>
        <v>43835</v>
      </c>
      <c r="T4" s="22">
        <f t="shared" si="1"/>
        <v>43836</v>
      </c>
      <c r="U4" s="22">
        <f t="shared" si="1"/>
        <v>43837</v>
      </c>
      <c r="V4" s="22">
        <f t="shared" si="1"/>
        <v>43838</v>
      </c>
      <c r="W4" s="22">
        <f t="shared" si="1"/>
        <v>43839</v>
      </c>
      <c r="X4" s="22">
        <f t="shared" si="1"/>
        <v>43840</v>
      </c>
      <c r="Y4" s="22">
        <f t="shared" si="1"/>
        <v>43841</v>
      </c>
    </row>
    <row r="5" spans="1:27" s="4" customFormat="1" ht="9" customHeight="1" x14ac:dyDescent="0.2">
      <c r="A5" s="65"/>
      <c r="B5" s="65"/>
      <c r="C5" s="65"/>
      <c r="D5" s="65"/>
      <c r="E5" s="65"/>
      <c r="F5" s="65"/>
      <c r="G5" s="65"/>
      <c r="H5" s="65"/>
      <c r="I5" s="11"/>
      <c r="J5" s="11"/>
      <c r="K5" s="22">
        <f t="shared" si="0"/>
        <v>43779</v>
      </c>
      <c r="L5" s="22">
        <f t="shared" si="0"/>
        <v>43780</v>
      </c>
      <c r="M5" s="22">
        <f t="shared" si="0"/>
        <v>43781</v>
      </c>
      <c r="N5" s="22">
        <f t="shared" si="0"/>
        <v>43782</v>
      </c>
      <c r="O5" s="22">
        <f t="shared" si="0"/>
        <v>43783</v>
      </c>
      <c r="P5" s="22">
        <f t="shared" si="0"/>
        <v>43784</v>
      </c>
      <c r="Q5" s="22">
        <f t="shared" si="0"/>
        <v>43785</v>
      </c>
      <c r="R5" s="3"/>
      <c r="S5" s="22">
        <f t="shared" si="1"/>
        <v>43842</v>
      </c>
      <c r="T5" s="22">
        <f t="shared" si="1"/>
        <v>43843</v>
      </c>
      <c r="U5" s="22">
        <f t="shared" si="1"/>
        <v>43844</v>
      </c>
      <c r="V5" s="22">
        <f t="shared" si="1"/>
        <v>43845</v>
      </c>
      <c r="W5" s="22">
        <f t="shared" si="1"/>
        <v>43846</v>
      </c>
      <c r="X5" s="22">
        <f t="shared" si="1"/>
        <v>43847</v>
      </c>
      <c r="Y5" s="22">
        <f t="shared" si="1"/>
        <v>43848</v>
      </c>
    </row>
    <row r="6" spans="1:27" s="4" customFormat="1" ht="9" customHeight="1" x14ac:dyDescent="0.2">
      <c r="A6" s="65"/>
      <c r="B6" s="65"/>
      <c r="C6" s="65"/>
      <c r="D6" s="65"/>
      <c r="E6" s="65"/>
      <c r="F6" s="65"/>
      <c r="G6" s="65"/>
      <c r="H6" s="65"/>
      <c r="I6" s="11"/>
      <c r="J6" s="11"/>
      <c r="K6" s="22">
        <f t="shared" si="0"/>
        <v>43786</v>
      </c>
      <c r="L6" s="22">
        <f t="shared" si="0"/>
        <v>43787</v>
      </c>
      <c r="M6" s="22">
        <f t="shared" si="0"/>
        <v>43788</v>
      </c>
      <c r="N6" s="22">
        <f t="shared" si="0"/>
        <v>43789</v>
      </c>
      <c r="O6" s="22">
        <f t="shared" si="0"/>
        <v>43790</v>
      </c>
      <c r="P6" s="22">
        <f t="shared" si="0"/>
        <v>43791</v>
      </c>
      <c r="Q6" s="22">
        <f t="shared" si="0"/>
        <v>43792</v>
      </c>
      <c r="R6" s="3"/>
      <c r="S6" s="22">
        <f t="shared" si="1"/>
        <v>43849</v>
      </c>
      <c r="T6" s="22">
        <f t="shared" si="1"/>
        <v>43850</v>
      </c>
      <c r="U6" s="22">
        <f t="shared" si="1"/>
        <v>43851</v>
      </c>
      <c r="V6" s="22">
        <f t="shared" si="1"/>
        <v>43852</v>
      </c>
      <c r="W6" s="22">
        <f t="shared" si="1"/>
        <v>43853</v>
      </c>
      <c r="X6" s="22">
        <f t="shared" si="1"/>
        <v>43854</v>
      </c>
      <c r="Y6" s="22">
        <f t="shared" si="1"/>
        <v>43855</v>
      </c>
    </row>
    <row r="7" spans="1:27" s="4" customFormat="1" ht="9" customHeight="1" x14ac:dyDescent="0.2">
      <c r="A7" s="65"/>
      <c r="B7" s="65"/>
      <c r="C7" s="65"/>
      <c r="D7" s="65"/>
      <c r="E7" s="65"/>
      <c r="F7" s="65"/>
      <c r="G7" s="65"/>
      <c r="H7" s="65"/>
      <c r="I7" s="11"/>
      <c r="J7" s="11"/>
      <c r="K7" s="22">
        <f t="shared" si="0"/>
        <v>43793</v>
      </c>
      <c r="L7" s="22">
        <f t="shared" si="0"/>
        <v>43794</v>
      </c>
      <c r="M7" s="22">
        <f t="shared" si="0"/>
        <v>43795</v>
      </c>
      <c r="N7" s="22">
        <f t="shared" si="0"/>
        <v>43796</v>
      </c>
      <c r="O7" s="22">
        <f t="shared" si="0"/>
        <v>43797</v>
      </c>
      <c r="P7" s="22">
        <f t="shared" si="0"/>
        <v>43798</v>
      </c>
      <c r="Q7" s="22">
        <f t="shared" si="0"/>
        <v>43799</v>
      </c>
      <c r="R7" s="3"/>
      <c r="S7" s="22">
        <f t="shared" si="1"/>
        <v>43856</v>
      </c>
      <c r="T7" s="22">
        <f t="shared" si="1"/>
        <v>43857</v>
      </c>
      <c r="U7" s="22">
        <f t="shared" si="1"/>
        <v>43858</v>
      </c>
      <c r="V7" s="22">
        <f t="shared" si="1"/>
        <v>43859</v>
      </c>
      <c r="W7" s="22">
        <f t="shared" si="1"/>
        <v>43860</v>
      </c>
      <c r="X7" s="22">
        <f t="shared" si="1"/>
        <v>43861</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43800</v>
      </c>
      <c r="B9" s="67"/>
      <c r="C9" s="67">
        <f>C10</f>
        <v>43801</v>
      </c>
      <c r="D9" s="67"/>
      <c r="E9" s="67">
        <f>E10</f>
        <v>43802</v>
      </c>
      <c r="F9" s="67"/>
      <c r="G9" s="67">
        <f>G10</f>
        <v>43803</v>
      </c>
      <c r="H9" s="67"/>
      <c r="I9" s="67">
        <f>I10</f>
        <v>43804</v>
      </c>
      <c r="J9" s="67"/>
      <c r="K9" s="67">
        <f>K10</f>
        <v>43805</v>
      </c>
      <c r="L9" s="67"/>
      <c r="M9" s="67"/>
      <c r="N9" s="67"/>
      <c r="O9" s="67"/>
      <c r="P9" s="67"/>
      <c r="Q9" s="67"/>
      <c r="R9" s="67"/>
      <c r="S9" s="67">
        <f>S10</f>
        <v>43806</v>
      </c>
      <c r="T9" s="67"/>
      <c r="U9" s="67"/>
      <c r="V9" s="67"/>
      <c r="W9" s="67"/>
      <c r="X9" s="67"/>
      <c r="Y9" s="67"/>
      <c r="Z9" s="69"/>
    </row>
    <row r="10" spans="1:27" s="1" customFormat="1" ht="18" x14ac:dyDescent="0.25">
      <c r="A10" s="14">
        <f>$A$1-(WEEKDAY($A$1,1)-(start_day-1))-IF((WEEKDAY($A$1,1)-(start_day-1))&lt;=0,7,0)+1</f>
        <v>43800</v>
      </c>
      <c r="B10" s="15"/>
      <c r="C10" s="12">
        <f>A10+1</f>
        <v>43801</v>
      </c>
      <c r="D10" s="13"/>
      <c r="E10" s="12">
        <f>C10+1</f>
        <v>43802</v>
      </c>
      <c r="F10" s="13"/>
      <c r="G10" s="12">
        <f>E10+1</f>
        <v>43803</v>
      </c>
      <c r="H10" s="13"/>
      <c r="I10" s="12">
        <f>G10+1</f>
        <v>43804</v>
      </c>
      <c r="J10" s="13"/>
      <c r="K10" s="51">
        <f>I10+1</f>
        <v>43805</v>
      </c>
      <c r="L10" s="52"/>
      <c r="M10" s="53"/>
      <c r="N10" s="53"/>
      <c r="O10" s="53"/>
      <c r="P10" s="53"/>
      <c r="Q10" s="53"/>
      <c r="R10" s="54"/>
      <c r="S10" s="55">
        <f>K10+1</f>
        <v>43806</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43807</v>
      </c>
      <c r="B16" s="15"/>
      <c r="C16" s="12">
        <f>A16+1</f>
        <v>43808</v>
      </c>
      <c r="D16" s="13"/>
      <c r="E16" s="12">
        <f>C16+1</f>
        <v>43809</v>
      </c>
      <c r="F16" s="13"/>
      <c r="G16" s="12">
        <f>E16+1</f>
        <v>43810</v>
      </c>
      <c r="H16" s="13"/>
      <c r="I16" s="12">
        <f>G16+1</f>
        <v>43811</v>
      </c>
      <c r="J16" s="13"/>
      <c r="K16" s="51">
        <f>I16+1</f>
        <v>43812</v>
      </c>
      <c r="L16" s="52"/>
      <c r="M16" s="53"/>
      <c r="N16" s="53"/>
      <c r="O16" s="53"/>
      <c r="P16" s="53"/>
      <c r="Q16" s="53"/>
      <c r="R16" s="54"/>
      <c r="S16" s="55">
        <f>K16+1</f>
        <v>43813</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43814</v>
      </c>
      <c r="B22" s="15"/>
      <c r="C22" s="12">
        <f>A22+1</f>
        <v>43815</v>
      </c>
      <c r="D22" s="13"/>
      <c r="E22" s="12">
        <f>C22+1</f>
        <v>43816</v>
      </c>
      <c r="F22" s="13"/>
      <c r="G22" s="12">
        <f>E22+1</f>
        <v>43817</v>
      </c>
      <c r="H22" s="13"/>
      <c r="I22" s="12">
        <f>G22+1</f>
        <v>43818</v>
      </c>
      <c r="J22" s="13"/>
      <c r="K22" s="51">
        <f>I22+1</f>
        <v>43819</v>
      </c>
      <c r="L22" s="52"/>
      <c r="M22" s="53"/>
      <c r="N22" s="53"/>
      <c r="O22" s="53"/>
      <c r="P22" s="53"/>
      <c r="Q22" s="53"/>
      <c r="R22" s="54"/>
      <c r="S22" s="55">
        <f>K22+1</f>
        <v>43820</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43821</v>
      </c>
      <c r="B28" s="15"/>
      <c r="C28" s="12">
        <f>A28+1</f>
        <v>43822</v>
      </c>
      <c r="D28" s="13"/>
      <c r="E28" s="12">
        <f>C28+1</f>
        <v>43823</v>
      </c>
      <c r="F28" s="13"/>
      <c r="G28" s="12">
        <f>E28+1</f>
        <v>43824</v>
      </c>
      <c r="H28" s="13"/>
      <c r="I28" s="12">
        <f>G28+1</f>
        <v>43825</v>
      </c>
      <c r="J28" s="13"/>
      <c r="K28" s="51">
        <f>I28+1</f>
        <v>43826</v>
      </c>
      <c r="L28" s="52"/>
      <c r="M28" s="53"/>
      <c r="N28" s="53"/>
      <c r="O28" s="53"/>
      <c r="P28" s="53"/>
      <c r="Q28" s="53"/>
      <c r="R28" s="54"/>
      <c r="S28" s="55">
        <f>K28+1</f>
        <v>43827</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43828</v>
      </c>
      <c r="B34" s="15"/>
      <c r="C34" s="12">
        <f>A34+1</f>
        <v>43829</v>
      </c>
      <c r="D34" s="13"/>
      <c r="E34" s="12">
        <f>C34+1</f>
        <v>43830</v>
      </c>
      <c r="F34" s="13"/>
      <c r="G34" s="12">
        <f>E34+1</f>
        <v>43831</v>
      </c>
      <c r="H34" s="13"/>
      <c r="I34" s="12">
        <f>G34+1</f>
        <v>43832</v>
      </c>
      <c r="J34" s="13"/>
      <c r="K34" s="51">
        <f>I34+1</f>
        <v>43833</v>
      </c>
      <c r="L34" s="52"/>
      <c r="M34" s="53"/>
      <c r="N34" s="53"/>
      <c r="O34" s="53"/>
      <c r="P34" s="53"/>
      <c r="Q34" s="53"/>
      <c r="R34" s="54"/>
      <c r="S34" s="55">
        <f>K34+1</f>
        <v>43834</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43835</v>
      </c>
      <c r="B40" s="15"/>
      <c r="C40" s="12">
        <f>A40+1</f>
        <v>43836</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1:C15"/>
  <sheetViews>
    <sheetView showGridLines="0" zoomScaleNormal="100" workbookViewId="0"/>
  </sheetViews>
  <sheetFormatPr defaultColWidth="9.109375" defaultRowHeight="13.8" x14ac:dyDescent="0.3"/>
  <cols>
    <col min="1" max="1" width="87.109375" style="31" customWidth="1"/>
    <col min="2" max="16384" width="9.109375" style="32"/>
  </cols>
  <sheetData>
    <row r="1" spans="1:3" ht="46.5" customHeight="1" x14ac:dyDescent="0.3">
      <c r="C1" s="33"/>
    </row>
    <row r="2" spans="1:3" s="36" customFormat="1" ht="15.6" x14ac:dyDescent="0.25">
      <c r="A2" s="34" t="s">
        <v>0</v>
      </c>
      <c r="B2" s="34"/>
      <c r="C2" s="35"/>
    </row>
    <row r="3" spans="1:3" s="35" customFormat="1" ht="13.5" customHeight="1" x14ac:dyDescent="0.25">
      <c r="A3" s="37" t="s">
        <v>1</v>
      </c>
      <c r="B3" s="37"/>
    </row>
    <row r="5" spans="1:3" s="39" customFormat="1" ht="25.8" x14ac:dyDescent="0.5">
      <c r="A5" s="38" t="s">
        <v>9</v>
      </c>
    </row>
    <row r="6" spans="1:3" ht="72" x14ac:dyDescent="0.3">
      <c r="A6" s="40" t="s">
        <v>10</v>
      </c>
    </row>
    <row r="7" spans="1:3" ht="14.4" x14ac:dyDescent="0.3">
      <c r="A7" s="41"/>
    </row>
    <row r="8" spans="1:3" s="39" customFormat="1" ht="25.8" x14ac:dyDescent="0.5">
      <c r="A8" s="38" t="s">
        <v>11</v>
      </c>
    </row>
    <row r="9" spans="1:3" ht="14.4" x14ac:dyDescent="0.3">
      <c r="A9" s="40" t="s">
        <v>12</v>
      </c>
    </row>
    <row r="10" spans="1:3" ht="14.4" x14ac:dyDescent="0.3">
      <c r="A10" s="42" t="s">
        <v>11</v>
      </c>
    </row>
    <row r="11" spans="1:3" ht="14.4" x14ac:dyDescent="0.3">
      <c r="A11" s="41"/>
    </row>
    <row r="12" spans="1:3" s="39" customFormat="1" ht="25.8" x14ac:dyDescent="0.5">
      <c r="A12" s="38" t="s">
        <v>13</v>
      </c>
    </row>
    <row r="13" spans="1:3" ht="57.6" x14ac:dyDescent="0.3">
      <c r="A13" s="40" t="s">
        <v>14</v>
      </c>
    </row>
    <row r="14" spans="1:3" ht="14.4" x14ac:dyDescent="0.3">
      <c r="A14" s="41"/>
    </row>
    <row r="15" spans="1:3" ht="72" x14ac:dyDescent="0.3">
      <c r="A15" s="40" t="s">
        <v>15</v>
      </c>
    </row>
  </sheetData>
  <hyperlinks>
    <hyperlink ref="A10" r:id="rId1" xr:uid="{00000000-0004-0000-0C00-000000000000}"/>
    <hyperlink ref="A2" r:id="rId2" xr:uid="{00000000-0004-0000-0C00-000001000000}"/>
    <hyperlink ref="A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DATE('1'!AD18,'1'!AD20+1,1)</f>
        <v>43497</v>
      </c>
      <c r="B1" s="65"/>
      <c r="C1" s="65"/>
      <c r="D1" s="65"/>
      <c r="E1" s="65"/>
      <c r="F1" s="65"/>
      <c r="G1" s="65"/>
      <c r="H1" s="65"/>
      <c r="I1" s="11"/>
      <c r="J1" s="11"/>
      <c r="K1" s="68">
        <f>DATE(YEAR(A1),MONTH(A1)-1,1)</f>
        <v>43466</v>
      </c>
      <c r="L1" s="68"/>
      <c r="M1" s="68"/>
      <c r="N1" s="68"/>
      <c r="O1" s="68"/>
      <c r="P1" s="68"/>
      <c r="Q1" s="68"/>
      <c r="S1" s="68">
        <f>DATE(YEAR(A1),MONTH(A1)+1,1)</f>
        <v>43525</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f t="shared" si="0"/>
        <v>43466</v>
      </c>
      <c r="N3" s="22">
        <f t="shared" si="0"/>
        <v>43467</v>
      </c>
      <c r="O3" s="22">
        <f t="shared" si="0"/>
        <v>43468</v>
      </c>
      <c r="P3" s="22">
        <f t="shared" si="0"/>
        <v>43469</v>
      </c>
      <c r="Q3" s="22">
        <f t="shared" si="0"/>
        <v>43470</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t="str">
        <f t="shared" si="1"/>
        <v/>
      </c>
      <c r="W3" s="22" t="str">
        <f t="shared" si="1"/>
        <v/>
      </c>
      <c r="X3" s="22">
        <f t="shared" si="1"/>
        <v>43525</v>
      </c>
      <c r="Y3" s="22">
        <f t="shared" si="1"/>
        <v>43526</v>
      </c>
    </row>
    <row r="4" spans="1:27" s="4" customFormat="1" ht="9" customHeight="1" x14ac:dyDescent="0.2">
      <c r="A4" s="65"/>
      <c r="B4" s="65"/>
      <c r="C4" s="65"/>
      <c r="D4" s="65"/>
      <c r="E4" s="65"/>
      <c r="F4" s="65"/>
      <c r="G4" s="65"/>
      <c r="H4" s="65"/>
      <c r="I4" s="11"/>
      <c r="J4" s="11"/>
      <c r="K4" s="22">
        <f t="shared" si="0"/>
        <v>43471</v>
      </c>
      <c r="L4" s="22">
        <f t="shared" si="0"/>
        <v>43472</v>
      </c>
      <c r="M4" s="22">
        <f t="shared" si="0"/>
        <v>43473</v>
      </c>
      <c r="N4" s="22">
        <f t="shared" si="0"/>
        <v>43474</v>
      </c>
      <c r="O4" s="22">
        <f t="shared" si="0"/>
        <v>43475</v>
      </c>
      <c r="P4" s="22">
        <f t="shared" si="0"/>
        <v>43476</v>
      </c>
      <c r="Q4" s="22">
        <f t="shared" si="0"/>
        <v>43477</v>
      </c>
      <c r="R4" s="3"/>
      <c r="S4" s="22">
        <f t="shared" si="1"/>
        <v>43527</v>
      </c>
      <c r="T4" s="22">
        <f t="shared" si="1"/>
        <v>43528</v>
      </c>
      <c r="U4" s="22">
        <f t="shared" si="1"/>
        <v>43529</v>
      </c>
      <c r="V4" s="22">
        <f t="shared" si="1"/>
        <v>43530</v>
      </c>
      <c r="W4" s="22">
        <f t="shared" si="1"/>
        <v>43531</v>
      </c>
      <c r="X4" s="22">
        <f t="shared" si="1"/>
        <v>43532</v>
      </c>
      <c r="Y4" s="22">
        <f t="shared" si="1"/>
        <v>43533</v>
      </c>
    </row>
    <row r="5" spans="1:27" s="4" customFormat="1" ht="9" customHeight="1" x14ac:dyDescent="0.2">
      <c r="A5" s="65"/>
      <c r="B5" s="65"/>
      <c r="C5" s="65"/>
      <c r="D5" s="65"/>
      <c r="E5" s="65"/>
      <c r="F5" s="65"/>
      <c r="G5" s="65"/>
      <c r="H5" s="65"/>
      <c r="I5" s="11"/>
      <c r="J5" s="11"/>
      <c r="K5" s="22">
        <f t="shared" si="0"/>
        <v>43478</v>
      </c>
      <c r="L5" s="22">
        <f t="shared" si="0"/>
        <v>43479</v>
      </c>
      <c r="M5" s="22">
        <f t="shared" si="0"/>
        <v>43480</v>
      </c>
      <c r="N5" s="22">
        <f t="shared" si="0"/>
        <v>43481</v>
      </c>
      <c r="O5" s="22">
        <f t="shared" si="0"/>
        <v>43482</v>
      </c>
      <c r="P5" s="22">
        <f t="shared" si="0"/>
        <v>43483</v>
      </c>
      <c r="Q5" s="22">
        <f t="shared" si="0"/>
        <v>43484</v>
      </c>
      <c r="R5" s="3"/>
      <c r="S5" s="22">
        <f t="shared" si="1"/>
        <v>43534</v>
      </c>
      <c r="T5" s="22">
        <f t="shared" si="1"/>
        <v>43535</v>
      </c>
      <c r="U5" s="22">
        <f t="shared" si="1"/>
        <v>43536</v>
      </c>
      <c r="V5" s="22">
        <f t="shared" si="1"/>
        <v>43537</v>
      </c>
      <c r="W5" s="22">
        <f t="shared" si="1"/>
        <v>43538</v>
      </c>
      <c r="X5" s="22">
        <f t="shared" si="1"/>
        <v>43539</v>
      </c>
      <c r="Y5" s="22">
        <f t="shared" si="1"/>
        <v>43540</v>
      </c>
    </row>
    <row r="6" spans="1:27" s="4" customFormat="1" ht="9" customHeight="1" x14ac:dyDescent="0.2">
      <c r="A6" s="65"/>
      <c r="B6" s="65"/>
      <c r="C6" s="65"/>
      <c r="D6" s="65"/>
      <c r="E6" s="65"/>
      <c r="F6" s="65"/>
      <c r="G6" s="65"/>
      <c r="H6" s="65"/>
      <c r="I6" s="11"/>
      <c r="J6" s="11"/>
      <c r="K6" s="22">
        <f t="shared" si="0"/>
        <v>43485</v>
      </c>
      <c r="L6" s="22">
        <f t="shared" si="0"/>
        <v>43486</v>
      </c>
      <c r="M6" s="22">
        <f t="shared" si="0"/>
        <v>43487</v>
      </c>
      <c r="N6" s="22">
        <f t="shared" si="0"/>
        <v>43488</v>
      </c>
      <c r="O6" s="22">
        <f t="shared" si="0"/>
        <v>43489</v>
      </c>
      <c r="P6" s="22">
        <f t="shared" si="0"/>
        <v>43490</v>
      </c>
      <c r="Q6" s="22">
        <f t="shared" si="0"/>
        <v>43491</v>
      </c>
      <c r="R6" s="3"/>
      <c r="S6" s="22">
        <f t="shared" si="1"/>
        <v>43541</v>
      </c>
      <c r="T6" s="22">
        <f t="shared" si="1"/>
        <v>43542</v>
      </c>
      <c r="U6" s="22">
        <f t="shared" si="1"/>
        <v>43543</v>
      </c>
      <c r="V6" s="22">
        <f t="shared" si="1"/>
        <v>43544</v>
      </c>
      <c r="W6" s="22">
        <f t="shared" si="1"/>
        <v>43545</v>
      </c>
      <c r="X6" s="22">
        <f t="shared" si="1"/>
        <v>43546</v>
      </c>
      <c r="Y6" s="22">
        <f t="shared" si="1"/>
        <v>43547</v>
      </c>
    </row>
    <row r="7" spans="1:27" s="4" customFormat="1" ht="9" customHeight="1" x14ac:dyDescent="0.2">
      <c r="A7" s="65"/>
      <c r="B7" s="65"/>
      <c r="C7" s="65"/>
      <c r="D7" s="65"/>
      <c r="E7" s="65"/>
      <c r="F7" s="65"/>
      <c r="G7" s="65"/>
      <c r="H7" s="65"/>
      <c r="I7" s="11"/>
      <c r="J7" s="11"/>
      <c r="K7" s="22">
        <f t="shared" si="0"/>
        <v>43492</v>
      </c>
      <c r="L7" s="22">
        <f t="shared" si="0"/>
        <v>43493</v>
      </c>
      <c r="M7" s="22">
        <f t="shared" si="0"/>
        <v>43494</v>
      </c>
      <c r="N7" s="22">
        <f t="shared" si="0"/>
        <v>43495</v>
      </c>
      <c r="O7" s="22">
        <f t="shared" si="0"/>
        <v>43496</v>
      </c>
      <c r="P7" s="22" t="str">
        <f t="shared" si="0"/>
        <v/>
      </c>
      <c r="Q7" s="22" t="str">
        <f t="shared" si="0"/>
        <v/>
      </c>
      <c r="R7" s="3"/>
      <c r="S7" s="22">
        <f t="shared" si="1"/>
        <v>43548</v>
      </c>
      <c r="T7" s="22">
        <f t="shared" si="1"/>
        <v>43549</v>
      </c>
      <c r="U7" s="22">
        <f t="shared" si="1"/>
        <v>43550</v>
      </c>
      <c r="V7" s="22">
        <f t="shared" si="1"/>
        <v>43551</v>
      </c>
      <c r="W7" s="22">
        <f t="shared" si="1"/>
        <v>43552</v>
      </c>
      <c r="X7" s="22">
        <f t="shared" si="1"/>
        <v>43553</v>
      </c>
      <c r="Y7" s="22">
        <f t="shared" si="1"/>
        <v>43554</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f t="shared" si="1"/>
        <v>43555</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43492</v>
      </c>
      <c r="B9" s="67"/>
      <c r="C9" s="67">
        <f>C10</f>
        <v>43493</v>
      </c>
      <c r="D9" s="67"/>
      <c r="E9" s="67">
        <f>E10</f>
        <v>43494</v>
      </c>
      <c r="F9" s="67"/>
      <c r="G9" s="67">
        <f>G10</f>
        <v>43495</v>
      </c>
      <c r="H9" s="67"/>
      <c r="I9" s="67">
        <f>I10</f>
        <v>43496</v>
      </c>
      <c r="J9" s="67"/>
      <c r="K9" s="67">
        <f>K10</f>
        <v>43497</v>
      </c>
      <c r="L9" s="67"/>
      <c r="M9" s="67"/>
      <c r="N9" s="67"/>
      <c r="O9" s="67"/>
      <c r="P9" s="67"/>
      <c r="Q9" s="67"/>
      <c r="R9" s="67"/>
      <c r="S9" s="67">
        <f>S10</f>
        <v>43498</v>
      </c>
      <c r="T9" s="67"/>
      <c r="U9" s="67"/>
      <c r="V9" s="67"/>
      <c r="W9" s="67"/>
      <c r="X9" s="67"/>
      <c r="Y9" s="67"/>
      <c r="Z9" s="69"/>
    </row>
    <row r="10" spans="1:27" s="1" customFormat="1" ht="18" x14ac:dyDescent="0.25">
      <c r="A10" s="14">
        <f>$A$1-(WEEKDAY($A$1,1)-(start_day-1))-IF((WEEKDAY($A$1,1)-(start_day-1))&lt;=0,7,0)+1</f>
        <v>43492</v>
      </c>
      <c r="B10" s="15"/>
      <c r="C10" s="12">
        <f>A10+1</f>
        <v>43493</v>
      </c>
      <c r="D10" s="13"/>
      <c r="E10" s="12">
        <f>C10+1</f>
        <v>43494</v>
      </c>
      <c r="F10" s="13"/>
      <c r="G10" s="12">
        <f>E10+1</f>
        <v>43495</v>
      </c>
      <c r="H10" s="13"/>
      <c r="I10" s="12">
        <f>G10+1</f>
        <v>43496</v>
      </c>
      <c r="J10" s="13"/>
      <c r="K10" s="51">
        <f>I10+1</f>
        <v>43497</v>
      </c>
      <c r="L10" s="52"/>
      <c r="M10" s="53"/>
      <c r="N10" s="53"/>
      <c r="O10" s="53"/>
      <c r="P10" s="53"/>
      <c r="Q10" s="53"/>
      <c r="R10" s="54"/>
      <c r="S10" s="55">
        <f>K10+1</f>
        <v>43498</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43499</v>
      </c>
      <c r="B16" s="15"/>
      <c r="C16" s="12">
        <f>A16+1</f>
        <v>43500</v>
      </c>
      <c r="D16" s="13"/>
      <c r="E16" s="12">
        <f>C16+1</f>
        <v>43501</v>
      </c>
      <c r="F16" s="13"/>
      <c r="G16" s="12">
        <f>E16+1</f>
        <v>43502</v>
      </c>
      <c r="H16" s="13"/>
      <c r="I16" s="12">
        <f>G16+1</f>
        <v>43503</v>
      </c>
      <c r="J16" s="13"/>
      <c r="K16" s="51">
        <f>I16+1</f>
        <v>43504</v>
      </c>
      <c r="L16" s="52"/>
      <c r="M16" s="53"/>
      <c r="N16" s="53"/>
      <c r="O16" s="53"/>
      <c r="P16" s="53"/>
      <c r="Q16" s="53"/>
      <c r="R16" s="54"/>
      <c r="S16" s="55">
        <f>K16+1</f>
        <v>43505</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43506</v>
      </c>
      <c r="B22" s="15"/>
      <c r="C22" s="12">
        <f>A22+1</f>
        <v>43507</v>
      </c>
      <c r="D22" s="13"/>
      <c r="E22" s="12">
        <f>C22+1</f>
        <v>43508</v>
      </c>
      <c r="F22" s="13"/>
      <c r="G22" s="12">
        <f>E22+1</f>
        <v>43509</v>
      </c>
      <c r="H22" s="13"/>
      <c r="I22" s="12">
        <f>G22+1</f>
        <v>43510</v>
      </c>
      <c r="J22" s="13"/>
      <c r="K22" s="51">
        <f>I22+1</f>
        <v>43511</v>
      </c>
      <c r="L22" s="52"/>
      <c r="M22" s="53"/>
      <c r="N22" s="53"/>
      <c r="O22" s="53"/>
      <c r="P22" s="53"/>
      <c r="Q22" s="53"/>
      <c r="R22" s="54"/>
      <c r="S22" s="55">
        <f>K22+1</f>
        <v>43512</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43513</v>
      </c>
      <c r="B28" s="15"/>
      <c r="C28" s="12">
        <f>A28+1</f>
        <v>43514</v>
      </c>
      <c r="D28" s="13"/>
      <c r="E28" s="12">
        <f>C28+1</f>
        <v>43515</v>
      </c>
      <c r="F28" s="13"/>
      <c r="G28" s="12">
        <f>E28+1</f>
        <v>43516</v>
      </c>
      <c r="H28" s="13"/>
      <c r="I28" s="12">
        <f>G28+1</f>
        <v>43517</v>
      </c>
      <c r="J28" s="13"/>
      <c r="K28" s="51">
        <f>I28+1</f>
        <v>43518</v>
      </c>
      <c r="L28" s="52"/>
      <c r="M28" s="53"/>
      <c r="N28" s="53"/>
      <c r="O28" s="53"/>
      <c r="P28" s="53"/>
      <c r="Q28" s="53"/>
      <c r="R28" s="54"/>
      <c r="S28" s="55">
        <f>K28+1</f>
        <v>43519</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43520</v>
      </c>
      <c r="B34" s="15"/>
      <c r="C34" s="12">
        <f>A34+1</f>
        <v>43521</v>
      </c>
      <c r="D34" s="13"/>
      <c r="E34" s="12">
        <f>C34+1</f>
        <v>43522</v>
      </c>
      <c r="F34" s="13"/>
      <c r="G34" s="12">
        <f>E34+1</f>
        <v>43523</v>
      </c>
      <c r="H34" s="13"/>
      <c r="I34" s="12">
        <f>G34+1</f>
        <v>43524</v>
      </c>
      <c r="J34" s="13"/>
      <c r="K34" s="51">
        <f>I34+1</f>
        <v>43525</v>
      </c>
      <c r="L34" s="52"/>
      <c r="M34" s="53"/>
      <c r="N34" s="53"/>
      <c r="O34" s="53"/>
      <c r="P34" s="53"/>
      <c r="Q34" s="53"/>
      <c r="R34" s="54"/>
      <c r="S34" s="55">
        <f>K34+1</f>
        <v>43526</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43527</v>
      </c>
      <c r="B40" s="15"/>
      <c r="C40" s="12">
        <f>A40+1</f>
        <v>43528</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DATE('1'!AD18,'1'!AD20+2,1)</f>
        <v>43525</v>
      </c>
      <c r="B1" s="65"/>
      <c r="C1" s="65"/>
      <c r="D1" s="65"/>
      <c r="E1" s="65"/>
      <c r="F1" s="65"/>
      <c r="G1" s="65"/>
      <c r="H1" s="65"/>
      <c r="I1" s="11"/>
      <c r="J1" s="11"/>
      <c r="K1" s="68">
        <f>DATE(YEAR(A1),MONTH(A1)-1,1)</f>
        <v>43497</v>
      </c>
      <c r="L1" s="68"/>
      <c r="M1" s="68"/>
      <c r="N1" s="68"/>
      <c r="O1" s="68"/>
      <c r="P1" s="68"/>
      <c r="Q1" s="68"/>
      <c r="S1" s="68">
        <f>DATE(YEAR(A1),MONTH(A1)+1,1)</f>
        <v>43556</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t="str">
        <f t="shared" si="0"/>
        <v/>
      </c>
      <c r="P3" s="22">
        <f t="shared" si="0"/>
        <v>43497</v>
      </c>
      <c r="Q3" s="22">
        <f t="shared" si="0"/>
        <v>43498</v>
      </c>
      <c r="R3" s="3"/>
      <c r="S3" s="22" t="str">
        <f t="shared" ref="S3:Y8" si="1">IF(MONTH($S$1)&lt;&gt;MONTH($S$1-(WEEKDAY($S$1,1)-(start_day-1))-IF((WEEKDAY($S$1,1)-(start_day-1))&lt;=0,7,0)+(ROW(S3)-ROW($S$3))*7+(COLUMN(S3)-COLUMN($S$3)+1)),"",$S$1-(WEEKDAY($S$1,1)-(start_day-1))-IF((WEEKDAY($S$1,1)-(start_day-1))&lt;=0,7,0)+(ROW(S3)-ROW($S$3))*7+(COLUMN(S3)-COLUMN($S$3)+1))</f>
        <v/>
      </c>
      <c r="T3" s="22">
        <f t="shared" si="1"/>
        <v>43556</v>
      </c>
      <c r="U3" s="22">
        <f t="shared" si="1"/>
        <v>43557</v>
      </c>
      <c r="V3" s="22">
        <f t="shared" si="1"/>
        <v>43558</v>
      </c>
      <c r="W3" s="22">
        <f t="shared" si="1"/>
        <v>43559</v>
      </c>
      <c r="X3" s="22">
        <f t="shared" si="1"/>
        <v>43560</v>
      </c>
      <c r="Y3" s="22">
        <f t="shared" si="1"/>
        <v>43561</v>
      </c>
    </row>
    <row r="4" spans="1:27" s="4" customFormat="1" ht="9" customHeight="1" x14ac:dyDescent="0.2">
      <c r="A4" s="65"/>
      <c r="B4" s="65"/>
      <c r="C4" s="65"/>
      <c r="D4" s="65"/>
      <c r="E4" s="65"/>
      <c r="F4" s="65"/>
      <c r="G4" s="65"/>
      <c r="H4" s="65"/>
      <c r="I4" s="11"/>
      <c r="J4" s="11"/>
      <c r="K4" s="22">
        <f t="shared" si="0"/>
        <v>43499</v>
      </c>
      <c r="L4" s="22">
        <f t="shared" si="0"/>
        <v>43500</v>
      </c>
      <c r="M4" s="22">
        <f t="shared" si="0"/>
        <v>43501</v>
      </c>
      <c r="N4" s="22">
        <f t="shared" si="0"/>
        <v>43502</v>
      </c>
      <c r="O4" s="22">
        <f t="shared" si="0"/>
        <v>43503</v>
      </c>
      <c r="P4" s="22">
        <f t="shared" si="0"/>
        <v>43504</v>
      </c>
      <c r="Q4" s="22">
        <f t="shared" si="0"/>
        <v>43505</v>
      </c>
      <c r="R4" s="3"/>
      <c r="S4" s="22">
        <f t="shared" si="1"/>
        <v>43562</v>
      </c>
      <c r="T4" s="22">
        <f t="shared" si="1"/>
        <v>43563</v>
      </c>
      <c r="U4" s="22">
        <f t="shared" si="1"/>
        <v>43564</v>
      </c>
      <c r="V4" s="22">
        <f t="shared" si="1"/>
        <v>43565</v>
      </c>
      <c r="W4" s="22">
        <f t="shared" si="1"/>
        <v>43566</v>
      </c>
      <c r="X4" s="22">
        <f t="shared" si="1"/>
        <v>43567</v>
      </c>
      <c r="Y4" s="22">
        <f t="shared" si="1"/>
        <v>43568</v>
      </c>
    </row>
    <row r="5" spans="1:27" s="4" customFormat="1" ht="9" customHeight="1" x14ac:dyDescent="0.2">
      <c r="A5" s="65"/>
      <c r="B5" s="65"/>
      <c r="C5" s="65"/>
      <c r="D5" s="65"/>
      <c r="E5" s="65"/>
      <c r="F5" s="65"/>
      <c r="G5" s="65"/>
      <c r="H5" s="65"/>
      <c r="I5" s="11"/>
      <c r="J5" s="11"/>
      <c r="K5" s="22">
        <f t="shared" si="0"/>
        <v>43506</v>
      </c>
      <c r="L5" s="22">
        <f t="shared" si="0"/>
        <v>43507</v>
      </c>
      <c r="M5" s="22">
        <f t="shared" si="0"/>
        <v>43508</v>
      </c>
      <c r="N5" s="22">
        <f t="shared" si="0"/>
        <v>43509</v>
      </c>
      <c r="O5" s="22">
        <f t="shared" si="0"/>
        <v>43510</v>
      </c>
      <c r="P5" s="22">
        <f t="shared" si="0"/>
        <v>43511</v>
      </c>
      <c r="Q5" s="22">
        <f t="shared" si="0"/>
        <v>43512</v>
      </c>
      <c r="R5" s="3"/>
      <c r="S5" s="22">
        <f t="shared" si="1"/>
        <v>43569</v>
      </c>
      <c r="T5" s="22">
        <f t="shared" si="1"/>
        <v>43570</v>
      </c>
      <c r="U5" s="22">
        <f t="shared" si="1"/>
        <v>43571</v>
      </c>
      <c r="V5" s="22">
        <f t="shared" si="1"/>
        <v>43572</v>
      </c>
      <c r="W5" s="22">
        <f t="shared" si="1"/>
        <v>43573</v>
      </c>
      <c r="X5" s="22">
        <f t="shared" si="1"/>
        <v>43574</v>
      </c>
      <c r="Y5" s="22">
        <f t="shared" si="1"/>
        <v>43575</v>
      </c>
    </row>
    <row r="6" spans="1:27" s="4" customFormat="1" ht="9" customHeight="1" x14ac:dyDescent="0.2">
      <c r="A6" s="65"/>
      <c r="B6" s="65"/>
      <c r="C6" s="65"/>
      <c r="D6" s="65"/>
      <c r="E6" s="65"/>
      <c r="F6" s="65"/>
      <c r="G6" s="65"/>
      <c r="H6" s="65"/>
      <c r="I6" s="11"/>
      <c r="J6" s="11"/>
      <c r="K6" s="22">
        <f t="shared" si="0"/>
        <v>43513</v>
      </c>
      <c r="L6" s="22">
        <f t="shared" si="0"/>
        <v>43514</v>
      </c>
      <c r="M6" s="22">
        <f t="shared" si="0"/>
        <v>43515</v>
      </c>
      <c r="N6" s="22">
        <f t="shared" si="0"/>
        <v>43516</v>
      </c>
      <c r="O6" s="22">
        <f t="shared" si="0"/>
        <v>43517</v>
      </c>
      <c r="P6" s="22">
        <f t="shared" si="0"/>
        <v>43518</v>
      </c>
      <c r="Q6" s="22">
        <f t="shared" si="0"/>
        <v>43519</v>
      </c>
      <c r="R6" s="3"/>
      <c r="S6" s="22">
        <f t="shared" si="1"/>
        <v>43576</v>
      </c>
      <c r="T6" s="22">
        <f t="shared" si="1"/>
        <v>43577</v>
      </c>
      <c r="U6" s="22">
        <f t="shared" si="1"/>
        <v>43578</v>
      </c>
      <c r="V6" s="22">
        <f t="shared" si="1"/>
        <v>43579</v>
      </c>
      <c r="W6" s="22">
        <f t="shared" si="1"/>
        <v>43580</v>
      </c>
      <c r="X6" s="22">
        <f t="shared" si="1"/>
        <v>43581</v>
      </c>
      <c r="Y6" s="22">
        <f t="shared" si="1"/>
        <v>43582</v>
      </c>
    </row>
    <row r="7" spans="1:27" s="4" customFormat="1" ht="9" customHeight="1" x14ac:dyDescent="0.2">
      <c r="A7" s="65"/>
      <c r="B7" s="65"/>
      <c r="C7" s="65"/>
      <c r="D7" s="65"/>
      <c r="E7" s="65"/>
      <c r="F7" s="65"/>
      <c r="G7" s="65"/>
      <c r="H7" s="65"/>
      <c r="I7" s="11"/>
      <c r="J7" s="11"/>
      <c r="K7" s="22">
        <f t="shared" si="0"/>
        <v>43520</v>
      </c>
      <c r="L7" s="22">
        <f t="shared" si="0"/>
        <v>43521</v>
      </c>
      <c r="M7" s="22">
        <f t="shared" si="0"/>
        <v>43522</v>
      </c>
      <c r="N7" s="22">
        <f t="shared" si="0"/>
        <v>43523</v>
      </c>
      <c r="O7" s="22">
        <f t="shared" si="0"/>
        <v>43524</v>
      </c>
      <c r="P7" s="22" t="str">
        <f t="shared" si="0"/>
        <v/>
      </c>
      <c r="Q7" s="22" t="str">
        <f t="shared" si="0"/>
        <v/>
      </c>
      <c r="R7" s="3"/>
      <c r="S7" s="22">
        <f t="shared" si="1"/>
        <v>43583</v>
      </c>
      <c r="T7" s="22">
        <f t="shared" si="1"/>
        <v>43584</v>
      </c>
      <c r="U7" s="22">
        <f t="shared" si="1"/>
        <v>43585</v>
      </c>
      <c r="V7" s="22" t="str">
        <f t="shared" si="1"/>
        <v/>
      </c>
      <c r="W7" s="22" t="str">
        <f t="shared" si="1"/>
        <v/>
      </c>
      <c r="X7" s="22" t="str">
        <f t="shared" si="1"/>
        <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43520</v>
      </c>
      <c r="B9" s="67"/>
      <c r="C9" s="67">
        <f>C10</f>
        <v>43521</v>
      </c>
      <c r="D9" s="67"/>
      <c r="E9" s="67">
        <f>E10</f>
        <v>43522</v>
      </c>
      <c r="F9" s="67"/>
      <c r="G9" s="67">
        <f>G10</f>
        <v>43523</v>
      </c>
      <c r="H9" s="67"/>
      <c r="I9" s="67">
        <f>I10</f>
        <v>43524</v>
      </c>
      <c r="J9" s="67"/>
      <c r="K9" s="67">
        <f>K10</f>
        <v>43525</v>
      </c>
      <c r="L9" s="67"/>
      <c r="M9" s="67"/>
      <c r="N9" s="67"/>
      <c r="O9" s="67"/>
      <c r="P9" s="67"/>
      <c r="Q9" s="67"/>
      <c r="R9" s="67"/>
      <c r="S9" s="67">
        <f>S10</f>
        <v>43526</v>
      </c>
      <c r="T9" s="67"/>
      <c r="U9" s="67"/>
      <c r="V9" s="67"/>
      <c r="W9" s="67"/>
      <c r="X9" s="67"/>
      <c r="Y9" s="67"/>
      <c r="Z9" s="69"/>
    </row>
    <row r="10" spans="1:27" s="1" customFormat="1" ht="18" x14ac:dyDescent="0.25">
      <c r="A10" s="14">
        <f>$A$1-(WEEKDAY($A$1,1)-(start_day-1))-IF((WEEKDAY($A$1,1)-(start_day-1))&lt;=0,7,0)+1</f>
        <v>43520</v>
      </c>
      <c r="B10" s="15"/>
      <c r="C10" s="12">
        <f>A10+1</f>
        <v>43521</v>
      </c>
      <c r="D10" s="13"/>
      <c r="E10" s="12">
        <f>C10+1</f>
        <v>43522</v>
      </c>
      <c r="F10" s="13"/>
      <c r="G10" s="12">
        <f>E10+1</f>
        <v>43523</v>
      </c>
      <c r="H10" s="13"/>
      <c r="I10" s="12">
        <f>G10+1</f>
        <v>43524</v>
      </c>
      <c r="J10" s="13"/>
      <c r="K10" s="51">
        <f>I10+1</f>
        <v>43525</v>
      </c>
      <c r="L10" s="52"/>
      <c r="M10" s="53"/>
      <c r="N10" s="53"/>
      <c r="O10" s="53"/>
      <c r="P10" s="53"/>
      <c r="Q10" s="53"/>
      <c r="R10" s="54"/>
      <c r="S10" s="55">
        <f>K10+1</f>
        <v>43526</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43527</v>
      </c>
      <c r="B16" s="15"/>
      <c r="C16" s="12">
        <f>A16+1</f>
        <v>43528</v>
      </c>
      <c r="D16" s="13"/>
      <c r="E16" s="12">
        <f>C16+1</f>
        <v>43529</v>
      </c>
      <c r="F16" s="13"/>
      <c r="G16" s="12">
        <f>E16+1</f>
        <v>43530</v>
      </c>
      <c r="H16" s="13"/>
      <c r="I16" s="12">
        <f>G16+1</f>
        <v>43531</v>
      </c>
      <c r="J16" s="13"/>
      <c r="K16" s="51">
        <f>I16+1</f>
        <v>43532</v>
      </c>
      <c r="L16" s="52"/>
      <c r="M16" s="53"/>
      <c r="N16" s="53"/>
      <c r="O16" s="53"/>
      <c r="P16" s="53"/>
      <c r="Q16" s="53"/>
      <c r="R16" s="54"/>
      <c r="S16" s="55">
        <f>K16+1</f>
        <v>43533</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43534</v>
      </c>
      <c r="B22" s="15"/>
      <c r="C22" s="12">
        <f>A22+1</f>
        <v>43535</v>
      </c>
      <c r="D22" s="13"/>
      <c r="E22" s="12">
        <f>C22+1</f>
        <v>43536</v>
      </c>
      <c r="F22" s="13"/>
      <c r="G22" s="12">
        <f>E22+1</f>
        <v>43537</v>
      </c>
      <c r="H22" s="13"/>
      <c r="I22" s="12">
        <f>G22+1</f>
        <v>43538</v>
      </c>
      <c r="J22" s="13"/>
      <c r="K22" s="51">
        <f>I22+1</f>
        <v>43539</v>
      </c>
      <c r="L22" s="52"/>
      <c r="M22" s="53"/>
      <c r="N22" s="53"/>
      <c r="O22" s="53"/>
      <c r="P22" s="53"/>
      <c r="Q22" s="53"/>
      <c r="R22" s="54"/>
      <c r="S22" s="55">
        <f>K22+1</f>
        <v>43540</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43541</v>
      </c>
      <c r="B28" s="15"/>
      <c r="C28" s="12">
        <f>A28+1</f>
        <v>43542</v>
      </c>
      <c r="D28" s="13"/>
      <c r="E28" s="12">
        <f>C28+1</f>
        <v>43543</v>
      </c>
      <c r="F28" s="13"/>
      <c r="G28" s="12">
        <f>E28+1</f>
        <v>43544</v>
      </c>
      <c r="H28" s="13"/>
      <c r="I28" s="12">
        <f>G28+1</f>
        <v>43545</v>
      </c>
      <c r="J28" s="13"/>
      <c r="K28" s="51">
        <f>I28+1</f>
        <v>43546</v>
      </c>
      <c r="L28" s="52"/>
      <c r="M28" s="53"/>
      <c r="N28" s="53"/>
      <c r="O28" s="53"/>
      <c r="P28" s="53"/>
      <c r="Q28" s="53"/>
      <c r="R28" s="54"/>
      <c r="S28" s="55">
        <f>K28+1</f>
        <v>43547</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43548</v>
      </c>
      <c r="B34" s="15"/>
      <c r="C34" s="12">
        <f>A34+1</f>
        <v>43549</v>
      </c>
      <c r="D34" s="13"/>
      <c r="E34" s="12">
        <f>C34+1</f>
        <v>43550</v>
      </c>
      <c r="F34" s="13"/>
      <c r="G34" s="12">
        <f>E34+1</f>
        <v>43551</v>
      </c>
      <c r="H34" s="13"/>
      <c r="I34" s="12">
        <f>G34+1</f>
        <v>43552</v>
      </c>
      <c r="J34" s="13"/>
      <c r="K34" s="51">
        <f>I34+1</f>
        <v>43553</v>
      </c>
      <c r="L34" s="52"/>
      <c r="M34" s="53"/>
      <c r="N34" s="53"/>
      <c r="O34" s="53"/>
      <c r="P34" s="53"/>
      <c r="Q34" s="53"/>
      <c r="R34" s="54"/>
      <c r="S34" s="55">
        <f>K34+1</f>
        <v>43554</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43555</v>
      </c>
      <c r="B40" s="15"/>
      <c r="C40" s="12">
        <f>A40+1</f>
        <v>43556</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DATE('1'!AD18,'1'!AD20+3,1)</f>
        <v>43556</v>
      </c>
      <c r="B1" s="65"/>
      <c r="C1" s="65"/>
      <c r="D1" s="65"/>
      <c r="E1" s="65"/>
      <c r="F1" s="65"/>
      <c r="G1" s="65"/>
      <c r="H1" s="65"/>
      <c r="I1" s="11"/>
      <c r="J1" s="11"/>
      <c r="K1" s="68">
        <f>DATE(YEAR(A1),MONTH(A1)-1,1)</f>
        <v>43525</v>
      </c>
      <c r="L1" s="68"/>
      <c r="M1" s="68"/>
      <c r="N1" s="68"/>
      <c r="O1" s="68"/>
      <c r="P1" s="68"/>
      <c r="Q1" s="68"/>
      <c r="S1" s="68">
        <f>DATE(YEAR(A1),MONTH(A1)+1,1)</f>
        <v>43586</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t="str">
        <f t="shared" si="0"/>
        <v/>
      </c>
      <c r="P3" s="22">
        <f t="shared" si="0"/>
        <v>43525</v>
      </c>
      <c r="Q3" s="22">
        <f t="shared" si="0"/>
        <v>43526</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f t="shared" si="1"/>
        <v>43586</v>
      </c>
      <c r="W3" s="22">
        <f t="shared" si="1"/>
        <v>43587</v>
      </c>
      <c r="X3" s="22">
        <f t="shared" si="1"/>
        <v>43588</v>
      </c>
      <c r="Y3" s="22">
        <f t="shared" si="1"/>
        <v>43589</v>
      </c>
    </row>
    <row r="4" spans="1:27" s="4" customFormat="1" ht="9" customHeight="1" x14ac:dyDescent="0.2">
      <c r="A4" s="65"/>
      <c r="B4" s="65"/>
      <c r="C4" s="65"/>
      <c r="D4" s="65"/>
      <c r="E4" s="65"/>
      <c r="F4" s="65"/>
      <c r="G4" s="65"/>
      <c r="H4" s="65"/>
      <c r="I4" s="11"/>
      <c r="J4" s="11"/>
      <c r="K4" s="22">
        <f t="shared" si="0"/>
        <v>43527</v>
      </c>
      <c r="L4" s="22">
        <f t="shared" si="0"/>
        <v>43528</v>
      </c>
      <c r="M4" s="22">
        <f t="shared" si="0"/>
        <v>43529</v>
      </c>
      <c r="N4" s="22">
        <f t="shared" si="0"/>
        <v>43530</v>
      </c>
      <c r="O4" s="22">
        <f t="shared" si="0"/>
        <v>43531</v>
      </c>
      <c r="P4" s="22">
        <f t="shared" si="0"/>
        <v>43532</v>
      </c>
      <c r="Q4" s="22">
        <f t="shared" si="0"/>
        <v>43533</v>
      </c>
      <c r="R4" s="3"/>
      <c r="S4" s="22">
        <f t="shared" si="1"/>
        <v>43590</v>
      </c>
      <c r="T4" s="22">
        <f t="shared" si="1"/>
        <v>43591</v>
      </c>
      <c r="U4" s="22">
        <f t="shared" si="1"/>
        <v>43592</v>
      </c>
      <c r="V4" s="22">
        <f t="shared" si="1"/>
        <v>43593</v>
      </c>
      <c r="W4" s="22">
        <f t="shared" si="1"/>
        <v>43594</v>
      </c>
      <c r="X4" s="22">
        <f t="shared" si="1"/>
        <v>43595</v>
      </c>
      <c r="Y4" s="22">
        <f t="shared" si="1"/>
        <v>43596</v>
      </c>
    </row>
    <row r="5" spans="1:27" s="4" customFormat="1" ht="9" customHeight="1" x14ac:dyDescent="0.2">
      <c r="A5" s="65"/>
      <c r="B5" s="65"/>
      <c r="C5" s="65"/>
      <c r="D5" s="65"/>
      <c r="E5" s="65"/>
      <c r="F5" s="65"/>
      <c r="G5" s="65"/>
      <c r="H5" s="65"/>
      <c r="I5" s="11"/>
      <c r="J5" s="11"/>
      <c r="K5" s="22">
        <f t="shared" si="0"/>
        <v>43534</v>
      </c>
      <c r="L5" s="22">
        <f t="shared" si="0"/>
        <v>43535</v>
      </c>
      <c r="M5" s="22">
        <f t="shared" si="0"/>
        <v>43536</v>
      </c>
      <c r="N5" s="22">
        <f t="shared" si="0"/>
        <v>43537</v>
      </c>
      <c r="O5" s="22">
        <f t="shared" si="0"/>
        <v>43538</v>
      </c>
      <c r="P5" s="22">
        <f t="shared" si="0"/>
        <v>43539</v>
      </c>
      <c r="Q5" s="22">
        <f t="shared" si="0"/>
        <v>43540</v>
      </c>
      <c r="R5" s="3"/>
      <c r="S5" s="22">
        <f t="shared" si="1"/>
        <v>43597</v>
      </c>
      <c r="T5" s="22">
        <f t="shared" si="1"/>
        <v>43598</v>
      </c>
      <c r="U5" s="22">
        <f t="shared" si="1"/>
        <v>43599</v>
      </c>
      <c r="V5" s="22">
        <f t="shared" si="1"/>
        <v>43600</v>
      </c>
      <c r="W5" s="22">
        <f t="shared" si="1"/>
        <v>43601</v>
      </c>
      <c r="X5" s="22">
        <f t="shared" si="1"/>
        <v>43602</v>
      </c>
      <c r="Y5" s="22">
        <f t="shared" si="1"/>
        <v>43603</v>
      </c>
    </row>
    <row r="6" spans="1:27" s="4" customFormat="1" ht="9" customHeight="1" x14ac:dyDescent="0.2">
      <c r="A6" s="65"/>
      <c r="B6" s="65"/>
      <c r="C6" s="65"/>
      <c r="D6" s="65"/>
      <c r="E6" s="65"/>
      <c r="F6" s="65"/>
      <c r="G6" s="65"/>
      <c r="H6" s="65"/>
      <c r="I6" s="11"/>
      <c r="J6" s="11"/>
      <c r="K6" s="22">
        <f t="shared" si="0"/>
        <v>43541</v>
      </c>
      <c r="L6" s="22">
        <f t="shared" si="0"/>
        <v>43542</v>
      </c>
      <c r="M6" s="22">
        <f t="shared" si="0"/>
        <v>43543</v>
      </c>
      <c r="N6" s="22">
        <f t="shared" si="0"/>
        <v>43544</v>
      </c>
      <c r="O6" s="22">
        <f t="shared" si="0"/>
        <v>43545</v>
      </c>
      <c r="P6" s="22">
        <f t="shared" si="0"/>
        <v>43546</v>
      </c>
      <c r="Q6" s="22">
        <f t="shared" si="0"/>
        <v>43547</v>
      </c>
      <c r="R6" s="3"/>
      <c r="S6" s="22">
        <f t="shared" si="1"/>
        <v>43604</v>
      </c>
      <c r="T6" s="22">
        <f t="shared" si="1"/>
        <v>43605</v>
      </c>
      <c r="U6" s="22">
        <f t="shared" si="1"/>
        <v>43606</v>
      </c>
      <c r="V6" s="22">
        <f t="shared" si="1"/>
        <v>43607</v>
      </c>
      <c r="W6" s="22">
        <f t="shared" si="1"/>
        <v>43608</v>
      </c>
      <c r="X6" s="22">
        <f t="shared" si="1"/>
        <v>43609</v>
      </c>
      <c r="Y6" s="22">
        <f t="shared" si="1"/>
        <v>43610</v>
      </c>
    </row>
    <row r="7" spans="1:27" s="4" customFormat="1" ht="9" customHeight="1" x14ac:dyDescent="0.2">
      <c r="A7" s="65"/>
      <c r="B7" s="65"/>
      <c r="C7" s="65"/>
      <c r="D7" s="65"/>
      <c r="E7" s="65"/>
      <c r="F7" s="65"/>
      <c r="G7" s="65"/>
      <c r="H7" s="65"/>
      <c r="I7" s="11"/>
      <c r="J7" s="11"/>
      <c r="K7" s="22">
        <f t="shared" si="0"/>
        <v>43548</v>
      </c>
      <c r="L7" s="22">
        <f t="shared" si="0"/>
        <v>43549</v>
      </c>
      <c r="M7" s="22">
        <f t="shared" si="0"/>
        <v>43550</v>
      </c>
      <c r="N7" s="22">
        <f t="shared" si="0"/>
        <v>43551</v>
      </c>
      <c r="O7" s="22">
        <f t="shared" si="0"/>
        <v>43552</v>
      </c>
      <c r="P7" s="22">
        <f t="shared" si="0"/>
        <v>43553</v>
      </c>
      <c r="Q7" s="22">
        <f t="shared" si="0"/>
        <v>43554</v>
      </c>
      <c r="R7" s="3"/>
      <c r="S7" s="22">
        <f t="shared" si="1"/>
        <v>43611</v>
      </c>
      <c r="T7" s="22">
        <f t="shared" si="1"/>
        <v>43612</v>
      </c>
      <c r="U7" s="22">
        <f t="shared" si="1"/>
        <v>43613</v>
      </c>
      <c r="V7" s="22">
        <f t="shared" si="1"/>
        <v>43614</v>
      </c>
      <c r="W7" s="22">
        <f t="shared" si="1"/>
        <v>43615</v>
      </c>
      <c r="X7" s="22">
        <f t="shared" si="1"/>
        <v>43616</v>
      </c>
      <c r="Y7" s="22" t="str">
        <f t="shared" si="1"/>
        <v/>
      </c>
    </row>
    <row r="8" spans="1:27" s="5" customFormat="1" ht="9" customHeight="1" x14ac:dyDescent="0.2">
      <c r="A8" s="26"/>
      <c r="B8" s="26"/>
      <c r="C8" s="26"/>
      <c r="D8" s="26"/>
      <c r="E8" s="26"/>
      <c r="F8" s="26"/>
      <c r="G8" s="26"/>
      <c r="H8" s="26"/>
      <c r="I8" s="25"/>
      <c r="J8" s="25"/>
      <c r="K8" s="22">
        <f t="shared" si="0"/>
        <v>43555</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43555</v>
      </c>
      <c r="B9" s="67"/>
      <c r="C9" s="67">
        <f>C10</f>
        <v>43556</v>
      </c>
      <c r="D9" s="67"/>
      <c r="E9" s="67">
        <f>E10</f>
        <v>43557</v>
      </c>
      <c r="F9" s="67"/>
      <c r="G9" s="67">
        <f>G10</f>
        <v>43558</v>
      </c>
      <c r="H9" s="67"/>
      <c r="I9" s="67">
        <f>I10</f>
        <v>43559</v>
      </c>
      <c r="J9" s="67"/>
      <c r="K9" s="67">
        <f>K10</f>
        <v>43560</v>
      </c>
      <c r="L9" s="67"/>
      <c r="M9" s="67"/>
      <c r="N9" s="67"/>
      <c r="O9" s="67"/>
      <c r="P9" s="67"/>
      <c r="Q9" s="67"/>
      <c r="R9" s="67"/>
      <c r="S9" s="67">
        <f>S10</f>
        <v>43561</v>
      </c>
      <c r="T9" s="67"/>
      <c r="U9" s="67"/>
      <c r="V9" s="67"/>
      <c r="W9" s="67"/>
      <c r="X9" s="67"/>
      <c r="Y9" s="67"/>
      <c r="Z9" s="69"/>
    </row>
    <row r="10" spans="1:27" s="1" customFormat="1" ht="18" x14ac:dyDescent="0.25">
      <c r="A10" s="14">
        <f>$A$1-(WEEKDAY($A$1,1)-(start_day-1))-IF((WEEKDAY($A$1,1)-(start_day-1))&lt;=0,7,0)+1</f>
        <v>43555</v>
      </c>
      <c r="B10" s="15"/>
      <c r="C10" s="12">
        <f>A10+1</f>
        <v>43556</v>
      </c>
      <c r="D10" s="13"/>
      <c r="E10" s="12">
        <f>C10+1</f>
        <v>43557</v>
      </c>
      <c r="F10" s="13"/>
      <c r="G10" s="12">
        <f>E10+1</f>
        <v>43558</v>
      </c>
      <c r="H10" s="13"/>
      <c r="I10" s="12">
        <f>G10+1</f>
        <v>43559</v>
      </c>
      <c r="J10" s="13"/>
      <c r="K10" s="51">
        <f>I10+1</f>
        <v>43560</v>
      </c>
      <c r="L10" s="52"/>
      <c r="M10" s="53"/>
      <c r="N10" s="53"/>
      <c r="O10" s="53"/>
      <c r="P10" s="53"/>
      <c r="Q10" s="53"/>
      <c r="R10" s="54"/>
      <c r="S10" s="55">
        <f>K10+1</f>
        <v>43561</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43562</v>
      </c>
      <c r="B16" s="15"/>
      <c r="C16" s="12">
        <f>A16+1</f>
        <v>43563</v>
      </c>
      <c r="D16" s="13"/>
      <c r="E16" s="12">
        <f>C16+1</f>
        <v>43564</v>
      </c>
      <c r="F16" s="13"/>
      <c r="G16" s="12">
        <f>E16+1</f>
        <v>43565</v>
      </c>
      <c r="H16" s="13"/>
      <c r="I16" s="12">
        <f>G16+1</f>
        <v>43566</v>
      </c>
      <c r="J16" s="13"/>
      <c r="K16" s="51">
        <f>I16+1</f>
        <v>43567</v>
      </c>
      <c r="L16" s="52"/>
      <c r="M16" s="53"/>
      <c r="N16" s="53"/>
      <c r="O16" s="53"/>
      <c r="P16" s="53"/>
      <c r="Q16" s="53"/>
      <c r="R16" s="54"/>
      <c r="S16" s="55">
        <f>K16+1</f>
        <v>43568</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43569</v>
      </c>
      <c r="B22" s="15"/>
      <c r="C22" s="12">
        <f>A22+1</f>
        <v>43570</v>
      </c>
      <c r="D22" s="13"/>
      <c r="E22" s="12">
        <f>C22+1</f>
        <v>43571</v>
      </c>
      <c r="F22" s="13"/>
      <c r="G22" s="12">
        <f>E22+1</f>
        <v>43572</v>
      </c>
      <c r="H22" s="13"/>
      <c r="I22" s="12">
        <f>G22+1</f>
        <v>43573</v>
      </c>
      <c r="J22" s="13"/>
      <c r="K22" s="51">
        <f>I22+1</f>
        <v>43574</v>
      </c>
      <c r="L22" s="52"/>
      <c r="M22" s="53"/>
      <c r="N22" s="53"/>
      <c r="O22" s="53"/>
      <c r="P22" s="53"/>
      <c r="Q22" s="53"/>
      <c r="R22" s="54"/>
      <c r="S22" s="55">
        <f>K22+1</f>
        <v>43575</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43576</v>
      </c>
      <c r="B28" s="15"/>
      <c r="C28" s="12">
        <f>A28+1</f>
        <v>43577</v>
      </c>
      <c r="D28" s="13"/>
      <c r="E28" s="12">
        <f>C28+1</f>
        <v>43578</v>
      </c>
      <c r="F28" s="13"/>
      <c r="G28" s="12">
        <f>E28+1</f>
        <v>43579</v>
      </c>
      <c r="H28" s="13"/>
      <c r="I28" s="12">
        <f>G28+1</f>
        <v>43580</v>
      </c>
      <c r="J28" s="13"/>
      <c r="K28" s="51">
        <f>I28+1</f>
        <v>43581</v>
      </c>
      <c r="L28" s="52"/>
      <c r="M28" s="53"/>
      <c r="N28" s="53"/>
      <c r="O28" s="53"/>
      <c r="P28" s="53"/>
      <c r="Q28" s="53"/>
      <c r="R28" s="54"/>
      <c r="S28" s="55">
        <f>K28+1</f>
        <v>43582</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43583</v>
      </c>
      <c r="B34" s="15"/>
      <c r="C34" s="12">
        <f>A34+1</f>
        <v>43584</v>
      </c>
      <c r="D34" s="13"/>
      <c r="E34" s="12">
        <f>C34+1</f>
        <v>43585</v>
      </c>
      <c r="F34" s="13"/>
      <c r="G34" s="12">
        <f>E34+1</f>
        <v>43586</v>
      </c>
      <c r="H34" s="13"/>
      <c r="I34" s="12">
        <f>G34+1</f>
        <v>43587</v>
      </c>
      <c r="J34" s="13"/>
      <c r="K34" s="51">
        <f>I34+1</f>
        <v>43588</v>
      </c>
      <c r="L34" s="52"/>
      <c r="M34" s="53"/>
      <c r="N34" s="53"/>
      <c r="O34" s="53"/>
      <c r="P34" s="53"/>
      <c r="Q34" s="53"/>
      <c r="R34" s="54"/>
      <c r="S34" s="55">
        <f>K34+1</f>
        <v>43589</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43590</v>
      </c>
      <c r="B40" s="15"/>
      <c r="C40" s="12">
        <f>A40+1</f>
        <v>43591</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DATE('1'!AD18,'1'!AD20+4,1)</f>
        <v>43586</v>
      </c>
      <c r="B1" s="65"/>
      <c r="C1" s="65"/>
      <c r="D1" s="65"/>
      <c r="E1" s="65"/>
      <c r="F1" s="65"/>
      <c r="G1" s="65"/>
      <c r="H1" s="65"/>
      <c r="I1" s="11"/>
      <c r="J1" s="11"/>
      <c r="K1" s="68">
        <f>DATE(YEAR(A1),MONTH(A1)-1,1)</f>
        <v>43556</v>
      </c>
      <c r="L1" s="68"/>
      <c r="M1" s="68"/>
      <c r="N1" s="68"/>
      <c r="O1" s="68"/>
      <c r="P1" s="68"/>
      <c r="Q1" s="68"/>
      <c r="S1" s="68">
        <f>DATE(YEAR(A1),MONTH(A1)+1,1)</f>
        <v>43617</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f t="shared" si="0"/>
        <v>43556</v>
      </c>
      <c r="M3" s="22">
        <f t="shared" si="0"/>
        <v>43557</v>
      </c>
      <c r="N3" s="22">
        <f t="shared" si="0"/>
        <v>43558</v>
      </c>
      <c r="O3" s="22">
        <f t="shared" si="0"/>
        <v>43559</v>
      </c>
      <c r="P3" s="22">
        <f t="shared" si="0"/>
        <v>43560</v>
      </c>
      <c r="Q3" s="22">
        <f t="shared" si="0"/>
        <v>43561</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t="str">
        <f t="shared" si="1"/>
        <v/>
      </c>
      <c r="W3" s="22" t="str">
        <f t="shared" si="1"/>
        <v/>
      </c>
      <c r="X3" s="22" t="str">
        <f t="shared" si="1"/>
        <v/>
      </c>
      <c r="Y3" s="22">
        <f t="shared" si="1"/>
        <v>43617</v>
      </c>
    </row>
    <row r="4" spans="1:27" s="4" customFormat="1" ht="9" customHeight="1" x14ac:dyDescent="0.2">
      <c r="A4" s="65"/>
      <c r="B4" s="65"/>
      <c r="C4" s="65"/>
      <c r="D4" s="65"/>
      <c r="E4" s="65"/>
      <c r="F4" s="65"/>
      <c r="G4" s="65"/>
      <c r="H4" s="65"/>
      <c r="I4" s="11"/>
      <c r="J4" s="11"/>
      <c r="K4" s="22">
        <f t="shared" si="0"/>
        <v>43562</v>
      </c>
      <c r="L4" s="22">
        <f t="shared" si="0"/>
        <v>43563</v>
      </c>
      <c r="M4" s="22">
        <f t="shared" si="0"/>
        <v>43564</v>
      </c>
      <c r="N4" s="22">
        <f t="shared" si="0"/>
        <v>43565</v>
      </c>
      <c r="O4" s="22">
        <f t="shared" si="0"/>
        <v>43566</v>
      </c>
      <c r="P4" s="22">
        <f t="shared" si="0"/>
        <v>43567</v>
      </c>
      <c r="Q4" s="22">
        <f t="shared" si="0"/>
        <v>43568</v>
      </c>
      <c r="R4" s="3"/>
      <c r="S4" s="22">
        <f t="shared" si="1"/>
        <v>43618</v>
      </c>
      <c r="T4" s="22">
        <f t="shared" si="1"/>
        <v>43619</v>
      </c>
      <c r="U4" s="22">
        <f t="shared" si="1"/>
        <v>43620</v>
      </c>
      <c r="V4" s="22">
        <f t="shared" si="1"/>
        <v>43621</v>
      </c>
      <c r="W4" s="22">
        <f t="shared" si="1"/>
        <v>43622</v>
      </c>
      <c r="X4" s="22">
        <f t="shared" si="1"/>
        <v>43623</v>
      </c>
      <c r="Y4" s="22">
        <f t="shared" si="1"/>
        <v>43624</v>
      </c>
    </row>
    <row r="5" spans="1:27" s="4" customFormat="1" ht="9" customHeight="1" x14ac:dyDescent="0.2">
      <c r="A5" s="65"/>
      <c r="B5" s="65"/>
      <c r="C5" s="65"/>
      <c r="D5" s="65"/>
      <c r="E5" s="65"/>
      <c r="F5" s="65"/>
      <c r="G5" s="65"/>
      <c r="H5" s="65"/>
      <c r="I5" s="11"/>
      <c r="J5" s="11"/>
      <c r="K5" s="22">
        <f t="shared" si="0"/>
        <v>43569</v>
      </c>
      <c r="L5" s="22">
        <f t="shared" si="0"/>
        <v>43570</v>
      </c>
      <c r="M5" s="22">
        <f t="shared" si="0"/>
        <v>43571</v>
      </c>
      <c r="N5" s="22">
        <f t="shared" si="0"/>
        <v>43572</v>
      </c>
      <c r="O5" s="22">
        <f t="shared" si="0"/>
        <v>43573</v>
      </c>
      <c r="P5" s="22">
        <f t="shared" si="0"/>
        <v>43574</v>
      </c>
      <c r="Q5" s="22">
        <f t="shared" si="0"/>
        <v>43575</v>
      </c>
      <c r="R5" s="3"/>
      <c r="S5" s="22">
        <f t="shared" si="1"/>
        <v>43625</v>
      </c>
      <c r="T5" s="22">
        <f t="shared" si="1"/>
        <v>43626</v>
      </c>
      <c r="U5" s="22">
        <f t="shared" si="1"/>
        <v>43627</v>
      </c>
      <c r="V5" s="22">
        <f t="shared" si="1"/>
        <v>43628</v>
      </c>
      <c r="W5" s="22">
        <f t="shared" si="1"/>
        <v>43629</v>
      </c>
      <c r="X5" s="22">
        <f t="shared" si="1"/>
        <v>43630</v>
      </c>
      <c r="Y5" s="22">
        <f t="shared" si="1"/>
        <v>43631</v>
      </c>
    </row>
    <row r="6" spans="1:27" s="4" customFormat="1" ht="9" customHeight="1" x14ac:dyDescent="0.2">
      <c r="A6" s="65"/>
      <c r="B6" s="65"/>
      <c r="C6" s="65"/>
      <c r="D6" s="65"/>
      <c r="E6" s="65"/>
      <c r="F6" s="65"/>
      <c r="G6" s="65"/>
      <c r="H6" s="65"/>
      <c r="I6" s="11"/>
      <c r="J6" s="11"/>
      <c r="K6" s="22">
        <f t="shared" si="0"/>
        <v>43576</v>
      </c>
      <c r="L6" s="22">
        <f t="shared" si="0"/>
        <v>43577</v>
      </c>
      <c r="M6" s="22">
        <f t="shared" si="0"/>
        <v>43578</v>
      </c>
      <c r="N6" s="22">
        <f t="shared" si="0"/>
        <v>43579</v>
      </c>
      <c r="O6" s="22">
        <f t="shared" si="0"/>
        <v>43580</v>
      </c>
      <c r="P6" s="22">
        <f t="shared" si="0"/>
        <v>43581</v>
      </c>
      <c r="Q6" s="22">
        <f t="shared" si="0"/>
        <v>43582</v>
      </c>
      <c r="R6" s="3"/>
      <c r="S6" s="22">
        <f t="shared" si="1"/>
        <v>43632</v>
      </c>
      <c r="T6" s="22">
        <f t="shared" si="1"/>
        <v>43633</v>
      </c>
      <c r="U6" s="22">
        <f t="shared" si="1"/>
        <v>43634</v>
      </c>
      <c r="V6" s="22">
        <f t="shared" si="1"/>
        <v>43635</v>
      </c>
      <c r="W6" s="22">
        <f t="shared" si="1"/>
        <v>43636</v>
      </c>
      <c r="X6" s="22">
        <f t="shared" si="1"/>
        <v>43637</v>
      </c>
      <c r="Y6" s="22">
        <f t="shared" si="1"/>
        <v>43638</v>
      </c>
    </row>
    <row r="7" spans="1:27" s="4" customFormat="1" ht="9" customHeight="1" x14ac:dyDescent="0.2">
      <c r="A7" s="65"/>
      <c r="B7" s="65"/>
      <c r="C7" s="65"/>
      <c r="D7" s="65"/>
      <c r="E7" s="65"/>
      <c r="F7" s="65"/>
      <c r="G7" s="65"/>
      <c r="H7" s="65"/>
      <c r="I7" s="11"/>
      <c r="J7" s="11"/>
      <c r="K7" s="22">
        <f t="shared" si="0"/>
        <v>43583</v>
      </c>
      <c r="L7" s="22">
        <f t="shared" si="0"/>
        <v>43584</v>
      </c>
      <c r="M7" s="22">
        <f t="shared" si="0"/>
        <v>43585</v>
      </c>
      <c r="N7" s="22" t="str">
        <f t="shared" si="0"/>
        <v/>
      </c>
      <c r="O7" s="22" t="str">
        <f t="shared" si="0"/>
        <v/>
      </c>
      <c r="P7" s="22" t="str">
        <f t="shared" si="0"/>
        <v/>
      </c>
      <c r="Q7" s="22" t="str">
        <f t="shared" si="0"/>
        <v/>
      </c>
      <c r="R7" s="3"/>
      <c r="S7" s="22">
        <f t="shared" si="1"/>
        <v>43639</v>
      </c>
      <c r="T7" s="22">
        <f t="shared" si="1"/>
        <v>43640</v>
      </c>
      <c r="U7" s="22">
        <f t="shared" si="1"/>
        <v>43641</v>
      </c>
      <c r="V7" s="22">
        <f t="shared" si="1"/>
        <v>43642</v>
      </c>
      <c r="W7" s="22">
        <f t="shared" si="1"/>
        <v>43643</v>
      </c>
      <c r="X7" s="22">
        <f t="shared" si="1"/>
        <v>43644</v>
      </c>
      <c r="Y7" s="22">
        <f t="shared" si="1"/>
        <v>43645</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f t="shared" si="1"/>
        <v>43646</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43583</v>
      </c>
      <c r="B9" s="67"/>
      <c r="C9" s="67">
        <f>C10</f>
        <v>43584</v>
      </c>
      <c r="D9" s="67"/>
      <c r="E9" s="67">
        <f>E10</f>
        <v>43585</v>
      </c>
      <c r="F9" s="67"/>
      <c r="G9" s="67">
        <f>G10</f>
        <v>43586</v>
      </c>
      <c r="H9" s="67"/>
      <c r="I9" s="67">
        <f>I10</f>
        <v>43587</v>
      </c>
      <c r="J9" s="67"/>
      <c r="K9" s="67">
        <f>K10</f>
        <v>43588</v>
      </c>
      <c r="L9" s="67"/>
      <c r="M9" s="67"/>
      <c r="N9" s="67"/>
      <c r="O9" s="67"/>
      <c r="P9" s="67"/>
      <c r="Q9" s="67"/>
      <c r="R9" s="67"/>
      <c r="S9" s="67">
        <f>S10</f>
        <v>43589</v>
      </c>
      <c r="T9" s="67"/>
      <c r="U9" s="67"/>
      <c r="V9" s="67"/>
      <c r="W9" s="67"/>
      <c r="X9" s="67"/>
      <c r="Y9" s="67"/>
      <c r="Z9" s="69"/>
    </row>
    <row r="10" spans="1:27" s="1" customFormat="1" ht="18" x14ac:dyDescent="0.25">
      <c r="A10" s="14">
        <f>$A$1-(WEEKDAY($A$1,1)-(start_day-1))-IF((WEEKDAY($A$1,1)-(start_day-1))&lt;=0,7,0)+1</f>
        <v>43583</v>
      </c>
      <c r="B10" s="15"/>
      <c r="C10" s="12">
        <f>A10+1</f>
        <v>43584</v>
      </c>
      <c r="D10" s="13"/>
      <c r="E10" s="12">
        <f>C10+1</f>
        <v>43585</v>
      </c>
      <c r="F10" s="13"/>
      <c r="G10" s="12">
        <f>E10+1</f>
        <v>43586</v>
      </c>
      <c r="H10" s="13"/>
      <c r="I10" s="12">
        <f>G10+1</f>
        <v>43587</v>
      </c>
      <c r="J10" s="13"/>
      <c r="K10" s="51">
        <f>I10+1</f>
        <v>43588</v>
      </c>
      <c r="L10" s="52"/>
      <c r="M10" s="53"/>
      <c r="N10" s="53"/>
      <c r="O10" s="53"/>
      <c r="P10" s="53"/>
      <c r="Q10" s="53"/>
      <c r="R10" s="54"/>
      <c r="S10" s="55">
        <f>K10+1</f>
        <v>43589</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43590</v>
      </c>
      <c r="B16" s="15"/>
      <c r="C16" s="12">
        <f>A16+1</f>
        <v>43591</v>
      </c>
      <c r="D16" s="13"/>
      <c r="E16" s="12">
        <f>C16+1</f>
        <v>43592</v>
      </c>
      <c r="F16" s="13"/>
      <c r="G16" s="12">
        <f>E16+1</f>
        <v>43593</v>
      </c>
      <c r="H16" s="13"/>
      <c r="I16" s="12">
        <f>G16+1</f>
        <v>43594</v>
      </c>
      <c r="J16" s="13"/>
      <c r="K16" s="51">
        <f>I16+1</f>
        <v>43595</v>
      </c>
      <c r="L16" s="52"/>
      <c r="M16" s="53"/>
      <c r="N16" s="53"/>
      <c r="O16" s="53"/>
      <c r="P16" s="53"/>
      <c r="Q16" s="53"/>
      <c r="R16" s="54"/>
      <c r="S16" s="55">
        <f>K16+1</f>
        <v>43596</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43597</v>
      </c>
      <c r="B22" s="15"/>
      <c r="C22" s="12">
        <f>A22+1</f>
        <v>43598</v>
      </c>
      <c r="D22" s="13"/>
      <c r="E22" s="12">
        <f>C22+1</f>
        <v>43599</v>
      </c>
      <c r="F22" s="13"/>
      <c r="G22" s="12">
        <f>E22+1</f>
        <v>43600</v>
      </c>
      <c r="H22" s="13"/>
      <c r="I22" s="12">
        <f>G22+1</f>
        <v>43601</v>
      </c>
      <c r="J22" s="13"/>
      <c r="K22" s="51">
        <f>I22+1</f>
        <v>43602</v>
      </c>
      <c r="L22" s="52"/>
      <c r="M22" s="53"/>
      <c r="N22" s="53"/>
      <c r="O22" s="53"/>
      <c r="P22" s="53"/>
      <c r="Q22" s="53"/>
      <c r="R22" s="54"/>
      <c r="S22" s="55">
        <f>K22+1</f>
        <v>43603</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43604</v>
      </c>
      <c r="B28" s="15"/>
      <c r="C28" s="12">
        <f>A28+1</f>
        <v>43605</v>
      </c>
      <c r="D28" s="13"/>
      <c r="E28" s="12">
        <f>C28+1</f>
        <v>43606</v>
      </c>
      <c r="F28" s="13"/>
      <c r="G28" s="12">
        <f>E28+1</f>
        <v>43607</v>
      </c>
      <c r="H28" s="13"/>
      <c r="I28" s="12">
        <f>G28+1</f>
        <v>43608</v>
      </c>
      <c r="J28" s="13"/>
      <c r="K28" s="51">
        <f>I28+1</f>
        <v>43609</v>
      </c>
      <c r="L28" s="52"/>
      <c r="M28" s="53"/>
      <c r="N28" s="53"/>
      <c r="O28" s="53"/>
      <c r="P28" s="53"/>
      <c r="Q28" s="53"/>
      <c r="R28" s="54"/>
      <c r="S28" s="55">
        <f>K28+1</f>
        <v>43610</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43611</v>
      </c>
      <c r="B34" s="15"/>
      <c r="C34" s="12">
        <f>A34+1</f>
        <v>43612</v>
      </c>
      <c r="D34" s="13"/>
      <c r="E34" s="12">
        <f>C34+1</f>
        <v>43613</v>
      </c>
      <c r="F34" s="13"/>
      <c r="G34" s="12">
        <f>E34+1</f>
        <v>43614</v>
      </c>
      <c r="H34" s="13"/>
      <c r="I34" s="12">
        <f>G34+1</f>
        <v>43615</v>
      </c>
      <c r="J34" s="13"/>
      <c r="K34" s="51">
        <f>I34+1</f>
        <v>43616</v>
      </c>
      <c r="L34" s="52"/>
      <c r="M34" s="53"/>
      <c r="N34" s="53"/>
      <c r="O34" s="53"/>
      <c r="P34" s="53"/>
      <c r="Q34" s="53"/>
      <c r="R34" s="54"/>
      <c r="S34" s="55">
        <f>K34+1</f>
        <v>43617</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43618</v>
      </c>
      <c r="B40" s="15"/>
      <c r="C40" s="12">
        <f>A40+1</f>
        <v>43619</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DATE('1'!AD18,'1'!AD20+5,1)</f>
        <v>43617</v>
      </c>
      <c r="B1" s="65"/>
      <c r="C1" s="65"/>
      <c r="D1" s="65"/>
      <c r="E1" s="65"/>
      <c r="F1" s="65"/>
      <c r="G1" s="65"/>
      <c r="H1" s="65"/>
      <c r="I1" s="11"/>
      <c r="J1" s="11"/>
      <c r="K1" s="68">
        <f>DATE(YEAR(A1),MONTH(A1)-1,1)</f>
        <v>43586</v>
      </c>
      <c r="L1" s="68"/>
      <c r="M1" s="68"/>
      <c r="N1" s="68"/>
      <c r="O1" s="68"/>
      <c r="P1" s="68"/>
      <c r="Q1" s="68"/>
      <c r="S1" s="68">
        <f>DATE(YEAR(A1),MONTH(A1)+1,1)</f>
        <v>43647</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f t="shared" si="0"/>
        <v>43586</v>
      </c>
      <c r="O3" s="22">
        <f t="shared" si="0"/>
        <v>43587</v>
      </c>
      <c r="P3" s="22">
        <f t="shared" si="0"/>
        <v>43588</v>
      </c>
      <c r="Q3" s="22">
        <f t="shared" si="0"/>
        <v>43589</v>
      </c>
      <c r="R3" s="3"/>
      <c r="S3" s="22" t="str">
        <f t="shared" ref="S3:Y8" si="1">IF(MONTH($S$1)&lt;&gt;MONTH($S$1-(WEEKDAY($S$1,1)-(start_day-1))-IF((WEEKDAY($S$1,1)-(start_day-1))&lt;=0,7,0)+(ROW(S3)-ROW($S$3))*7+(COLUMN(S3)-COLUMN($S$3)+1)),"",$S$1-(WEEKDAY($S$1,1)-(start_day-1))-IF((WEEKDAY($S$1,1)-(start_day-1))&lt;=0,7,0)+(ROW(S3)-ROW($S$3))*7+(COLUMN(S3)-COLUMN($S$3)+1))</f>
        <v/>
      </c>
      <c r="T3" s="22">
        <f t="shared" si="1"/>
        <v>43647</v>
      </c>
      <c r="U3" s="22">
        <f t="shared" si="1"/>
        <v>43648</v>
      </c>
      <c r="V3" s="22">
        <f t="shared" si="1"/>
        <v>43649</v>
      </c>
      <c r="W3" s="22">
        <f t="shared" si="1"/>
        <v>43650</v>
      </c>
      <c r="X3" s="22">
        <f t="shared" si="1"/>
        <v>43651</v>
      </c>
      <c r="Y3" s="22">
        <f t="shared" si="1"/>
        <v>43652</v>
      </c>
    </row>
    <row r="4" spans="1:27" s="4" customFormat="1" ht="9" customHeight="1" x14ac:dyDescent="0.2">
      <c r="A4" s="65"/>
      <c r="B4" s="65"/>
      <c r="C4" s="65"/>
      <c r="D4" s="65"/>
      <c r="E4" s="65"/>
      <c r="F4" s="65"/>
      <c r="G4" s="65"/>
      <c r="H4" s="65"/>
      <c r="I4" s="11"/>
      <c r="J4" s="11"/>
      <c r="K4" s="22">
        <f t="shared" si="0"/>
        <v>43590</v>
      </c>
      <c r="L4" s="22">
        <f t="shared" si="0"/>
        <v>43591</v>
      </c>
      <c r="M4" s="22">
        <f t="shared" si="0"/>
        <v>43592</v>
      </c>
      <c r="N4" s="22">
        <f t="shared" si="0"/>
        <v>43593</v>
      </c>
      <c r="O4" s="22">
        <f t="shared" si="0"/>
        <v>43594</v>
      </c>
      <c r="P4" s="22">
        <f t="shared" si="0"/>
        <v>43595</v>
      </c>
      <c r="Q4" s="22">
        <f t="shared" si="0"/>
        <v>43596</v>
      </c>
      <c r="R4" s="3"/>
      <c r="S4" s="22">
        <f t="shared" si="1"/>
        <v>43653</v>
      </c>
      <c r="T4" s="22">
        <f t="shared" si="1"/>
        <v>43654</v>
      </c>
      <c r="U4" s="22">
        <f t="shared" si="1"/>
        <v>43655</v>
      </c>
      <c r="V4" s="22">
        <f t="shared" si="1"/>
        <v>43656</v>
      </c>
      <c r="W4" s="22">
        <f t="shared" si="1"/>
        <v>43657</v>
      </c>
      <c r="X4" s="22">
        <f t="shared" si="1"/>
        <v>43658</v>
      </c>
      <c r="Y4" s="22">
        <f t="shared" si="1"/>
        <v>43659</v>
      </c>
    </row>
    <row r="5" spans="1:27" s="4" customFormat="1" ht="9" customHeight="1" x14ac:dyDescent="0.2">
      <c r="A5" s="65"/>
      <c r="B5" s="65"/>
      <c r="C5" s="65"/>
      <c r="D5" s="65"/>
      <c r="E5" s="65"/>
      <c r="F5" s="65"/>
      <c r="G5" s="65"/>
      <c r="H5" s="65"/>
      <c r="I5" s="11"/>
      <c r="J5" s="11"/>
      <c r="K5" s="22">
        <f t="shared" si="0"/>
        <v>43597</v>
      </c>
      <c r="L5" s="22">
        <f t="shared" si="0"/>
        <v>43598</v>
      </c>
      <c r="M5" s="22">
        <f t="shared" si="0"/>
        <v>43599</v>
      </c>
      <c r="N5" s="22">
        <f t="shared" si="0"/>
        <v>43600</v>
      </c>
      <c r="O5" s="22">
        <f t="shared" si="0"/>
        <v>43601</v>
      </c>
      <c r="P5" s="22">
        <f t="shared" si="0"/>
        <v>43602</v>
      </c>
      <c r="Q5" s="22">
        <f t="shared" si="0"/>
        <v>43603</v>
      </c>
      <c r="R5" s="3"/>
      <c r="S5" s="22">
        <f t="shared" si="1"/>
        <v>43660</v>
      </c>
      <c r="T5" s="22">
        <f t="shared" si="1"/>
        <v>43661</v>
      </c>
      <c r="U5" s="22">
        <f t="shared" si="1"/>
        <v>43662</v>
      </c>
      <c r="V5" s="22">
        <f t="shared" si="1"/>
        <v>43663</v>
      </c>
      <c r="W5" s="22">
        <f t="shared" si="1"/>
        <v>43664</v>
      </c>
      <c r="X5" s="22">
        <f t="shared" si="1"/>
        <v>43665</v>
      </c>
      <c r="Y5" s="22">
        <f t="shared" si="1"/>
        <v>43666</v>
      </c>
    </row>
    <row r="6" spans="1:27" s="4" customFormat="1" ht="9" customHeight="1" x14ac:dyDescent="0.2">
      <c r="A6" s="65"/>
      <c r="B6" s="65"/>
      <c r="C6" s="65"/>
      <c r="D6" s="65"/>
      <c r="E6" s="65"/>
      <c r="F6" s="65"/>
      <c r="G6" s="65"/>
      <c r="H6" s="65"/>
      <c r="I6" s="11"/>
      <c r="J6" s="11"/>
      <c r="K6" s="22">
        <f t="shared" si="0"/>
        <v>43604</v>
      </c>
      <c r="L6" s="22">
        <f t="shared" si="0"/>
        <v>43605</v>
      </c>
      <c r="M6" s="22">
        <f t="shared" si="0"/>
        <v>43606</v>
      </c>
      <c r="N6" s="22">
        <f t="shared" si="0"/>
        <v>43607</v>
      </c>
      <c r="O6" s="22">
        <f t="shared" si="0"/>
        <v>43608</v>
      </c>
      <c r="P6" s="22">
        <f t="shared" si="0"/>
        <v>43609</v>
      </c>
      <c r="Q6" s="22">
        <f t="shared" si="0"/>
        <v>43610</v>
      </c>
      <c r="R6" s="3"/>
      <c r="S6" s="22">
        <f t="shared" si="1"/>
        <v>43667</v>
      </c>
      <c r="T6" s="22">
        <f t="shared" si="1"/>
        <v>43668</v>
      </c>
      <c r="U6" s="22">
        <f t="shared" si="1"/>
        <v>43669</v>
      </c>
      <c r="V6" s="22">
        <f t="shared" si="1"/>
        <v>43670</v>
      </c>
      <c r="W6" s="22">
        <f t="shared" si="1"/>
        <v>43671</v>
      </c>
      <c r="X6" s="22">
        <f t="shared" si="1"/>
        <v>43672</v>
      </c>
      <c r="Y6" s="22">
        <f t="shared" si="1"/>
        <v>43673</v>
      </c>
    </row>
    <row r="7" spans="1:27" s="4" customFormat="1" ht="9" customHeight="1" x14ac:dyDescent="0.2">
      <c r="A7" s="65"/>
      <c r="B7" s="65"/>
      <c r="C7" s="65"/>
      <c r="D7" s="65"/>
      <c r="E7" s="65"/>
      <c r="F7" s="65"/>
      <c r="G7" s="65"/>
      <c r="H7" s="65"/>
      <c r="I7" s="11"/>
      <c r="J7" s="11"/>
      <c r="K7" s="22">
        <f t="shared" si="0"/>
        <v>43611</v>
      </c>
      <c r="L7" s="22">
        <f t="shared" si="0"/>
        <v>43612</v>
      </c>
      <c r="M7" s="22">
        <f t="shared" si="0"/>
        <v>43613</v>
      </c>
      <c r="N7" s="22">
        <f t="shared" si="0"/>
        <v>43614</v>
      </c>
      <c r="O7" s="22">
        <f t="shared" si="0"/>
        <v>43615</v>
      </c>
      <c r="P7" s="22">
        <f t="shared" si="0"/>
        <v>43616</v>
      </c>
      <c r="Q7" s="22" t="str">
        <f t="shared" si="0"/>
        <v/>
      </c>
      <c r="R7" s="3"/>
      <c r="S7" s="22">
        <f t="shared" si="1"/>
        <v>43674</v>
      </c>
      <c r="T7" s="22">
        <f t="shared" si="1"/>
        <v>43675</v>
      </c>
      <c r="U7" s="22">
        <f t="shared" si="1"/>
        <v>43676</v>
      </c>
      <c r="V7" s="22">
        <f t="shared" si="1"/>
        <v>43677</v>
      </c>
      <c r="W7" s="22" t="str">
        <f t="shared" si="1"/>
        <v/>
      </c>
      <c r="X7" s="22" t="str">
        <f t="shared" si="1"/>
        <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43611</v>
      </c>
      <c r="B9" s="67"/>
      <c r="C9" s="67">
        <f>C10</f>
        <v>43612</v>
      </c>
      <c r="D9" s="67"/>
      <c r="E9" s="67">
        <f>E10</f>
        <v>43613</v>
      </c>
      <c r="F9" s="67"/>
      <c r="G9" s="67">
        <f>G10</f>
        <v>43614</v>
      </c>
      <c r="H9" s="67"/>
      <c r="I9" s="67">
        <f>I10</f>
        <v>43615</v>
      </c>
      <c r="J9" s="67"/>
      <c r="K9" s="67">
        <f>K10</f>
        <v>43616</v>
      </c>
      <c r="L9" s="67"/>
      <c r="M9" s="67"/>
      <c r="N9" s="67"/>
      <c r="O9" s="67"/>
      <c r="P9" s="67"/>
      <c r="Q9" s="67"/>
      <c r="R9" s="67"/>
      <c r="S9" s="67">
        <f>S10</f>
        <v>43617</v>
      </c>
      <c r="T9" s="67"/>
      <c r="U9" s="67"/>
      <c r="V9" s="67"/>
      <c r="W9" s="67"/>
      <c r="X9" s="67"/>
      <c r="Y9" s="67"/>
      <c r="Z9" s="69"/>
    </row>
    <row r="10" spans="1:27" s="1" customFormat="1" ht="18" x14ac:dyDescent="0.25">
      <c r="A10" s="14">
        <f>$A$1-(WEEKDAY($A$1,1)-(start_day-1))-IF((WEEKDAY($A$1,1)-(start_day-1))&lt;=0,7,0)+1</f>
        <v>43611</v>
      </c>
      <c r="B10" s="15"/>
      <c r="C10" s="12">
        <f>A10+1</f>
        <v>43612</v>
      </c>
      <c r="D10" s="13"/>
      <c r="E10" s="12">
        <f>C10+1</f>
        <v>43613</v>
      </c>
      <c r="F10" s="13"/>
      <c r="G10" s="12">
        <f>E10+1</f>
        <v>43614</v>
      </c>
      <c r="H10" s="13"/>
      <c r="I10" s="12">
        <f>G10+1</f>
        <v>43615</v>
      </c>
      <c r="J10" s="13"/>
      <c r="K10" s="51">
        <f>I10+1</f>
        <v>43616</v>
      </c>
      <c r="L10" s="52"/>
      <c r="M10" s="53"/>
      <c r="N10" s="53"/>
      <c r="O10" s="53"/>
      <c r="P10" s="53"/>
      <c r="Q10" s="53"/>
      <c r="R10" s="54"/>
      <c r="S10" s="55">
        <f>K10+1</f>
        <v>43617</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43618</v>
      </c>
      <c r="B16" s="15"/>
      <c r="C16" s="12">
        <f>A16+1</f>
        <v>43619</v>
      </c>
      <c r="D16" s="13"/>
      <c r="E16" s="12">
        <f>C16+1</f>
        <v>43620</v>
      </c>
      <c r="F16" s="13"/>
      <c r="G16" s="12">
        <f>E16+1</f>
        <v>43621</v>
      </c>
      <c r="H16" s="13"/>
      <c r="I16" s="12">
        <f>G16+1</f>
        <v>43622</v>
      </c>
      <c r="J16" s="13"/>
      <c r="K16" s="51">
        <f>I16+1</f>
        <v>43623</v>
      </c>
      <c r="L16" s="52"/>
      <c r="M16" s="53"/>
      <c r="N16" s="53"/>
      <c r="O16" s="53"/>
      <c r="P16" s="53"/>
      <c r="Q16" s="53"/>
      <c r="R16" s="54"/>
      <c r="S16" s="55">
        <f>K16+1</f>
        <v>43624</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43625</v>
      </c>
      <c r="B22" s="15"/>
      <c r="C22" s="12">
        <f>A22+1</f>
        <v>43626</v>
      </c>
      <c r="D22" s="13"/>
      <c r="E22" s="12">
        <f>C22+1</f>
        <v>43627</v>
      </c>
      <c r="F22" s="13"/>
      <c r="G22" s="12">
        <f>E22+1</f>
        <v>43628</v>
      </c>
      <c r="H22" s="13"/>
      <c r="I22" s="12">
        <f>G22+1</f>
        <v>43629</v>
      </c>
      <c r="J22" s="13"/>
      <c r="K22" s="51">
        <f>I22+1</f>
        <v>43630</v>
      </c>
      <c r="L22" s="52"/>
      <c r="M22" s="53"/>
      <c r="N22" s="53"/>
      <c r="O22" s="53"/>
      <c r="P22" s="53"/>
      <c r="Q22" s="53"/>
      <c r="R22" s="54"/>
      <c r="S22" s="55">
        <f>K22+1</f>
        <v>43631</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43632</v>
      </c>
      <c r="B28" s="15"/>
      <c r="C28" s="12">
        <f>A28+1</f>
        <v>43633</v>
      </c>
      <c r="D28" s="13"/>
      <c r="E28" s="12">
        <f>C28+1</f>
        <v>43634</v>
      </c>
      <c r="F28" s="13"/>
      <c r="G28" s="12">
        <f>E28+1</f>
        <v>43635</v>
      </c>
      <c r="H28" s="13"/>
      <c r="I28" s="12">
        <f>G28+1</f>
        <v>43636</v>
      </c>
      <c r="J28" s="13"/>
      <c r="K28" s="51">
        <f>I28+1</f>
        <v>43637</v>
      </c>
      <c r="L28" s="52"/>
      <c r="M28" s="53"/>
      <c r="N28" s="53"/>
      <c r="O28" s="53"/>
      <c r="P28" s="53"/>
      <c r="Q28" s="53"/>
      <c r="R28" s="54"/>
      <c r="S28" s="55">
        <f>K28+1</f>
        <v>43638</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43639</v>
      </c>
      <c r="B34" s="15"/>
      <c r="C34" s="12">
        <f>A34+1</f>
        <v>43640</v>
      </c>
      <c r="D34" s="13"/>
      <c r="E34" s="12">
        <f>C34+1</f>
        <v>43641</v>
      </c>
      <c r="F34" s="13"/>
      <c r="G34" s="12">
        <f>E34+1</f>
        <v>43642</v>
      </c>
      <c r="H34" s="13"/>
      <c r="I34" s="12">
        <f>G34+1</f>
        <v>43643</v>
      </c>
      <c r="J34" s="13"/>
      <c r="K34" s="51">
        <f>I34+1</f>
        <v>43644</v>
      </c>
      <c r="L34" s="52"/>
      <c r="M34" s="53"/>
      <c r="N34" s="53"/>
      <c r="O34" s="53"/>
      <c r="P34" s="53"/>
      <c r="Q34" s="53"/>
      <c r="R34" s="54"/>
      <c r="S34" s="55">
        <f>K34+1</f>
        <v>43645</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43646</v>
      </c>
      <c r="B40" s="15"/>
      <c r="C40" s="12">
        <f>A40+1</f>
        <v>43647</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DATE('1'!AD18,'1'!AD20+6,1)</f>
        <v>43647</v>
      </c>
      <c r="B1" s="65"/>
      <c r="C1" s="65"/>
      <c r="D1" s="65"/>
      <c r="E1" s="65"/>
      <c r="F1" s="65"/>
      <c r="G1" s="65"/>
      <c r="H1" s="65"/>
      <c r="I1" s="11"/>
      <c r="J1" s="11"/>
      <c r="K1" s="68">
        <f>DATE(YEAR(A1),MONTH(A1)-1,1)</f>
        <v>43617</v>
      </c>
      <c r="L1" s="68"/>
      <c r="M1" s="68"/>
      <c r="N1" s="68"/>
      <c r="O1" s="68"/>
      <c r="P1" s="68"/>
      <c r="Q1" s="68"/>
      <c r="S1" s="68">
        <f>DATE(YEAR(A1),MONTH(A1)+1,1)</f>
        <v>43678</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t="str">
        <f t="shared" si="0"/>
        <v/>
      </c>
      <c r="P3" s="22" t="str">
        <f t="shared" si="0"/>
        <v/>
      </c>
      <c r="Q3" s="22">
        <f t="shared" si="0"/>
        <v>43617</v>
      </c>
      <c r="R3" s="3"/>
      <c r="S3" s="22" t="str">
        <f t="shared" ref="S3:Y8" si="1">IF(MONTH($S$1)&lt;&gt;MONTH($S$1-(WEEKDAY($S$1,1)-(start_day-1))-IF((WEEKDAY($S$1,1)-(start_day-1))&lt;=0,7,0)+(ROW(S3)-ROW($S$3))*7+(COLUMN(S3)-COLUMN($S$3)+1)),"",$S$1-(WEEKDAY($S$1,1)-(start_day-1))-IF((WEEKDAY($S$1,1)-(start_day-1))&lt;=0,7,0)+(ROW(S3)-ROW($S$3))*7+(COLUMN(S3)-COLUMN($S$3)+1))</f>
        <v/>
      </c>
      <c r="T3" s="22" t="str">
        <f t="shared" si="1"/>
        <v/>
      </c>
      <c r="U3" s="22" t="str">
        <f t="shared" si="1"/>
        <v/>
      </c>
      <c r="V3" s="22" t="str">
        <f t="shared" si="1"/>
        <v/>
      </c>
      <c r="W3" s="22">
        <f t="shared" si="1"/>
        <v>43678</v>
      </c>
      <c r="X3" s="22">
        <f t="shared" si="1"/>
        <v>43679</v>
      </c>
      <c r="Y3" s="22">
        <f t="shared" si="1"/>
        <v>43680</v>
      </c>
    </row>
    <row r="4" spans="1:27" s="4" customFormat="1" ht="9" customHeight="1" x14ac:dyDescent="0.2">
      <c r="A4" s="65"/>
      <c r="B4" s="65"/>
      <c r="C4" s="65"/>
      <c r="D4" s="65"/>
      <c r="E4" s="65"/>
      <c r="F4" s="65"/>
      <c r="G4" s="65"/>
      <c r="H4" s="65"/>
      <c r="I4" s="11"/>
      <c r="J4" s="11"/>
      <c r="K4" s="22">
        <f t="shared" si="0"/>
        <v>43618</v>
      </c>
      <c r="L4" s="22">
        <f t="shared" si="0"/>
        <v>43619</v>
      </c>
      <c r="M4" s="22">
        <f t="shared" si="0"/>
        <v>43620</v>
      </c>
      <c r="N4" s="22">
        <f t="shared" si="0"/>
        <v>43621</v>
      </c>
      <c r="O4" s="22">
        <f t="shared" si="0"/>
        <v>43622</v>
      </c>
      <c r="P4" s="22">
        <f t="shared" si="0"/>
        <v>43623</v>
      </c>
      <c r="Q4" s="22">
        <f t="shared" si="0"/>
        <v>43624</v>
      </c>
      <c r="R4" s="3"/>
      <c r="S4" s="22">
        <f t="shared" si="1"/>
        <v>43681</v>
      </c>
      <c r="T4" s="22">
        <f t="shared" si="1"/>
        <v>43682</v>
      </c>
      <c r="U4" s="22">
        <f t="shared" si="1"/>
        <v>43683</v>
      </c>
      <c r="V4" s="22">
        <f t="shared" si="1"/>
        <v>43684</v>
      </c>
      <c r="W4" s="22">
        <f t="shared" si="1"/>
        <v>43685</v>
      </c>
      <c r="X4" s="22">
        <f t="shared" si="1"/>
        <v>43686</v>
      </c>
      <c r="Y4" s="22">
        <f t="shared" si="1"/>
        <v>43687</v>
      </c>
    </row>
    <row r="5" spans="1:27" s="4" customFormat="1" ht="9" customHeight="1" x14ac:dyDescent="0.2">
      <c r="A5" s="65"/>
      <c r="B5" s="65"/>
      <c r="C5" s="65"/>
      <c r="D5" s="65"/>
      <c r="E5" s="65"/>
      <c r="F5" s="65"/>
      <c r="G5" s="65"/>
      <c r="H5" s="65"/>
      <c r="I5" s="11"/>
      <c r="J5" s="11"/>
      <c r="K5" s="22">
        <f t="shared" si="0"/>
        <v>43625</v>
      </c>
      <c r="L5" s="22">
        <f t="shared" si="0"/>
        <v>43626</v>
      </c>
      <c r="M5" s="22">
        <f t="shared" si="0"/>
        <v>43627</v>
      </c>
      <c r="N5" s="22">
        <f t="shared" si="0"/>
        <v>43628</v>
      </c>
      <c r="O5" s="22">
        <f t="shared" si="0"/>
        <v>43629</v>
      </c>
      <c r="P5" s="22">
        <f t="shared" si="0"/>
        <v>43630</v>
      </c>
      <c r="Q5" s="22">
        <f t="shared" si="0"/>
        <v>43631</v>
      </c>
      <c r="R5" s="3"/>
      <c r="S5" s="22">
        <f t="shared" si="1"/>
        <v>43688</v>
      </c>
      <c r="T5" s="22">
        <f t="shared" si="1"/>
        <v>43689</v>
      </c>
      <c r="U5" s="22">
        <f t="shared" si="1"/>
        <v>43690</v>
      </c>
      <c r="V5" s="22">
        <f t="shared" si="1"/>
        <v>43691</v>
      </c>
      <c r="W5" s="22">
        <f t="shared" si="1"/>
        <v>43692</v>
      </c>
      <c r="X5" s="22">
        <f t="shared" si="1"/>
        <v>43693</v>
      </c>
      <c r="Y5" s="22">
        <f t="shared" si="1"/>
        <v>43694</v>
      </c>
    </row>
    <row r="6" spans="1:27" s="4" customFormat="1" ht="9" customHeight="1" x14ac:dyDescent="0.2">
      <c r="A6" s="65"/>
      <c r="B6" s="65"/>
      <c r="C6" s="65"/>
      <c r="D6" s="65"/>
      <c r="E6" s="65"/>
      <c r="F6" s="65"/>
      <c r="G6" s="65"/>
      <c r="H6" s="65"/>
      <c r="I6" s="11"/>
      <c r="J6" s="11"/>
      <c r="K6" s="22">
        <f t="shared" si="0"/>
        <v>43632</v>
      </c>
      <c r="L6" s="22">
        <f t="shared" si="0"/>
        <v>43633</v>
      </c>
      <c r="M6" s="22">
        <f t="shared" si="0"/>
        <v>43634</v>
      </c>
      <c r="N6" s="22">
        <f t="shared" si="0"/>
        <v>43635</v>
      </c>
      <c r="O6" s="22">
        <f t="shared" si="0"/>
        <v>43636</v>
      </c>
      <c r="P6" s="22">
        <f t="shared" si="0"/>
        <v>43637</v>
      </c>
      <c r="Q6" s="22">
        <f t="shared" si="0"/>
        <v>43638</v>
      </c>
      <c r="R6" s="3"/>
      <c r="S6" s="22">
        <f t="shared" si="1"/>
        <v>43695</v>
      </c>
      <c r="T6" s="22">
        <f t="shared" si="1"/>
        <v>43696</v>
      </c>
      <c r="U6" s="22">
        <f t="shared" si="1"/>
        <v>43697</v>
      </c>
      <c r="V6" s="22">
        <f t="shared" si="1"/>
        <v>43698</v>
      </c>
      <c r="W6" s="22">
        <f t="shared" si="1"/>
        <v>43699</v>
      </c>
      <c r="X6" s="22">
        <f t="shared" si="1"/>
        <v>43700</v>
      </c>
      <c r="Y6" s="22">
        <f t="shared" si="1"/>
        <v>43701</v>
      </c>
    </row>
    <row r="7" spans="1:27" s="4" customFormat="1" ht="9" customHeight="1" x14ac:dyDescent="0.2">
      <c r="A7" s="65"/>
      <c r="B7" s="65"/>
      <c r="C7" s="65"/>
      <c r="D7" s="65"/>
      <c r="E7" s="65"/>
      <c r="F7" s="65"/>
      <c r="G7" s="65"/>
      <c r="H7" s="65"/>
      <c r="I7" s="11"/>
      <c r="J7" s="11"/>
      <c r="K7" s="22">
        <f t="shared" si="0"/>
        <v>43639</v>
      </c>
      <c r="L7" s="22">
        <f t="shared" si="0"/>
        <v>43640</v>
      </c>
      <c r="M7" s="22">
        <f t="shared" si="0"/>
        <v>43641</v>
      </c>
      <c r="N7" s="22">
        <f t="shared" si="0"/>
        <v>43642</v>
      </c>
      <c r="O7" s="22">
        <f t="shared" si="0"/>
        <v>43643</v>
      </c>
      <c r="P7" s="22">
        <f t="shared" si="0"/>
        <v>43644</v>
      </c>
      <c r="Q7" s="22">
        <f t="shared" si="0"/>
        <v>43645</v>
      </c>
      <c r="R7" s="3"/>
      <c r="S7" s="22">
        <f t="shared" si="1"/>
        <v>43702</v>
      </c>
      <c r="T7" s="22">
        <f t="shared" si="1"/>
        <v>43703</v>
      </c>
      <c r="U7" s="22">
        <f t="shared" si="1"/>
        <v>43704</v>
      </c>
      <c r="V7" s="22">
        <f t="shared" si="1"/>
        <v>43705</v>
      </c>
      <c r="W7" s="22">
        <f t="shared" si="1"/>
        <v>43706</v>
      </c>
      <c r="X7" s="22">
        <f t="shared" si="1"/>
        <v>43707</v>
      </c>
      <c r="Y7" s="22">
        <f t="shared" si="1"/>
        <v>43708</v>
      </c>
    </row>
    <row r="8" spans="1:27" s="5" customFormat="1" ht="9" customHeight="1" x14ac:dyDescent="0.2">
      <c r="A8" s="26"/>
      <c r="B8" s="26"/>
      <c r="C8" s="26"/>
      <c r="D8" s="26"/>
      <c r="E8" s="26"/>
      <c r="F8" s="26"/>
      <c r="G8" s="26"/>
      <c r="H8" s="26"/>
      <c r="I8" s="25"/>
      <c r="J8" s="25"/>
      <c r="K8" s="22">
        <f t="shared" si="0"/>
        <v>43646</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43646</v>
      </c>
      <c r="B9" s="67"/>
      <c r="C9" s="67">
        <f>C10</f>
        <v>43647</v>
      </c>
      <c r="D9" s="67"/>
      <c r="E9" s="67">
        <f>E10</f>
        <v>43648</v>
      </c>
      <c r="F9" s="67"/>
      <c r="G9" s="67">
        <f>G10</f>
        <v>43649</v>
      </c>
      <c r="H9" s="67"/>
      <c r="I9" s="67">
        <f>I10</f>
        <v>43650</v>
      </c>
      <c r="J9" s="67"/>
      <c r="K9" s="67">
        <f>K10</f>
        <v>43651</v>
      </c>
      <c r="L9" s="67"/>
      <c r="M9" s="67"/>
      <c r="N9" s="67"/>
      <c r="O9" s="67"/>
      <c r="P9" s="67"/>
      <c r="Q9" s="67"/>
      <c r="R9" s="67"/>
      <c r="S9" s="67">
        <f>S10</f>
        <v>43652</v>
      </c>
      <c r="T9" s="67"/>
      <c r="U9" s="67"/>
      <c r="V9" s="67"/>
      <c r="W9" s="67"/>
      <c r="X9" s="67"/>
      <c r="Y9" s="67"/>
      <c r="Z9" s="69"/>
    </row>
    <row r="10" spans="1:27" s="1" customFormat="1" ht="18" x14ac:dyDescent="0.25">
      <c r="A10" s="14">
        <f>$A$1-(WEEKDAY($A$1,1)-(start_day-1))-IF((WEEKDAY($A$1,1)-(start_day-1))&lt;=0,7,0)+1</f>
        <v>43646</v>
      </c>
      <c r="B10" s="15"/>
      <c r="C10" s="12">
        <f>A10+1</f>
        <v>43647</v>
      </c>
      <c r="D10" s="13"/>
      <c r="E10" s="12">
        <f>C10+1</f>
        <v>43648</v>
      </c>
      <c r="F10" s="13"/>
      <c r="G10" s="12">
        <f>E10+1</f>
        <v>43649</v>
      </c>
      <c r="H10" s="13"/>
      <c r="I10" s="12">
        <f>G10+1</f>
        <v>43650</v>
      </c>
      <c r="J10" s="13"/>
      <c r="K10" s="51">
        <f>I10+1</f>
        <v>43651</v>
      </c>
      <c r="L10" s="52"/>
      <c r="M10" s="53"/>
      <c r="N10" s="53"/>
      <c r="O10" s="53"/>
      <c r="P10" s="53"/>
      <c r="Q10" s="53"/>
      <c r="R10" s="54"/>
      <c r="S10" s="55">
        <f>K10+1</f>
        <v>43652</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43653</v>
      </c>
      <c r="B16" s="15"/>
      <c r="C16" s="12">
        <f>A16+1</f>
        <v>43654</v>
      </c>
      <c r="D16" s="13"/>
      <c r="E16" s="12">
        <f>C16+1</f>
        <v>43655</v>
      </c>
      <c r="F16" s="13"/>
      <c r="G16" s="12">
        <f>E16+1</f>
        <v>43656</v>
      </c>
      <c r="H16" s="13"/>
      <c r="I16" s="12">
        <f>G16+1</f>
        <v>43657</v>
      </c>
      <c r="J16" s="13"/>
      <c r="K16" s="51">
        <f>I16+1</f>
        <v>43658</v>
      </c>
      <c r="L16" s="52"/>
      <c r="M16" s="53"/>
      <c r="N16" s="53"/>
      <c r="O16" s="53"/>
      <c r="P16" s="53"/>
      <c r="Q16" s="53"/>
      <c r="R16" s="54"/>
      <c r="S16" s="55">
        <f>K16+1</f>
        <v>43659</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43660</v>
      </c>
      <c r="B22" s="15"/>
      <c r="C22" s="12">
        <f>A22+1</f>
        <v>43661</v>
      </c>
      <c r="D22" s="13"/>
      <c r="E22" s="12">
        <f>C22+1</f>
        <v>43662</v>
      </c>
      <c r="F22" s="13"/>
      <c r="G22" s="12">
        <f>E22+1</f>
        <v>43663</v>
      </c>
      <c r="H22" s="13"/>
      <c r="I22" s="12">
        <f>G22+1</f>
        <v>43664</v>
      </c>
      <c r="J22" s="13"/>
      <c r="K22" s="51">
        <f>I22+1</f>
        <v>43665</v>
      </c>
      <c r="L22" s="52"/>
      <c r="M22" s="53"/>
      <c r="N22" s="53"/>
      <c r="O22" s="53"/>
      <c r="P22" s="53"/>
      <c r="Q22" s="53"/>
      <c r="R22" s="54"/>
      <c r="S22" s="55">
        <f>K22+1</f>
        <v>43666</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43667</v>
      </c>
      <c r="B28" s="15"/>
      <c r="C28" s="12">
        <f>A28+1</f>
        <v>43668</v>
      </c>
      <c r="D28" s="13"/>
      <c r="E28" s="12">
        <f>C28+1</f>
        <v>43669</v>
      </c>
      <c r="F28" s="13"/>
      <c r="G28" s="12">
        <f>E28+1</f>
        <v>43670</v>
      </c>
      <c r="H28" s="13"/>
      <c r="I28" s="12">
        <f>G28+1</f>
        <v>43671</v>
      </c>
      <c r="J28" s="13"/>
      <c r="K28" s="51">
        <f>I28+1</f>
        <v>43672</v>
      </c>
      <c r="L28" s="52"/>
      <c r="M28" s="53"/>
      <c r="N28" s="53"/>
      <c r="O28" s="53"/>
      <c r="P28" s="53"/>
      <c r="Q28" s="53"/>
      <c r="R28" s="54"/>
      <c r="S28" s="55">
        <f>K28+1</f>
        <v>43673</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43674</v>
      </c>
      <c r="B34" s="15"/>
      <c r="C34" s="12">
        <f>A34+1</f>
        <v>43675</v>
      </c>
      <c r="D34" s="13"/>
      <c r="E34" s="12">
        <f>C34+1</f>
        <v>43676</v>
      </c>
      <c r="F34" s="13"/>
      <c r="G34" s="12">
        <f>E34+1</f>
        <v>43677</v>
      </c>
      <c r="H34" s="13"/>
      <c r="I34" s="12">
        <f>G34+1</f>
        <v>43678</v>
      </c>
      <c r="J34" s="13"/>
      <c r="K34" s="51">
        <f>I34+1</f>
        <v>43679</v>
      </c>
      <c r="L34" s="52"/>
      <c r="M34" s="53"/>
      <c r="N34" s="53"/>
      <c r="O34" s="53"/>
      <c r="P34" s="53"/>
      <c r="Q34" s="53"/>
      <c r="R34" s="54"/>
      <c r="S34" s="55">
        <f>K34+1</f>
        <v>43680</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43681</v>
      </c>
      <c r="B40" s="15"/>
      <c r="C40" s="12">
        <f>A40+1</f>
        <v>43682</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DATE('1'!AD18,'1'!AD20+7,1)</f>
        <v>43678</v>
      </c>
      <c r="B1" s="65"/>
      <c r="C1" s="65"/>
      <c r="D1" s="65"/>
      <c r="E1" s="65"/>
      <c r="F1" s="65"/>
      <c r="G1" s="65"/>
      <c r="H1" s="65"/>
      <c r="I1" s="11"/>
      <c r="J1" s="11"/>
      <c r="K1" s="68">
        <f>DATE(YEAR(A1),MONTH(A1)-1,1)</f>
        <v>43647</v>
      </c>
      <c r="L1" s="68"/>
      <c r="M1" s="68"/>
      <c r="N1" s="68"/>
      <c r="O1" s="68"/>
      <c r="P1" s="68"/>
      <c r="Q1" s="68"/>
      <c r="S1" s="68">
        <f>DATE(YEAR(A1),MONTH(A1)+1,1)</f>
        <v>43709</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f t="shared" si="0"/>
        <v>43647</v>
      </c>
      <c r="M3" s="22">
        <f t="shared" si="0"/>
        <v>43648</v>
      </c>
      <c r="N3" s="22">
        <f t="shared" si="0"/>
        <v>43649</v>
      </c>
      <c r="O3" s="22">
        <f t="shared" si="0"/>
        <v>43650</v>
      </c>
      <c r="P3" s="22">
        <f t="shared" si="0"/>
        <v>43651</v>
      </c>
      <c r="Q3" s="22">
        <f t="shared" si="0"/>
        <v>43652</v>
      </c>
      <c r="R3" s="3"/>
      <c r="S3" s="22">
        <f t="shared" ref="S3:Y8" si="1">IF(MONTH($S$1)&lt;&gt;MONTH($S$1-(WEEKDAY($S$1,1)-(start_day-1))-IF((WEEKDAY($S$1,1)-(start_day-1))&lt;=0,7,0)+(ROW(S3)-ROW($S$3))*7+(COLUMN(S3)-COLUMN($S$3)+1)),"",$S$1-(WEEKDAY($S$1,1)-(start_day-1))-IF((WEEKDAY($S$1,1)-(start_day-1))&lt;=0,7,0)+(ROW(S3)-ROW($S$3))*7+(COLUMN(S3)-COLUMN($S$3)+1))</f>
        <v>43709</v>
      </c>
      <c r="T3" s="22">
        <f t="shared" si="1"/>
        <v>43710</v>
      </c>
      <c r="U3" s="22">
        <f t="shared" si="1"/>
        <v>43711</v>
      </c>
      <c r="V3" s="22">
        <f t="shared" si="1"/>
        <v>43712</v>
      </c>
      <c r="W3" s="22">
        <f t="shared" si="1"/>
        <v>43713</v>
      </c>
      <c r="X3" s="22">
        <f t="shared" si="1"/>
        <v>43714</v>
      </c>
      <c r="Y3" s="22">
        <f t="shared" si="1"/>
        <v>43715</v>
      </c>
    </row>
    <row r="4" spans="1:27" s="4" customFormat="1" ht="9" customHeight="1" x14ac:dyDescent="0.2">
      <c r="A4" s="65"/>
      <c r="B4" s="65"/>
      <c r="C4" s="65"/>
      <c r="D4" s="65"/>
      <c r="E4" s="65"/>
      <c r="F4" s="65"/>
      <c r="G4" s="65"/>
      <c r="H4" s="65"/>
      <c r="I4" s="11"/>
      <c r="J4" s="11"/>
      <c r="K4" s="22">
        <f t="shared" si="0"/>
        <v>43653</v>
      </c>
      <c r="L4" s="22">
        <f t="shared" si="0"/>
        <v>43654</v>
      </c>
      <c r="M4" s="22">
        <f t="shared" si="0"/>
        <v>43655</v>
      </c>
      <c r="N4" s="22">
        <f t="shared" si="0"/>
        <v>43656</v>
      </c>
      <c r="O4" s="22">
        <f t="shared" si="0"/>
        <v>43657</v>
      </c>
      <c r="P4" s="22">
        <f t="shared" si="0"/>
        <v>43658</v>
      </c>
      <c r="Q4" s="22">
        <f t="shared" si="0"/>
        <v>43659</v>
      </c>
      <c r="R4" s="3"/>
      <c r="S4" s="22">
        <f t="shared" si="1"/>
        <v>43716</v>
      </c>
      <c r="T4" s="22">
        <f t="shared" si="1"/>
        <v>43717</v>
      </c>
      <c r="U4" s="22">
        <f t="shared" si="1"/>
        <v>43718</v>
      </c>
      <c r="V4" s="22">
        <f t="shared" si="1"/>
        <v>43719</v>
      </c>
      <c r="W4" s="22">
        <f t="shared" si="1"/>
        <v>43720</v>
      </c>
      <c r="X4" s="22">
        <f t="shared" si="1"/>
        <v>43721</v>
      </c>
      <c r="Y4" s="22">
        <f t="shared" si="1"/>
        <v>43722</v>
      </c>
    </row>
    <row r="5" spans="1:27" s="4" customFormat="1" ht="9" customHeight="1" x14ac:dyDescent="0.2">
      <c r="A5" s="65"/>
      <c r="B5" s="65"/>
      <c r="C5" s="65"/>
      <c r="D5" s="65"/>
      <c r="E5" s="65"/>
      <c r="F5" s="65"/>
      <c r="G5" s="65"/>
      <c r="H5" s="65"/>
      <c r="I5" s="11"/>
      <c r="J5" s="11"/>
      <c r="K5" s="22">
        <f t="shared" si="0"/>
        <v>43660</v>
      </c>
      <c r="L5" s="22">
        <f t="shared" si="0"/>
        <v>43661</v>
      </c>
      <c r="M5" s="22">
        <f t="shared" si="0"/>
        <v>43662</v>
      </c>
      <c r="N5" s="22">
        <f t="shared" si="0"/>
        <v>43663</v>
      </c>
      <c r="O5" s="22">
        <f t="shared" si="0"/>
        <v>43664</v>
      </c>
      <c r="P5" s="22">
        <f t="shared" si="0"/>
        <v>43665</v>
      </c>
      <c r="Q5" s="22">
        <f t="shared" si="0"/>
        <v>43666</v>
      </c>
      <c r="R5" s="3"/>
      <c r="S5" s="22">
        <f t="shared" si="1"/>
        <v>43723</v>
      </c>
      <c r="T5" s="22">
        <f t="shared" si="1"/>
        <v>43724</v>
      </c>
      <c r="U5" s="22">
        <f t="shared" si="1"/>
        <v>43725</v>
      </c>
      <c r="V5" s="22">
        <f t="shared" si="1"/>
        <v>43726</v>
      </c>
      <c r="W5" s="22">
        <f t="shared" si="1"/>
        <v>43727</v>
      </c>
      <c r="X5" s="22">
        <f t="shared" si="1"/>
        <v>43728</v>
      </c>
      <c r="Y5" s="22">
        <f t="shared" si="1"/>
        <v>43729</v>
      </c>
    </row>
    <row r="6" spans="1:27" s="4" customFormat="1" ht="9" customHeight="1" x14ac:dyDescent="0.2">
      <c r="A6" s="65"/>
      <c r="B6" s="65"/>
      <c r="C6" s="65"/>
      <c r="D6" s="65"/>
      <c r="E6" s="65"/>
      <c r="F6" s="65"/>
      <c r="G6" s="65"/>
      <c r="H6" s="65"/>
      <c r="I6" s="11"/>
      <c r="J6" s="11"/>
      <c r="K6" s="22">
        <f t="shared" si="0"/>
        <v>43667</v>
      </c>
      <c r="L6" s="22">
        <f t="shared" si="0"/>
        <v>43668</v>
      </c>
      <c r="M6" s="22">
        <f t="shared" si="0"/>
        <v>43669</v>
      </c>
      <c r="N6" s="22">
        <f t="shared" si="0"/>
        <v>43670</v>
      </c>
      <c r="O6" s="22">
        <f t="shared" si="0"/>
        <v>43671</v>
      </c>
      <c r="P6" s="22">
        <f t="shared" si="0"/>
        <v>43672</v>
      </c>
      <c r="Q6" s="22">
        <f t="shared" si="0"/>
        <v>43673</v>
      </c>
      <c r="R6" s="3"/>
      <c r="S6" s="22">
        <f t="shared" si="1"/>
        <v>43730</v>
      </c>
      <c r="T6" s="22">
        <f t="shared" si="1"/>
        <v>43731</v>
      </c>
      <c r="U6" s="22">
        <f t="shared" si="1"/>
        <v>43732</v>
      </c>
      <c r="V6" s="22">
        <f t="shared" si="1"/>
        <v>43733</v>
      </c>
      <c r="W6" s="22">
        <f t="shared" si="1"/>
        <v>43734</v>
      </c>
      <c r="X6" s="22">
        <f t="shared" si="1"/>
        <v>43735</v>
      </c>
      <c r="Y6" s="22">
        <f t="shared" si="1"/>
        <v>43736</v>
      </c>
    </row>
    <row r="7" spans="1:27" s="4" customFormat="1" ht="9" customHeight="1" x14ac:dyDescent="0.2">
      <c r="A7" s="65"/>
      <c r="B7" s="65"/>
      <c r="C7" s="65"/>
      <c r="D7" s="65"/>
      <c r="E7" s="65"/>
      <c r="F7" s="65"/>
      <c r="G7" s="65"/>
      <c r="H7" s="65"/>
      <c r="I7" s="11"/>
      <c r="J7" s="11"/>
      <c r="K7" s="22">
        <f t="shared" si="0"/>
        <v>43674</v>
      </c>
      <c r="L7" s="22">
        <f t="shared" si="0"/>
        <v>43675</v>
      </c>
      <c r="M7" s="22">
        <f t="shared" si="0"/>
        <v>43676</v>
      </c>
      <c r="N7" s="22">
        <f t="shared" si="0"/>
        <v>43677</v>
      </c>
      <c r="O7" s="22" t="str">
        <f t="shared" si="0"/>
        <v/>
      </c>
      <c r="P7" s="22" t="str">
        <f t="shared" si="0"/>
        <v/>
      </c>
      <c r="Q7" s="22" t="str">
        <f t="shared" si="0"/>
        <v/>
      </c>
      <c r="R7" s="3"/>
      <c r="S7" s="22">
        <f t="shared" si="1"/>
        <v>43737</v>
      </c>
      <c r="T7" s="22">
        <f t="shared" si="1"/>
        <v>43738</v>
      </c>
      <c r="U7" s="22" t="str">
        <f t="shared" si="1"/>
        <v/>
      </c>
      <c r="V7" s="22" t="str">
        <f t="shared" si="1"/>
        <v/>
      </c>
      <c r="W7" s="22" t="str">
        <f t="shared" si="1"/>
        <v/>
      </c>
      <c r="X7" s="22" t="str">
        <f t="shared" si="1"/>
        <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43674</v>
      </c>
      <c r="B9" s="67"/>
      <c r="C9" s="67">
        <f>C10</f>
        <v>43675</v>
      </c>
      <c r="D9" s="67"/>
      <c r="E9" s="67">
        <f>E10</f>
        <v>43676</v>
      </c>
      <c r="F9" s="67"/>
      <c r="G9" s="67">
        <f>G10</f>
        <v>43677</v>
      </c>
      <c r="H9" s="67"/>
      <c r="I9" s="67">
        <f>I10</f>
        <v>43678</v>
      </c>
      <c r="J9" s="67"/>
      <c r="K9" s="67">
        <f>K10</f>
        <v>43679</v>
      </c>
      <c r="L9" s="67"/>
      <c r="M9" s="67"/>
      <c r="N9" s="67"/>
      <c r="O9" s="67"/>
      <c r="P9" s="67"/>
      <c r="Q9" s="67"/>
      <c r="R9" s="67"/>
      <c r="S9" s="67">
        <f>S10</f>
        <v>43680</v>
      </c>
      <c r="T9" s="67"/>
      <c r="U9" s="67"/>
      <c r="V9" s="67"/>
      <c r="W9" s="67"/>
      <c r="X9" s="67"/>
      <c r="Y9" s="67"/>
      <c r="Z9" s="69"/>
    </row>
    <row r="10" spans="1:27" s="1" customFormat="1" ht="18" x14ac:dyDescent="0.25">
      <c r="A10" s="14">
        <f>$A$1-(WEEKDAY($A$1,1)-(start_day-1))-IF((WEEKDAY($A$1,1)-(start_day-1))&lt;=0,7,0)+1</f>
        <v>43674</v>
      </c>
      <c r="B10" s="15"/>
      <c r="C10" s="12">
        <f>A10+1</f>
        <v>43675</v>
      </c>
      <c r="D10" s="13"/>
      <c r="E10" s="12">
        <f>C10+1</f>
        <v>43676</v>
      </c>
      <c r="F10" s="13"/>
      <c r="G10" s="12">
        <f>E10+1</f>
        <v>43677</v>
      </c>
      <c r="H10" s="13"/>
      <c r="I10" s="12">
        <f>G10+1</f>
        <v>43678</v>
      </c>
      <c r="J10" s="13"/>
      <c r="K10" s="51">
        <f>I10+1</f>
        <v>43679</v>
      </c>
      <c r="L10" s="52"/>
      <c r="M10" s="53"/>
      <c r="N10" s="53"/>
      <c r="O10" s="53"/>
      <c r="P10" s="53"/>
      <c r="Q10" s="53"/>
      <c r="R10" s="54"/>
      <c r="S10" s="55">
        <f>K10+1</f>
        <v>43680</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43681</v>
      </c>
      <c r="B16" s="15"/>
      <c r="C16" s="12">
        <f>A16+1</f>
        <v>43682</v>
      </c>
      <c r="D16" s="13"/>
      <c r="E16" s="12">
        <f>C16+1</f>
        <v>43683</v>
      </c>
      <c r="F16" s="13"/>
      <c r="G16" s="12">
        <f>E16+1</f>
        <v>43684</v>
      </c>
      <c r="H16" s="13"/>
      <c r="I16" s="12">
        <f>G16+1</f>
        <v>43685</v>
      </c>
      <c r="J16" s="13"/>
      <c r="K16" s="51">
        <f>I16+1</f>
        <v>43686</v>
      </c>
      <c r="L16" s="52"/>
      <c r="M16" s="53"/>
      <c r="N16" s="53"/>
      <c r="O16" s="53"/>
      <c r="P16" s="53"/>
      <c r="Q16" s="53"/>
      <c r="R16" s="54"/>
      <c r="S16" s="55">
        <f>K16+1</f>
        <v>43687</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43688</v>
      </c>
      <c r="B22" s="15"/>
      <c r="C22" s="12">
        <f>A22+1</f>
        <v>43689</v>
      </c>
      <c r="D22" s="13"/>
      <c r="E22" s="12">
        <f>C22+1</f>
        <v>43690</v>
      </c>
      <c r="F22" s="13"/>
      <c r="G22" s="12">
        <f>E22+1</f>
        <v>43691</v>
      </c>
      <c r="H22" s="13"/>
      <c r="I22" s="12">
        <f>G22+1</f>
        <v>43692</v>
      </c>
      <c r="J22" s="13"/>
      <c r="K22" s="51">
        <f>I22+1</f>
        <v>43693</v>
      </c>
      <c r="L22" s="52"/>
      <c r="M22" s="53"/>
      <c r="N22" s="53"/>
      <c r="O22" s="53"/>
      <c r="P22" s="53"/>
      <c r="Q22" s="53"/>
      <c r="R22" s="54"/>
      <c r="S22" s="55">
        <f>K22+1</f>
        <v>43694</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43695</v>
      </c>
      <c r="B28" s="15"/>
      <c r="C28" s="12">
        <f>A28+1</f>
        <v>43696</v>
      </c>
      <c r="D28" s="13"/>
      <c r="E28" s="12">
        <f>C28+1</f>
        <v>43697</v>
      </c>
      <c r="F28" s="13"/>
      <c r="G28" s="12">
        <f>E28+1</f>
        <v>43698</v>
      </c>
      <c r="H28" s="13"/>
      <c r="I28" s="12">
        <f>G28+1</f>
        <v>43699</v>
      </c>
      <c r="J28" s="13"/>
      <c r="K28" s="51">
        <f>I28+1</f>
        <v>43700</v>
      </c>
      <c r="L28" s="52"/>
      <c r="M28" s="53"/>
      <c r="N28" s="53"/>
      <c r="O28" s="53"/>
      <c r="P28" s="53"/>
      <c r="Q28" s="53"/>
      <c r="R28" s="54"/>
      <c r="S28" s="55">
        <f>K28+1</f>
        <v>43701</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43702</v>
      </c>
      <c r="B34" s="15"/>
      <c r="C34" s="12">
        <f>A34+1</f>
        <v>43703</v>
      </c>
      <c r="D34" s="13"/>
      <c r="E34" s="12">
        <f>C34+1</f>
        <v>43704</v>
      </c>
      <c r="F34" s="13"/>
      <c r="G34" s="12">
        <f>E34+1</f>
        <v>43705</v>
      </c>
      <c r="H34" s="13"/>
      <c r="I34" s="12">
        <f>G34+1</f>
        <v>43706</v>
      </c>
      <c r="J34" s="13"/>
      <c r="K34" s="51">
        <f>I34+1</f>
        <v>43707</v>
      </c>
      <c r="L34" s="52"/>
      <c r="M34" s="53"/>
      <c r="N34" s="53"/>
      <c r="O34" s="53"/>
      <c r="P34" s="53"/>
      <c r="Q34" s="53"/>
      <c r="R34" s="54"/>
      <c r="S34" s="55">
        <f>K34+1</f>
        <v>43708</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43709</v>
      </c>
      <c r="B40" s="15"/>
      <c r="C40" s="12">
        <f>A40+1</f>
        <v>43710</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3" customFormat="1" ht="15" customHeight="1" x14ac:dyDescent="0.2">
      <c r="A1" s="65">
        <f>DATE('1'!AD18,'1'!AD20+8,1)</f>
        <v>43709</v>
      </c>
      <c r="B1" s="65"/>
      <c r="C1" s="65"/>
      <c r="D1" s="65"/>
      <c r="E1" s="65"/>
      <c r="F1" s="65"/>
      <c r="G1" s="65"/>
      <c r="H1" s="65"/>
      <c r="I1" s="11"/>
      <c r="J1" s="11"/>
      <c r="K1" s="68">
        <f>DATE(YEAR(A1),MONTH(A1)-1,1)</f>
        <v>43678</v>
      </c>
      <c r="L1" s="68"/>
      <c r="M1" s="68"/>
      <c r="N1" s="68"/>
      <c r="O1" s="68"/>
      <c r="P1" s="68"/>
      <c r="Q1" s="68"/>
      <c r="S1" s="68">
        <f>DATE(YEAR(A1),MONTH(A1)+1,1)</f>
        <v>43739</v>
      </c>
      <c r="T1" s="68"/>
      <c r="U1" s="68"/>
      <c r="V1" s="68"/>
      <c r="W1" s="68"/>
      <c r="X1" s="68"/>
      <c r="Y1" s="68"/>
    </row>
    <row r="2" spans="1:27" s="3" customFormat="1" ht="11.25" customHeight="1" x14ac:dyDescent="0.25">
      <c r="A2" s="65"/>
      <c r="B2" s="65"/>
      <c r="C2" s="65"/>
      <c r="D2" s="65"/>
      <c r="E2" s="65"/>
      <c r="F2" s="65"/>
      <c r="G2" s="65"/>
      <c r="H2" s="65"/>
      <c r="I2" s="11"/>
      <c r="J2" s="11"/>
      <c r="K2" s="21" t="str">
        <f>INDEX({"S";"M";"T";"W";"T";"F";"S"},1+MOD(start_day+1-2,7))</f>
        <v>S</v>
      </c>
      <c r="L2" s="21" t="str">
        <f>INDEX({"S";"M";"T";"W";"T";"F";"S"},1+MOD(start_day+2-2,7))</f>
        <v>M</v>
      </c>
      <c r="M2" s="21" t="str">
        <f>INDEX({"S";"M";"T";"W";"T";"F";"S"},1+MOD(start_day+3-2,7))</f>
        <v>T</v>
      </c>
      <c r="N2" s="21" t="str">
        <f>INDEX({"S";"M";"T";"W";"T";"F";"S"},1+MOD(start_day+4-2,7))</f>
        <v>W</v>
      </c>
      <c r="O2" s="21" t="str">
        <f>INDEX({"S";"M";"T";"W";"T";"F";"S"},1+MOD(start_day+5-2,7))</f>
        <v>T</v>
      </c>
      <c r="P2" s="21" t="str">
        <f>INDEX({"S";"M";"T";"W";"T";"F";"S"},1+MOD(start_day+6-2,7))</f>
        <v>F</v>
      </c>
      <c r="Q2" s="21" t="str">
        <f>INDEX({"S";"M";"T";"W";"T";"F";"S"},1+MOD(start_day+7-2,7))</f>
        <v>S</v>
      </c>
      <c r="S2" s="21" t="str">
        <f>INDEX({"S";"M";"T";"W";"T";"F";"S"},1+MOD(start_day+1-2,7))</f>
        <v>S</v>
      </c>
      <c r="T2" s="21" t="str">
        <f>INDEX({"S";"M";"T";"W";"T";"F";"S"},1+MOD(start_day+2-2,7))</f>
        <v>M</v>
      </c>
      <c r="U2" s="21" t="str">
        <f>INDEX({"S";"M";"T";"W";"T";"F";"S"},1+MOD(start_day+3-2,7))</f>
        <v>T</v>
      </c>
      <c r="V2" s="21" t="str">
        <f>INDEX({"S";"M";"T";"W";"T";"F";"S"},1+MOD(start_day+4-2,7))</f>
        <v>W</v>
      </c>
      <c r="W2" s="21" t="str">
        <f>INDEX({"S";"M";"T";"W";"T";"F";"S"},1+MOD(start_day+5-2,7))</f>
        <v>T</v>
      </c>
      <c r="X2" s="21" t="str">
        <f>INDEX({"S";"M";"T";"W";"T";"F";"S"},1+MOD(start_day+6-2,7))</f>
        <v>F</v>
      </c>
      <c r="Y2" s="21" t="str">
        <f>INDEX({"S";"M";"T";"W";"T";"F";"S"},1+MOD(start_day+7-2,7))</f>
        <v>S</v>
      </c>
    </row>
    <row r="3" spans="1:27" s="4" customFormat="1" ht="9" customHeight="1" x14ac:dyDescent="0.2">
      <c r="A3" s="65"/>
      <c r="B3" s="65"/>
      <c r="C3" s="65"/>
      <c r="D3" s="65"/>
      <c r="E3" s="65"/>
      <c r="F3" s="65"/>
      <c r="G3" s="65"/>
      <c r="H3" s="65"/>
      <c r="I3" s="11"/>
      <c r="J3" s="11"/>
      <c r="K3" s="22" t="str">
        <f t="shared" ref="K3:Q8" si="0">IF(MONTH($K$1)&lt;&gt;MONTH($K$1-(WEEKDAY($K$1,1)-(start_day-1))-IF((WEEKDAY($K$1,1)-(start_day-1))&lt;=0,7,0)+(ROW(K3)-ROW($K$3))*7+(COLUMN(K3)-COLUMN($K$3)+1)),"",$K$1-(WEEKDAY($K$1,1)-(start_day-1))-IF((WEEKDAY($K$1,1)-(start_day-1))&lt;=0,7,0)+(ROW(K3)-ROW($K$3))*7+(COLUMN(K3)-COLUMN($K$3)+1))</f>
        <v/>
      </c>
      <c r="L3" s="22" t="str">
        <f t="shared" si="0"/>
        <v/>
      </c>
      <c r="M3" s="22" t="str">
        <f t="shared" si="0"/>
        <v/>
      </c>
      <c r="N3" s="22" t="str">
        <f t="shared" si="0"/>
        <v/>
      </c>
      <c r="O3" s="22">
        <f t="shared" si="0"/>
        <v>43678</v>
      </c>
      <c r="P3" s="22">
        <f t="shared" si="0"/>
        <v>43679</v>
      </c>
      <c r="Q3" s="22">
        <f t="shared" si="0"/>
        <v>43680</v>
      </c>
      <c r="R3" s="3"/>
      <c r="S3" s="22" t="str">
        <f t="shared" ref="S3:Y8" si="1">IF(MONTH($S$1)&lt;&gt;MONTH($S$1-(WEEKDAY($S$1,1)-(start_day-1))-IF((WEEKDAY($S$1,1)-(start_day-1))&lt;=0,7,0)+(ROW(S3)-ROW($S$3))*7+(COLUMN(S3)-COLUMN($S$3)+1)),"",$S$1-(WEEKDAY($S$1,1)-(start_day-1))-IF((WEEKDAY($S$1,1)-(start_day-1))&lt;=0,7,0)+(ROW(S3)-ROW($S$3))*7+(COLUMN(S3)-COLUMN($S$3)+1))</f>
        <v/>
      </c>
      <c r="T3" s="22" t="str">
        <f t="shared" si="1"/>
        <v/>
      </c>
      <c r="U3" s="22">
        <f t="shared" si="1"/>
        <v>43739</v>
      </c>
      <c r="V3" s="22">
        <f t="shared" si="1"/>
        <v>43740</v>
      </c>
      <c r="W3" s="22">
        <f t="shared" si="1"/>
        <v>43741</v>
      </c>
      <c r="X3" s="22">
        <f t="shared" si="1"/>
        <v>43742</v>
      </c>
      <c r="Y3" s="22">
        <f t="shared" si="1"/>
        <v>43743</v>
      </c>
    </row>
    <row r="4" spans="1:27" s="4" customFormat="1" ht="9" customHeight="1" x14ac:dyDescent="0.2">
      <c r="A4" s="65"/>
      <c r="B4" s="65"/>
      <c r="C4" s="65"/>
      <c r="D4" s="65"/>
      <c r="E4" s="65"/>
      <c r="F4" s="65"/>
      <c r="G4" s="65"/>
      <c r="H4" s="65"/>
      <c r="I4" s="11"/>
      <c r="J4" s="11"/>
      <c r="K4" s="22">
        <f t="shared" si="0"/>
        <v>43681</v>
      </c>
      <c r="L4" s="22">
        <f t="shared" si="0"/>
        <v>43682</v>
      </c>
      <c r="M4" s="22">
        <f t="shared" si="0"/>
        <v>43683</v>
      </c>
      <c r="N4" s="22">
        <f t="shared" si="0"/>
        <v>43684</v>
      </c>
      <c r="O4" s="22">
        <f t="shared" si="0"/>
        <v>43685</v>
      </c>
      <c r="P4" s="22">
        <f t="shared" si="0"/>
        <v>43686</v>
      </c>
      <c r="Q4" s="22">
        <f t="shared" si="0"/>
        <v>43687</v>
      </c>
      <c r="R4" s="3"/>
      <c r="S4" s="22">
        <f t="shared" si="1"/>
        <v>43744</v>
      </c>
      <c r="T4" s="22">
        <f t="shared" si="1"/>
        <v>43745</v>
      </c>
      <c r="U4" s="22">
        <f t="shared" si="1"/>
        <v>43746</v>
      </c>
      <c r="V4" s="22">
        <f t="shared" si="1"/>
        <v>43747</v>
      </c>
      <c r="W4" s="22">
        <f t="shared" si="1"/>
        <v>43748</v>
      </c>
      <c r="X4" s="22">
        <f t="shared" si="1"/>
        <v>43749</v>
      </c>
      <c r="Y4" s="22">
        <f t="shared" si="1"/>
        <v>43750</v>
      </c>
    </row>
    <row r="5" spans="1:27" s="4" customFormat="1" ht="9" customHeight="1" x14ac:dyDescent="0.2">
      <c r="A5" s="65"/>
      <c r="B5" s="65"/>
      <c r="C5" s="65"/>
      <c r="D5" s="65"/>
      <c r="E5" s="65"/>
      <c r="F5" s="65"/>
      <c r="G5" s="65"/>
      <c r="H5" s="65"/>
      <c r="I5" s="11"/>
      <c r="J5" s="11"/>
      <c r="K5" s="22">
        <f t="shared" si="0"/>
        <v>43688</v>
      </c>
      <c r="L5" s="22">
        <f t="shared" si="0"/>
        <v>43689</v>
      </c>
      <c r="M5" s="22">
        <f t="shared" si="0"/>
        <v>43690</v>
      </c>
      <c r="N5" s="22">
        <f t="shared" si="0"/>
        <v>43691</v>
      </c>
      <c r="O5" s="22">
        <f t="shared" si="0"/>
        <v>43692</v>
      </c>
      <c r="P5" s="22">
        <f t="shared" si="0"/>
        <v>43693</v>
      </c>
      <c r="Q5" s="22">
        <f t="shared" si="0"/>
        <v>43694</v>
      </c>
      <c r="R5" s="3"/>
      <c r="S5" s="22">
        <f t="shared" si="1"/>
        <v>43751</v>
      </c>
      <c r="T5" s="22">
        <f t="shared" si="1"/>
        <v>43752</v>
      </c>
      <c r="U5" s="22">
        <f t="shared" si="1"/>
        <v>43753</v>
      </c>
      <c r="V5" s="22">
        <f t="shared" si="1"/>
        <v>43754</v>
      </c>
      <c r="W5" s="22">
        <f t="shared" si="1"/>
        <v>43755</v>
      </c>
      <c r="X5" s="22">
        <f t="shared" si="1"/>
        <v>43756</v>
      </c>
      <c r="Y5" s="22">
        <f t="shared" si="1"/>
        <v>43757</v>
      </c>
    </row>
    <row r="6" spans="1:27" s="4" customFormat="1" ht="9" customHeight="1" x14ac:dyDescent="0.2">
      <c r="A6" s="65"/>
      <c r="B6" s="65"/>
      <c r="C6" s="65"/>
      <c r="D6" s="65"/>
      <c r="E6" s="65"/>
      <c r="F6" s="65"/>
      <c r="G6" s="65"/>
      <c r="H6" s="65"/>
      <c r="I6" s="11"/>
      <c r="J6" s="11"/>
      <c r="K6" s="22">
        <f t="shared" si="0"/>
        <v>43695</v>
      </c>
      <c r="L6" s="22">
        <f t="shared" si="0"/>
        <v>43696</v>
      </c>
      <c r="M6" s="22">
        <f t="shared" si="0"/>
        <v>43697</v>
      </c>
      <c r="N6" s="22">
        <f t="shared" si="0"/>
        <v>43698</v>
      </c>
      <c r="O6" s="22">
        <f t="shared" si="0"/>
        <v>43699</v>
      </c>
      <c r="P6" s="22">
        <f t="shared" si="0"/>
        <v>43700</v>
      </c>
      <c r="Q6" s="22">
        <f t="shared" si="0"/>
        <v>43701</v>
      </c>
      <c r="R6" s="3"/>
      <c r="S6" s="22">
        <f t="shared" si="1"/>
        <v>43758</v>
      </c>
      <c r="T6" s="22">
        <f t="shared" si="1"/>
        <v>43759</v>
      </c>
      <c r="U6" s="22">
        <f t="shared" si="1"/>
        <v>43760</v>
      </c>
      <c r="V6" s="22">
        <f t="shared" si="1"/>
        <v>43761</v>
      </c>
      <c r="W6" s="22">
        <f t="shared" si="1"/>
        <v>43762</v>
      </c>
      <c r="X6" s="22">
        <f t="shared" si="1"/>
        <v>43763</v>
      </c>
      <c r="Y6" s="22">
        <f t="shared" si="1"/>
        <v>43764</v>
      </c>
    </row>
    <row r="7" spans="1:27" s="4" customFormat="1" ht="9" customHeight="1" x14ac:dyDescent="0.2">
      <c r="A7" s="65"/>
      <c r="B7" s="65"/>
      <c r="C7" s="65"/>
      <c r="D7" s="65"/>
      <c r="E7" s="65"/>
      <c r="F7" s="65"/>
      <c r="G7" s="65"/>
      <c r="H7" s="65"/>
      <c r="I7" s="11"/>
      <c r="J7" s="11"/>
      <c r="K7" s="22">
        <f t="shared" si="0"/>
        <v>43702</v>
      </c>
      <c r="L7" s="22">
        <f t="shared" si="0"/>
        <v>43703</v>
      </c>
      <c r="M7" s="22">
        <f t="shared" si="0"/>
        <v>43704</v>
      </c>
      <c r="N7" s="22">
        <f t="shared" si="0"/>
        <v>43705</v>
      </c>
      <c r="O7" s="22">
        <f t="shared" si="0"/>
        <v>43706</v>
      </c>
      <c r="P7" s="22">
        <f t="shared" si="0"/>
        <v>43707</v>
      </c>
      <c r="Q7" s="22">
        <f t="shared" si="0"/>
        <v>43708</v>
      </c>
      <c r="R7" s="3"/>
      <c r="S7" s="22">
        <f t="shared" si="1"/>
        <v>43765</v>
      </c>
      <c r="T7" s="22">
        <f t="shared" si="1"/>
        <v>43766</v>
      </c>
      <c r="U7" s="22">
        <f t="shared" si="1"/>
        <v>43767</v>
      </c>
      <c r="V7" s="22">
        <f t="shared" si="1"/>
        <v>43768</v>
      </c>
      <c r="W7" s="22">
        <f t="shared" si="1"/>
        <v>43769</v>
      </c>
      <c r="X7" s="22" t="str">
        <f t="shared" si="1"/>
        <v/>
      </c>
      <c r="Y7" s="22" t="str">
        <f t="shared" si="1"/>
        <v/>
      </c>
    </row>
    <row r="8" spans="1:27" s="5" customFormat="1" ht="9" customHeight="1" x14ac:dyDescent="0.2">
      <c r="A8" s="26"/>
      <c r="B8" s="26"/>
      <c r="C8" s="26"/>
      <c r="D8" s="26"/>
      <c r="E8" s="26"/>
      <c r="F8" s="26"/>
      <c r="G8" s="26"/>
      <c r="H8" s="26"/>
      <c r="I8" s="25"/>
      <c r="J8" s="25"/>
      <c r="K8" s="22" t="str">
        <f t="shared" si="0"/>
        <v/>
      </c>
      <c r="L8" s="22" t="str">
        <f t="shared" si="0"/>
        <v/>
      </c>
      <c r="M8" s="22" t="str">
        <f t="shared" si="0"/>
        <v/>
      </c>
      <c r="N8" s="22" t="str">
        <f t="shared" si="0"/>
        <v/>
      </c>
      <c r="O8" s="22" t="str">
        <f t="shared" si="0"/>
        <v/>
      </c>
      <c r="P8" s="22" t="str">
        <f t="shared" si="0"/>
        <v/>
      </c>
      <c r="Q8" s="22" t="str">
        <f t="shared" si="0"/>
        <v/>
      </c>
      <c r="R8" s="23"/>
      <c r="S8" s="22" t="str">
        <f t="shared" si="1"/>
        <v/>
      </c>
      <c r="T8" s="22" t="str">
        <f t="shared" si="1"/>
        <v/>
      </c>
      <c r="U8" s="22" t="str">
        <f t="shared" si="1"/>
        <v/>
      </c>
      <c r="V8" s="22" t="str">
        <f t="shared" si="1"/>
        <v/>
      </c>
      <c r="W8" s="22" t="str">
        <f t="shared" si="1"/>
        <v/>
      </c>
      <c r="X8" s="22" t="str">
        <f t="shared" si="1"/>
        <v/>
      </c>
      <c r="Y8" s="22" t="str">
        <f t="shared" si="1"/>
        <v/>
      </c>
      <c r="Z8" s="24"/>
    </row>
    <row r="9" spans="1:27" s="1" customFormat="1" ht="21" customHeight="1" x14ac:dyDescent="0.25">
      <c r="A9" s="66">
        <f>A10</f>
        <v>43709</v>
      </c>
      <c r="B9" s="67"/>
      <c r="C9" s="67">
        <f>C10</f>
        <v>43710</v>
      </c>
      <c r="D9" s="67"/>
      <c r="E9" s="67">
        <f>E10</f>
        <v>43711</v>
      </c>
      <c r="F9" s="67"/>
      <c r="G9" s="67">
        <f>G10</f>
        <v>43712</v>
      </c>
      <c r="H9" s="67"/>
      <c r="I9" s="67">
        <f>I10</f>
        <v>43713</v>
      </c>
      <c r="J9" s="67"/>
      <c r="K9" s="67">
        <f>K10</f>
        <v>43714</v>
      </c>
      <c r="L9" s="67"/>
      <c r="M9" s="67"/>
      <c r="N9" s="67"/>
      <c r="O9" s="67"/>
      <c r="P9" s="67"/>
      <c r="Q9" s="67"/>
      <c r="R9" s="67"/>
      <c r="S9" s="67">
        <f>S10</f>
        <v>43715</v>
      </c>
      <c r="T9" s="67"/>
      <c r="U9" s="67"/>
      <c r="V9" s="67"/>
      <c r="W9" s="67"/>
      <c r="X9" s="67"/>
      <c r="Y9" s="67"/>
      <c r="Z9" s="69"/>
    </row>
    <row r="10" spans="1:27" s="1" customFormat="1" ht="18" x14ac:dyDescent="0.25">
      <c r="A10" s="14">
        <f>$A$1-(WEEKDAY($A$1,1)-(start_day-1))-IF((WEEKDAY($A$1,1)-(start_day-1))&lt;=0,7,0)+1</f>
        <v>43709</v>
      </c>
      <c r="B10" s="15"/>
      <c r="C10" s="12">
        <f>A10+1</f>
        <v>43710</v>
      </c>
      <c r="D10" s="13"/>
      <c r="E10" s="12">
        <f>C10+1</f>
        <v>43711</v>
      </c>
      <c r="F10" s="13"/>
      <c r="G10" s="12">
        <f>E10+1</f>
        <v>43712</v>
      </c>
      <c r="H10" s="13"/>
      <c r="I10" s="12">
        <f>G10+1</f>
        <v>43713</v>
      </c>
      <c r="J10" s="13"/>
      <c r="K10" s="51">
        <f>I10+1</f>
        <v>43714</v>
      </c>
      <c r="L10" s="52"/>
      <c r="M10" s="53"/>
      <c r="N10" s="53"/>
      <c r="O10" s="53"/>
      <c r="P10" s="53"/>
      <c r="Q10" s="53"/>
      <c r="R10" s="54"/>
      <c r="S10" s="55">
        <f>K10+1</f>
        <v>43715</v>
      </c>
      <c r="T10" s="56"/>
      <c r="U10" s="57"/>
      <c r="V10" s="57"/>
      <c r="W10" s="57"/>
      <c r="X10" s="57"/>
      <c r="Y10" s="57"/>
      <c r="Z10" s="58"/>
    </row>
    <row r="11" spans="1:27" s="1" customFormat="1" x14ac:dyDescent="0.25">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5">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5">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5">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2" customHeight="1" x14ac:dyDescent="0.25">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 x14ac:dyDescent="0.25">
      <c r="A16" s="14">
        <f>S10+1</f>
        <v>43716</v>
      </c>
      <c r="B16" s="15"/>
      <c r="C16" s="12">
        <f>A16+1</f>
        <v>43717</v>
      </c>
      <c r="D16" s="13"/>
      <c r="E16" s="12">
        <f>C16+1</f>
        <v>43718</v>
      </c>
      <c r="F16" s="13"/>
      <c r="G16" s="12">
        <f>E16+1</f>
        <v>43719</v>
      </c>
      <c r="H16" s="13"/>
      <c r="I16" s="12">
        <f>G16+1</f>
        <v>43720</v>
      </c>
      <c r="J16" s="13"/>
      <c r="K16" s="51">
        <f>I16+1</f>
        <v>43721</v>
      </c>
      <c r="L16" s="52"/>
      <c r="M16" s="53"/>
      <c r="N16" s="53"/>
      <c r="O16" s="53"/>
      <c r="P16" s="53"/>
      <c r="Q16" s="53"/>
      <c r="R16" s="54"/>
      <c r="S16" s="55">
        <f>K16+1</f>
        <v>43722</v>
      </c>
      <c r="T16" s="56"/>
      <c r="U16" s="57"/>
      <c r="V16" s="57"/>
      <c r="W16" s="57"/>
      <c r="X16" s="57"/>
      <c r="Y16" s="57"/>
      <c r="Z16" s="58"/>
    </row>
    <row r="17" spans="1:27" s="1" customFormat="1" x14ac:dyDescent="0.25">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5">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5">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5">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2" customHeight="1" x14ac:dyDescent="0.25">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 x14ac:dyDescent="0.25">
      <c r="A22" s="14">
        <f>S16+1</f>
        <v>43723</v>
      </c>
      <c r="B22" s="15"/>
      <c r="C22" s="12">
        <f>A22+1</f>
        <v>43724</v>
      </c>
      <c r="D22" s="13"/>
      <c r="E22" s="12">
        <f>C22+1</f>
        <v>43725</v>
      </c>
      <c r="F22" s="13"/>
      <c r="G22" s="12">
        <f>E22+1</f>
        <v>43726</v>
      </c>
      <c r="H22" s="13"/>
      <c r="I22" s="12">
        <f>G22+1</f>
        <v>43727</v>
      </c>
      <c r="J22" s="13"/>
      <c r="K22" s="51">
        <f>I22+1</f>
        <v>43728</v>
      </c>
      <c r="L22" s="52"/>
      <c r="M22" s="53"/>
      <c r="N22" s="53"/>
      <c r="O22" s="53"/>
      <c r="P22" s="53"/>
      <c r="Q22" s="53"/>
      <c r="R22" s="54"/>
      <c r="S22" s="55">
        <f>K22+1</f>
        <v>43729</v>
      </c>
      <c r="T22" s="56"/>
      <c r="U22" s="57"/>
      <c r="V22" s="57"/>
      <c r="W22" s="57"/>
      <c r="X22" s="57"/>
      <c r="Y22" s="57"/>
      <c r="Z22" s="58"/>
    </row>
    <row r="23" spans="1:27" s="1" customFormat="1" x14ac:dyDescent="0.25">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5">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5">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5">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5">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 x14ac:dyDescent="0.25">
      <c r="A28" s="14">
        <f>S22+1</f>
        <v>43730</v>
      </c>
      <c r="B28" s="15"/>
      <c r="C28" s="12">
        <f>A28+1</f>
        <v>43731</v>
      </c>
      <c r="D28" s="13"/>
      <c r="E28" s="12">
        <f>C28+1</f>
        <v>43732</v>
      </c>
      <c r="F28" s="13"/>
      <c r="G28" s="12">
        <f>E28+1</f>
        <v>43733</v>
      </c>
      <c r="H28" s="13"/>
      <c r="I28" s="12">
        <f>G28+1</f>
        <v>43734</v>
      </c>
      <c r="J28" s="13"/>
      <c r="K28" s="51">
        <f>I28+1</f>
        <v>43735</v>
      </c>
      <c r="L28" s="52"/>
      <c r="M28" s="53"/>
      <c r="N28" s="53"/>
      <c r="O28" s="53"/>
      <c r="P28" s="53"/>
      <c r="Q28" s="53"/>
      <c r="R28" s="54"/>
      <c r="S28" s="55">
        <f>K28+1</f>
        <v>43736</v>
      </c>
      <c r="T28" s="56"/>
      <c r="U28" s="57"/>
      <c r="V28" s="57"/>
      <c r="W28" s="57"/>
      <c r="X28" s="57"/>
      <c r="Y28" s="57"/>
      <c r="Z28" s="58"/>
    </row>
    <row r="29" spans="1:27" s="1" customFormat="1" x14ac:dyDescent="0.25">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5">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5">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5">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5">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 x14ac:dyDescent="0.25">
      <c r="A34" s="14">
        <f>S28+1</f>
        <v>43737</v>
      </c>
      <c r="B34" s="15"/>
      <c r="C34" s="12">
        <f>A34+1</f>
        <v>43738</v>
      </c>
      <c r="D34" s="13"/>
      <c r="E34" s="12">
        <f>C34+1</f>
        <v>43739</v>
      </c>
      <c r="F34" s="13"/>
      <c r="G34" s="12">
        <f>E34+1</f>
        <v>43740</v>
      </c>
      <c r="H34" s="13"/>
      <c r="I34" s="12">
        <f>G34+1</f>
        <v>43741</v>
      </c>
      <c r="J34" s="13"/>
      <c r="K34" s="51">
        <f>I34+1</f>
        <v>43742</v>
      </c>
      <c r="L34" s="52"/>
      <c r="M34" s="53"/>
      <c r="N34" s="53"/>
      <c r="O34" s="53"/>
      <c r="P34" s="53"/>
      <c r="Q34" s="53"/>
      <c r="R34" s="54"/>
      <c r="S34" s="55">
        <f>K34+1</f>
        <v>43743</v>
      </c>
      <c r="T34" s="56"/>
      <c r="U34" s="57"/>
      <c r="V34" s="57"/>
      <c r="W34" s="57"/>
      <c r="X34" s="57"/>
      <c r="Y34" s="57"/>
      <c r="Z34" s="58"/>
    </row>
    <row r="35" spans="1:27" s="1" customFormat="1" x14ac:dyDescent="0.25">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5">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5">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5">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5">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 x14ac:dyDescent="0.3">
      <c r="A40" s="14">
        <f>S34+1</f>
        <v>43744</v>
      </c>
      <c r="B40" s="15"/>
      <c r="C40" s="12">
        <f>A40+1</f>
        <v>43745</v>
      </c>
      <c r="D40" s="13"/>
      <c r="E40" s="16" t="s">
        <v>7</v>
      </c>
      <c r="F40" s="17"/>
      <c r="G40" s="17"/>
      <c r="H40" s="17"/>
      <c r="I40" s="17"/>
      <c r="J40" s="17"/>
      <c r="K40" s="17"/>
      <c r="L40" s="17"/>
      <c r="M40" s="17"/>
      <c r="N40" s="17"/>
      <c r="O40" s="17"/>
      <c r="P40" s="17"/>
      <c r="Q40" s="17"/>
      <c r="R40" s="17"/>
      <c r="S40" s="17"/>
      <c r="T40" s="17"/>
      <c r="U40" s="17"/>
      <c r="V40" s="17"/>
      <c r="W40" s="17"/>
      <c r="X40" s="17"/>
      <c r="Y40" s="17"/>
      <c r="Z40" s="9"/>
    </row>
    <row r="41" spans="1:27" x14ac:dyDescent="0.25">
      <c r="A41" s="48"/>
      <c r="B41" s="49"/>
      <c r="C41" s="61"/>
      <c r="D41" s="62"/>
      <c r="E41" s="18"/>
      <c r="F41" s="6"/>
      <c r="G41" s="6"/>
      <c r="H41" s="6"/>
      <c r="I41" s="6"/>
      <c r="J41" s="6"/>
      <c r="K41" s="6"/>
      <c r="L41" s="6"/>
      <c r="M41" s="6"/>
      <c r="N41" s="6"/>
      <c r="O41" s="6"/>
      <c r="P41" s="6"/>
      <c r="Q41" s="6"/>
      <c r="R41" s="6"/>
      <c r="S41" s="6"/>
      <c r="T41" s="6"/>
      <c r="U41" s="6"/>
      <c r="V41" s="6"/>
      <c r="W41" s="6"/>
      <c r="X41" s="6"/>
      <c r="Y41" s="6"/>
      <c r="Z41" s="8"/>
    </row>
    <row r="42" spans="1:27" x14ac:dyDescent="0.25">
      <c r="A42" s="48"/>
      <c r="B42" s="49"/>
      <c r="C42" s="61"/>
      <c r="D42" s="62"/>
      <c r="E42" s="18"/>
      <c r="F42" s="6"/>
      <c r="G42" s="6"/>
      <c r="H42" s="6"/>
      <c r="I42" s="6"/>
      <c r="J42" s="6"/>
      <c r="K42" s="6"/>
      <c r="L42" s="6"/>
      <c r="M42" s="6"/>
      <c r="N42" s="6"/>
      <c r="O42" s="6"/>
      <c r="P42" s="6"/>
      <c r="Q42" s="6"/>
      <c r="R42" s="6"/>
      <c r="S42" s="6"/>
      <c r="T42" s="6"/>
      <c r="U42" s="6"/>
      <c r="V42" s="6"/>
      <c r="W42" s="6"/>
      <c r="X42" s="6"/>
      <c r="Y42" s="6"/>
      <c r="Z42" s="7"/>
    </row>
    <row r="43" spans="1:27" x14ac:dyDescent="0.25">
      <c r="A43" s="48"/>
      <c r="B43" s="49"/>
      <c r="C43" s="61"/>
      <c r="D43" s="62"/>
      <c r="E43" s="18"/>
      <c r="F43" s="6"/>
      <c r="G43" s="6"/>
      <c r="H43" s="6"/>
      <c r="I43" s="6"/>
      <c r="J43" s="6"/>
      <c r="K43" s="6"/>
      <c r="L43" s="6"/>
      <c r="M43" s="6"/>
      <c r="N43" s="6"/>
      <c r="O43" s="6"/>
      <c r="P43" s="6"/>
      <c r="Q43" s="6"/>
      <c r="R43" s="6"/>
      <c r="S43" s="6"/>
      <c r="T43" s="6"/>
      <c r="U43" s="6"/>
      <c r="V43" s="6"/>
      <c r="W43" s="6"/>
      <c r="X43" s="6"/>
      <c r="Y43" s="6"/>
      <c r="Z43" s="7"/>
    </row>
    <row r="44" spans="1:27" x14ac:dyDescent="0.25">
      <c r="A44" s="48"/>
      <c r="B44" s="49"/>
      <c r="C44" s="61"/>
      <c r="D44" s="62"/>
      <c r="E44" s="18"/>
      <c r="F44" s="6"/>
      <c r="G44" s="6"/>
      <c r="H44" s="6"/>
      <c r="I44" s="6"/>
      <c r="J44" s="6"/>
      <c r="K44" s="72" t="s">
        <v>8</v>
      </c>
      <c r="L44" s="72"/>
      <c r="M44" s="72"/>
      <c r="N44" s="72"/>
      <c r="O44" s="72"/>
      <c r="P44" s="72"/>
      <c r="Q44" s="72"/>
      <c r="R44" s="72"/>
      <c r="S44" s="72"/>
      <c r="T44" s="72"/>
      <c r="U44" s="72"/>
      <c r="V44" s="72"/>
      <c r="W44" s="72"/>
      <c r="X44" s="72"/>
      <c r="Y44" s="72"/>
      <c r="Z44" s="73"/>
    </row>
    <row r="45" spans="1:27" s="1" customFormat="1" x14ac:dyDescent="0.25">
      <c r="A45" s="45"/>
      <c r="B45" s="46"/>
      <c r="C45" s="59"/>
      <c r="D45" s="60"/>
      <c r="E45" s="19"/>
      <c r="F45" s="20"/>
      <c r="G45" s="20"/>
      <c r="H45" s="20"/>
      <c r="I45" s="20"/>
      <c r="J45" s="20"/>
      <c r="K45" s="70" t="s">
        <v>1</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53395EAC-F90C-41D0-AF39-BF5E70504BBA}"/>
</file>

<file path=customXml/itemProps2.xml><?xml version="1.0" encoding="utf-8"?>
<ds:datastoreItem xmlns:ds="http://schemas.openxmlformats.org/officeDocument/2006/customXml" ds:itemID="{408990C3-54E0-4BF2-A5C4-448E02859E2E}"/>
</file>

<file path=customXml/itemProps3.xml><?xml version="1.0" encoding="utf-8"?>
<ds:datastoreItem xmlns:ds="http://schemas.openxmlformats.org/officeDocument/2006/customXml" ds:itemID="{5F0ACC34-E2E2-40A1-9149-C94E5A0BE1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michaele</dc:creator>
  <cp:keywords/>
  <dc:description/>
  <cp:lastModifiedBy>Michaele Watts</cp:lastModifiedBy>
  <cp:revision/>
  <dcterms:created xsi:type="dcterms:W3CDTF">2013-07-26T17:53:33Z</dcterms:created>
  <dcterms:modified xsi:type="dcterms:W3CDTF">2018-10-03T21:32:56Z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