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7FF39844-8B4E-4DE2-A6D3-9475FE650E74}" xr6:coauthVersionLast="36" xr6:coauthVersionMax="47" xr10:uidLastSave="{00000000-0000-0000-0000-000000000000}"/>
  <bookViews>
    <workbookView xWindow="5580" yWindow="0" windowWidth="23070" windowHeight="11505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shboard" sheetId="18" r:id="rId5"/>
    <sheet name="Base de Dados - Gráficos" sheetId="21" r:id="rId6"/>
    <sheet name="Anotações" sheetId="20" r:id="rId7"/>
    <sheet name="Meus Números (Tabela)" sheetId="12" state="hidden" r:id="rId8"/>
    <sheet name="Filtro Avançado" sheetId="9" state="hidden" r:id="rId9"/>
  </sheets>
  <definedNames>
    <definedName name="_xlnm._FilterDatabase" localSheetId="3" hidden="1">Vendas!$B$2:$F$61</definedName>
    <definedName name="_xlnm.Extract" localSheetId="8">'Filtro Avançado'!$B$6:$H$6</definedName>
    <definedName name="_xlnm.Criteria" localSheetId="8">'Filtro Avançado'!$B$2:$C$3</definedName>
    <definedName name="Int_Nome_Produtos">#REF!</definedName>
    <definedName name="Int_Quantidade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3" i="21"/>
  <c r="F4" i="21"/>
  <c r="F5" i="21"/>
  <c r="F6" i="21"/>
  <c r="F7" i="21"/>
  <c r="F8" i="21"/>
  <c r="F3" i="21"/>
  <c r="B3" i="21" l="1"/>
  <c r="B4" i="21"/>
  <c r="B2" i="21"/>
  <c r="BK4" i="18"/>
  <c r="AQ4" i="18"/>
  <c r="W4" i="18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<sst xmlns="http://schemas.openxmlformats.org/spreadsheetml/2006/main" count="431" uniqueCount="109">
  <si>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</si>
  <si>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</si>
  <si>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</si>
  <si>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</si>
  <si>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</si>
  <si>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</si>
  <si>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</si>
  <si>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</si>
  <si>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</si>
  <si>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</si>
  <si>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</si>
  <si>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</si>
  <si>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</si>
  <si>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</si>
  <si>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</si>
  <si>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</si>
  <si>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</si>
  <si>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</si>
  <si>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</si>
  <si>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</si>
  <si>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</si>
  <si>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</si>
  <si>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</si>
  <si>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</si>
  <si>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</si>
  <si>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</si>
  <si>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</si>
  <si>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</si>
  <si>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</si>
  <si>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</si>
  <si>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</si>
  <si>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</si>
  <si>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</si>
  <si>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</si>
  <si>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</si>
  <si>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</si>
  <si>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</si>
  <si>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</si>
  <si>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</si>
  <si>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</si>
  <si>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</si>
  <si>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</si>
  <si>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</si>
  <si>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</si>
  <si>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</si>
  <si>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</si>
  <si>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</si>
  <si>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</si>
  <si>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</si>
  <si>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</si>
  <si>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</si>
  <si>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</si>
  <si>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</si>
  <si>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</si>
  <si>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</si>
  <si>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</si>
  <si>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</si>
  <si>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</si>
  <si>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</si>
  <si>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</si>
  <si>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</si>
  <si>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</si>
  <si>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</si>
  <si>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</si>
  <si>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</si>
  <si>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</si>
  <si>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</si>
  <si>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</si>
  <si>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</si>
  <si>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</si>
  <si>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</si>
  <si>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</si>
  <si>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</si>
  <si>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</si>
  <si>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</si>
  <si>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</si>
  <si>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</si>
  <si>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</si>
  <si>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</si>
  <si>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</si>
  <si>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</si>
  <si>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</si>
  <si>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</si>
  <si>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</si>
  <si>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</si>
  <si>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</si>
  <si>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</si>
  <si>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</si>
  <si>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</si>
  <si>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</si>
  <si>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</si>
  <si>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</si>
  <si>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</si>
  <si>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por Categorias</t>
  </si>
  <si>
    <t>Ranking de Vendedores</t>
  </si>
  <si>
    <t>=SOMASE(intervalo, critério, [intervalo_soma])</t>
  </si>
  <si>
    <r>
      <t xml:space="preserve">É usada para somar os valores de um intervalo que atendem a um critério específico.
</t>
    </r>
    <r>
      <rPr>
        <b/>
        <sz val="11"/>
        <color theme="1"/>
        <rFont val="Calibri"/>
        <family val="2"/>
        <scheme val="minor"/>
      </rPr>
      <t xml:space="preserve">
Argumentos</t>
    </r>
    <r>
      <rPr>
        <sz val="11"/>
        <color theme="1"/>
        <rFont val="Calibri"/>
        <family val="2"/>
        <scheme val="minor"/>
      </rPr>
      <t xml:space="preserve">
    </t>
    </r>
    <r>
      <rPr>
        <b/>
        <sz val="11"/>
        <color theme="1"/>
        <rFont val="Calibri"/>
        <family val="2"/>
        <scheme val="minor"/>
      </rPr>
      <t>intervalo</t>
    </r>
    <r>
      <rPr>
        <sz val="11"/>
        <color theme="1"/>
        <rFont val="Calibri"/>
        <family val="2"/>
        <scheme val="minor"/>
      </rPr>
      <t xml:space="preserve">: O intervalo de células que você deseja avaliar com o critério.
    </t>
    </r>
    <r>
      <rPr>
        <b/>
        <sz val="11"/>
        <color theme="1"/>
        <rFont val="Calibri"/>
        <family val="2"/>
        <scheme val="minor"/>
      </rPr>
      <t>critério</t>
    </r>
    <r>
      <rPr>
        <sz val="11"/>
        <color theme="1"/>
        <rFont val="Calibri"/>
        <family val="2"/>
        <scheme val="minor"/>
      </rPr>
      <t xml:space="preserve">: A condição que você deseja aplicar ao intervalo. Pode ser um número, uma expressão, uma referência de célula ou um texto que define quais células serão somadas.
   </t>
    </r>
    <r>
      <rPr>
        <b/>
        <sz val="11"/>
        <color theme="1"/>
        <rFont val="Calibri"/>
        <family val="2"/>
        <scheme val="minor"/>
      </rPr>
      <t xml:space="preserve"> intervalo_soma (opcional)</t>
    </r>
    <r>
      <rPr>
        <sz val="11"/>
        <color theme="1"/>
        <rFont val="Calibri"/>
        <family val="2"/>
        <scheme val="minor"/>
      </rPr>
      <t xml:space="preserve">: O intervalo de células que contém os valores a serem somados. Se omitido, o Excel somará os valores do intervalo.
 Somar valores maiores que 50: </t>
    </r>
    <r>
      <rPr>
        <b/>
        <sz val="11"/>
        <color theme="1"/>
        <rFont val="Calibri"/>
        <family val="2"/>
        <scheme val="minor"/>
      </rPr>
      <t>=SOMASE(A1:A10, "&gt;50")</t>
    </r>
    <r>
      <rPr>
        <sz val="11"/>
        <color theme="1"/>
        <rFont val="Calibri"/>
        <family val="2"/>
        <scheme val="minor"/>
      </rPr>
      <t xml:space="preserve">
 Somar valores de uma coluna com base em um critério de outra coluna: </t>
    </r>
    <r>
      <rPr>
        <b/>
        <sz val="11"/>
        <color theme="1"/>
        <rFont val="Calibri"/>
        <family val="2"/>
        <scheme val="minor"/>
      </rPr>
      <t>=SOMASE(B1:B10, "Maçã", C1:C10)</t>
    </r>
    <r>
      <rPr>
        <sz val="11"/>
        <color theme="1"/>
        <rFont val="Calibri"/>
        <family val="2"/>
        <scheme val="minor"/>
      </rPr>
      <t xml:space="preserve">
 Somar valores de acordo com um critério dinâmico: </t>
    </r>
    <r>
      <rPr>
        <b/>
        <sz val="11"/>
        <color theme="1"/>
        <rFont val="Calibri"/>
        <family val="2"/>
        <scheme val="minor"/>
      </rPr>
      <t>=SOMASE(A1:A10, E1)</t>
    </r>
    <r>
      <rPr>
        <sz val="11"/>
        <color theme="1"/>
        <rFont val="Calibri"/>
        <family val="2"/>
        <scheme val="minor"/>
      </rPr>
      <t xml:space="preserve">
 </t>
    </r>
  </si>
  <si>
    <t>Vendedores</t>
  </si>
  <si>
    <t>Totais</t>
  </si>
  <si>
    <t>N.Mês</t>
  </si>
  <si>
    <t>Meses</t>
  </si>
  <si>
    <t>Jan</t>
  </si>
  <si>
    <t>Fev</t>
  </si>
  <si>
    <t>Mar</t>
  </si>
  <si>
    <t>Abr</t>
  </si>
  <si>
    <t>Mai</t>
  </si>
  <si>
    <t>Jun</t>
  </si>
  <si>
    <t>Qtde</t>
  </si>
  <si>
    <t>COMBINAÇÃO Total 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</si>
</sst>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SimSun"/>
      <family val="3"/>
    </font>
    <font>
      <b/>
      <sz val="16"/>
      <color rgb="FFDAFF01"/>
      <name val="NSimSun"/>
      <family val="3"/>
    </font>
    <font>
      <b/>
      <sz val="11"/>
      <color theme="1"/>
      <name val="Calibri"/>
      <family val="2"/>
      <scheme val="minor"/>
    </font>
    <font>
      <b/>
      <sz val="26"/>
      <color theme="1"/>
      <name val="NSimSun"/>
      <family val="3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14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9" fillId="0" borderId="0" xfId="0" applyFont="1"/>
    <xf numFmtId="0" fontId="13" fillId="0" borderId="0" xfId="0" applyFont="1"/>
    <xf numFmtId="0" fontId="1" fillId="3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165" fontId="12" fillId="0" borderId="18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165" fontId="12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165" fontId="12" fillId="0" borderId="25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11" fillId="0" borderId="0" xfId="0" applyFont="1"/>
    <xf numFmtId="44" fontId="0" fillId="0" borderId="0" xfId="4" applyFont="1"/>
  </cellXfs>
  <cellStyles count="5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Título Meteora" xfId="2" xr:uid="{52F1EA3C-B23E-4AE6-AE73-27AD9F7C9021}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-0.24994659260841701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72C4"/>
      <color rgb="FFA2B9DA"/>
      <color rgb="FF000000"/>
      <color rgb="FFDAFF01"/>
      <color rgb="FFCCCCCC"/>
      <color rgb="FFF87F46"/>
      <color rgb="FFEE6471"/>
      <color rgb="FF93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Gráficos'!$B$2:$B$4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B46-9C6D-196C412D9D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2B9DA">
                    <a:shade val="30000"/>
                    <a:satMod val="115000"/>
                  </a:srgbClr>
                </a:gs>
                <a:gs pos="50000">
                  <a:srgbClr val="A2B9DA">
                    <a:shade val="67500"/>
                    <a:satMod val="115000"/>
                  </a:srgbClr>
                </a:gs>
                <a:gs pos="100000">
                  <a:srgbClr val="A2B9DA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 w="19050">
              <a:solidFill>
                <a:schemeClr val="tx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Gráficos'!$F$3:$F$8</c:f>
              <c:numCache>
                <c:formatCode>_("R$"* #,##0.00_);_("R$"* \(#,##0.00\);_("R$"* "-"??_);_(@_)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91439"/>
        <c:axId val="33591721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Gráficos'!$G$3:$G$8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7039"/>
        <c:axId val="335916799"/>
      </c:lineChart>
      <c:catAx>
        <c:axId val="4226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17215"/>
        <c:crosses val="autoZero"/>
        <c:auto val="1"/>
        <c:lblAlgn val="ctr"/>
        <c:lblOffset val="100"/>
        <c:noMultiLvlLbl val="0"/>
      </c:catAx>
      <c:valAx>
        <c:axId val="33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1439"/>
        <c:crosses val="autoZero"/>
        <c:crossBetween val="between"/>
      </c:valAx>
      <c:valAx>
        <c:axId val="335916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7039"/>
        <c:crosses val="max"/>
        <c:crossBetween val="between"/>
      </c:valAx>
      <c:catAx>
        <c:axId val="42269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1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7263EE6E-8E8D-4993-ADBD-B27E15270A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84B605A-358A-412C-BB57-346EE32F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13142</xdr:colOff>
      <xdr:row>10</xdr:row>
      <xdr:rowOff>6218</xdr:rowOff>
    </xdr:from>
    <xdr:to>
      <xdr:col>79</xdr:col>
      <xdr:colOff>131646</xdr:colOff>
      <xdr:row>23</xdr:row>
      <xdr:rowOff>108415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22A6C5C-4014-4499-98B5-6BA5F5BF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20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19" totalsRowDxfId="18"/>
    <tableColumn id="4" xr3:uid="{4435A4B8-E7F0-4D66-A4F8-6A9FEAA36D5A}" name="Categoria"/>
    <tableColumn id="6" xr3:uid="{15F9CACC-A558-4A20-80CF-C2ADA2603221}" name="Estoque" dataDxfId="17" totalsRowDxfId="16"/>
    <tableColumn id="7" xr3:uid="{3D723964-A53C-4456-A86F-04BE235E4F0C}" name="Situação" dataDxfId="15" totalsRowDxfId="14"/>
    <tableColumn id="5" xr3:uid="{CA8AD0DE-58EC-4839-85FB-1DD75DA28087}" name="Preço Unitário" totalsRowFunction="sum" dataDxfId="13" totalsRow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0" zoomScale="150" zoomScaleNormal="150" workbookViewId="0">
      <selection activeCell="G12" sqref="G12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5" t="s">
        <v>15</v>
      </c>
      <c r="B1" s="35"/>
      <c r="C1" s="35"/>
      <c r="D1" s="35"/>
      <c r="E1" s="35"/>
      <c r="F1" s="35"/>
      <c r="G1" s="35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2">
      <iconSet iconSet="3Symbols2" showValue="0">
        <cfvo type="percent" val="0"/>
        <cfvo type="num" val="3"/>
        <cfvo type="num" val="10" gte="0"/>
      </iconSet>
    </cfRule>
    <cfRule type="cellIs" dxfId="1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G3" sqref="G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5" t="s">
        <v>15</v>
      </c>
      <c r="B1" s="35"/>
      <c r="C1" s="35"/>
      <c r="D1" s="35"/>
      <c r="E1" s="35"/>
      <c r="F1" s="35"/>
      <c r="G1" s="35"/>
      <c r="H1" s="35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C1:CB46"/>
  <sheetViews>
    <sheetView showGridLines="0" showRowColHeaders="0" zoomScale="123" zoomScaleNormal="123" workbookViewId="0">
      <selection activeCell="C9" sqref="C9:CB10"/>
    </sheetView>
  </sheetViews>
  <sheetFormatPr defaultColWidth="2.140625" defaultRowHeight="9.75" customHeight="1" x14ac:dyDescent="0.15"/>
  <cols>
    <col min="1" max="16384" width="2.140625" style="33"/>
  </cols>
  <sheetData>
    <row r="1" spans="3:80" ht="9.75" customHeight="1" thickBot="1" x14ac:dyDescent="0.2"/>
    <row r="2" spans="3:80" ht="9.75" customHeight="1" x14ac:dyDescent="0.15">
      <c r="W2" s="36" t="s">
        <v>90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49"/>
      <c r="AQ2" s="36" t="s">
        <v>91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49"/>
      <c r="BK2" s="36" t="s">
        <v>92</v>
      </c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49"/>
    </row>
    <row r="3" spans="3:80" ht="9.75" customHeight="1" thickBot="1" x14ac:dyDescent="0.2">
      <c r="W3" s="38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50"/>
      <c r="AQ3" s="38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50"/>
      <c r="BK3" s="38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50"/>
    </row>
    <row r="4" spans="3:80" ht="9.75" customHeight="1" x14ac:dyDescent="0.15">
      <c r="W4" s="66">
        <f>COUNTA(TB_Produtos[Código])</f>
        <v>39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8"/>
      <c r="AQ4" s="66">
        <f>SUM(TB_Vendas[Qtd])</f>
        <v>131</v>
      </c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  <c r="BK4" s="51">
        <f>SUM(TB_Vendas[Total])</f>
        <v>15963.659999999998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3"/>
    </row>
    <row r="5" spans="3:80" ht="9.75" customHeight="1" x14ac:dyDescent="0.15">
      <c r="W5" s="69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Q5" s="69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1"/>
      <c r="BK5" s="54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6"/>
    </row>
    <row r="6" spans="3:80" ht="9.75" customHeight="1" x14ac:dyDescent="0.15">
      <c r="W6" s="69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1"/>
      <c r="AQ6" s="69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1"/>
      <c r="BK6" s="54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6"/>
    </row>
    <row r="7" spans="3:80" ht="9.75" customHeight="1" thickBot="1" x14ac:dyDescent="0.2">
      <c r="W7" s="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4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  <c r="BK7" s="57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9"/>
    </row>
    <row r="8" spans="3:80" ht="9.75" customHeight="1" thickBot="1" x14ac:dyDescent="0.2"/>
    <row r="9" spans="3:80" ht="9.75" customHeight="1" x14ac:dyDescent="0.15"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2"/>
    </row>
    <row r="10" spans="3:80" ht="9.75" customHeight="1" thickBot="1" x14ac:dyDescent="0.2"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5"/>
    </row>
    <row r="11" spans="3:80" ht="9.75" customHeight="1" x14ac:dyDescent="0.15"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2"/>
    </row>
    <row r="12" spans="3:80" ht="9.75" customHeight="1" x14ac:dyDescent="0.15">
      <c r="C12" s="43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5"/>
    </row>
    <row r="13" spans="3:80" ht="9.75" customHeight="1" x14ac:dyDescent="0.15"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5"/>
    </row>
    <row r="14" spans="3:80" ht="9.75" customHeight="1" x14ac:dyDescent="0.15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5"/>
    </row>
    <row r="15" spans="3:80" ht="9.75" customHeight="1" x14ac:dyDescent="0.15"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5"/>
    </row>
    <row r="16" spans="3:80" ht="9.75" customHeight="1" x14ac:dyDescent="0.15"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5"/>
    </row>
    <row r="17" spans="3:80" ht="9.75" customHeight="1" x14ac:dyDescent="0.15"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5"/>
    </row>
    <row r="18" spans="3:80" ht="9.75" customHeight="1" x14ac:dyDescent="0.15"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5"/>
    </row>
    <row r="19" spans="3:80" ht="9.75" customHeight="1" x14ac:dyDescent="0.15"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5"/>
    </row>
    <row r="20" spans="3:80" ht="9.75" customHeight="1" x14ac:dyDescent="0.15"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5"/>
    </row>
    <row r="21" spans="3:80" ht="9.75" customHeight="1" x14ac:dyDescent="0.15"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5"/>
    </row>
    <row r="22" spans="3:80" ht="9.75" customHeight="1" x14ac:dyDescent="0.15"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5"/>
    </row>
    <row r="23" spans="3:80" ht="9.75" customHeight="1" x14ac:dyDescent="0.15"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5"/>
    </row>
    <row r="24" spans="3:80" ht="9.75" customHeight="1" thickBot="1" x14ac:dyDescent="0.2"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8"/>
    </row>
    <row r="25" spans="3:80" ht="9.75" customHeight="1" thickBot="1" x14ac:dyDescent="0.2"/>
    <row r="26" spans="3:80" ht="9.75" customHeight="1" x14ac:dyDescent="0.15">
      <c r="C26" s="36" t="s">
        <v>93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Q26" s="36" t="s">
        <v>94</v>
      </c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</row>
    <row r="27" spans="3:80" ht="9.75" customHeight="1" thickBot="1" x14ac:dyDescent="0.2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Q27" s="38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3:80" ht="9.75" customHeight="1" x14ac:dyDescent="0.15"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2"/>
      <c r="AQ28" s="40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2"/>
    </row>
    <row r="29" spans="3:80" ht="9.75" customHeight="1" x14ac:dyDescent="0.15"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5"/>
      <c r="AQ29" s="4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5"/>
    </row>
    <row r="30" spans="3:80" ht="9.75" customHeight="1" x14ac:dyDescent="0.15"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5"/>
      <c r="AQ30" s="4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5"/>
    </row>
    <row r="31" spans="3:80" ht="9.75" customHeight="1" x14ac:dyDescent="0.15"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5"/>
      <c r="AQ31" s="4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5"/>
    </row>
    <row r="32" spans="3:80" ht="9.75" customHeight="1" x14ac:dyDescent="0.15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5"/>
      <c r="AQ32" s="4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5"/>
    </row>
    <row r="33" spans="3:80" ht="9.75" customHeight="1" x14ac:dyDescent="0.15"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5"/>
      <c r="AQ33" s="4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5"/>
    </row>
    <row r="34" spans="3:80" ht="9.75" customHeight="1" x14ac:dyDescent="0.15"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5"/>
      <c r="AQ34" s="4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5"/>
    </row>
    <row r="35" spans="3:80" ht="9.75" customHeight="1" x14ac:dyDescent="0.15"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5"/>
      <c r="AQ35" s="4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5"/>
    </row>
    <row r="36" spans="3:80" ht="9.75" customHeight="1" x14ac:dyDescent="0.15"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5"/>
      <c r="AQ36" s="4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5"/>
    </row>
    <row r="37" spans="3:80" ht="9.75" customHeight="1" x14ac:dyDescent="0.15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5"/>
      <c r="AQ37" s="4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5"/>
    </row>
    <row r="38" spans="3:80" ht="9.75" customHeight="1" x14ac:dyDescent="0.15"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5"/>
      <c r="AQ38" s="43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5"/>
    </row>
    <row r="39" spans="3:80" ht="9.75" customHeight="1" x14ac:dyDescent="0.15"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5"/>
      <c r="AQ39" s="43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5"/>
    </row>
    <row r="40" spans="3:80" ht="9.75" customHeight="1" x14ac:dyDescent="0.15"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5"/>
      <c r="AQ40" s="43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5"/>
    </row>
    <row r="41" spans="3:80" ht="9.75" customHeight="1" x14ac:dyDescent="0.15"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5"/>
      <c r="AQ41" s="43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5"/>
    </row>
    <row r="42" spans="3:80" ht="9.75" customHeight="1" x14ac:dyDescent="0.15"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5"/>
      <c r="AQ42" s="43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5"/>
    </row>
    <row r="43" spans="3:80" ht="9.75" customHeight="1" x14ac:dyDescent="0.15">
      <c r="C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5"/>
      <c r="AQ43" s="43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5"/>
    </row>
    <row r="44" spans="3:80" ht="9.75" customHeight="1" x14ac:dyDescent="0.15"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5"/>
      <c r="AQ44" s="4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5"/>
    </row>
    <row r="45" spans="3:80" ht="9.75" customHeight="1" x14ac:dyDescent="0.15">
      <c r="C45" s="43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5"/>
      <c r="AQ45" s="43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5"/>
    </row>
    <row r="46" spans="3:80" ht="9.75" customHeight="1" thickBot="1" x14ac:dyDescent="0.2">
      <c r="C46" s="46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8"/>
      <c r="AQ46" s="46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8"/>
    </row>
  </sheetData>
  <mergeCells count="12">
    <mergeCell ref="C26:AN27"/>
    <mergeCell ref="AQ26:CB27"/>
    <mergeCell ref="C28:AN46"/>
    <mergeCell ref="AQ28:CB46"/>
    <mergeCell ref="BK2:CB3"/>
    <mergeCell ref="BK4:CB7"/>
    <mergeCell ref="C9:CB10"/>
    <mergeCell ref="C11:CB24"/>
    <mergeCell ref="W2:AN3"/>
    <mergeCell ref="W4:AN7"/>
    <mergeCell ref="AQ2:BH3"/>
    <mergeCell ref="AQ4:BH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1A88-938B-4AD6-9405-2203B020D104}">
  <dimension ref="A1:G8"/>
  <sheetViews>
    <sheetView tabSelected="1" zoomScale="175" zoomScaleNormal="175"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22.28515625" customWidth="1"/>
    <col min="3" max="3" width="10.85546875" customWidth="1"/>
    <col min="6" max="6" width="12.42578125" bestFit="1" customWidth="1"/>
  </cols>
  <sheetData>
    <row r="1" spans="1:7" x14ac:dyDescent="0.25">
      <c r="A1" t="s">
        <v>97</v>
      </c>
      <c r="B1" t="s">
        <v>98</v>
      </c>
      <c r="E1" t="s">
        <v>108</v>
      </c>
    </row>
    <row r="2" spans="1:7" x14ac:dyDescent="0.25">
      <c r="A2" t="s">
        <v>83</v>
      </c>
      <c r="B2" s="28">
        <f>SUMIF(TB_Vendas[Vendedor],A2,TB_Vendas[Total])</f>
        <v>6102.4499999999989</v>
      </c>
      <c r="D2" s="88" t="s">
        <v>99</v>
      </c>
      <c r="E2" s="88" t="s">
        <v>100</v>
      </c>
      <c r="F2" s="88" t="s">
        <v>17</v>
      </c>
      <c r="G2" s="88" t="s">
        <v>107</v>
      </c>
    </row>
    <row r="3" spans="1:7" x14ac:dyDescent="0.25">
      <c r="A3" t="s">
        <v>84</v>
      </c>
      <c r="B3" s="28">
        <f>SUMIF(TB_Vendas[Vendedor],A3,TB_Vendas[Total])</f>
        <v>4567.68</v>
      </c>
      <c r="D3">
        <v>1</v>
      </c>
      <c r="E3" t="s">
        <v>101</v>
      </c>
      <c r="F3" s="89">
        <f>SUMIF(TB_Vendas[Mês],D3,TB_Vendas[Total])</f>
        <v>2017.2600000000002</v>
      </c>
      <c r="G3">
        <f>SUMIF(TB_Vendas[Mês],D3,TB_Vendas[Qtd])</f>
        <v>14</v>
      </c>
    </row>
    <row r="4" spans="1:7" x14ac:dyDescent="0.25">
      <c r="A4" t="s">
        <v>86</v>
      </c>
      <c r="B4" s="28">
        <f>SUMIF(TB_Vendas[Vendedor],A4,TB_Vendas[Total])</f>
        <v>5293.5299999999988</v>
      </c>
      <c r="D4">
        <v>2</v>
      </c>
      <c r="E4" t="s">
        <v>102</v>
      </c>
      <c r="F4" s="89">
        <f>SUMIF(TB_Vendas[Mês],D4,TB_Vendas[Total])</f>
        <v>2336.13</v>
      </c>
      <c r="G4">
        <f>SUMIF(TB_Vendas[Mês],D4,TB_Vendas[Qtd])</f>
        <v>15</v>
      </c>
    </row>
    <row r="5" spans="1:7" x14ac:dyDescent="0.25">
      <c r="D5">
        <v>3</v>
      </c>
      <c r="E5" t="s">
        <v>103</v>
      </c>
      <c r="F5" s="89">
        <f>SUMIF(TB_Vendas[Mês],D5,TB_Vendas[Total])</f>
        <v>3099.24</v>
      </c>
      <c r="G5">
        <f>SUMIF(TB_Vendas[Mês],D5,TB_Vendas[Qtd])</f>
        <v>26</v>
      </c>
    </row>
    <row r="6" spans="1:7" x14ac:dyDescent="0.25">
      <c r="D6">
        <v>4</v>
      </c>
      <c r="E6" t="s">
        <v>104</v>
      </c>
      <c r="F6" s="89">
        <f>SUMIF(TB_Vendas[Mês],D6,TB_Vendas[Total])</f>
        <v>3649.1399999999994</v>
      </c>
      <c r="G6">
        <f>SUMIF(TB_Vendas[Mês],D6,TB_Vendas[Qtd])</f>
        <v>28</v>
      </c>
    </row>
    <row r="7" spans="1:7" x14ac:dyDescent="0.25">
      <c r="D7">
        <v>5</v>
      </c>
      <c r="E7" t="s">
        <v>105</v>
      </c>
      <c r="F7" s="89">
        <f>SUMIF(TB_Vendas[Mês],D7,TB_Vendas[Total])</f>
        <v>1727.1899999999998</v>
      </c>
      <c r="G7">
        <f>SUMIF(TB_Vendas[Mês],D7,TB_Vendas[Qtd])</f>
        <v>17</v>
      </c>
    </row>
    <row r="8" spans="1:7" x14ac:dyDescent="0.25">
      <c r="D8">
        <v>6</v>
      </c>
      <c r="E8" t="s">
        <v>106</v>
      </c>
      <c r="F8" s="89">
        <f>SUMIF(TB_Vendas[Mês],D8,TB_Vendas[Total])</f>
        <v>3134.7</v>
      </c>
      <c r="G8">
        <f>SUMIF(TB_Vendas[Mês],D8,TB_Vendas[Qtd])</f>
        <v>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0810-0AF5-486C-BF0B-FA2CB7F55421}">
  <dimension ref="B3:Q26"/>
  <sheetViews>
    <sheetView zoomScale="130" zoomScaleNormal="130" workbookViewId="0">
      <selection activeCell="B15" sqref="B15"/>
    </sheetView>
  </sheetViews>
  <sheetFormatPr defaultRowHeight="15" x14ac:dyDescent="0.25"/>
  <sheetData>
    <row r="3" spans="2:17" ht="18.75" x14ac:dyDescent="0.3">
      <c r="B3" s="34" t="s">
        <v>95</v>
      </c>
      <c r="C3" s="34"/>
      <c r="D3" s="34"/>
      <c r="E3" s="34"/>
      <c r="F3" s="34"/>
    </row>
    <row r="4" spans="2:17" ht="15.75" thickBot="1" x14ac:dyDescent="0.3"/>
    <row r="5" spans="2:17" ht="15" customHeight="1" x14ac:dyDescent="0.25">
      <c r="C5" s="75" t="s">
        <v>96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2:17" x14ac:dyDescent="0.25"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17" x14ac:dyDescent="0.25"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17" x14ac:dyDescent="0.25">
      <c r="C8" s="78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2:17" x14ac:dyDescent="0.25"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0"/>
    </row>
    <row r="10" spans="2:17" x14ac:dyDescent="0.25"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80"/>
    </row>
    <row r="11" spans="2:17" x14ac:dyDescent="0.25"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80"/>
    </row>
    <row r="12" spans="2:17" x14ac:dyDescent="0.25">
      <c r="C12" s="78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80"/>
    </row>
    <row r="13" spans="2:17" x14ac:dyDescent="0.25">
      <c r="C13" s="78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80"/>
    </row>
    <row r="14" spans="2:17" x14ac:dyDescent="0.25">
      <c r="C14" s="78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80"/>
    </row>
    <row r="15" spans="2:17" x14ac:dyDescent="0.25"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2:17" x14ac:dyDescent="0.25"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80"/>
    </row>
    <row r="17" spans="3:17" x14ac:dyDescent="0.25"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  <row r="18" spans="3:17" x14ac:dyDescent="0.25"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80"/>
    </row>
    <row r="19" spans="3:17" x14ac:dyDescent="0.25"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</row>
    <row r="20" spans="3:17" x14ac:dyDescent="0.25"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0"/>
    </row>
    <row r="21" spans="3:17" x14ac:dyDescent="0.25"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80"/>
    </row>
    <row r="22" spans="3:17" x14ac:dyDescent="0.25"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3" spans="3:17" x14ac:dyDescent="0.25"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</row>
    <row r="24" spans="3:17" x14ac:dyDescent="0.25"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</row>
    <row r="25" spans="3:17" x14ac:dyDescent="0.25"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80"/>
    </row>
    <row r="26" spans="3:17" ht="15.75" thickBot="1" x14ac:dyDescent="0.3"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3"/>
    </row>
  </sheetData>
  <mergeCells count="1">
    <mergeCell ref="C5:Q2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84" t="s">
        <v>36</v>
      </c>
      <c r="B1" s="84"/>
      <c r="C1" s="84"/>
      <c r="D1" s="84"/>
      <c r="E1" s="84"/>
      <c r="F1" s="84"/>
      <c r="G1" s="84"/>
      <c r="H1" s="84"/>
    </row>
    <row r="2" spans="1:8" ht="33.75" customHeight="1" thickBot="1" x14ac:dyDescent="0.3">
      <c r="B2" s="85" t="s">
        <v>39</v>
      </c>
      <c r="C2" s="86"/>
      <c r="D2" s="87"/>
      <c r="F2" s="85" t="s">
        <v>22</v>
      </c>
      <c r="G2" s="86"/>
      <c r="H2" s="8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Planilha3</vt:lpstr>
      <vt:lpstr>Produtos</vt:lpstr>
      <vt:lpstr>Vendas</vt:lpstr>
      <vt:lpstr>Dashboard</vt:lpstr>
      <vt:lpstr>Base de Dados - Gráficos</vt:lpstr>
      <vt:lpstr>Anotações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2024-07-26T20:07:33Z</dcterms:modified>
</cp:coreProperties>
</file>