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2 - Excel - Novas Formações/Formação Excel/3198 - Excel 4 - Lógica booleana e busca por valores/Materiais do Curso/"/>
    </mc:Choice>
  </mc:AlternateContent>
  <xr:revisionPtr revIDLastSave="59" documentId="8_{9FBF241B-5C5A-49B3-8CAF-940A69EAA5E1}" xr6:coauthVersionLast="47" xr6:coauthVersionMax="47" xr10:uidLastSave="{184CFD66-D543-43C4-BCCD-7A62F1A4843B}"/>
  <bookViews>
    <workbookView xWindow="28680" yWindow="-120" windowWidth="20640" windowHeight="11040" tabRatio="698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4" l="1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sharedStrings.xml><?xml version="1.0" encoding="utf-8"?>
<sst xmlns="http://schemas.openxmlformats.org/spreadsheetml/2006/main" count="489" uniqueCount="167">
  <si>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</si>
  <si>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</si>
  <si>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</si>
  <si>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</si>
  <si>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</si>
  <si>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</si>
  <si>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</si>
  <si>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</si>
  <si>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</si>
  <si>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</si>
  <si>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</si>
  <si>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</si>
  <si>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</si>
  <si>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</si>
  <si>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</si>
  <si>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</si>
  <si>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</si>
  <si>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</si>
  <si>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</si>
  <si>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</si>
  <si>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</si>
  <si>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</si>
  <si>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</si>
  <si>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</si>
  <si>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</si>
  <si>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</si>
  <si>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</si>
  <si>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</si>
  <si>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</si>
  <si>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</si>
  <si>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</si>
  <si>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</si>
  <si>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</si>
  <si>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</si>
  <si>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</si>
  <si>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</si>
  <si>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</si>
  <si>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</si>
  <si>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</si>
  <si>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</si>
  <si>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</si>
  <si>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</si>
  <si>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</si>
  <si>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</si>
  <si>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</si>
  <si>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</si>
  <si>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</si>
  <si>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</si>
  <si>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</si>
  <si>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</si>
  <si>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</si>
  <si>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</si>
  <si>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</si>
  <si>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</si>
  <si>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</si>
  <si>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</si>
  <si>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</si>
  <si>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</si>
  <si>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</si>
  <si>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</si>
  <si>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</si>
  <si>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</si>
  <si>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</si>
  <si>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</si>
  <si>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</si>
  <si>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</si>
  <si>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</si>
  <si>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</si>
  <si>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</si>
  <si>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</si>
  <si>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</si>
  <si>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</si>
  <si>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</si>
  <si>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</si>
  <si>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</si>
  <si>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</si>
  <si>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</si>
  <si>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</si>
  <si>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</si>
  <si>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</si>
  <si>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</si>
  <si>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</si>
  <si>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</si>
  <si>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</si>
  <si>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</si>
  <si>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</si>
  <si>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</si>
  <si>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</si>
  <si>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</si>
  <si>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</si>
  <si>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</si>
  <si>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</si>
  <si>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</si>
  <si>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</si>
  <si>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</si>
  <si>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</si>
  <si>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</si>
  <si>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</si>
  <si>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</si>
  <si>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</si>
  <si>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</si>
  <si>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</si>
  <si>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</si>
  <si>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</si>
  <si>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</si>
  <si>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</si>
  <si>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</si>
  <si>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</si>
  <si>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</si>
  <si>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</si>
  <si>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</si>
  <si>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</si>
  <si>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</si>
  <si>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</si>
  <si>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</si>
  <si>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</si>
  <si>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</si>
  <si>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</si>
  <si>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</si>
  <si>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</si>
  <si>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</si>
  <si>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</si>
  <si>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</si>
  <si>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</si>
  <si>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</si>
  <si>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</si>
  <si>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</si>
  <si>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</si>
  <si>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</si>
  <si>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</si>
  <si>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</si>
  <si>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</si>
  <si>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</si>
  <si>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</si>
  <si>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</si>
  <si>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</si>
  <si>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</si>
  <si>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</si>
  <si>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</si>
  <si>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</si>
  <si>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</si>
  <si>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</si>
  <si>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</si>
  <si>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</si>
  <si>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</si>
  <si>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</si>
  <si>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</si>
  <si>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</si>
  <si>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</si>
  <si>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</si>
  <si>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</si>
  <si>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</si>
  <si>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</si>
  <si>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</si>
  <si>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</si>
  <si>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</si>
  <si>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</si>
  <si>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</si>
  <si>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</si>
  <si>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</si>
  <si>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</si>
  <si>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</si>
  <si>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</si>
  <si>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</si>
  <si>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</si>
  <si>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</si>
  <si>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 xml:space="preserve">Situação: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</si>
</sst>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2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sz val="11"/>
      <color rgb="FFFF0000"/>
      <name val="Calibri"/>
      <family val="2"/>
      <scheme val="minor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0" fontId="25" fillId="0" borderId="0" xfId="0" applyFont="1"/>
    <xf numFmtId="9" fontId="0" fillId="0" borderId="0" xfId="5" applyFont="1"/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7" fillId="2" borderId="13" xfId="3" applyFont="1" applyFill="1" applyBorder="1" applyAlignment="1">
      <alignment horizontal="right"/>
    </xf>
    <xf numFmtId="0" fontId="1" fillId="0" borderId="0" xfId="0" applyFont="1"/>
    <xf numFmtId="0" fontId="27" fillId="0" borderId="0" xfId="0" applyFont="1"/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1" dataDxfId="10" headerRowCellStyle="Cabeçalho Meteora">
  <autoFilter ref="A4:I86" xr:uid="{AD739091-30BD-4C30-BDDA-7504C0C4B6E2}"/>
  <tableColumns count="9">
    <tableColumn id="7" xr3:uid="{5E8DE7C3-CDB6-4314-A5CC-C44D3C21973F}" name="Nº" dataDxfId="9">
      <calculatedColumnFormula>MONTH(TB_Vendas[[#This Row],[Data]])</calculatedColumnFormula>
    </tableColumn>
    <tableColumn id="10" xr3:uid="{BD1ABB49-B48B-4C50-A034-45488FDC03A8}" name="Mês" dataDxfId="8">
      <calculatedColumnFormula>PROPER(TEXT(DATE(,TB_Vendas[[#This Row],[Nº]],1),"Mmm"))</calculatedColumnFormula>
    </tableColumn>
    <tableColumn id="1" xr3:uid="{43632F1F-6978-4CE7-BB13-7CCE587D6821}" name="Data" dataDxfId="7"/>
    <tableColumn id="12" xr3:uid="{205A55AB-454E-4288-AE23-042C3C399E7A}" name="Código" dataDxfId="6"/>
    <tableColumn id="5" xr3:uid="{7DC2ADED-AF8A-4BC8-A38E-FEF676FE49C9}" name="Qtd" dataDxfId="5"/>
    <tableColumn id="9" xr3:uid="{05B7315B-2774-41BC-AFEC-4A19E452D6C7}" name="Preço Unitário" dataDxfId="4"/>
    <tableColumn id="2" xr3:uid="{4BEBDE19-FA81-4412-AC83-E0AE6998A9B4}" name="Desconto" dataDxfId="3" dataCellStyle="Porcentagem"/>
    <tableColumn id="6" xr3:uid="{9459B662-6A4F-4486-82B1-12F67B8F842E}" name="Total" dataDxfId="2">
      <calculatedColumnFormula>TB_Vendas[[#This Row],[Preço Unitário]]*TB_Vendas[[#This Row],[Qtd]]</calculatedColumnFormula>
    </tableColumn>
    <tableColumn id="8" xr3:uid="{192FEBCA-1287-48A6-9BE6-69528F71C305}" name="Vendedor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tabSelected="1" workbookViewId="0">
      <selection activeCell="J14" sqref="J14"/>
    </sheetView>
  </sheetViews>
  <sheetFormatPr defaultColWidth="0" defaultRowHeight="14.4" zeroHeight="1" x14ac:dyDescent="0.3"/>
  <cols>
    <col min="1" max="5" width="8.88671875" style="40" customWidth="1"/>
    <col min="6" max="12" width="8.88671875" customWidth="1"/>
    <col min="13" max="16384" width="8.88671875" hidden="1"/>
  </cols>
  <sheetData>
    <row r="1" spans="1:12" x14ac:dyDescent="0.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x14ac:dyDescent="0.3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 x14ac:dyDescent="0.3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 x14ac:dyDescent="0.3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</row>
    <row r="6" spans="1:12" x14ac:dyDescent="0.3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</row>
    <row r="7" spans="1:12" x14ac:dyDescent="0.3">
      <c r="F7" s="40"/>
      <c r="G7" s="40"/>
      <c r="H7" s="40"/>
      <c r="I7" s="40"/>
      <c r="J7" s="40"/>
      <c r="K7" s="40"/>
      <c r="L7" s="40"/>
    </row>
    <row r="8" spans="1:12" x14ac:dyDescent="0.3">
      <c r="F8" s="40"/>
      <c r="G8" s="40"/>
      <c r="H8" s="40"/>
      <c r="I8" s="40"/>
      <c r="J8" s="40"/>
      <c r="K8" s="40"/>
      <c r="L8" s="40"/>
    </row>
    <row r="9" spans="1:12" x14ac:dyDescent="0.3">
      <c r="F9" s="40"/>
      <c r="G9" s="40"/>
      <c r="H9" s="40"/>
      <c r="I9" s="40"/>
      <c r="J9" s="40"/>
      <c r="K9" s="40"/>
      <c r="L9" s="40"/>
    </row>
    <row r="10" spans="1:12" x14ac:dyDescent="0.3">
      <c r="F10" s="40"/>
      <c r="G10" s="40"/>
      <c r="H10" s="40"/>
      <c r="I10" s="40"/>
      <c r="J10" s="40"/>
      <c r="K10" s="40"/>
      <c r="L10" s="40"/>
    </row>
    <row r="11" spans="1:12" x14ac:dyDescent="0.3">
      <c r="F11" s="40"/>
      <c r="G11" s="40"/>
      <c r="H11" s="40"/>
      <c r="I11" s="40"/>
      <c r="J11" s="40"/>
      <c r="K11" s="40"/>
      <c r="L11" s="40"/>
    </row>
    <row r="12" spans="1:12" x14ac:dyDescent="0.3">
      <c r="F12" s="40"/>
      <c r="G12" s="40"/>
      <c r="H12" s="40"/>
      <c r="I12" s="40"/>
      <c r="J12" s="40"/>
      <c r="K12" s="40"/>
      <c r="L12" s="40"/>
    </row>
    <row r="13" spans="1:12" x14ac:dyDescent="0.3">
      <c r="F13" s="40"/>
      <c r="G13" s="40"/>
      <c r="H13" s="40"/>
      <c r="I13" s="40"/>
      <c r="J13" s="40"/>
      <c r="K13" s="40"/>
      <c r="L13" s="40"/>
    </row>
    <row r="14" spans="1:12" x14ac:dyDescent="0.3">
      <c r="F14" s="40"/>
      <c r="G14" s="40"/>
      <c r="H14" s="40"/>
      <c r="I14" s="40"/>
      <c r="J14" s="40"/>
      <c r="K14" s="40"/>
      <c r="L14" s="40"/>
    </row>
    <row r="15" spans="1:12" x14ac:dyDescent="0.3">
      <c r="F15" s="40"/>
      <c r="G15" s="40"/>
      <c r="H15" s="40"/>
      <c r="I15" s="40"/>
      <c r="J15" s="40"/>
      <c r="K15" s="40"/>
      <c r="L15" s="40"/>
    </row>
    <row r="16" spans="1:12" x14ac:dyDescent="0.3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zoomScale="140" zoomScaleNormal="140" workbookViewId="0"/>
  </sheetViews>
  <sheetFormatPr defaultColWidth="0" defaultRowHeight="14.4" x14ac:dyDescent="0.3"/>
  <cols>
    <col min="1" max="1" width="8.44140625" customWidth="1"/>
    <col min="2" max="2" width="18.33203125" bestFit="1" customWidth="1"/>
    <col min="3" max="3" width="22.6640625" style="1" customWidth="1"/>
    <col min="4" max="4" width="14" bestFit="1" customWidth="1"/>
    <col min="5" max="5" width="17.109375" bestFit="1" customWidth="1"/>
    <col min="6" max="6" width="13.109375" customWidth="1"/>
    <col min="7" max="7" width="22.88671875" bestFit="1" customWidth="1"/>
    <col min="8" max="8" width="8.88671875" customWidth="1"/>
    <col min="9" max="16384" width="8.88671875" hidden="1"/>
  </cols>
  <sheetData>
    <row r="1" spans="1:9" s="40" customFormat="1" ht="40.200000000000003" customHeight="1" x14ac:dyDescent="0.85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 x14ac:dyDescent="0.4">
      <c r="A2" s="44"/>
      <c r="B2" s="44"/>
      <c r="C2" s="44"/>
      <c r="D2" s="44"/>
      <c r="E2" s="44"/>
      <c r="F2" s="44"/>
    </row>
    <row r="3" spans="1:9" ht="4.5" customHeight="1" x14ac:dyDescent="0.4">
      <c r="A3" s="42"/>
      <c r="B3" s="42"/>
      <c r="C3" s="42"/>
      <c r="D3" s="42"/>
      <c r="E3" s="42"/>
      <c r="F3" s="42"/>
    </row>
    <row r="4" spans="1:9" ht="18" customHeight="1" x14ac:dyDescent="0.4">
      <c r="A4" s="46"/>
      <c r="B4" s="46"/>
      <c r="D4" s="42"/>
      <c r="E4" s="42"/>
      <c r="F4" s="42"/>
    </row>
    <row r="5" spans="1:9" ht="4.95" customHeight="1" x14ac:dyDescent="0.4">
      <c r="A5" s="42"/>
      <c r="B5" s="42"/>
      <c r="C5" s="42"/>
      <c r="D5" s="42"/>
      <c r="E5" s="42"/>
      <c r="F5" s="42"/>
    </row>
    <row r="6" spans="1:9" s="1" customFormat="1" ht="18" x14ac:dyDescent="0.4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 x14ac:dyDescent="0.3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 x14ac:dyDescent="0.3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 x14ac:dyDescent="0.3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 x14ac:dyDescent="0.3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 x14ac:dyDescent="0.3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 x14ac:dyDescent="0.3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 x14ac:dyDescent="0.3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 x14ac:dyDescent="0.3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 x14ac:dyDescent="0.3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 x14ac:dyDescent="0.3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 x14ac:dyDescent="0.3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 x14ac:dyDescent="0.3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 x14ac:dyDescent="0.3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 x14ac:dyDescent="0.3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 x14ac:dyDescent="0.3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 x14ac:dyDescent="0.3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 x14ac:dyDescent="0.3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 x14ac:dyDescent="0.3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 x14ac:dyDescent="0.3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 x14ac:dyDescent="0.3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 x14ac:dyDescent="0.3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 x14ac:dyDescent="0.3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 x14ac:dyDescent="0.3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 x14ac:dyDescent="0.3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 x14ac:dyDescent="0.3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 x14ac:dyDescent="0.3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 x14ac:dyDescent="0.3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 x14ac:dyDescent="0.3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 x14ac:dyDescent="0.3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 x14ac:dyDescent="0.3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 x14ac:dyDescent="0.3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 x14ac:dyDescent="0.3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 x14ac:dyDescent="0.3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 x14ac:dyDescent="0.3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 x14ac:dyDescent="0.3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 x14ac:dyDescent="0.3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 x14ac:dyDescent="0.3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 x14ac:dyDescent="0.3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 x14ac:dyDescent="0.3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 x14ac:dyDescent="0.3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 x14ac:dyDescent="0.3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 x14ac:dyDescent="0.3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 x14ac:dyDescent="0.3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 x14ac:dyDescent="0.3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 x14ac:dyDescent="0.3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 x14ac:dyDescent="0.3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 x14ac:dyDescent="0.3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 x14ac:dyDescent="0.3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 x14ac:dyDescent="0.3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 x14ac:dyDescent="0.3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 x14ac:dyDescent="0.3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 x14ac:dyDescent="0.3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 x14ac:dyDescent="0.3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 x14ac:dyDescent="0.3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 x14ac:dyDescent="0.3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 x14ac:dyDescent="0.3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 x14ac:dyDescent="0.3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 x14ac:dyDescent="0.3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 x14ac:dyDescent="0.3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 x14ac:dyDescent="0.3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/>
  </sheetViews>
  <sheetFormatPr defaultRowHeight="14.4" x14ac:dyDescent="0.3"/>
  <cols>
    <col min="1" max="1" width="14.6640625" bestFit="1" customWidth="1"/>
    <col min="2" max="2" width="27.5546875" customWidth="1"/>
    <col min="3" max="3" width="25.6640625" customWidth="1"/>
    <col min="4" max="4" width="22.109375" customWidth="1"/>
  </cols>
  <sheetData>
    <row r="1" spans="1:5" s="40" customFormat="1" ht="40.200000000000003" customHeight="1" x14ac:dyDescent="0.85">
      <c r="A1" s="43"/>
      <c r="B1" s="83" t="s">
        <v>134</v>
      </c>
      <c r="C1" s="83"/>
      <c r="D1" s="45"/>
      <c r="E1" s="45"/>
    </row>
    <row r="2" spans="1:5" s="41" customFormat="1" ht="4.5" customHeight="1" x14ac:dyDescent="0.4">
      <c r="A2" s="44"/>
      <c r="B2" s="44"/>
    </row>
    <row r="3" spans="1:5" ht="4.5" customHeight="1" thickBot="1" x14ac:dyDescent="0.45">
      <c r="A3" s="42"/>
      <c r="B3" s="42"/>
    </row>
    <row r="4" spans="1:5" ht="21.6" x14ac:dyDescent="0.5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 x14ac:dyDescent="0.4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 x14ac:dyDescent="0.4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 x14ac:dyDescent="0.4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 x14ac:dyDescent="0.4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 x14ac:dyDescent="0.45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Normal="100" workbookViewId="0"/>
  </sheetViews>
  <sheetFormatPr defaultRowHeight="14.4" x14ac:dyDescent="0.3"/>
  <cols>
    <col min="1" max="1" width="8.88671875" style="1" hidden="1" customWidth="1"/>
    <col min="2" max="2" width="8.88671875" style="1" customWidth="1"/>
    <col min="3" max="3" width="11.5546875" style="1" bestFit="1" customWidth="1"/>
    <col min="4" max="4" width="11.5546875" style="1" customWidth="1"/>
    <col min="5" max="5" width="10.109375" bestFit="1" customWidth="1"/>
    <col min="6" max="6" width="22.88671875" bestFit="1" customWidth="1"/>
    <col min="7" max="7" width="17" bestFit="1" customWidth="1"/>
    <col min="8" max="8" width="20.33203125" customWidth="1"/>
    <col min="9" max="9" width="17" bestFit="1" customWidth="1"/>
  </cols>
  <sheetData>
    <row r="1" spans="1:9" s="40" customFormat="1" ht="40.200000000000003" customHeight="1" x14ac:dyDescent="0.85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 x14ac:dyDescent="0.4">
      <c r="A2" s="44"/>
      <c r="B2" s="44"/>
      <c r="C2" s="44"/>
      <c r="D2" s="44"/>
      <c r="E2" s="44"/>
    </row>
    <row r="3" spans="1:9" ht="4.5" customHeight="1" x14ac:dyDescent="0.4">
      <c r="A3" s="42"/>
      <c r="B3" s="42"/>
      <c r="C3" s="42"/>
      <c r="D3" s="42"/>
      <c r="E3" s="42"/>
    </row>
    <row r="4" spans="1:9" ht="18.600000000000001" x14ac:dyDescent="0.4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 x14ac:dyDescent="0.3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/>
      <c r="G5" s="71"/>
      <c r="H5" s="8">
        <f>TB_Vendas[[#This Row],[Preço Unitário]]*TB_Vendas[[#This Row],[Qtd]]</f>
        <v>0</v>
      </c>
      <c r="I5" s="1" t="s">
        <v>127</v>
      </c>
    </row>
    <row r="6" spans="1:9" x14ac:dyDescent="0.3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/>
      <c r="G6" s="71"/>
      <c r="H6" s="8">
        <f>TB_Vendas[[#This Row],[Preço Unitário]]*TB_Vendas[[#This Row],[Qtd]]</f>
        <v>0</v>
      </c>
      <c r="I6" s="1" t="s">
        <v>127</v>
      </c>
    </row>
    <row r="7" spans="1:9" x14ac:dyDescent="0.3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/>
      <c r="G7" s="71"/>
      <c r="H7" s="8">
        <f>TB_Vendas[[#This Row],[Preço Unitário]]*TB_Vendas[[#This Row],[Qtd]]</f>
        <v>0</v>
      </c>
      <c r="I7" s="1" t="s">
        <v>126</v>
      </c>
    </row>
    <row r="8" spans="1:9" x14ac:dyDescent="0.3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/>
      <c r="G8" s="71"/>
      <c r="H8" s="8">
        <f>TB_Vendas[[#This Row],[Preço Unitário]]*TB_Vendas[[#This Row],[Qtd]]</f>
        <v>0</v>
      </c>
      <c r="I8" s="1" t="s">
        <v>130</v>
      </c>
    </row>
    <row r="9" spans="1:9" x14ac:dyDescent="0.3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/>
      <c r="G9" s="71"/>
      <c r="H9" s="8">
        <f>TB_Vendas[[#This Row],[Preço Unitário]]*TB_Vendas[[#This Row],[Qtd]]</f>
        <v>0</v>
      </c>
      <c r="I9" s="1" t="s">
        <v>127</v>
      </c>
    </row>
    <row r="10" spans="1:9" x14ac:dyDescent="0.3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/>
      <c r="G10" s="71"/>
      <c r="H10" s="8">
        <f>TB_Vendas[[#This Row],[Preço Unitário]]*TB_Vendas[[#This Row],[Qtd]]</f>
        <v>0</v>
      </c>
      <c r="I10" s="1" t="s">
        <v>130</v>
      </c>
    </row>
    <row r="11" spans="1:9" x14ac:dyDescent="0.3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/>
      <c r="G11" s="71"/>
      <c r="H11" s="8">
        <f>TB_Vendas[[#This Row],[Preço Unitário]]*TB_Vendas[[#This Row],[Qtd]]</f>
        <v>0</v>
      </c>
      <c r="I11" s="1" t="s">
        <v>128</v>
      </c>
    </row>
    <row r="12" spans="1:9" x14ac:dyDescent="0.3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/>
      <c r="G12" s="71"/>
      <c r="H12" s="8">
        <f>TB_Vendas[[#This Row],[Preço Unitário]]*TB_Vendas[[#This Row],[Qtd]]</f>
        <v>0</v>
      </c>
      <c r="I12" s="1" t="s">
        <v>128</v>
      </c>
    </row>
    <row r="13" spans="1:9" x14ac:dyDescent="0.3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/>
      <c r="G13" s="71"/>
      <c r="H13" s="8">
        <f>TB_Vendas[[#This Row],[Preço Unitário]]*TB_Vendas[[#This Row],[Qtd]]</f>
        <v>0</v>
      </c>
      <c r="I13" s="1" t="s">
        <v>127</v>
      </c>
    </row>
    <row r="14" spans="1:9" x14ac:dyDescent="0.3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/>
      <c r="G14" s="71"/>
      <c r="H14" s="8">
        <f>TB_Vendas[[#This Row],[Preço Unitário]]*TB_Vendas[[#This Row],[Qtd]]</f>
        <v>0</v>
      </c>
      <c r="I14" s="1" t="s">
        <v>127</v>
      </c>
    </row>
    <row r="15" spans="1:9" x14ac:dyDescent="0.3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/>
      <c r="G15" s="71"/>
      <c r="H15" s="8">
        <f>TB_Vendas[[#This Row],[Preço Unitário]]*TB_Vendas[[#This Row],[Qtd]]</f>
        <v>0</v>
      </c>
      <c r="I15" s="1" t="s">
        <v>129</v>
      </c>
    </row>
    <row r="16" spans="1:9" x14ac:dyDescent="0.3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/>
      <c r="G16" s="71"/>
      <c r="H16" s="8">
        <f>TB_Vendas[[#This Row],[Preço Unitário]]*TB_Vendas[[#This Row],[Qtd]]</f>
        <v>0</v>
      </c>
      <c r="I16" s="1" t="s">
        <v>128</v>
      </c>
    </row>
    <row r="17" spans="1:9" x14ac:dyDescent="0.3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/>
      <c r="G17" s="71"/>
      <c r="H17" s="8">
        <f>TB_Vendas[[#This Row],[Preço Unitário]]*TB_Vendas[[#This Row],[Qtd]]</f>
        <v>0</v>
      </c>
      <c r="I17" s="1" t="s">
        <v>129</v>
      </c>
    </row>
    <row r="18" spans="1:9" x14ac:dyDescent="0.3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/>
      <c r="G18" s="71"/>
      <c r="H18" s="8">
        <f>TB_Vendas[[#This Row],[Preço Unitário]]*TB_Vendas[[#This Row],[Qtd]]</f>
        <v>0</v>
      </c>
      <c r="I18" s="1" t="s">
        <v>129</v>
      </c>
    </row>
    <row r="19" spans="1:9" x14ac:dyDescent="0.3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/>
      <c r="G19" s="71"/>
      <c r="H19" s="8">
        <f>TB_Vendas[[#This Row],[Preço Unitário]]*TB_Vendas[[#This Row],[Qtd]]</f>
        <v>0</v>
      </c>
      <c r="I19" s="1" t="s">
        <v>129</v>
      </c>
    </row>
    <row r="20" spans="1:9" x14ac:dyDescent="0.3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/>
      <c r="G20" s="71"/>
      <c r="H20" s="8">
        <f>TB_Vendas[[#This Row],[Preço Unitário]]*TB_Vendas[[#This Row],[Qtd]]</f>
        <v>0</v>
      </c>
      <c r="I20" s="1" t="s">
        <v>129</v>
      </c>
    </row>
    <row r="21" spans="1:9" x14ac:dyDescent="0.3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/>
      <c r="G21" s="71"/>
      <c r="H21" s="8">
        <f>TB_Vendas[[#This Row],[Preço Unitário]]*TB_Vendas[[#This Row],[Qtd]]</f>
        <v>0</v>
      </c>
      <c r="I21" s="1" t="s">
        <v>127</v>
      </c>
    </row>
    <row r="22" spans="1:9" x14ac:dyDescent="0.3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/>
      <c r="G22" s="71"/>
      <c r="H22" s="8">
        <f>TB_Vendas[[#This Row],[Preço Unitário]]*TB_Vendas[[#This Row],[Qtd]]</f>
        <v>0</v>
      </c>
      <c r="I22" s="1" t="s">
        <v>126</v>
      </c>
    </row>
    <row r="23" spans="1:9" x14ac:dyDescent="0.3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/>
      <c r="G23" s="71"/>
      <c r="H23" s="8">
        <f>TB_Vendas[[#This Row],[Preço Unitário]]*TB_Vendas[[#This Row],[Qtd]]</f>
        <v>0</v>
      </c>
      <c r="I23" s="1" t="s">
        <v>129</v>
      </c>
    </row>
    <row r="24" spans="1:9" x14ac:dyDescent="0.3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/>
      <c r="G24" s="71"/>
      <c r="H24" s="8">
        <f>TB_Vendas[[#This Row],[Preço Unitário]]*TB_Vendas[[#This Row],[Qtd]]</f>
        <v>0</v>
      </c>
      <c r="I24" s="1" t="s">
        <v>126</v>
      </c>
    </row>
    <row r="25" spans="1:9" x14ac:dyDescent="0.3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/>
      <c r="G25" s="71"/>
      <c r="H25" s="8">
        <f>TB_Vendas[[#This Row],[Preço Unitário]]*TB_Vendas[[#This Row],[Qtd]]</f>
        <v>0</v>
      </c>
      <c r="I25" s="1" t="s">
        <v>128</v>
      </c>
    </row>
    <row r="26" spans="1:9" x14ac:dyDescent="0.3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/>
      <c r="G26" s="71"/>
      <c r="H26" s="8">
        <f>TB_Vendas[[#This Row],[Preço Unitário]]*TB_Vendas[[#This Row],[Qtd]]</f>
        <v>0</v>
      </c>
      <c r="I26" s="1" t="s">
        <v>126</v>
      </c>
    </row>
    <row r="27" spans="1:9" x14ac:dyDescent="0.3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/>
      <c r="G27" s="71"/>
      <c r="H27" s="8">
        <f>TB_Vendas[[#This Row],[Preço Unitário]]*TB_Vendas[[#This Row],[Qtd]]</f>
        <v>0</v>
      </c>
      <c r="I27" s="1" t="s">
        <v>127</v>
      </c>
    </row>
    <row r="28" spans="1:9" x14ac:dyDescent="0.3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/>
      <c r="G28" s="71"/>
      <c r="H28" s="8">
        <f>TB_Vendas[[#This Row],[Preço Unitário]]*TB_Vendas[[#This Row],[Qtd]]</f>
        <v>0</v>
      </c>
      <c r="I28" s="1" t="s">
        <v>127</v>
      </c>
    </row>
    <row r="29" spans="1:9" x14ac:dyDescent="0.3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/>
      <c r="G29" s="71"/>
      <c r="H29" s="8">
        <f>TB_Vendas[[#This Row],[Preço Unitário]]*TB_Vendas[[#This Row],[Qtd]]</f>
        <v>0</v>
      </c>
      <c r="I29" s="1" t="s">
        <v>129</v>
      </c>
    </row>
    <row r="30" spans="1:9" x14ac:dyDescent="0.3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/>
      <c r="G30" s="71"/>
      <c r="H30" s="8">
        <f>TB_Vendas[[#This Row],[Preço Unitário]]*TB_Vendas[[#This Row],[Qtd]]</f>
        <v>0</v>
      </c>
      <c r="I30" s="1" t="s">
        <v>130</v>
      </c>
    </row>
    <row r="31" spans="1:9" x14ac:dyDescent="0.3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/>
      <c r="G31" s="71"/>
      <c r="H31" s="8">
        <f>TB_Vendas[[#This Row],[Preço Unitário]]*TB_Vendas[[#This Row],[Qtd]]</f>
        <v>0</v>
      </c>
      <c r="I31" s="1" t="s">
        <v>127</v>
      </c>
    </row>
    <row r="32" spans="1:9" x14ac:dyDescent="0.3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/>
      <c r="G32" s="71"/>
      <c r="H32" s="8">
        <f>TB_Vendas[[#This Row],[Preço Unitário]]*TB_Vendas[[#This Row],[Qtd]]</f>
        <v>0</v>
      </c>
      <c r="I32" s="1" t="s">
        <v>126</v>
      </c>
    </row>
    <row r="33" spans="1:9" x14ac:dyDescent="0.3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/>
      <c r="G33" s="71"/>
      <c r="H33" s="8">
        <f>TB_Vendas[[#This Row],[Preço Unitário]]*TB_Vendas[[#This Row],[Qtd]]</f>
        <v>0</v>
      </c>
      <c r="I33" s="1" t="s">
        <v>128</v>
      </c>
    </row>
    <row r="34" spans="1:9" x14ac:dyDescent="0.3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/>
      <c r="G34" s="71"/>
      <c r="H34" s="8">
        <f>TB_Vendas[[#This Row],[Preço Unitário]]*TB_Vendas[[#This Row],[Qtd]]</f>
        <v>0</v>
      </c>
      <c r="I34" s="1" t="s">
        <v>126</v>
      </c>
    </row>
    <row r="35" spans="1:9" x14ac:dyDescent="0.3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/>
      <c r="G35" s="71"/>
      <c r="H35" s="8">
        <f>TB_Vendas[[#This Row],[Preço Unitário]]*TB_Vendas[[#This Row],[Qtd]]</f>
        <v>0</v>
      </c>
      <c r="I35" s="1" t="s">
        <v>127</v>
      </c>
    </row>
    <row r="36" spans="1:9" x14ac:dyDescent="0.3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/>
      <c r="G36" s="71"/>
      <c r="H36" s="8">
        <f>TB_Vendas[[#This Row],[Preço Unitário]]*TB_Vendas[[#This Row],[Qtd]]</f>
        <v>0</v>
      </c>
      <c r="I36" s="1" t="s">
        <v>126</v>
      </c>
    </row>
    <row r="37" spans="1:9" x14ac:dyDescent="0.3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/>
      <c r="G37" s="71"/>
      <c r="H37" s="8">
        <f>TB_Vendas[[#This Row],[Preço Unitário]]*TB_Vendas[[#This Row],[Qtd]]</f>
        <v>0</v>
      </c>
      <c r="I37" s="1" t="s">
        <v>127</v>
      </c>
    </row>
    <row r="38" spans="1:9" x14ac:dyDescent="0.3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/>
      <c r="G38" s="71"/>
      <c r="H38" s="8">
        <f>TB_Vendas[[#This Row],[Preço Unitário]]*TB_Vendas[[#This Row],[Qtd]]</f>
        <v>0</v>
      </c>
      <c r="I38" s="1" t="s">
        <v>129</v>
      </c>
    </row>
    <row r="39" spans="1:9" x14ac:dyDescent="0.3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/>
      <c r="G39" s="71"/>
      <c r="H39" s="8">
        <f>TB_Vendas[[#This Row],[Preço Unitário]]*TB_Vendas[[#This Row],[Qtd]]</f>
        <v>0</v>
      </c>
      <c r="I39" s="1" t="s">
        <v>126</v>
      </c>
    </row>
    <row r="40" spans="1:9" x14ac:dyDescent="0.3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/>
      <c r="G40" s="71"/>
      <c r="H40" s="8">
        <f>TB_Vendas[[#This Row],[Preço Unitário]]*TB_Vendas[[#This Row],[Qtd]]</f>
        <v>0</v>
      </c>
      <c r="I40" s="1" t="s">
        <v>129</v>
      </c>
    </row>
    <row r="41" spans="1:9" x14ac:dyDescent="0.3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/>
      <c r="G41" s="71"/>
      <c r="H41" s="8">
        <f>TB_Vendas[[#This Row],[Preço Unitário]]*TB_Vendas[[#This Row],[Qtd]]</f>
        <v>0</v>
      </c>
      <c r="I41" s="1" t="s">
        <v>126</v>
      </c>
    </row>
    <row r="42" spans="1:9" x14ac:dyDescent="0.3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/>
      <c r="G42" s="71"/>
      <c r="H42" s="8">
        <f>TB_Vendas[[#This Row],[Preço Unitário]]*TB_Vendas[[#This Row],[Qtd]]</f>
        <v>0</v>
      </c>
      <c r="I42" s="1" t="s">
        <v>130</v>
      </c>
    </row>
    <row r="43" spans="1:9" x14ac:dyDescent="0.3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/>
      <c r="G43" s="71"/>
      <c r="H43" s="8">
        <f>TB_Vendas[[#This Row],[Preço Unitário]]*TB_Vendas[[#This Row],[Qtd]]</f>
        <v>0</v>
      </c>
      <c r="I43" s="1" t="s">
        <v>126</v>
      </c>
    </row>
    <row r="44" spans="1:9" x14ac:dyDescent="0.3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/>
      <c r="G44" s="71"/>
      <c r="H44" s="8">
        <f>TB_Vendas[[#This Row],[Preço Unitário]]*TB_Vendas[[#This Row],[Qtd]]</f>
        <v>0</v>
      </c>
      <c r="I44" s="1" t="s">
        <v>130</v>
      </c>
    </row>
    <row r="45" spans="1:9" x14ac:dyDescent="0.3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/>
      <c r="G45" s="71"/>
      <c r="H45" s="8">
        <f>TB_Vendas[[#This Row],[Preço Unitário]]*TB_Vendas[[#This Row],[Qtd]]</f>
        <v>0</v>
      </c>
      <c r="I45" s="1" t="s">
        <v>129</v>
      </c>
    </row>
    <row r="46" spans="1:9" x14ac:dyDescent="0.3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/>
      <c r="G46" s="71"/>
      <c r="H46" s="8">
        <f>TB_Vendas[[#This Row],[Preço Unitário]]*TB_Vendas[[#This Row],[Qtd]]</f>
        <v>0</v>
      </c>
      <c r="I46" s="1" t="s">
        <v>127</v>
      </c>
    </row>
    <row r="47" spans="1:9" x14ac:dyDescent="0.3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/>
      <c r="G47" s="71"/>
      <c r="H47" s="8">
        <f>TB_Vendas[[#This Row],[Preço Unitário]]*TB_Vendas[[#This Row],[Qtd]]</f>
        <v>0</v>
      </c>
      <c r="I47" s="1" t="s">
        <v>129</v>
      </c>
    </row>
    <row r="48" spans="1:9" x14ac:dyDescent="0.3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/>
      <c r="G48" s="71"/>
      <c r="H48" s="8">
        <f>TB_Vendas[[#This Row],[Preço Unitário]]*TB_Vendas[[#This Row],[Qtd]]</f>
        <v>0</v>
      </c>
      <c r="I48" s="1" t="s">
        <v>127</v>
      </c>
    </row>
    <row r="49" spans="1:9" x14ac:dyDescent="0.3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/>
      <c r="G49" s="71"/>
      <c r="H49" s="8">
        <f>TB_Vendas[[#This Row],[Preço Unitário]]*TB_Vendas[[#This Row],[Qtd]]</f>
        <v>0</v>
      </c>
      <c r="I49" s="1" t="s">
        <v>126</v>
      </c>
    </row>
    <row r="50" spans="1:9" x14ac:dyDescent="0.3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/>
      <c r="G50" s="71"/>
      <c r="H50" s="8">
        <f>TB_Vendas[[#This Row],[Preço Unitário]]*TB_Vendas[[#This Row],[Qtd]]</f>
        <v>0</v>
      </c>
      <c r="I50" s="1" t="s">
        <v>127</v>
      </c>
    </row>
    <row r="51" spans="1:9" x14ac:dyDescent="0.3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/>
      <c r="G51" s="71"/>
      <c r="H51" s="8">
        <f>TB_Vendas[[#This Row],[Preço Unitário]]*TB_Vendas[[#This Row],[Qtd]]</f>
        <v>0</v>
      </c>
      <c r="I51" s="1" t="s">
        <v>126</v>
      </c>
    </row>
    <row r="52" spans="1:9" x14ac:dyDescent="0.3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/>
      <c r="G52" s="71"/>
      <c r="H52" s="8">
        <f>TB_Vendas[[#This Row],[Preço Unitário]]*TB_Vendas[[#This Row],[Qtd]]</f>
        <v>0</v>
      </c>
      <c r="I52" s="1" t="s">
        <v>128</v>
      </c>
    </row>
    <row r="53" spans="1:9" x14ac:dyDescent="0.3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/>
      <c r="G53" s="71"/>
      <c r="H53" s="8">
        <f>TB_Vendas[[#This Row],[Preço Unitário]]*TB_Vendas[[#This Row],[Qtd]]</f>
        <v>0</v>
      </c>
      <c r="I53" s="1" t="s">
        <v>126</v>
      </c>
    </row>
    <row r="54" spans="1:9" x14ac:dyDescent="0.3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/>
      <c r="G54" s="71"/>
      <c r="H54" s="8">
        <f>TB_Vendas[[#This Row],[Preço Unitário]]*TB_Vendas[[#This Row],[Qtd]]</f>
        <v>0</v>
      </c>
      <c r="I54" s="1" t="s">
        <v>128</v>
      </c>
    </row>
    <row r="55" spans="1:9" x14ac:dyDescent="0.3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/>
      <c r="G55" s="71"/>
      <c r="H55" s="8">
        <f>TB_Vendas[[#This Row],[Preço Unitário]]*TB_Vendas[[#This Row],[Qtd]]</f>
        <v>0</v>
      </c>
      <c r="I55" s="1" t="s">
        <v>127</v>
      </c>
    </row>
    <row r="56" spans="1:9" x14ac:dyDescent="0.3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/>
      <c r="G56" s="71"/>
      <c r="H56" s="8">
        <f>TB_Vendas[[#This Row],[Preço Unitário]]*TB_Vendas[[#This Row],[Qtd]]</f>
        <v>0</v>
      </c>
      <c r="I56" s="1" t="s">
        <v>128</v>
      </c>
    </row>
    <row r="57" spans="1:9" x14ac:dyDescent="0.3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/>
      <c r="G57" s="71"/>
      <c r="H57" s="8">
        <f>TB_Vendas[[#This Row],[Preço Unitário]]*TB_Vendas[[#This Row],[Qtd]]</f>
        <v>0</v>
      </c>
      <c r="I57" s="1" t="s">
        <v>127</v>
      </c>
    </row>
    <row r="58" spans="1:9" x14ac:dyDescent="0.3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/>
      <c r="G58" s="71"/>
      <c r="H58" s="8">
        <f>TB_Vendas[[#This Row],[Preço Unitário]]*TB_Vendas[[#This Row],[Qtd]]</f>
        <v>0</v>
      </c>
      <c r="I58" s="1" t="s">
        <v>126</v>
      </c>
    </row>
    <row r="59" spans="1:9" x14ac:dyDescent="0.3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/>
      <c r="G59" s="71"/>
      <c r="H59" s="8">
        <f>TB_Vendas[[#This Row],[Preço Unitário]]*TB_Vendas[[#This Row],[Qtd]]</f>
        <v>0</v>
      </c>
      <c r="I59" s="1" t="s">
        <v>128</v>
      </c>
    </row>
    <row r="60" spans="1:9" x14ac:dyDescent="0.3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/>
      <c r="G60" s="71"/>
      <c r="H60" s="8">
        <f>TB_Vendas[[#This Row],[Preço Unitário]]*TB_Vendas[[#This Row],[Qtd]]</f>
        <v>0</v>
      </c>
      <c r="I60" s="1" t="s">
        <v>130</v>
      </c>
    </row>
    <row r="61" spans="1:9" x14ac:dyDescent="0.3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/>
      <c r="G61" s="71"/>
      <c r="H61" s="8">
        <f>TB_Vendas[[#This Row],[Preço Unitário]]*TB_Vendas[[#This Row],[Qtd]]</f>
        <v>0</v>
      </c>
      <c r="I61" s="1" t="s">
        <v>130</v>
      </c>
    </row>
    <row r="62" spans="1:9" x14ac:dyDescent="0.3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/>
      <c r="G62" s="71"/>
      <c r="H62" s="8">
        <f>TB_Vendas[[#This Row],[Preço Unitário]]*TB_Vendas[[#This Row],[Qtd]]</f>
        <v>0</v>
      </c>
      <c r="I62" s="1" t="s">
        <v>130</v>
      </c>
    </row>
    <row r="63" spans="1:9" x14ac:dyDescent="0.3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/>
      <c r="G63" s="71"/>
      <c r="H63" s="8">
        <f>TB_Vendas[[#This Row],[Preço Unitário]]*TB_Vendas[[#This Row],[Qtd]]</f>
        <v>0</v>
      </c>
      <c r="I63" s="1" t="s">
        <v>126</v>
      </c>
    </row>
    <row r="64" spans="1:9" x14ac:dyDescent="0.3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/>
      <c r="G64" s="71"/>
      <c r="H64" s="8">
        <f>TB_Vendas[[#This Row],[Preço Unitário]]*TB_Vendas[[#This Row],[Qtd]]</f>
        <v>0</v>
      </c>
      <c r="I64" s="1" t="s">
        <v>126</v>
      </c>
    </row>
    <row r="65" spans="1:9" x14ac:dyDescent="0.3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/>
      <c r="G65" s="71"/>
      <c r="H65" s="8">
        <f>TB_Vendas[[#This Row],[Preço Unitário]]*TB_Vendas[[#This Row],[Qtd]]</f>
        <v>0</v>
      </c>
      <c r="I65" s="1" t="s">
        <v>127</v>
      </c>
    </row>
    <row r="66" spans="1:9" x14ac:dyDescent="0.3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/>
      <c r="G66" s="71"/>
      <c r="H66" s="8">
        <f>TB_Vendas[[#This Row],[Preço Unitário]]*TB_Vendas[[#This Row],[Qtd]]</f>
        <v>0</v>
      </c>
      <c r="I66" s="1" t="s">
        <v>130</v>
      </c>
    </row>
    <row r="67" spans="1:9" x14ac:dyDescent="0.3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/>
      <c r="G67" s="71"/>
      <c r="H67" s="8">
        <f>TB_Vendas[[#This Row],[Preço Unitário]]*TB_Vendas[[#This Row],[Qtd]]</f>
        <v>0</v>
      </c>
      <c r="I67" s="1" t="s">
        <v>126</v>
      </c>
    </row>
    <row r="68" spans="1:9" x14ac:dyDescent="0.3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/>
      <c r="G68" s="71"/>
      <c r="H68" s="8">
        <f>TB_Vendas[[#This Row],[Preço Unitário]]*TB_Vendas[[#This Row],[Qtd]]</f>
        <v>0</v>
      </c>
      <c r="I68" s="1" t="s">
        <v>126</v>
      </c>
    </row>
    <row r="69" spans="1:9" x14ac:dyDescent="0.3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/>
      <c r="G69" s="71"/>
      <c r="H69" s="8">
        <f>TB_Vendas[[#This Row],[Preço Unitário]]*TB_Vendas[[#This Row],[Qtd]]</f>
        <v>0</v>
      </c>
      <c r="I69" s="1" t="s">
        <v>130</v>
      </c>
    </row>
    <row r="70" spans="1:9" x14ac:dyDescent="0.3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/>
      <c r="G70" s="71"/>
      <c r="H70" s="8">
        <f>TB_Vendas[[#This Row],[Preço Unitário]]*TB_Vendas[[#This Row],[Qtd]]</f>
        <v>0</v>
      </c>
      <c r="I70" s="1" t="s">
        <v>129</v>
      </c>
    </row>
    <row r="71" spans="1:9" x14ac:dyDescent="0.3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/>
      <c r="G71" s="71"/>
      <c r="H71" s="8">
        <f>TB_Vendas[[#This Row],[Preço Unitário]]*TB_Vendas[[#This Row],[Qtd]]</f>
        <v>0</v>
      </c>
      <c r="I71" s="1" t="s">
        <v>130</v>
      </c>
    </row>
    <row r="72" spans="1:9" x14ac:dyDescent="0.3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/>
      <c r="G72" s="71"/>
      <c r="H72" s="8">
        <f>TB_Vendas[[#This Row],[Preço Unitário]]*TB_Vendas[[#This Row],[Qtd]]</f>
        <v>0</v>
      </c>
      <c r="I72" s="1" t="s">
        <v>129</v>
      </c>
    </row>
    <row r="73" spans="1:9" x14ac:dyDescent="0.3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/>
      <c r="G73" s="71"/>
      <c r="H73" s="8">
        <f>TB_Vendas[[#This Row],[Preço Unitário]]*TB_Vendas[[#This Row],[Qtd]]</f>
        <v>0</v>
      </c>
      <c r="I73" s="1" t="s">
        <v>128</v>
      </c>
    </row>
    <row r="74" spans="1:9" x14ac:dyDescent="0.3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/>
      <c r="G74" s="71"/>
      <c r="H74" s="8">
        <f>TB_Vendas[[#This Row],[Preço Unitário]]*TB_Vendas[[#This Row],[Qtd]]</f>
        <v>0</v>
      </c>
      <c r="I74" s="1" t="s">
        <v>130</v>
      </c>
    </row>
    <row r="75" spans="1:9" x14ac:dyDescent="0.3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/>
      <c r="G75" s="71"/>
      <c r="H75" s="8">
        <f>TB_Vendas[[#This Row],[Preço Unitário]]*TB_Vendas[[#This Row],[Qtd]]</f>
        <v>0</v>
      </c>
      <c r="I75" s="1" t="s">
        <v>130</v>
      </c>
    </row>
    <row r="76" spans="1:9" x14ac:dyDescent="0.3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/>
      <c r="G76" s="71"/>
      <c r="H76" s="8">
        <f>TB_Vendas[[#This Row],[Preço Unitário]]*TB_Vendas[[#This Row],[Qtd]]</f>
        <v>0</v>
      </c>
      <c r="I76" s="1" t="s">
        <v>130</v>
      </c>
    </row>
    <row r="77" spans="1:9" x14ac:dyDescent="0.3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/>
      <c r="G77" s="71"/>
      <c r="H77" s="8">
        <f>TB_Vendas[[#This Row],[Preço Unitário]]*TB_Vendas[[#This Row],[Qtd]]</f>
        <v>0</v>
      </c>
      <c r="I77" s="1" t="s">
        <v>128</v>
      </c>
    </row>
    <row r="78" spans="1:9" x14ac:dyDescent="0.3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/>
      <c r="G78" s="71"/>
      <c r="H78" s="8">
        <f>TB_Vendas[[#This Row],[Preço Unitário]]*TB_Vendas[[#This Row],[Qtd]]</f>
        <v>0</v>
      </c>
      <c r="I78" s="1" t="s">
        <v>128</v>
      </c>
    </row>
    <row r="79" spans="1:9" x14ac:dyDescent="0.3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/>
      <c r="G79" s="71"/>
      <c r="H79" s="8">
        <f>TB_Vendas[[#This Row],[Preço Unitário]]*TB_Vendas[[#This Row],[Qtd]]</f>
        <v>0</v>
      </c>
      <c r="I79" s="1" t="s">
        <v>127</v>
      </c>
    </row>
    <row r="80" spans="1:9" x14ac:dyDescent="0.3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/>
      <c r="G80" s="71"/>
      <c r="H80" s="8">
        <f>TB_Vendas[[#This Row],[Preço Unitário]]*TB_Vendas[[#This Row],[Qtd]]</f>
        <v>0</v>
      </c>
      <c r="I80" s="1" t="s">
        <v>128</v>
      </c>
    </row>
    <row r="81" spans="1:9" x14ac:dyDescent="0.3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/>
      <c r="G81" s="71"/>
      <c r="H81" s="8">
        <f>TB_Vendas[[#This Row],[Preço Unitário]]*TB_Vendas[[#This Row],[Qtd]]</f>
        <v>0</v>
      </c>
      <c r="I81" s="1" t="s">
        <v>127</v>
      </c>
    </row>
    <row r="82" spans="1:9" x14ac:dyDescent="0.3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/>
      <c r="G82" s="71"/>
      <c r="H82" s="8">
        <f>TB_Vendas[[#This Row],[Preço Unitário]]*TB_Vendas[[#This Row],[Qtd]]</f>
        <v>0</v>
      </c>
      <c r="I82" s="1" t="s">
        <v>128</v>
      </c>
    </row>
    <row r="83" spans="1:9" x14ac:dyDescent="0.3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/>
      <c r="G83" s="71"/>
      <c r="H83" s="8">
        <f>TB_Vendas[[#This Row],[Preço Unitário]]*TB_Vendas[[#This Row],[Qtd]]</f>
        <v>0</v>
      </c>
      <c r="I83" s="1" t="s">
        <v>127</v>
      </c>
    </row>
    <row r="84" spans="1:9" x14ac:dyDescent="0.3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/>
      <c r="G84" s="71"/>
      <c r="H84" s="8">
        <f>TB_Vendas[[#This Row],[Preço Unitário]]*TB_Vendas[[#This Row],[Qtd]]</f>
        <v>0</v>
      </c>
      <c r="I84" s="1" t="s">
        <v>126</v>
      </c>
    </row>
    <row r="85" spans="1:9" x14ac:dyDescent="0.3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/>
      <c r="G85" s="71"/>
      <c r="H85" s="8">
        <f>TB_Vendas[[#This Row],[Preço Unitário]]*TB_Vendas[[#This Row],[Qtd]]</f>
        <v>0</v>
      </c>
      <c r="I85" s="1" t="s">
        <v>129</v>
      </c>
    </row>
    <row r="86" spans="1:9" x14ac:dyDescent="0.3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/>
      <c r="G86" s="71"/>
      <c r="H86" s="8">
        <f>TB_Vendas[[#This Row],[Preço Unitário]]*TB_Vendas[[#This Row],[Qtd]]</f>
        <v>0</v>
      </c>
      <c r="I86" s="1" t="s">
        <v>127</v>
      </c>
    </row>
  </sheetData>
  <phoneticPr fontId="12" type="noConversion"/>
  <conditionalFormatting sqref="E4:G4"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workbookViewId="0"/>
  </sheetViews>
  <sheetFormatPr defaultColWidth="8.88671875" defaultRowHeight="14.4" zeroHeight="1" x14ac:dyDescent="0.3"/>
  <cols>
    <col min="1" max="1" width="8.88671875" customWidth="1"/>
    <col min="2" max="2" width="21.88671875" customWidth="1"/>
    <col min="3" max="3" width="34" customWidth="1"/>
    <col min="4" max="4" width="11.6640625" customWidth="1"/>
    <col min="5" max="5" width="21.88671875" customWidth="1"/>
    <col min="6" max="6" width="34" customWidth="1"/>
    <col min="7" max="9" width="8.88671875" customWidth="1"/>
  </cols>
  <sheetData>
    <row r="1" spans="1:9" s="40" customFormat="1" ht="40.200000000000003" customHeight="1" x14ac:dyDescent="0.85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 x14ac:dyDescent="0.4">
      <c r="A2" s="44"/>
      <c r="B2" s="44"/>
      <c r="C2" s="44"/>
      <c r="D2" s="44"/>
      <c r="E2" s="44"/>
      <c r="F2" s="44"/>
    </row>
    <row r="3" spans="1:9" ht="4.5" customHeight="1" x14ac:dyDescent="0.4">
      <c r="A3" s="42"/>
      <c r="B3" s="42"/>
      <c r="C3" s="42"/>
      <c r="D3" s="42"/>
      <c r="E3" s="42"/>
      <c r="F3" s="42"/>
    </row>
    <row r="4" spans="1:9" ht="23.25" customHeight="1" x14ac:dyDescent="0.4">
      <c r="A4" s="42"/>
      <c r="B4" s="84" t="s">
        <v>154</v>
      </c>
      <c r="C4" s="84"/>
      <c r="D4" s="42"/>
      <c r="E4" s="84" t="s">
        <v>161</v>
      </c>
      <c r="F4" s="84"/>
    </row>
    <row r="5" spans="1:9" ht="5.25" customHeight="1" thickBot="1" x14ac:dyDescent="0.35"/>
    <row r="6" spans="1:9" ht="24.6" customHeight="1" thickBot="1" x14ac:dyDescent="0.55000000000000004">
      <c r="B6" s="73" t="s">
        <v>155</v>
      </c>
      <c r="C6" s="72" t="s">
        <v>33</v>
      </c>
      <c r="E6" s="73" t="s">
        <v>160</v>
      </c>
      <c r="F6" s="77">
        <v>45024</v>
      </c>
    </row>
    <row r="7" spans="1:9" ht="24.6" customHeight="1" thickTop="1" thickBot="1" x14ac:dyDescent="0.55000000000000004">
      <c r="B7" s="73" t="s">
        <v>156</v>
      </c>
      <c r="C7" s="50"/>
      <c r="E7" s="73" t="s">
        <v>163</v>
      </c>
      <c r="F7" s="50"/>
      <c r="G7" s="49"/>
    </row>
    <row r="8" spans="1:9" ht="24.6" customHeight="1" thickTop="1" thickBot="1" x14ac:dyDescent="0.45">
      <c r="B8" s="74" t="s">
        <v>157</v>
      </c>
      <c r="C8" s="48"/>
      <c r="E8" s="74" t="s">
        <v>164</v>
      </c>
      <c r="F8" s="78"/>
      <c r="G8" s="49"/>
    </row>
    <row r="9" spans="1:9" ht="24.6" customHeight="1" thickTop="1" thickBot="1" x14ac:dyDescent="0.45">
      <c r="B9" s="75" t="s">
        <v>158</v>
      </c>
      <c r="C9" s="48"/>
      <c r="E9" s="76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 x14ac:dyDescent="0.45">
      <c r="B10" s="75" t="s">
        <v>165</v>
      </c>
      <c r="C10" s="78"/>
      <c r="G10" s="49"/>
    </row>
    <row r="11" spans="1:9" ht="24.6" customHeight="1" thickTop="1" thickBot="1" x14ac:dyDescent="0.55000000000000004">
      <c r="B11" s="73" t="s">
        <v>159</v>
      </c>
      <c r="C11" s="50"/>
      <c r="G11" s="49"/>
    </row>
    <row r="12" spans="1:9" ht="22.8" thickTop="1" thickBot="1" x14ac:dyDescent="0.45">
      <c r="B12" s="79" t="s">
        <v>166</v>
      </c>
      <c r="C12" s="51"/>
      <c r="E12" s="80"/>
    </row>
    <row r="13" spans="1:9" ht="23.4" x14ac:dyDescent="0.45">
      <c r="E13" s="81"/>
    </row>
    <row r="14" spans="1:9" x14ac:dyDescent="0.3"/>
    <row r="15" spans="1:9" x14ac:dyDescent="0.3"/>
    <row r="16" spans="1:9" x14ac:dyDescent="0.3"/>
    <row r="17" x14ac:dyDescent="0.3"/>
    <row r="18" x14ac:dyDescent="0.3"/>
    <row r="19" x14ac:dyDescent="0.3"/>
    <row r="20" x14ac:dyDescent="0.3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13"/>
  <sheetViews>
    <sheetView workbookViewId="0">
      <selection activeCell="B13" sqref="B13"/>
    </sheetView>
  </sheetViews>
  <sheetFormatPr defaultRowHeight="14.4" x14ac:dyDescent="0.3"/>
  <cols>
    <col min="1" max="1" width="8" customWidth="1"/>
    <col min="2" max="2" width="30.88671875" customWidth="1"/>
    <col min="3" max="9" width="17.44140625" customWidth="1"/>
  </cols>
  <sheetData>
    <row r="1" spans="2:10" s="40" customFormat="1" ht="40.200000000000003" customHeight="1" x14ac:dyDescent="0.3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 x14ac:dyDescent="0.4">
      <c r="B2" s="44"/>
      <c r="C2" s="44"/>
      <c r="D2" s="44"/>
      <c r="E2" s="44"/>
      <c r="F2" s="44"/>
      <c r="G2" s="44"/>
    </row>
    <row r="3" spans="2:10" ht="4.5" customHeight="1" thickBot="1" x14ac:dyDescent="0.45">
      <c r="B3" s="42"/>
      <c r="C3" s="42"/>
      <c r="D3" s="42"/>
      <c r="E3" s="42"/>
      <c r="F3" s="42"/>
      <c r="G3" s="42"/>
    </row>
    <row r="4" spans="2:10" ht="22.2" thickBot="1" x14ac:dyDescent="0.55000000000000004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22.2" thickBot="1" x14ac:dyDescent="0.35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" thickBot="1" x14ac:dyDescent="0.35"/>
    <row r="8" spans="2:10" ht="43.8" thickBot="1" x14ac:dyDescent="0.35">
      <c r="B8" s="60" t="s">
        <v>153</v>
      </c>
      <c r="C8" s="61" t="s">
        <v>13</v>
      </c>
      <c r="D8" s="61" t="s">
        <v>12</v>
      </c>
      <c r="E8" s="61" t="s">
        <v>14</v>
      </c>
    </row>
    <row r="9" spans="2:10" ht="17.399999999999999" thickBot="1" x14ac:dyDescent="0.35">
      <c r="B9" s="55">
        <v>1</v>
      </c>
      <c r="C9" s="59">
        <v>0</v>
      </c>
      <c r="D9" s="59">
        <v>0.1</v>
      </c>
      <c r="E9" s="62">
        <v>0</v>
      </c>
      <c r="G9" s="69"/>
    </row>
    <row r="10" spans="2:10" ht="17.399999999999999" thickBot="1" x14ac:dyDescent="0.35">
      <c r="B10" s="55">
        <v>2</v>
      </c>
      <c r="C10" s="59">
        <v>0.05</v>
      </c>
      <c r="D10" s="59">
        <v>0.15</v>
      </c>
      <c r="E10" s="62">
        <v>0.1</v>
      </c>
      <c r="G10" s="69"/>
    </row>
    <row r="11" spans="2:10" ht="17.399999999999999" thickBot="1" x14ac:dyDescent="0.35">
      <c r="B11" s="55">
        <v>3</v>
      </c>
      <c r="C11" s="59">
        <v>0.15</v>
      </c>
      <c r="D11" s="59">
        <v>0.2</v>
      </c>
      <c r="E11" s="62">
        <v>0.15</v>
      </c>
    </row>
    <row r="12" spans="2:10" ht="17.399999999999999" thickBot="1" x14ac:dyDescent="0.35">
      <c r="B12" s="55">
        <v>5</v>
      </c>
      <c r="C12" s="59">
        <v>0.25</v>
      </c>
      <c r="D12" s="59">
        <v>0.25</v>
      </c>
      <c r="E12" s="62">
        <v>0.25</v>
      </c>
    </row>
    <row r="13" spans="2:10" ht="17.399999999999999" thickBot="1" x14ac:dyDescent="0.35">
      <c r="B13" s="55">
        <v>10</v>
      </c>
      <c r="C13" s="59">
        <v>0.3</v>
      </c>
      <c r="D13" s="59">
        <v>0.3</v>
      </c>
      <c r="E13" s="62">
        <v>0.3</v>
      </c>
      <c r="G13" s="70"/>
    </row>
  </sheetData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4.4" x14ac:dyDescent="0.3"/>
  <cols>
    <col min="1" max="1" width="17.109375" customWidth="1"/>
    <col min="2" max="2" width="20.88671875" customWidth="1"/>
    <col min="3" max="3" width="1.33203125" customWidth="1"/>
    <col min="6" max="6" width="13.5546875" customWidth="1"/>
    <col min="8" max="8" width="1.33203125" customWidth="1"/>
    <col min="9" max="11" width="13" customWidth="1"/>
    <col min="12" max="12" width="15.33203125" customWidth="1"/>
  </cols>
  <sheetData>
    <row r="1" spans="1:12" s="14" customFormat="1" x14ac:dyDescent="0.3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 x14ac:dyDescent="0.3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0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 x14ac:dyDescent="0.3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0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" thickBot="1" x14ac:dyDescent="0.35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0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 x14ac:dyDescent="0.3">
      <c r="D5" s="3">
        <v>4</v>
      </c>
      <c r="E5" s="2" t="s">
        <v>91</v>
      </c>
      <c r="F5" s="6">
        <f>SUMIF(TB_Vendas[Nº],D5,TB_Vendas[Total])</f>
        <v>0</v>
      </c>
      <c r="G5" s="20">
        <f>SUMIF(TB_Vendas[Nº],D5,TB_Vendas[Qtd])</f>
        <v>28</v>
      </c>
    </row>
    <row r="6" spans="1:12" x14ac:dyDescent="0.3">
      <c r="D6" s="3">
        <v>5</v>
      </c>
      <c r="E6" s="2" t="s">
        <v>92</v>
      </c>
      <c r="F6" s="6">
        <f>SUMIF(TB_Vendas[Nº],D6,TB_Vendas[Total])</f>
        <v>0</v>
      </c>
      <c r="G6" s="20">
        <f>SUMIF(TB_Vendas[Nº],D6,TB_Vendas[Qtd])</f>
        <v>17</v>
      </c>
    </row>
    <row r="7" spans="1:12" ht="15" thickBot="1" x14ac:dyDescent="0.35">
      <c r="D7" s="4">
        <v>6</v>
      </c>
      <c r="E7" s="5" t="s">
        <v>93</v>
      </c>
      <c r="F7" s="7">
        <f>SUMIF(TB_Vendas[Nº],D7,TB_Vendas[Total])</f>
        <v>0</v>
      </c>
      <c r="G7" s="21">
        <f>SUMIF(TB_Vendas[Nº],D7,TB_Vendas[Qtd])</f>
        <v>41</v>
      </c>
    </row>
    <row r="11" spans="1:12" x14ac:dyDescent="0.3">
      <c r="I11" s="30"/>
      <c r="J11" s="30"/>
      <c r="K11" s="30"/>
      <c r="L11" s="30"/>
    </row>
    <row r="12" spans="1:12" x14ac:dyDescent="0.3">
      <c r="J12" s="31"/>
      <c r="K12" s="32"/>
      <c r="L12" s="8"/>
    </row>
    <row r="13" spans="1:12" x14ac:dyDescent="0.3">
      <c r="J13" s="31"/>
      <c r="K13" s="32"/>
      <c r="L13" s="8"/>
    </row>
    <row r="14" spans="1:12" x14ac:dyDescent="0.3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 x14ac:dyDescent="0.4"/>
  <cols>
    <col min="1" max="16384" width="2" style="12"/>
  </cols>
  <sheetData>
    <row r="1" spans="3:80" ht="9.75" customHeight="1" thickBot="1" x14ac:dyDescent="0.45"/>
    <row r="2" spans="3:80" ht="9.75" customHeight="1" x14ac:dyDescent="0.4">
      <c r="W2" s="85" t="s">
        <v>78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Q2" s="85" t="s">
        <v>79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7"/>
      <c r="BK2" s="85" t="s">
        <v>80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7"/>
    </row>
    <row r="3" spans="3:80" ht="9.75" customHeight="1" thickBot="1" x14ac:dyDescent="0.45">
      <c r="W3" s="88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90"/>
      <c r="AQ3" s="88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90"/>
      <c r="BK3" s="88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90"/>
    </row>
    <row r="4" spans="3:80" ht="9.75" customHeight="1" x14ac:dyDescent="0.4">
      <c r="W4" s="91">
        <f>COUNTA(TB_Produtos[Código])</f>
        <v>60</v>
      </c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3"/>
      <c r="AQ4" s="91">
        <f>SUM(TB_Vendas[Qtd])</f>
        <v>250</v>
      </c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3"/>
      <c r="BK4" s="100">
        <f>SUM(TB_Vendas[Total])</f>
        <v>0</v>
      </c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2"/>
    </row>
    <row r="5" spans="3:80" ht="9.75" customHeight="1" x14ac:dyDescent="0.4">
      <c r="W5" s="94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6"/>
      <c r="AQ5" s="94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6"/>
      <c r="BK5" s="103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5"/>
    </row>
    <row r="6" spans="3:80" ht="9.75" customHeight="1" x14ac:dyDescent="0.4">
      <c r="W6" s="94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6"/>
      <c r="AQ6" s="94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6"/>
      <c r="BK6" s="103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5"/>
    </row>
    <row r="7" spans="3:80" ht="9.75" customHeight="1" thickBot="1" x14ac:dyDescent="0.45">
      <c r="W7" s="97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9"/>
      <c r="AQ7" s="97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9"/>
      <c r="BK7" s="106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8"/>
    </row>
    <row r="8" spans="3:80" ht="9.75" customHeight="1" thickBot="1" x14ac:dyDescent="0.45"/>
    <row r="9" spans="3:80" ht="9.75" customHeight="1" x14ac:dyDescent="0.4">
      <c r="C9" s="85" t="s">
        <v>81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7"/>
    </row>
    <row r="10" spans="3:80" ht="9.75" customHeight="1" thickBot="1" x14ac:dyDescent="0.45"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90"/>
    </row>
    <row r="11" spans="3:80" ht="9.75" customHeight="1" x14ac:dyDescent="0.4">
      <c r="C11" s="109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1"/>
    </row>
    <row r="12" spans="3:80" ht="9.75" customHeight="1" x14ac:dyDescent="0.4">
      <c r="C12" s="112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4"/>
    </row>
    <row r="13" spans="3:80" ht="9.75" customHeight="1" x14ac:dyDescent="0.4">
      <c r="C13" s="112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4"/>
    </row>
    <row r="14" spans="3:80" ht="9.75" customHeight="1" x14ac:dyDescent="0.4"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4"/>
    </row>
    <row r="15" spans="3:80" ht="9.75" customHeight="1" x14ac:dyDescent="0.4">
      <c r="C15" s="112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4"/>
    </row>
    <row r="16" spans="3:80" ht="9.75" customHeight="1" x14ac:dyDescent="0.4"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4"/>
    </row>
    <row r="17" spans="3:80" ht="9.75" customHeight="1" x14ac:dyDescent="0.4"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4"/>
    </row>
    <row r="18" spans="3:80" ht="9.75" customHeight="1" x14ac:dyDescent="0.4"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4"/>
    </row>
    <row r="19" spans="3:80" ht="9.75" customHeight="1" x14ac:dyDescent="0.4">
      <c r="C19" s="112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4"/>
    </row>
    <row r="20" spans="3:80" ht="9.75" customHeight="1" x14ac:dyDescent="0.4"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4"/>
    </row>
    <row r="21" spans="3:80" ht="9.75" customHeight="1" x14ac:dyDescent="0.4">
      <c r="C21" s="112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4"/>
    </row>
    <row r="22" spans="3:80" ht="9.75" customHeight="1" x14ac:dyDescent="0.4"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4"/>
    </row>
    <row r="23" spans="3:80" ht="9.75" customHeight="1" x14ac:dyDescent="0.4"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4"/>
    </row>
    <row r="24" spans="3:80" ht="9.75" customHeight="1" thickBot="1" x14ac:dyDescent="0.45">
      <c r="C24" s="115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7"/>
    </row>
    <row r="25" spans="3:80" ht="9.75" customHeight="1" thickBot="1" x14ac:dyDescent="0.45"/>
    <row r="26" spans="3:80" ht="9.75" customHeight="1" x14ac:dyDescent="0.55000000000000004">
      <c r="C26" s="85" t="s">
        <v>82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13"/>
      <c r="AP26" s="13"/>
      <c r="AQ26" s="85" t="s">
        <v>83</v>
      </c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3:80" ht="9.75" customHeight="1" thickBot="1" x14ac:dyDescent="0.6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13"/>
      <c r="AP27" s="13"/>
      <c r="AQ27" s="88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90"/>
    </row>
    <row r="28" spans="3:80" ht="9.75" customHeight="1" x14ac:dyDescent="0.4">
      <c r="C28" s="109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1"/>
      <c r="AQ28" s="109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1"/>
    </row>
    <row r="29" spans="3:80" ht="9.75" customHeight="1" x14ac:dyDescent="0.4">
      <c r="C29" s="112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4"/>
      <c r="AQ29" s="112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4"/>
    </row>
    <row r="30" spans="3:80" ht="9.75" customHeight="1" x14ac:dyDescent="0.4">
      <c r="C30" s="112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4"/>
      <c r="AQ30" s="112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4"/>
    </row>
    <row r="31" spans="3:80" ht="9.75" customHeight="1" x14ac:dyDescent="0.4">
      <c r="C31" s="112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4"/>
      <c r="AQ31" s="112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4"/>
    </row>
    <row r="32" spans="3:80" ht="9.75" customHeight="1" x14ac:dyDescent="0.4">
      <c r="C32" s="112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4"/>
      <c r="AQ32" s="112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4"/>
    </row>
    <row r="33" spans="3:80" ht="9.75" customHeight="1" x14ac:dyDescent="0.4">
      <c r="C33" s="112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4"/>
      <c r="AQ33" s="112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4"/>
    </row>
    <row r="34" spans="3:80" ht="9.75" customHeight="1" x14ac:dyDescent="0.4">
      <c r="C34" s="112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4"/>
      <c r="AQ34" s="112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4"/>
    </row>
    <row r="35" spans="3:80" ht="9.75" customHeight="1" x14ac:dyDescent="0.4">
      <c r="C35" s="112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4"/>
      <c r="AQ35" s="112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4"/>
    </row>
    <row r="36" spans="3:80" ht="9.75" customHeight="1" x14ac:dyDescent="0.4"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4"/>
      <c r="AQ36" s="112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4"/>
    </row>
    <row r="37" spans="3:80" ht="9.75" customHeight="1" x14ac:dyDescent="0.4">
      <c r="C37" s="112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4"/>
      <c r="AQ37" s="112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4"/>
    </row>
    <row r="38" spans="3:80" ht="9.75" customHeight="1" x14ac:dyDescent="0.4">
      <c r="C38" s="112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4"/>
      <c r="AQ38" s="112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4"/>
    </row>
    <row r="39" spans="3:80" ht="9.75" customHeight="1" x14ac:dyDescent="0.4">
      <c r="C39" s="112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4"/>
      <c r="AQ39" s="112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4"/>
    </row>
    <row r="40" spans="3:80" ht="9.75" customHeight="1" x14ac:dyDescent="0.4">
      <c r="C40" s="112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4"/>
      <c r="AQ40" s="112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4"/>
    </row>
    <row r="41" spans="3:80" ht="9.75" customHeight="1" x14ac:dyDescent="0.4">
      <c r="C41" s="112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4"/>
      <c r="AQ41" s="112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4"/>
    </row>
    <row r="42" spans="3:80" ht="9.75" customHeight="1" x14ac:dyDescent="0.4">
      <c r="C42" s="112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4"/>
      <c r="AQ42" s="112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4"/>
    </row>
    <row r="43" spans="3:80" ht="9.75" customHeight="1" x14ac:dyDescent="0.4">
      <c r="C43" s="112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4"/>
      <c r="AQ43" s="112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4"/>
    </row>
    <row r="44" spans="3:80" ht="9.75" customHeight="1" x14ac:dyDescent="0.4">
      <c r="C44" s="112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4"/>
      <c r="AQ44" s="112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4"/>
    </row>
    <row r="45" spans="3:80" ht="9.75" customHeight="1" x14ac:dyDescent="0.4">
      <c r="C45" s="112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4"/>
      <c r="AQ45" s="112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4"/>
    </row>
    <row r="46" spans="3:80" ht="9.75" customHeight="1" thickBot="1" x14ac:dyDescent="0.45"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7"/>
      <c r="AQ46" s="115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7"/>
    </row>
  </sheetData>
  <mergeCells count="12">
    <mergeCell ref="C9:CB10"/>
    <mergeCell ref="C11:CB24"/>
    <mergeCell ref="C26:AN27"/>
    <mergeCell ref="C28:AN46"/>
    <mergeCell ref="AQ26:CB27"/>
    <mergeCell ref="AQ28:CB46"/>
    <mergeCell ref="W2:AN3"/>
    <mergeCell ref="W4:AN7"/>
    <mergeCell ref="AQ2:BH3"/>
    <mergeCell ref="AQ4:BH7"/>
    <mergeCell ref="BK2:CB3"/>
    <mergeCell ref="BK4:CB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Samantha Faustino</cp:lastModifiedBy>
  <cp:lastPrinted>2023-06-07T14:57:58Z</cp:lastPrinted>
  <dcterms:created xsi:type="dcterms:W3CDTF">2023-06-02T17:54:12Z</dcterms:created>
  <dcterms:modified xsi:type="dcterms:W3CDTF">2024-03-01T17:43:08Z</dcterms:modified>
</cp:coreProperties>
</file>