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yu/Northeastern/INFO6205/INFO6205/Assignment/assignment6/"/>
    </mc:Choice>
  </mc:AlternateContent>
  <xr:revisionPtr revIDLastSave="0" documentId="13_ncr:1_{A4014C49-5862-F447-A8F1-018F81500BFF}" xr6:coauthVersionLast="47" xr6:coauthVersionMax="47" xr10:uidLastSave="{00000000-0000-0000-0000-000000000000}"/>
  <bookViews>
    <workbookView xWindow="0" yWindow="640" windowWidth="25600" windowHeight="16000" activeTab="2" xr2:uid="{1190C5B0-B4BF-A345-9F1D-ED2ED41F32EB}"/>
  </bookViews>
  <sheets>
    <sheet name="MergeSort" sheetId="1" r:id="rId1"/>
    <sheet name="QuickSort dual pivot" sheetId="2" r:id="rId2"/>
    <sheet name="HeapSort" sheetId="3" r:id="rId3"/>
  </sheets>
  <definedNames>
    <definedName name="_xlchart.v1.12" hidden="1">HeapSort!$A$11</definedName>
    <definedName name="_xlchart.v1.13" hidden="1">HeapSort!$A$12:$A$17</definedName>
    <definedName name="_xlchart.v1.14" hidden="1">HeapSort!$B$11</definedName>
    <definedName name="_xlchart.v1.15" hidden="1">HeapSort!$B$12:$B$17</definedName>
    <definedName name="_xlchart.v1.16" hidden="1">HeapSort!$C$11</definedName>
    <definedName name="_xlchart.v1.17" hidden="1">HeapSort!$C$12:$C$17</definedName>
    <definedName name="_xlchart.v1.18" hidden="1">HeapSort!$D$11</definedName>
    <definedName name="_xlchart.v1.19" hidden="1">HeapSort!$D$12:$D$17</definedName>
    <definedName name="_xlchart.v1.20" hidden="1">HeapSort!$E$11</definedName>
    <definedName name="_xlchart.v1.21" hidden="1">HeapSort!$E$12:$E$17</definedName>
    <definedName name="_xlchart.v1.22" hidden="1">HeapSort!$F$11</definedName>
    <definedName name="_xlchart.v1.23" hidden="1">HeapSort!$F$12:$F$17</definedName>
    <definedName name="_xlchart.v1.24" hidden="1">HeapSort!$A$11:$F$11</definedName>
    <definedName name="_xlchart.v1.25" hidden="1">HeapSort!$A$12:$F$12</definedName>
    <definedName name="_xlchart.v1.26" hidden="1">HeapSort!$A$13:$F$13</definedName>
    <definedName name="_xlchart.v1.27" hidden="1">HeapSort!$A$14:$F$14</definedName>
    <definedName name="_xlchart.v1.28" hidden="1">HeapSort!$A$15:$F$15</definedName>
    <definedName name="_xlchart.v1.29" hidden="1">HeapSort!$A$16:$F$16</definedName>
    <definedName name="_xlchart.v1.30" hidden="1">HeapSort!$A$17:$F$17</definedName>
    <definedName name="_xlchart.v2.0" hidden="1">HeapSort!$A$11</definedName>
    <definedName name="_xlchart.v2.1" hidden="1">HeapSort!$A$12:$A$17</definedName>
    <definedName name="_xlchart.v2.10" hidden="1">HeapSort!$F$11</definedName>
    <definedName name="_xlchart.v2.11" hidden="1">HeapSort!$F$12:$F$17</definedName>
    <definedName name="_xlchart.v2.2" hidden="1">HeapSort!$B$11</definedName>
    <definedName name="_xlchart.v2.3" hidden="1">HeapSort!$B$12:$B$17</definedName>
    <definedName name="_xlchart.v2.31" hidden="1">HeapSort!$A$11:$F$11</definedName>
    <definedName name="_xlchart.v2.32" hidden="1">HeapSort!$A$12:$F$12</definedName>
    <definedName name="_xlchart.v2.33" hidden="1">HeapSort!$A$13:$F$13</definedName>
    <definedName name="_xlchart.v2.34" hidden="1">HeapSort!$A$14:$F$14</definedName>
    <definedName name="_xlchart.v2.35" hidden="1">HeapSort!$A$15:$F$15</definedName>
    <definedName name="_xlchart.v2.36" hidden="1">HeapSort!$A$16:$F$16</definedName>
    <definedName name="_xlchart.v2.37" hidden="1">HeapSort!$A$17:$F$17</definedName>
    <definedName name="_xlchart.v2.4" hidden="1">HeapSort!$C$11</definedName>
    <definedName name="_xlchart.v2.5" hidden="1">HeapSort!$C$12:$C$17</definedName>
    <definedName name="_xlchart.v2.6" hidden="1">HeapSort!$D$11</definedName>
    <definedName name="_xlchart.v2.7" hidden="1">HeapSort!$D$12:$D$17</definedName>
    <definedName name="_xlchart.v2.8" hidden="1">HeapSort!$E$11</definedName>
    <definedName name="_xlchart.v2.9" hidden="1">HeapSort!$E$12:$E$17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3" l="1"/>
  <c r="E17" i="3"/>
  <c r="D17" i="3"/>
  <c r="C17" i="3"/>
  <c r="B17" i="3"/>
  <c r="A17" i="3"/>
  <c r="F16" i="3"/>
  <c r="E16" i="3"/>
  <c r="D16" i="3"/>
  <c r="C16" i="3"/>
  <c r="B16" i="3"/>
  <c r="A16" i="3"/>
  <c r="F15" i="3"/>
  <c r="E15" i="3"/>
  <c r="D15" i="3"/>
  <c r="C15" i="3"/>
  <c r="B15" i="3"/>
  <c r="A15" i="3"/>
  <c r="F14" i="3"/>
  <c r="E14" i="3"/>
  <c r="D14" i="3"/>
  <c r="C14" i="3"/>
  <c r="B14" i="3"/>
  <c r="A14" i="3"/>
  <c r="F13" i="3"/>
  <c r="E13" i="3"/>
  <c r="D13" i="3"/>
  <c r="C13" i="3"/>
  <c r="B13" i="3"/>
  <c r="A13" i="3"/>
  <c r="F12" i="3"/>
  <c r="E12" i="3"/>
  <c r="D12" i="3"/>
  <c r="C12" i="3"/>
  <c r="B12" i="3"/>
  <c r="A12" i="3"/>
  <c r="F17" i="2"/>
  <c r="E17" i="2"/>
  <c r="D17" i="2"/>
  <c r="C17" i="2"/>
  <c r="B17" i="2"/>
  <c r="A17" i="2"/>
  <c r="F16" i="2"/>
  <c r="E16" i="2"/>
  <c r="D16" i="2"/>
  <c r="C16" i="2"/>
  <c r="B16" i="2"/>
  <c r="A16" i="2"/>
  <c r="F15" i="2"/>
  <c r="E15" i="2"/>
  <c r="D15" i="2"/>
  <c r="C15" i="2"/>
  <c r="B15" i="2"/>
  <c r="A15" i="2"/>
  <c r="F14" i="2"/>
  <c r="E14" i="2"/>
  <c r="D14" i="2"/>
  <c r="C14" i="2"/>
  <c r="B14" i="2"/>
  <c r="A14" i="2"/>
  <c r="F13" i="2"/>
  <c r="E13" i="2"/>
  <c r="D13" i="2"/>
  <c r="C13" i="2"/>
  <c r="B13" i="2"/>
  <c r="A13" i="2"/>
  <c r="F12" i="2"/>
  <c r="E12" i="2"/>
  <c r="D12" i="2"/>
  <c r="C12" i="2"/>
  <c r="B12" i="2"/>
  <c r="A12" i="2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A13" i="1"/>
  <c r="A14" i="1"/>
  <c r="A12" i="1"/>
  <c r="A4" i="1"/>
  <c r="A5" i="1" s="1"/>
  <c r="A6" i="1" s="1"/>
  <c r="A7" i="1" s="1"/>
  <c r="A8" i="1" s="1"/>
  <c r="A17" i="1" s="1"/>
  <c r="A4" i="3"/>
  <c r="A5" i="3" s="1"/>
  <c r="A6" i="3" s="1"/>
  <c r="A7" i="3" s="1"/>
  <c r="A8" i="3" s="1"/>
  <c r="A4" i="2"/>
  <c r="A5" i="2" s="1"/>
  <c r="A6" i="2" s="1"/>
  <c r="A7" i="2" s="1"/>
  <c r="A8" i="2" s="1"/>
  <c r="A16" i="1" l="1"/>
  <c r="A15" i="1"/>
</calcChain>
</file>

<file path=xl/sharedStrings.xml><?xml version="1.0" encoding="utf-8"?>
<sst xmlns="http://schemas.openxmlformats.org/spreadsheetml/2006/main" count="45" uniqueCount="12">
  <si>
    <t>Predictor</t>
    <phoneticPr fontId="1" type="noConversion"/>
  </si>
  <si>
    <t>swaps</t>
    <phoneticPr fontId="1" type="noConversion"/>
  </si>
  <si>
    <t>copies</t>
    <phoneticPr fontId="1" type="noConversion"/>
  </si>
  <si>
    <t>hits</t>
    <phoneticPr fontId="1" type="noConversion"/>
  </si>
  <si>
    <t>comparisions</t>
    <phoneticPr fontId="1" type="noConversion"/>
  </si>
  <si>
    <t>array size</t>
    <phoneticPr fontId="1" type="noConversion"/>
  </si>
  <si>
    <t>QuickSort dual pivot</t>
    <phoneticPr fontId="1" type="noConversion"/>
  </si>
  <si>
    <t>MergeSort</t>
    <phoneticPr fontId="1" type="noConversion"/>
  </si>
  <si>
    <t>HeapSort</t>
    <phoneticPr fontId="1" type="noConversion"/>
  </si>
  <si>
    <t>no instrument</t>
    <phoneticPr fontId="1" type="noConversion"/>
  </si>
  <si>
    <t>log/log</t>
    <phoneticPr fontId="1" type="noConversion"/>
  </si>
  <si>
    <t>comparisons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</si>
</sst>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swaps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MergeSort!$B$11</c:f>
              <c:strCache>
                <c:ptCount val="1"/>
                <c:pt idx="0">
                  <c:v>no instrument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MergeSort!$A$12:$A$17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MergeSort!$B$12:$B$17</c:f>
              <c:numCache>
                <c:formatCode>General</c:formatCode>
                <c:ptCount val="6"/>
                <c:pt idx="0">
                  <c:v>0.65076455911690234</c:v>
                </c:pt>
                <c:pt idx="1">
                  <c:v>1.713695814843359</c:v>
                </c:pt>
                <c:pt idx="2">
                  <c:v>2.82781902461732</c:v>
                </c:pt>
                <c:pt idx="3">
                  <c:v>3.9963887464476211</c:v>
                </c:pt>
                <c:pt idx="4">
                  <c:v>5.1558301715565262</c:v>
                </c:pt>
                <c:pt idx="5">
                  <c:v>6.1923914569131755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9-454F-9881-07B37BC61D27}"/>
            </c:ext>
          </c:extLst>
        </c:ser>
        <c:ser>
          <c:idx val="1"/>
          <c:order val="1"/>
          <c:tx>
            <c:strRef>
              <c:f>MergeSort!$C$11</c:f>
              <c:strCache>
                <c:ptCount val="1"/>
                <c:pt idx="0">
                  <c:v>swaps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MergeSort!$A$12:$A$17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MergeSort!$C$12:$C$17</c:f>
              <c:numCache>
                <c:formatCode>General</c:formatCode>
                <c:ptCount val="6"/>
                <c:pt idx="0">
                  <c:v>0.79077203786200001</c:v>
                </c:pt>
                <c:pt idx="1">
                  <c:v>1.8875252707415877</c:v>
                </c:pt>
                <c:pt idx="2">
                  <c:v>3.0408924306469012</c:v>
                </c:pt>
                <c:pt idx="3">
                  <c:v>4.1850736378767621</c:v>
                </c:pt>
                <c:pt idx="4">
                  <c:v>5.2471680003747734</c:v>
                </c:pt>
                <c:pt idx="5">
                  <c:v>6.4010501593213629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99-454F-9881-07B37BC61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14527"/>
        <c:axId val="1076716255"/>
      </c:lineChart>
      <c:catAx>
        <c:axId val="107671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6716255"/>
        <c:crosses val="autoZero"/>
        <c:auto val="1"/>
        <c:lblAlgn val="ctr"/>
        <c:lblOffset val="100"/>
        <c:noMultiLvlLbl val="0"/>
      </c:catAx>
      <c:valAx>
        <c:axId val="107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671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MergeSort!$B$11</c:f>
              <c:strCache>
                <c:ptCount val="1"/>
                <c:pt idx="0">
                  <c:v>no instrument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MergeSort!$A$12:$A$17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MergeSort!$B$12:$B$17</c:f>
              <c:numCache>
                <c:formatCode>General</c:formatCode>
                <c:ptCount val="6"/>
                <c:pt idx="0">
                  <c:v>0.65076455911690234</c:v>
                </c:pt>
                <c:pt idx="1">
                  <c:v>1.713695814843359</c:v>
                </c:pt>
                <c:pt idx="2">
                  <c:v>2.82781902461732</c:v>
                </c:pt>
                <c:pt idx="3">
                  <c:v>3.9963887464476211</c:v>
                </c:pt>
                <c:pt idx="4">
                  <c:v>5.1558301715565262</c:v>
                </c:pt>
                <c:pt idx="5">
                  <c:v>6.1923914569131755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0-9B4F-A831-CD76665D6612}"/>
            </c:ext>
          </c:extLst>
        </c:ser>
        <c:ser>
          <c:idx val="2"/>
          <c:order val="1"/>
          <c:tx>
            <c:strRef>
              <c:f>MergeSort!$D$11</c:f>
              <c:strCache>
                <c:ptCount val="1"/>
                <c:pt idx="0">
                  <c:v>comparisons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MergeSort!$A$12:$A$17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MergeSort!$D$12:$D$17</c:f>
              <c:numCache>
                <c:formatCode>General</c:formatCode>
                <c:ptCount val="6"/>
                <c:pt idx="0">
                  <c:v>0.72246602447109098</c:v>
                </c:pt>
                <c:pt idx="1">
                  <c:v>1.8278190246173196</c:v>
                </c:pt>
                <c:pt idx="2">
                  <c:v>2.942983598187102</c:v>
                </c:pt>
                <c:pt idx="3">
                  <c:v>4.1691232814767574</c:v>
                </c:pt>
                <c:pt idx="4">
                  <c:v>5.3816294670336644</c:v>
                </c:pt>
                <c:pt idx="5">
                  <c:v>6.3762556493133618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C0-9B4F-A831-CD76665D6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159311"/>
        <c:axId val="802106752"/>
      </c:lineChart>
      <c:catAx>
        <c:axId val="63915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106752"/>
        <c:crosses val="autoZero"/>
        <c:auto val="1"/>
        <c:lblAlgn val="ctr"/>
        <c:lblOffset val="100"/>
        <c:noMultiLvlLbl val="0"/>
      </c:catAx>
      <c:valAx>
        <c:axId val="8021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915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copies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MergeSort!$B$11</c:f>
              <c:strCache>
                <c:ptCount val="1"/>
                <c:pt idx="0">
                  <c:v>no instrument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MergeSort!$A$12:$A$17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MergeSort!$B$12:$B$17</c:f>
              <c:numCache>
                <c:formatCode>General</c:formatCode>
                <c:ptCount val="6"/>
                <c:pt idx="0">
                  <c:v>0.65076455911690234</c:v>
                </c:pt>
                <c:pt idx="1">
                  <c:v>1.713695814843359</c:v>
                </c:pt>
                <c:pt idx="2">
                  <c:v>2.82781902461732</c:v>
                </c:pt>
                <c:pt idx="3">
                  <c:v>3.9963887464476211</c:v>
                </c:pt>
                <c:pt idx="4">
                  <c:v>5.1558301715565262</c:v>
                </c:pt>
                <c:pt idx="5">
                  <c:v>6.1923914569131755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2-7846-AEBC-F4C8BEDA1DF5}"/>
            </c:ext>
          </c:extLst>
        </c:ser>
        <c:ser>
          <c:idx val="3"/>
          <c:order val="1"/>
          <c:tx>
            <c:strRef>
              <c:f>MergeSort!$E$11</c:f>
              <c:strCache>
                <c:ptCount val="1"/>
                <c:pt idx="0">
                  <c:v>copies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MergeSort!$A$12:$A$17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MergeSort!$E$12:$E$17</c:f>
              <c:numCache>
                <c:formatCode>General</c:formatCode>
                <c:ptCount val="6"/>
                <c:pt idx="0">
                  <c:v>0.72246602447109098</c:v>
                </c:pt>
                <c:pt idx="1">
                  <c:v>1.8237493603082728</c:v>
                </c:pt>
                <c:pt idx="2">
                  <c:v>2.9671686075326278</c:v>
                </c:pt>
                <c:pt idx="3">
                  <c:v>4.1546156113268937</c:v>
                </c:pt>
                <c:pt idx="4">
                  <c:v>5.2957230245399689</c:v>
                </c:pt>
                <c:pt idx="5">
                  <c:v>6.3790317320285359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D2-7846-AEBC-F4C8BEDA1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961775"/>
        <c:axId val="1119963503"/>
      </c:lineChart>
      <c:catAx>
        <c:axId val="111996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9963503"/>
        <c:crosses val="autoZero"/>
        <c:auto val="1"/>
        <c:lblAlgn val="ctr"/>
        <c:lblOffset val="100"/>
        <c:noMultiLvlLbl val="0"/>
      </c:catAx>
      <c:valAx>
        <c:axId val="111996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996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MergeSort!$B$11</c:f>
              <c:strCache>
                <c:ptCount val="1"/>
                <c:pt idx="0">
                  <c:v>no instrument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MergeSort!$A$12:$A$17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MergeSort!$B$12:$B$17</c:f>
              <c:numCache>
                <c:formatCode>General</c:formatCode>
                <c:ptCount val="6"/>
                <c:pt idx="0">
                  <c:v>0.65076455911690234</c:v>
                </c:pt>
                <c:pt idx="1">
                  <c:v>1.713695814843359</c:v>
                </c:pt>
                <c:pt idx="2">
                  <c:v>2.82781902461732</c:v>
                </c:pt>
                <c:pt idx="3">
                  <c:v>3.9963887464476211</c:v>
                </c:pt>
                <c:pt idx="4">
                  <c:v>5.1558301715565262</c:v>
                </c:pt>
                <c:pt idx="5">
                  <c:v>6.1923914569131755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7-3A49-A698-F31A8AA4C59F}"/>
            </c:ext>
          </c:extLst>
        </c:ser>
        <c:ser>
          <c:idx val="4"/>
          <c:order val="1"/>
          <c:tx>
            <c:strRef>
              <c:f>MergeSort!$F$11</c:f>
              <c:strCache>
                <c:ptCount val="1"/>
                <c:pt idx="0">
                  <c:v>hits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MergeSort!$A$12:$A$17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MergeSort!$F$12:$F$17</c:f>
              <c:numCache>
                <c:formatCode>General</c:formatCode>
                <c:ptCount val="6"/>
                <c:pt idx="0">
                  <c:v>0.75702324650745967</c:v>
                </c:pt>
                <c:pt idx="1">
                  <c:v>1.8399595874895318</c:v>
                </c:pt>
                <c:pt idx="2">
                  <c:v>2.9855004303048851</c:v>
                </c:pt>
                <c:pt idx="3">
                  <c:v>4.1795110502715103</c:v>
                </c:pt>
                <c:pt idx="4">
                  <c:v>5.3508508054833763</c:v>
                </c:pt>
                <c:pt idx="5">
                  <c:v>6.3918020825193471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47-3A49-A698-F31A8AA4C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86863"/>
        <c:axId val="1329720383"/>
      </c:lineChart>
      <c:catAx>
        <c:axId val="107678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9720383"/>
        <c:crosses val="autoZero"/>
        <c:auto val="1"/>
        <c:lblAlgn val="ctr"/>
        <c:lblOffset val="100"/>
        <c:noMultiLvlLbl val="0"/>
      </c:catAx>
      <c:valAx>
        <c:axId val="132972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678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swaps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'QuickSort dual pivot'!$B$11</c:f>
              <c:strCache>
                <c:ptCount val="1"/>
                <c:pt idx="0">
                  <c:v>no instrument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'QuickSort dual pivot'!$A$12:$A$17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'QuickSort dual pivot'!$B$12:$B$17</c:f>
              <c:numCache>
                <c:formatCode>General</c:formatCode>
                <c:ptCount val="6"/>
                <c:pt idx="0">
                  <c:v>0.52606881166758768</c:v>
                </c:pt>
                <c:pt idx="1">
                  <c:v>1.6229303509201767</c:v>
                </c:pt>
                <c:pt idx="2">
                  <c:v>2.7224660244710912</c:v>
                </c:pt>
                <c:pt idx="3">
                  <c:v>3.7834566543602395</c:v>
                </c:pt>
                <c:pt idx="4">
                  <c:v>4.9302642452350236</c:v>
                </c:pt>
                <c:pt idx="5">
                  <c:v>5.9604653741025473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C-4849-9F83-0CB73A8111D7}"/>
            </c:ext>
          </c:extLst>
        </c:ser>
        <c:ser>
          <c:idx val="1"/>
          <c:order val="1"/>
          <c:tx>
            <c:strRef>
              <c:f>'QuickSort dual pivot'!$C$11</c:f>
              <c:strCache>
                <c:ptCount val="1"/>
                <c:pt idx="0">
                  <c:v>swaps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'QuickSort dual pivot'!$A$12:$A$17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'QuickSort dual pivot'!$C$12:$C$17</c:f>
              <c:numCache>
                <c:formatCode>General</c:formatCode>
                <c:ptCount val="6"/>
                <c:pt idx="0">
                  <c:v>0.66902676550963081</c:v>
                </c:pt>
                <c:pt idx="1">
                  <c:v>1.7612852733616193</c:v>
                </c:pt>
                <c:pt idx="2">
                  <c:v>2.8298495598446904</c:v>
                </c:pt>
                <c:pt idx="3">
                  <c:v>3.839959587489532</c:v>
                </c:pt>
                <c:pt idx="4">
                  <c:v>4.9481335778404008</c:v>
                </c:pt>
                <c:pt idx="5">
                  <c:v>6.0400156788478787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C-4849-9F83-0CB73A811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580495"/>
        <c:axId val="151575551"/>
      </c:lineChart>
      <c:catAx>
        <c:axId val="15158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75551"/>
        <c:crosses val="autoZero"/>
        <c:auto val="1"/>
        <c:lblAlgn val="ctr"/>
        <c:lblOffset val="100"/>
        <c:noMultiLvlLbl val="0"/>
      </c:catAx>
      <c:valAx>
        <c:axId val="15157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8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comparisons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'QuickSort dual pivot'!$B$11</c:f>
              <c:strCache>
                <c:ptCount val="1"/>
                <c:pt idx="0">
                  <c:v>no instrument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'QuickSort dual pivot'!$A$12:$A$17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'QuickSort dual pivot'!$B$12:$B$17</c:f>
              <c:numCache>
                <c:formatCode>General</c:formatCode>
                <c:ptCount val="6"/>
                <c:pt idx="0">
                  <c:v>0.52606881166758768</c:v>
                </c:pt>
                <c:pt idx="1">
                  <c:v>1.6229303509201767</c:v>
                </c:pt>
                <c:pt idx="2">
                  <c:v>2.7224660244710912</c:v>
                </c:pt>
                <c:pt idx="3">
                  <c:v>3.7834566543602395</c:v>
                </c:pt>
                <c:pt idx="4">
                  <c:v>4.9302642452350236</c:v>
                </c:pt>
                <c:pt idx="5">
                  <c:v>5.9604653741025473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8-D14A-B39D-4D10A18D9929}"/>
            </c:ext>
          </c:extLst>
        </c:ser>
        <c:ser>
          <c:idx val="2"/>
          <c:order val="1"/>
          <c:tx>
            <c:strRef>
              <c:f>'QuickSort dual pivot'!$D$11</c:f>
              <c:strCache>
                <c:ptCount val="1"/>
                <c:pt idx="0">
                  <c:v>comparisons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'QuickSort dual pivot'!$A$12:$A$17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'QuickSort dual pivot'!$D$12:$D$17</c:f>
              <c:numCache>
                <c:formatCode>General</c:formatCode>
                <c:ptCount val="6"/>
                <c:pt idx="0">
                  <c:v>0.61353165291792711</c:v>
                </c:pt>
                <c:pt idx="1">
                  <c:v>1.7224660244710912</c:v>
                </c:pt>
                <c:pt idx="2">
                  <c:v>2.8176232575114315</c:v>
                </c:pt>
                <c:pt idx="3">
                  <c:v>3.880685525261125</c:v>
                </c:pt>
                <c:pt idx="4">
                  <c:v>5.0281270823171393</c:v>
                </c:pt>
                <c:pt idx="5">
                  <c:v>6.0992952043377757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38-D14A-B39D-4D10A18D9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580495"/>
        <c:axId val="151575551"/>
      </c:lineChart>
      <c:catAx>
        <c:axId val="15158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75551"/>
        <c:crosses val="autoZero"/>
        <c:auto val="1"/>
        <c:lblAlgn val="ctr"/>
        <c:lblOffset val="100"/>
        <c:noMultiLvlLbl val="0"/>
      </c:catAx>
      <c:valAx>
        <c:axId val="15157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8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copies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'QuickSort dual pivot'!$B$11</c:f>
              <c:strCache>
                <c:ptCount val="1"/>
                <c:pt idx="0">
                  <c:v>no instrument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'QuickSort dual pivot'!$A$12:$A$17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'QuickSort dual pivot'!$B$12:$B$17</c:f>
              <c:numCache>
                <c:formatCode>General</c:formatCode>
                <c:ptCount val="6"/>
                <c:pt idx="0">
                  <c:v>0.52606881166758768</c:v>
                </c:pt>
                <c:pt idx="1">
                  <c:v>1.6229303509201767</c:v>
                </c:pt>
                <c:pt idx="2">
                  <c:v>2.7224660244710912</c:v>
                </c:pt>
                <c:pt idx="3">
                  <c:v>3.7834566543602395</c:v>
                </c:pt>
                <c:pt idx="4">
                  <c:v>4.9302642452350236</c:v>
                </c:pt>
                <c:pt idx="5">
                  <c:v>5.9604653741025473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2-BE4D-AE21-1CAF6214FAB9}"/>
            </c:ext>
          </c:extLst>
        </c:ser>
        <c:ser>
          <c:idx val="3"/>
          <c:order val="1"/>
          <c:tx>
            <c:strRef>
              <c:f>'QuickSort dual pivot'!$E$11</c:f>
              <c:strCache>
                <c:ptCount val="1"/>
                <c:pt idx="0">
                  <c:v>copies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'QuickSort dual pivot'!$A$12:$A$17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'QuickSort dual pivot'!$E$12:$E$17</c:f>
              <c:numCache>
                <c:formatCode>General</c:formatCode>
                <c:ptCount val="6"/>
                <c:pt idx="0">
                  <c:v>0.52606881166758768</c:v>
                </c:pt>
                <c:pt idx="1">
                  <c:v>1.6276068381296498</c:v>
                </c:pt>
                <c:pt idx="2">
                  <c:v>2.7268312170324931</c:v>
                </c:pt>
                <c:pt idx="3">
                  <c:v>3.9269482479497726</c:v>
                </c:pt>
                <c:pt idx="4">
                  <c:v>5.0729632715552242</c:v>
                </c:pt>
                <c:pt idx="5">
                  <c:v>6.1315483297292577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12-BE4D-AE21-1CAF6214F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580495"/>
        <c:axId val="151575551"/>
      </c:lineChart>
      <c:catAx>
        <c:axId val="15158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75551"/>
        <c:crosses val="autoZero"/>
        <c:auto val="1"/>
        <c:lblAlgn val="ctr"/>
        <c:lblOffset val="100"/>
        <c:noMultiLvlLbl val="0"/>
      </c:catAx>
      <c:valAx>
        <c:axId val="15157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8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hits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'QuickSort dual pivot'!$B$11</c:f>
              <c:strCache>
                <c:ptCount val="1"/>
                <c:pt idx="0">
                  <c:v>no instrument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'QuickSort dual pivot'!$A$12:$A$17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'QuickSort dual pivot'!$B$12:$B$17</c:f>
              <c:numCache>
                <c:formatCode>General</c:formatCode>
                <c:ptCount val="6"/>
                <c:pt idx="0">
                  <c:v>0.52606881166758768</c:v>
                </c:pt>
                <c:pt idx="1">
                  <c:v>1.6229303509201767</c:v>
                </c:pt>
                <c:pt idx="2">
                  <c:v>2.7224660244710912</c:v>
                </c:pt>
                <c:pt idx="3">
                  <c:v>3.7834566543602395</c:v>
                </c:pt>
                <c:pt idx="4">
                  <c:v>4.9302642452350236</c:v>
                </c:pt>
                <c:pt idx="5">
                  <c:v>5.9604653741025473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9-7647-82D2-3404429DC9EE}"/>
            </c:ext>
          </c:extLst>
        </c:ser>
        <c:ser>
          <c:idx val="4"/>
          <c:order val="1"/>
          <c:tx>
            <c:strRef>
              <c:f>'QuickSort dual pivot'!$F$11</c:f>
              <c:strCache>
                <c:ptCount val="1"/>
                <c:pt idx="0">
                  <c:v>hits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'QuickSort dual pivot'!$A$12:$A$17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'QuickSort dual pivot'!$F$12:$F$17</c:f>
              <c:numCache>
                <c:formatCode>General</c:formatCode>
                <c:ptCount val="6"/>
                <c:pt idx="0">
                  <c:v>0.62293035092017679</c:v>
                </c:pt>
                <c:pt idx="1">
                  <c:v>1.7398481026993275</c:v>
                </c:pt>
                <c:pt idx="2">
                  <c:v>2.835924074254375</c:v>
                </c:pt>
                <c:pt idx="3">
                  <c:v>3.9326281570221271</c:v>
                </c:pt>
                <c:pt idx="4">
                  <c:v>5.0755326311673583</c:v>
                </c:pt>
                <c:pt idx="5">
                  <c:v>6.1743265151739157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69-7647-82D2-3404429D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580495"/>
        <c:axId val="151575551"/>
      </c:lineChart>
      <c:catAx>
        <c:axId val="15158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75551"/>
        <c:crosses val="autoZero"/>
        <c:auto val="1"/>
        <c:lblAlgn val="ctr"/>
        <c:lblOffset val="100"/>
        <c:noMultiLvlLbl val="0"/>
      </c:catAx>
      <c:valAx>
        <c:axId val="15157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8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swaps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HeapSort!$B$11</c:f>
              <c:strCache>
                <c:ptCount val="1"/>
                <c:pt idx="0">
                  <c:v>no instrument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HeapSort!$A$12:$A$17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HeapSort!$B$12:$B$17</c:f>
              <c:numCache>
                <c:formatCode>General</c:formatCode>
                <c:ptCount val="6"/>
                <c:pt idx="0">
                  <c:v>0.82374936030827284</c:v>
                </c:pt>
                <c:pt idx="1">
                  <c:v>1.9855004303048851</c:v>
                </c:pt>
                <c:pt idx="2">
                  <c:v>3.1093605594042306</c:v>
                </c:pt>
                <c:pt idx="3">
                  <c:v>4.2957230245399689</c:v>
                </c:pt>
                <c:pt idx="4">
                  <c:v>5.5326286575171668</c:v>
                </c:pt>
                <c:pt idx="5">
                  <c:v>6.5521311082537839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07-E448-AC9B-A69CB752398F}"/>
            </c:ext>
          </c:extLst>
        </c:ser>
        <c:ser>
          <c:idx val="1"/>
          <c:order val="1"/>
          <c:tx>
            <c:strRef>
              <c:f>HeapSort!$C$11</c:f>
              <c:strCache>
                <c:ptCount val="1"/>
                <c:pt idx="0">
                  <c:v>swaps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HeapSort!$A$12:$A$17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HeapSort!$C$12:$C$17</c:f>
              <c:numCache>
                <c:formatCode>General</c:formatCode>
                <c:ptCount val="6"/>
                <c:pt idx="0">
                  <c:v>0.94110631094643149</c:v>
                </c:pt>
                <c:pt idx="1">
                  <c:v>2.080657663345225</c:v>
                </c:pt>
                <c:pt idx="2">
                  <c:v>3.2433644256936605</c:v>
                </c:pt>
                <c:pt idx="3">
                  <c:v>4.4475791965488822</c:v>
                </c:pt>
                <c:pt idx="4">
                  <c:v>5.5434958834257717</c:v>
                </c:pt>
                <c:pt idx="5">
                  <c:v>6.7566230352031527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07-E448-AC9B-A69CB7523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57103"/>
        <c:axId val="151258831"/>
      </c:lineChart>
      <c:catAx>
        <c:axId val="15125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258831"/>
        <c:crosses val="autoZero"/>
        <c:auto val="1"/>
        <c:lblAlgn val="ctr"/>
        <c:lblOffset val="100"/>
        <c:noMultiLvlLbl val="0"/>
      </c:catAx>
      <c:valAx>
        <c:axId val="15125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25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HeapSort!$B$11</c:f>
              <c:strCache>
                <c:ptCount val="1"/>
                <c:pt idx="0">
                  <c:v>no instrument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HeapSort!$A$12:$A$17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HeapSort!$B$12:$B$17</c:f>
              <c:numCache>
                <c:formatCode>General</c:formatCode>
                <c:ptCount val="6"/>
                <c:pt idx="0">
                  <c:v>0.82374936030827284</c:v>
                </c:pt>
                <c:pt idx="1">
                  <c:v>1.9855004303048851</c:v>
                </c:pt>
                <c:pt idx="2">
                  <c:v>3.1093605594042306</c:v>
                </c:pt>
                <c:pt idx="3">
                  <c:v>4.2957230245399689</c:v>
                </c:pt>
                <c:pt idx="4">
                  <c:v>5.5326286575171668</c:v>
                </c:pt>
                <c:pt idx="5">
                  <c:v>6.5521311082537839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8C-C64D-A95F-888B7B0DF156}"/>
            </c:ext>
          </c:extLst>
        </c:ser>
        <c:ser>
          <c:idx val="2"/>
          <c:order val="1"/>
          <c:tx>
            <c:strRef>
              <c:f>HeapSort!$D$11</c:f>
              <c:strCache>
                <c:ptCount val="1"/>
                <c:pt idx="0">
                  <c:v>comparisons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HeapSort!$A$12:$A$17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HeapSort!$D$12:$D$17</c:f>
              <c:numCache>
                <c:formatCode>General</c:formatCode>
                <c:ptCount val="6"/>
                <c:pt idx="0">
                  <c:v>0.93357263826102388</c:v>
                </c:pt>
                <c:pt idx="1">
                  <c:v>2.0942360698457656</c:v>
                </c:pt>
                <c:pt idx="2">
                  <c:v>3.2341947229538124</c:v>
                </c:pt>
                <c:pt idx="3">
                  <c:v>4.4342946179599254</c:v>
                </c:pt>
                <c:pt idx="4">
                  <c:v>5.642123916153488</c:v>
                </c:pt>
                <c:pt idx="5">
                  <c:v>6.7366048753142493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8C-C64D-A95F-888B7B0DF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57103"/>
        <c:axId val="151258831"/>
      </c:lineChart>
      <c:catAx>
        <c:axId val="15125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258831"/>
        <c:crosses val="autoZero"/>
        <c:auto val="1"/>
        <c:lblAlgn val="ctr"/>
        <c:lblOffset val="100"/>
        <c:noMultiLvlLbl val="0"/>
      </c:catAx>
      <c:valAx>
        <c:axId val="15125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25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copies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HeapSort!$B$11</c:f>
              <c:strCache>
                <c:ptCount val="1"/>
                <c:pt idx="0">
                  <c:v>no instrument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HeapSort!$A$12:$A$17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HeapSort!$B$12:$B$17</c:f>
              <c:numCache>
                <c:formatCode>General</c:formatCode>
                <c:ptCount val="6"/>
                <c:pt idx="0">
                  <c:v>0.82374936030827284</c:v>
                </c:pt>
                <c:pt idx="1">
                  <c:v>1.9855004303048851</c:v>
                </c:pt>
                <c:pt idx="2">
                  <c:v>3.1093605594042306</c:v>
                </c:pt>
                <c:pt idx="3">
                  <c:v>4.2957230245399689</c:v>
                </c:pt>
                <c:pt idx="4">
                  <c:v>5.5326286575171668</c:v>
                </c:pt>
                <c:pt idx="5">
                  <c:v>6.5521311082537839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C7-BF40-9E64-6027485C6FC3}"/>
            </c:ext>
          </c:extLst>
        </c:ser>
        <c:ser>
          <c:idx val="3"/>
          <c:order val="1"/>
          <c:tx>
            <c:strRef>
              <c:f>HeapSort!$E$11</c:f>
              <c:strCache>
                <c:ptCount val="1"/>
                <c:pt idx="0">
                  <c:v>copies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HeapSort!$A$12:$A$17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HeapSort!$E$12:$E$17</c:f>
              <c:numCache>
                <c:formatCode>General</c:formatCode>
                <c:ptCount val="6"/>
                <c:pt idx="0">
                  <c:v>0.92599941855622303</c:v>
                </c:pt>
                <c:pt idx="1">
                  <c:v>2.0874628412503395</c:v>
                </c:pt>
                <c:pt idx="2">
                  <c:v>3.2249663650002742</c:v>
                </c:pt>
                <c:pt idx="3">
                  <c:v>4.4229057426121834</c:v>
                </c:pt>
                <c:pt idx="4">
                  <c:v>5.6389426689088076</c:v>
                </c:pt>
                <c:pt idx="5">
                  <c:v>6.7256048410088924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C7-BF40-9E64-6027485C6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57103"/>
        <c:axId val="151258831"/>
      </c:lineChart>
      <c:catAx>
        <c:axId val="15125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258831"/>
        <c:crosses val="autoZero"/>
        <c:auto val="1"/>
        <c:lblAlgn val="ctr"/>
        <c:lblOffset val="100"/>
        <c:noMultiLvlLbl val="0"/>
      </c:catAx>
      <c:valAx>
        <c:axId val="15125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25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HeapSort!$B$11</c:f>
              <c:strCache>
                <c:ptCount val="1"/>
                <c:pt idx="0">
                  <c:v>no instrument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HeapSort!$A$12:$A$17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HeapSort!$B$12:$B$17</c:f>
              <c:numCache>
                <c:formatCode>General</c:formatCode>
                <c:ptCount val="6"/>
                <c:pt idx="0">
                  <c:v>0.82374936030827284</c:v>
                </c:pt>
                <c:pt idx="1">
                  <c:v>1.9855004303048851</c:v>
                </c:pt>
                <c:pt idx="2">
                  <c:v>3.1093605594042306</c:v>
                </c:pt>
                <c:pt idx="3">
                  <c:v>4.2957230245399689</c:v>
                </c:pt>
                <c:pt idx="4">
                  <c:v>5.5326286575171668</c:v>
                </c:pt>
                <c:pt idx="5">
                  <c:v>6.5521311082537839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3-214E-892D-A81E899C80D1}"/>
            </c:ext>
          </c:extLst>
        </c:ser>
        <c:ser>
          <c:idx val="4"/>
          <c:order val="1"/>
          <c:tx>
            <c:strRef>
              <c:f>HeapSort!$F$11</c:f>
              <c:strCache>
                <c:ptCount val="1"/>
                <c:pt idx="0">
                  <c:v>hits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HeapSort!$A$12:$A$17</c:f>
              <c:numCache>
                <c:formatCode>General</c:formatCode>
                <c:ptCount val="6"/>
                <c:pt idx="0">
                  <c:v>12.965784284662087</c:v>
                </c:pt>
                <c:pt idx="1">
                  <c:v>13.965784284662087</c:v>
                </c:pt>
                <c:pt idx="2">
                  <c:v>14.965784284662087</c:v>
                </c:pt>
                <c:pt idx="3">
                  <c:v>15.965784284662089</c:v>
                </c:pt>
                <c:pt idx="4">
                  <c:v>16.965784284662089</c:v>
                </c:pt>
                <c:pt idx="5">
                  <c:v>17.965784284662089</c:v>
                </c:pt>
              </c:numCache>
            </c:numRef>
          </c:cat>
          <c:val>
            <c:numRef>
              <c:f>HeapSort!$F$12:$F$17</c:f>
              <c:numCache>
                <c:formatCode>General</c:formatCode>
                <c:ptCount val="6"/>
                <c:pt idx="0">
                  <c:v>0.94860084749335571</c:v>
                </c:pt>
                <c:pt idx="1">
                  <c:v>2.1009776477248208</c:v>
                </c:pt>
                <c:pt idx="2">
                  <c:v>3.2448870591235348</c:v>
                </c:pt>
                <c:pt idx="3">
                  <c:v>4.4282764143925091</c:v>
                </c:pt>
                <c:pt idx="4">
                  <c:v>5.6345932684457569</c:v>
                </c:pt>
                <c:pt idx="5">
                  <c:v>6.7479244162384413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33-214E-892D-A81E899C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57103"/>
        <c:axId val="151258831"/>
      </c:lineChart>
      <c:catAx>
        <c:axId val="15125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258831"/>
        <c:crosses val="autoZero"/>
        <c:auto val="1"/>
        <c:lblAlgn val="ctr"/>
        <c:lblOffset val="100"/>
        <c:noMultiLvlLbl val="0"/>
      </c:catAx>
      <c:valAx>
        <c:axId val="15125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25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114300</xdr:rowOff>
    </xdr:from>
    <xdr:to>
      <xdr:col>2</xdr:col>
      <xdr:colOff>1397000</xdr:colOff>
      <xdr:row>31</xdr:row>
      <xdr:rowOff>241300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7D35C60E-176A-2896-3732-5EF762F45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17</xdr:row>
      <xdr:rowOff>63500</xdr:rowOff>
    </xdr:from>
    <xdr:to>
      <xdr:col>5</xdr:col>
      <xdr:colOff>1397000</xdr:colOff>
      <xdr:row>31</xdr:row>
      <xdr:rowOff>190500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E54C54A-1240-CCBB-8D3C-CEBC6D78F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1517650</xdr:colOff>
      <xdr:row>17</xdr:row>
      <xdr:rowOff>38100</xdr:rowOff>
    </xdr:from>
    <xdr:to>
      <xdr:col>8</xdr:col>
      <xdr:colOff>1327150</xdr:colOff>
      <xdr:row>31</xdr:row>
      <xdr:rowOff>165100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DD9F6615-6057-44B7-89E2-91770D147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1460500</xdr:colOff>
      <xdr:row>16</xdr:row>
      <xdr:rowOff>304800</xdr:rowOff>
    </xdr:from>
    <xdr:to>
      <xdr:col>11</xdr:col>
      <xdr:colOff>1270000</xdr:colOff>
      <xdr:row>31</xdr:row>
      <xdr:rowOff>114300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A57ACC22-0DC2-434C-B931-AA60976B37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18</xdr:row>
      <xdr:rowOff>38100</xdr:rowOff>
    </xdr:from>
    <xdr:to>
      <xdr:col>2</xdr:col>
      <xdr:colOff>1143000</xdr:colOff>
      <xdr:row>32</xdr:row>
      <xdr:rowOff>165100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0126FCD-4EE1-3039-CD62-29BE4C496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0</xdr:rowOff>
    </xdr:from>
    <xdr:to>
      <xdr:col>5</xdr:col>
      <xdr:colOff>1397000</xdr:colOff>
      <xdr:row>32</xdr:row>
      <xdr:rowOff>127000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8312202-C25B-554E-9F29-CA3502E69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241300</xdr:colOff>
      <xdr:row>18</xdr:row>
      <xdr:rowOff>0</xdr:rowOff>
    </xdr:from>
    <xdr:to>
      <xdr:col>9</xdr:col>
      <xdr:colOff>50800</xdr:colOff>
      <xdr:row>32</xdr:row>
      <xdr:rowOff>127000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7E2BC94-1D6E-D948-976C-FD12EDE40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508000</xdr:colOff>
      <xdr:row>17</xdr:row>
      <xdr:rowOff>165100</xdr:rowOff>
    </xdr:from>
    <xdr:to>
      <xdr:col>12</xdr:col>
      <xdr:colOff>317500</xdr:colOff>
      <xdr:row>31</xdr:row>
      <xdr:rowOff>292100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EA6484B-4941-F545-AA42-F78C7CDD82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120650</xdr:rowOff>
    </xdr:from>
    <xdr:to>
      <xdr:col>2</xdr:col>
      <xdr:colOff>1397000</xdr:colOff>
      <xdr:row>31</xdr:row>
      <xdr:rowOff>247650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F13096D-8A5D-3DB9-3E97-06DE12BA0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1562100</xdr:colOff>
      <xdr:row>17</xdr:row>
      <xdr:rowOff>139700</xdr:rowOff>
    </xdr:from>
    <xdr:to>
      <xdr:col>5</xdr:col>
      <xdr:colOff>1371600</xdr:colOff>
      <xdr:row>31</xdr:row>
      <xdr:rowOff>266700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511B490-76DC-9440-B5D7-96BB7CF48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17</xdr:row>
      <xdr:rowOff>215900</xdr:rowOff>
    </xdr:from>
    <xdr:to>
      <xdr:col>8</xdr:col>
      <xdr:colOff>1397000</xdr:colOff>
      <xdr:row>32</xdr:row>
      <xdr:rowOff>25400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3EB0EDD-E44D-5F4D-8189-ECBE793FD4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11</xdr:col>
      <xdr:colOff>1397000</xdr:colOff>
      <xdr:row>31</xdr:row>
      <xdr:rowOff>127000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E4EDF09-457A-104D-B175-DDFAB827C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CA38-B429-B940-92E8-034186B62AEC}">
  <dimension ref="A1:J17"/>
  <sheetViews>
    <sheetView topLeftCell="A12" workbookViewId="0">
      <selection activeCell="G14" sqref="G14"/>
    </sheetView>
  </sheetViews>
  <sheetFormatPr baseColWidth="10" defaultColWidth="20.83203125" defaultRowHeight="25" customHeight="1"/>
  <cols>
    <col min="1" max="2" width="20.83203125" style="1"/>
    <col min="3" max="7" width="20.83203125" style="1" customWidth="1"/>
    <col min="8" max="16384" width="20.83203125" style="1"/>
  </cols>
  <sheetData>
    <row r="1" spans="1:10" ht="25" customHeight="1">
      <c r="A1" s="1" t="s">
        <v>7</v>
      </c>
      <c r="C1" s="2" t="s">
        <v>0</v>
      </c>
      <c r="D1" s="2"/>
      <c r="E1" s="2"/>
      <c r="F1" s="2"/>
      <c r="G1" s="3"/>
      <c r="H1" s="3"/>
      <c r="I1" s="3"/>
      <c r="J1" s="4"/>
    </row>
    <row r="2" spans="1:10" ht="25" customHeight="1">
      <c r="A2" s="1" t="s">
        <v>5</v>
      </c>
      <c r="B2" s="1" t="s">
        <v>9</v>
      </c>
      <c r="C2" s="1" t="s">
        <v>1</v>
      </c>
      <c r="D2" s="1" t="s">
        <v>11</v>
      </c>
      <c r="E2" s="1" t="s">
        <v>2</v>
      </c>
      <c r="F2" s="1" t="s">
        <v>3</v>
      </c>
    </row>
    <row r="3" spans="1:10" ht="25" customHeight="1">
      <c r="A3" s="1">
        <v>8000</v>
      </c>
      <c r="B3" s="1">
        <v>1.57</v>
      </c>
      <c r="C3" s="1">
        <v>1.73</v>
      </c>
      <c r="D3" s="1">
        <v>1.65</v>
      </c>
      <c r="E3" s="1">
        <v>1.65</v>
      </c>
      <c r="F3" s="1">
        <v>1.69</v>
      </c>
    </row>
    <row r="4" spans="1:10" ht="25" customHeight="1">
      <c r="A4" s="1">
        <f>A3*2</f>
        <v>16000</v>
      </c>
      <c r="B4" s="1">
        <v>3.28</v>
      </c>
      <c r="C4" s="1">
        <v>3.7</v>
      </c>
      <c r="D4" s="1">
        <v>3.55</v>
      </c>
      <c r="E4" s="1">
        <v>3.54</v>
      </c>
      <c r="F4" s="1">
        <v>3.58</v>
      </c>
    </row>
    <row r="5" spans="1:10" ht="25" customHeight="1">
      <c r="A5" s="1">
        <f t="shared" ref="A5:A8" si="0">A4*2</f>
        <v>32000</v>
      </c>
      <c r="B5" s="1">
        <v>7.1</v>
      </c>
      <c r="C5" s="1">
        <v>8.23</v>
      </c>
      <c r="D5" s="1">
        <v>7.69</v>
      </c>
      <c r="E5" s="1">
        <v>7.82</v>
      </c>
      <c r="F5" s="1">
        <v>7.92</v>
      </c>
    </row>
    <row r="6" spans="1:10" ht="25" customHeight="1">
      <c r="A6" s="1">
        <f t="shared" si="0"/>
        <v>64000</v>
      </c>
      <c r="B6" s="1">
        <v>15.96</v>
      </c>
      <c r="C6" s="1">
        <v>18.190000000000001</v>
      </c>
      <c r="D6" s="1">
        <v>17.989999999999998</v>
      </c>
      <c r="E6" s="1">
        <v>17.809999999999999</v>
      </c>
      <c r="F6" s="1">
        <v>18.12</v>
      </c>
    </row>
    <row r="7" spans="1:10" ht="25" customHeight="1">
      <c r="A7" s="1">
        <f t="shared" si="0"/>
        <v>128000</v>
      </c>
      <c r="B7" s="1">
        <v>35.65</v>
      </c>
      <c r="C7" s="1">
        <v>37.979999999999997</v>
      </c>
      <c r="D7" s="1">
        <v>41.69</v>
      </c>
      <c r="E7" s="1">
        <v>39.28</v>
      </c>
      <c r="F7" s="1">
        <v>40.81</v>
      </c>
    </row>
    <row r="8" spans="1:10" ht="25" customHeight="1">
      <c r="A8" s="1">
        <f t="shared" si="0"/>
        <v>256000</v>
      </c>
      <c r="B8" s="1">
        <v>73.13</v>
      </c>
      <c r="C8" s="1">
        <v>84.51</v>
      </c>
      <c r="D8" s="1">
        <v>83.07</v>
      </c>
      <c r="E8" s="1">
        <v>83.23</v>
      </c>
      <c r="F8" s="1">
        <v>83.97</v>
      </c>
    </row>
    <row r="10" spans="1:10" ht="25" customHeight="1">
      <c r="A10" s="1" t="s">
        <v>10</v>
      </c>
    </row>
    <row r="11" spans="1:10" ht="25" customHeight="1">
      <c r="A11" s="1" t="s">
        <v>5</v>
      </c>
      <c r="B11" s="1" t="s">
        <v>9</v>
      </c>
      <c r="C11" s="1" t="s">
        <v>1</v>
      </c>
      <c r="D11" s="1" t="s">
        <v>11</v>
      </c>
      <c r="E11" s="1" t="s">
        <v>2</v>
      </c>
      <c r="F11" s="1" t="s">
        <v>3</v>
      </c>
    </row>
    <row r="12" spans="1:10" ht="25" customHeight="1">
      <c r="A12" s="1">
        <f>LOG(A3,2)</f>
        <v>12.965784284662087</v>
      </c>
      <c r="B12" s="1">
        <f t="shared" ref="B12:F12" si="1">LOG(B3,2)</f>
        <v>0.65076455911690234</v>
      </c>
      <c r="C12" s="1">
        <f t="shared" si="1"/>
        <v>0.79077203786200001</v>
      </c>
      <c r="D12" s="1">
        <f t="shared" si="1"/>
        <v>0.72246602447109098</v>
      </c>
      <c r="E12" s="1">
        <f t="shared" si="1"/>
        <v>0.72246602447109098</v>
      </c>
      <c r="F12" s="1">
        <f t="shared" si="1"/>
        <v>0.75702324650745967</v>
      </c>
    </row>
    <row r="13" spans="1:10" ht="25" customHeight="1">
      <c r="A13" s="1">
        <f t="shared" ref="A13:F17" si="2">LOG(A4,2)</f>
        <v>13.965784284662087</v>
      </c>
      <c r="B13" s="1">
        <f t="shared" si="2"/>
        <v>1.713695814843359</v>
      </c>
      <c r="C13" s="1">
        <f t="shared" si="2"/>
        <v>1.8875252707415877</v>
      </c>
      <c r="D13" s="1">
        <f t="shared" si="2"/>
        <v>1.8278190246173196</v>
      </c>
      <c r="E13" s="1">
        <f t="shared" si="2"/>
        <v>1.8237493603082728</v>
      </c>
      <c r="F13" s="1">
        <f t="shared" si="2"/>
        <v>1.8399595874895318</v>
      </c>
    </row>
    <row r="14" spans="1:10" ht="25" customHeight="1">
      <c r="A14" s="1">
        <f t="shared" si="2"/>
        <v>14.965784284662087</v>
      </c>
      <c r="B14" s="1">
        <f t="shared" si="2"/>
        <v>2.82781902461732</v>
      </c>
      <c r="C14" s="1">
        <f t="shared" si="2"/>
        <v>3.0408924306469012</v>
      </c>
      <c r="D14" s="1">
        <f t="shared" si="2"/>
        <v>2.942983598187102</v>
      </c>
      <c r="E14" s="1">
        <f t="shared" si="2"/>
        <v>2.9671686075326278</v>
      </c>
      <c r="F14" s="1">
        <f t="shared" si="2"/>
        <v>2.9855004303048851</v>
      </c>
    </row>
    <row r="15" spans="1:10" ht="25" customHeight="1">
      <c r="A15" s="1">
        <f t="shared" si="2"/>
        <v>15.965784284662089</v>
      </c>
      <c r="B15" s="1">
        <f t="shared" si="2"/>
        <v>3.9963887464476211</v>
      </c>
      <c r="C15" s="1">
        <f t="shared" si="2"/>
        <v>4.1850736378767621</v>
      </c>
      <c r="D15" s="1">
        <f t="shared" si="2"/>
        <v>4.1691232814767574</v>
      </c>
      <c r="E15" s="1">
        <f t="shared" si="2"/>
        <v>4.1546156113268937</v>
      </c>
      <c r="F15" s="1">
        <f t="shared" si="2"/>
        <v>4.1795110502715103</v>
      </c>
    </row>
    <row r="16" spans="1:10" ht="25" customHeight="1">
      <c r="A16" s="1">
        <f t="shared" si="2"/>
        <v>16.965784284662089</v>
      </c>
      <c r="B16" s="1">
        <f t="shared" si="2"/>
        <v>5.1558301715565262</v>
      </c>
      <c r="C16" s="1">
        <f t="shared" si="2"/>
        <v>5.2471680003747734</v>
      </c>
      <c r="D16" s="1">
        <f t="shared" si="2"/>
        <v>5.3816294670336644</v>
      </c>
      <c r="E16" s="1">
        <f t="shared" si="2"/>
        <v>5.2957230245399689</v>
      </c>
      <c r="F16" s="1">
        <f t="shared" si="2"/>
        <v>5.3508508054833763</v>
      </c>
    </row>
    <row r="17" spans="1:6" ht="25" customHeight="1">
      <c r="A17" s="1">
        <f t="shared" si="2"/>
        <v>17.965784284662089</v>
      </c>
      <c r="B17" s="1">
        <f t="shared" si="2"/>
        <v>6.1923914569131755</v>
      </c>
      <c r="C17" s="1">
        <f t="shared" si="2"/>
        <v>6.4010501593213629</v>
      </c>
      <c r="D17" s="1">
        <f t="shared" si="2"/>
        <v>6.3762556493133618</v>
      </c>
      <c r="E17" s="1">
        <f t="shared" si="2"/>
        <v>6.3790317320285359</v>
      </c>
      <c r="F17" s="1">
        <f t="shared" si="2"/>
        <v>6.3918020825193471</v>
      </c>
    </row>
  </sheetData>
  <mergeCells count="1">
    <mergeCell ref="C1:F1"/>
  </mergeCells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1D09-F7D4-4A41-A66D-274A705A671B}">
  <dimension ref="A1:L17"/>
  <sheetViews>
    <sheetView topLeftCell="A7" workbookViewId="0">
      <selection activeCell="A9" sqref="A9:F17"/>
    </sheetView>
  </sheetViews>
  <sheetFormatPr baseColWidth="10" defaultColWidth="20.83203125" defaultRowHeight="25" customHeight="1"/>
  <cols>
    <col min="1" max="1" width="28.83203125" style="1" customWidth="1"/>
    <col min="2" max="16384" width="20.83203125" style="1"/>
  </cols>
  <sheetData>
    <row r="1" spans="1:12" ht="25" customHeight="1">
      <c r="A1" s="1" t="s">
        <v>6</v>
      </c>
      <c r="C1" s="2" t="s">
        <v>0</v>
      </c>
      <c r="D1" s="2"/>
      <c r="E1" s="2"/>
      <c r="F1" s="2"/>
      <c r="G1" s="3"/>
      <c r="H1" s="3"/>
      <c r="I1" s="3"/>
      <c r="J1" s="3"/>
      <c r="K1" s="3"/>
      <c r="L1" s="3"/>
    </row>
    <row r="2" spans="1:12" ht="25" customHeight="1">
      <c r="A2" s="1" t="s">
        <v>5</v>
      </c>
      <c r="B2" s="1" t="s">
        <v>9</v>
      </c>
      <c r="C2" s="1" t="s">
        <v>1</v>
      </c>
      <c r="D2" s="1" t="s">
        <v>4</v>
      </c>
      <c r="E2" s="1" t="s">
        <v>2</v>
      </c>
      <c r="F2" s="1" t="s">
        <v>3</v>
      </c>
      <c r="G2" s="3"/>
      <c r="H2" s="3"/>
      <c r="I2" s="3"/>
      <c r="J2" s="3"/>
      <c r="K2" s="3"/>
      <c r="L2" s="3"/>
    </row>
    <row r="3" spans="1:12" ht="25" customHeight="1">
      <c r="A3" s="1">
        <v>8000</v>
      </c>
      <c r="B3" s="1">
        <v>1.44</v>
      </c>
      <c r="C3" s="1">
        <v>1.59</v>
      </c>
      <c r="D3" s="1">
        <v>1.53</v>
      </c>
      <c r="E3" s="1">
        <v>1.44</v>
      </c>
      <c r="F3" s="1">
        <v>1.54</v>
      </c>
      <c r="G3" s="3"/>
      <c r="H3" s="3"/>
      <c r="I3" s="3"/>
      <c r="J3" s="3"/>
      <c r="K3" s="3"/>
      <c r="L3" s="3"/>
    </row>
    <row r="4" spans="1:12" ht="25" customHeight="1">
      <c r="A4" s="1">
        <f>A3*2</f>
        <v>16000</v>
      </c>
      <c r="B4" s="1">
        <v>3.08</v>
      </c>
      <c r="C4" s="1">
        <v>3.39</v>
      </c>
      <c r="D4" s="1">
        <v>3.3</v>
      </c>
      <c r="E4" s="1">
        <v>3.09</v>
      </c>
      <c r="F4" s="1">
        <v>3.34</v>
      </c>
      <c r="G4" s="3"/>
      <c r="H4" s="3"/>
      <c r="I4" s="3"/>
      <c r="J4" s="3"/>
      <c r="K4" s="3"/>
      <c r="L4" s="3"/>
    </row>
    <row r="5" spans="1:12" ht="25" customHeight="1">
      <c r="A5" s="1">
        <f t="shared" ref="A5:A8" si="0">A4*2</f>
        <v>32000</v>
      </c>
      <c r="B5" s="1">
        <v>6.6</v>
      </c>
      <c r="C5" s="1">
        <v>7.11</v>
      </c>
      <c r="D5" s="1">
        <v>7.05</v>
      </c>
      <c r="E5" s="1">
        <v>6.62</v>
      </c>
      <c r="F5" s="1">
        <v>7.14</v>
      </c>
      <c r="G5" s="3"/>
      <c r="H5" s="3"/>
      <c r="I5" s="3"/>
      <c r="J5" s="3"/>
      <c r="K5" s="3"/>
      <c r="L5" s="3"/>
    </row>
    <row r="6" spans="1:12" ht="25" customHeight="1">
      <c r="A6" s="1">
        <f t="shared" si="0"/>
        <v>64000</v>
      </c>
      <c r="B6" s="1">
        <v>13.77</v>
      </c>
      <c r="C6" s="1">
        <v>14.32</v>
      </c>
      <c r="D6" s="1">
        <v>14.73</v>
      </c>
      <c r="E6" s="1">
        <v>15.21</v>
      </c>
      <c r="F6" s="1">
        <v>15.27</v>
      </c>
      <c r="G6" s="3"/>
      <c r="H6" s="3"/>
      <c r="I6" s="3"/>
      <c r="J6" s="3"/>
      <c r="K6" s="3"/>
      <c r="L6" s="3"/>
    </row>
    <row r="7" spans="1:12" ht="25" customHeight="1">
      <c r="A7" s="1">
        <f t="shared" si="0"/>
        <v>128000</v>
      </c>
      <c r="B7" s="1">
        <v>30.49</v>
      </c>
      <c r="C7" s="1">
        <v>30.87</v>
      </c>
      <c r="D7" s="1">
        <v>32.630000000000003</v>
      </c>
      <c r="E7" s="1">
        <v>33.659999999999997</v>
      </c>
      <c r="F7" s="1">
        <v>33.72</v>
      </c>
      <c r="G7" s="3"/>
      <c r="H7" s="3"/>
      <c r="I7" s="3"/>
      <c r="J7" s="3"/>
      <c r="K7" s="3"/>
      <c r="L7" s="3"/>
    </row>
    <row r="8" spans="1:12" ht="25" customHeight="1">
      <c r="A8" s="1">
        <f t="shared" si="0"/>
        <v>256000</v>
      </c>
      <c r="B8" s="1">
        <v>62.27</v>
      </c>
      <c r="C8" s="1">
        <v>65.8</v>
      </c>
      <c r="D8" s="1">
        <v>68.56</v>
      </c>
      <c r="E8" s="1">
        <v>70.11</v>
      </c>
      <c r="F8" s="1">
        <v>72.22</v>
      </c>
      <c r="G8" s="3"/>
      <c r="H8" s="3"/>
      <c r="I8" s="3"/>
      <c r="J8" s="3"/>
      <c r="K8" s="3"/>
      <c r="L8" s="3"/>
    </row>
    <row r="9" spans="1:12" ht="25" customHeight="1">
      <c r="G9" s="3"/>
      <c r="H9" s="3"/>
      <c r="I9" s="3"/>
      <c r="J9" s="3"/>
      <c r="K9" s="3"/>
      <c r="L9" s="3"/>
    </row>
    <row r="10" spans="1:12" ht="25" customHeight="1">
      <c r="A10" s="1" t="s">
        <v>10</v>
      </c>
    </row>
    <row r="11" spans="1:12" ht="25" customHeight="1">
      <c r="A11" s="1" t="s">
        <v>5</v>
      </c>
      <c r="B11" s="1" t="s">
        <v>9</v>
      </c>
      <c r="C11" s="1" t="s">
        <v>1</v>
      </c>
      <c r="D11" s="1" t="s">
        <v>11</v>
      </c>
      <c r="E11" s="1" t="s">
        <v>2</v>
      </c>
      <c r="F11" s="1" t="s">
        <v>3</v>
      </c>
    </row>
    <row r="12" spans="1:12" ht="25" customHeight="1">
      <c r="A12" s="1">
        <f>LOG(A3,2)</f>
        <v>12.965784284662087</v>
      </c>
      <c r="B12" s="1">
        <f t="shared" ref="B12:F12" si="1">LOG(B3,2)</f>
        <v>0.52606881166758768</v>
      </c>
      <c r="C12" s="1">
        <f t="shared" si="1"/>
        <v>0.66902676550963081</v>
      </c>
      <c r="D12" s="1">
        <f t="shared" si="1"/>
        <v>0.61353165291792711</v>
      </c>
      <c r="E12" s="1">
        <f t="shared" si="1"/>
        <v>0.52606881166758768</v>
      </c>
      <c r="F12" s="1">
        <f t="shared" si="1"/>
        <v>0.62293035092017679</v>
      </c>
    </row>
    <row r="13" spans="1:12" ht="25" customHeight="1">
      <c r="A13" s="1">
        <f t="shared" ref="A13:F17" si="2">LOG(A4,2)</f>
        <v>13.965784284662087</v>
      </c>
      <c r="B13" s="1">
        <f t="shared" si="2"/>
        <v>1.6229303509201767</v>
      </c>
      <c r="C13" s="1">
        <f t="shared" si="2"/>
        <v>1.7612852733616193</v>
      </c>
      <c r="D13" s="1">
        <f t="shared" si="2"/>
        <v>1.7224660244710912</v>
      </c>
      <c r="E13" s="1">
        <f t="shared" si="2"/>
        <v>1.6276068381296498</v>
      </c>
      <c r="F13" s="1">
        <f t="shared" si="2"/>
        <v>1.7398481026993275</v>
      </c>
    </row>
    <row r="14" spans="1:12" ht="25" customHeight="1">
      <c r="A14" s="1">
        <f t="shared" si="2"/>
        <v>14.965784284662087</v>
      </c>
      <c r="B14" s="1">
        <f t="shared" si="2"/>
        <v>2.7224660244710912</v>
      </c>
      <c r="C14" s="1">
        <f t="shared" si="2"/>
        <v>2.8298495598446904</v>
      </c>
      <c r="D14" s="1">
        <f t="shared" si="2"/>
        <v>2.8176232575114315</v>
      </c>
      <c r="E14" s="1">
        <f t="shared" si="2"/>
        <v>2.7268312170324931</v>
      </c>
      <c r="F14" s="1">
        <f t="shared" si="2"/>
        <v>2.835924074254375</v>
      </c>
    </row>
    <row r="15" spans="1:12" ht="25" customHeight="1">
      <c r="A15" s="1">
        <f t="shared" si="2"/>
        <v>15.965784284662089</v>
      </c>
      <c r="B15" s="1">
        <f t="shared" si="2"/>
        <v>3.7834566543602395</v>
      </c>
      <c r="C15" s="1">
        <f t="shared" si="2"/>
        <v>3.839959587489532</v>
      </c>
      <c r="D15" s="1">
        <f t="shared" si="2"/>
        <v>3.880685525261125</v>
      </c>
      <c r="E15" s="1">
        <f t="shared" si="2"/>
        <v>3.9269482479497726</v>
      </c>
      <c r="F15" s="1">
        <f t="shared" si="2"/>
        <v>3.9326281570221271</v>
      </c>
    </row>
    <row r="16" spans="1:12" ht="25" customHeight="1">
      <c r="A16" s="1">
        <f t="shared" si="2"/>
        <v>16.965784284662089</v>
      </c>
      <c r="B16" s="1">
        <f t="shared" si="2"/>
        <v>4.9302642452350236</v>
      </c>
      <c r="C16" s="1">
        <f t="shared" si="2"/>
        <v>4.9481335778404008</v>
      </c>
      <c r="D16" s="1">
        <f t="shared" si="2"/>
        <v>5.0281270823171393</v>
      </c>
      <c r="E16" s="1">
        <f t="shared" si="2"/>
        <v>5.0729632715552242</v>
      </c>
      <c r="F16" s="1">
        <f t="shared" si="2"/>
        <v>5.0755326311673583</v>
      </c>
    </row>
    <row r="17" spans="1:6" ht="25" customHeight="1">
      <c r="A17" s="1">
        <f t="shared" si="2"/>
        <v>17.965784284662089</v>
      </c>
      <c r="B17" s="1">
        <f t="shared" si="2"/>
        <v>5.9604653741025473</v>
      </c>
      <c r="C17" s="1">
        <f t="shared" si="2"/>
        <v>6.0400156788478787</v>
      </c>
      <c r="D17" s="1">
        <f t="shared" si="2"/>
        <v>6.0992952043377757</v>
      </c>
      <c r="E17" s="1">
        <f t="shared" si="2"/>
        <v>6.1315483297292577</v>
      </c>
      <c r="F17" s="1">
        <f t="shared" si="2"/>
        <v>6.1743265151739157</v>
      </c>
    </row>
  </sheetData>
  <mergeCells count="1">
    <mergeCell ref="C1:F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E79C-8F31-8046-B7C6-65D1381F5ABE}">
  <dimension ref="A1:J18"/>
  <sheetViews>
    <sheetView tabSelected="1" topLeftCell="A9" workbookViewId="0">
      <selection activeCell="I16" sqref="I16"/>
    </sheetView>
  </sheetViews>
  <sheetFormatPr baseColWidth="10" defaultColWidth="20.83203125" defaultRowHeight="25" customHeight="1"/>
  <cols>
    <col min="1" max="16384" width="20.83203125" style="1"/>
  </cols>
  <sheetData>
    <row r="1" spans="1:10" ht="25" customHeight="1">
      <c r="A1" s="1" t="s">
        <v>8</v>
      </c>
      <c r="C1" s="2" t="s">
        <v>0</v>
      </c>
      <c r="D1" s="2"/>
      <c r="E1" s="2"/>
      <c r="F1" s="2"/>
      <c r="G1" s="3"/>
      <c r="H1" s="3"/>
      <c r="I1" s="3"/>
      <c r="J1" s="4"/>
    </row>
    <row r="2" spans="1:10" ht="25" customHeight="1">
      <c r="A2" s="1" t="s">
        <v>5</v>
      </c>
      <c r="B2" s="1" t="s">
        <v>9</v>
      </c>
      <c r="C2" s="1" t="s">
        <v>1</v>
      </c>
      <c r="D2" s="1" t="s">
        <v>4</v>
      </c>
      <c r="E2" s="1" t="s">
        <v>2</v>
      </c>
      <c r="F2" s="1" t="s">
        <v>3</v>
      </c>
    </row>
    <row r="3" spans="1:10" ht="25" customHeight="1">
      <c r="A3" s="1">
        <v>8000</v>
      </c>
      <c r="B3" s="1">
        <v>1.77</v>
      </c>
      <c r="C3" s="1">
        <v>1.92</v>
      </c>
      <c r="D3" s="1">
        <v>1.91</v>
      </c>
      <c r="E3" s="1">
        <v>1.9</v>
      </c>
      <c r="F3" s="1">
        <v>1.93</v>
      </c>
    </row>
    <row r="4" spans="1:10" ht="25" customHeight="1">
      <c r="A4" s="1">
        <f>A3*2</f>
        <v>16000</v>
      </c>
      <c r="B4" s="1">
        <v>3.96</v>
      </c>
      <c r="C4" s="1">
        <v>4.2300000000000004</v>
      </c>
      <c r="D4" s="1">
        <v>4.2699999999999996</v>
      </c>
      <c r="E4" s="1">
        <v>4.25</v>
      </c>
      <c r="F4" s="1">
        <v>4.29</v>
      </c>
    </row>
    <row r="5" spans="1:10" ht="25" customHeight="1">
      <c r="A5" s="1">
        <f>A4*2</f>
        <v>32000</v>
      </c>
      <c r="B5" s="1">
        <v>8.6300000000000008</v>
      </c>
      <c r="C5" s="1">
        <v>9.4700000000000006</v>
      </c>
      <c r="D5" s="1">
        <v>9.41</v>
      </c>
      <c r="E5" s="1">
        <v>9.35</v>
      </c>
      <c r="F5" s="1">
        <v>9.48</v>
      </c>
    </row>
    <row r="6" spans="1:10" ht="25" customHeight="1">
      <c r="A6" s="1">
        <f t="shared" ref="A6:A8" si="0">A5*2</f>
        <v>64000</v>
      </c>
      <c r="B6" s="1">
        <v>19.64</v>
      </c>
      <c r="C6" s="1">
        <v>21.82</v>
      </c>
      <c r="D6" s="1">
        <v>21.62</v>
      </c>
      <c r="E6" s="1">
        <v>21.45</v>
      </c>
      <c r="F6" s="1">
        <v>21.53</v>
      </c>
    </row>
    <row r="7" spans="1:10" ht="25" customHeight="1">
      <c r="A7" s="1">
        <f t="shared" si="0"/>
        <v>128000</v>
      </c>
      <c r="B7" s="1">
        <v>46.29</v>
      </c>
      <c r="C7" s="1">
        <v>46.64</v>
      </c>
      <c r="D7" s="1">
        <v>49.94</v>
      </c>
      <c r="E7" s="1">
        <v>49.83</v>
      </c>
      <c r="F7" s="1">
        <v>49.68</v>
      </c>
    </row>
    <row r="8" spans="1:10" ht="25" customHeight="1">
      <c r="A8" s="1">
        <f t="shared" si="0"/>
        <v>256000</v>
      </c>
      <c r="B8" s="1">
        <v>93.84</v>
      </c>
      <c r="C8" s="1">
        <v>108.13</v>
      </c>
      <c r="D8" s="1">
        <v>106.64</v>
      </c>
      <c r="E8" s="1">
        <v>105.83</v>
      </c>
      <c r="F8" s="1">
        <v>107.48</v>
      </c>
    </row>
    <row r="10" spans="1:10" ht="25" customHeight="1">
      <c r="A10" s="1" t="s">
        <v>10</v>
      </c>
    </row>
    <row r="11" spans="1:10" ht="25" customHeight="1">
      <c r="A11" s="1" t="s">
        <v>5</v>
      </c>
      <c r="B11" s="1" t="s">
        <v>9</v>
      </c>
      <c r="C11" s="1" t="s">
        <v>1</v>
      </c>
      <c r="D11" s="1" t="s">
        <v>11</v>
      </c>
      <c r="E11" s="1" t="s">
        <v>2</v>
      </c>
      <c r="F11" s="1" t="s">
        <v>3</v>
      </c>
    </row>
    <row r="12" spans="1:10" ht="25" customHeight="1">
      <c r="A12" s="1">
        <f>LOG(A3,2)</f>
        <v>12.965784284662087</v>
      </c>
      <c r="B12" s="1">
        <f t="shared" ref="B12:F12" si="1">LOG(B3,2)</f>
        <v>0.82374936030827284</v>
      </c>
      <c r="C12" s="1">
        <f t="shared" si="1"/>
        <v>0.94110631094643149</v>
      </c>
      <c r="D12" s="1">
        <f t="shared" si="1"/>
        <v>0.93357263826102388</v>
      </c>
      <c r="E12" s="1">
        <f t="shared" si="1"/>
        <v>0.92599941855622303</v>
      </c>
      <c r="F12" s="1">
        <f t="shared" si="1"/>
        <v>0.94860084749335571</v>
      </c>
    </row>
    <row r="13" spans="1:10" ht="25" customHeight="1">
      <c r="A13" s="1">
        <f t="shared" ref="A13:F17" si="2">LOG(A4,2)</f>
        <v>13.965784284662087</v>
      </c>
      <c r="B13" s="1">
        <f t="shared" si="2"/>
        <v>1.9855004303048851</v>
      </c>
      <c r="C13" s="1">
        <f t="shared" si="2"/>
        <v>2.080657663345225</v>
      </c>
      <c r="D13" s="1">
        <f t="shared" si="2"/>
        <v>2.0942360698457656</v>
      </c>
      <c r="E13" s="1">
        <f t="shared" si="2"/>
        <v>2.0874628412503395</v>
      </c>
      <c r="F13" s="1">
        <f t="shared" si="2"/>
        <v>2.1009776477248208</v>
      </c>
    </row>
    <row r="14" spans="1:10" ht="25" customHeight="1">
      <c r="A14" s="1">
        <f t="shared" si="2"/>
        <v>14.965784284662087</v>
      </c>
      <c r="B14" s="1">
        <f t="shared" si="2"/>
        <v>3.1093605594042306</v>
      </c>
      <c r="C14" s="1">
        <f t="shared" si="2"/>
        <v>3.2433644256936605</v>
      </c>
      <c r="D14" s="1">
        <f t="shared" si="2"/>
        <v>3.2341947229538124</v>
      </c>
      <c r="E14" s="1">
        <f t="shared" si="2"/>
        <v>3.2249663650002742</v>
      </c>
      <c r="F14" s="1">
        <f t="shared" si="2"/>
        <v>3.2448870591235348</v>
      </c>
    </row>
    <row r="15" spans="1:10" ht="25" customHeight="1">
      <c r="A15" s="1">
        <f t="shared" si="2"/>
        <v>15.965784284662089</v>
      </c>
      <c r="B15" s="1">
        <f t="shared" si="2"/>
        <v>4.2957230245399689</v>
      </c>
      <c r="C15" s="1">
        <f t="shared" si="2"/>
        <v>4.4475791965488822</v>
      </c>
      <c r="D15" s="1">
        <f t="shared" si="2"/>
        <v>4.4342946179599254</v>
      </c>
      <c r="E15" s="1">
        <f t="shared" si="2"/>
        <v>4.4229057426121834</v>
      </c>
      <c r="F15" s="1">
        <f t="shared" si="2"/>
        <v>4.4282764143925091</v>
      </c>
    </row>
    <row r="16" spans="1:10" ht="25" customHeight="1">
      <c r="A16" s="1">
        <f t="shared" si="2"/>
        <v>16.965784284662089</v>
      </c>
      <c r="B16" s="1">
        <f t="shared" si="2"/>
        <v>5.5326286575171668</v>
      </c>
      <c r="C16" s="1">
        <f t="shared" si="2"/>
        <v>5.5434958834257717</v>
      </c>
      <c r="D16" s="1">
        <f t="shared" si="2"/>
        <v>5.642123916153488</v>
      </c>
      <c r="E16" s="1">
        <f t="shared" si="2"/>
        <v>5.6389426689088076</v>
      </c>
      <c r="F16" s="1">
        <f t="shared" si="2"/>
        <v>5.6345932684457569</v>
      </c>
    </row>
    <row r="17" spans="1:7" ht="25" customHeight="1">
      <c r="A17" s="1">
        <f t="shared" si="2"/>
        <v>17.965784284662089</v>
      </c>
      <c r="B17" s="1">
        <f t="shared" si="2"/>
        <v>6.5521311082537839</v>
      </c>
      <c r="C17" s="1">
        <f t="shared" si="2"/>
        <v>6.7566230352031527</v>
      </c>
      <c r="D17" s="1">
        <f t="shared" si="2"/>
        <v>6.7366048753142493</v>
      </c>
      <c r="E17" s="1">
        <f t="shared" si="2"/>
        <v>6.7256048410088924</v>
      </c>
      <c r="F17" s="1">
        <f t="shared" si="2"/>
        <v>6.7479244162384413</v>
      </c>
    </row>
    <row r="18" spans="1:7" ht="25" customHeight="1">
      <c r="G18" s="5"/>
    </row>
  </sheetData>
  <mergeCells count="1">
    <mergeCell ref="C1:F1"/>
  </mergeCells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MergeSort</vt:lpstr>
      <vt:lpstr>QuickSort dual pivot</vt:lpstr>
      <vt:lpstr>HeapSort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2023-03-04T19:33:13Z</dcterms:created>
  <dcterms:modified xsi:type="dcterms:W3CDTF">2023-03-09T17:07:17Z</dcterms:modified>
</cp:coreProperties>
</file>