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0-2021-1 数据处理软件与实践课\实验课\实验四2020\"/>
    </mc:Choice>
  </mc:AlternateContent>
  <bookViews>
    <workbookView xWindow="0" yWindow="0" windowWidth="23040" windowHeight="9168" firstSheet="2" activeTab="9"/>
  </bookViews>
  <sheets>
    <sheet name="sheet1" sheetId="7" r:id="rId1"/>
    <sheet name="多条件求和" sheetId="2" r:id="rId2"/>
    <sheet name="找重复" sheetId="3" r:id="rId3"/>
    <sheet name="多条件计数" sheetId="4" r:id="rId4"/>
    <sheet name="vlookup查询" sheetId="12" r:id="rId5"/>
    <sheet name="逆向查询数据源" sheetId="17" r:id="rId6"/>
    <sheet name="逆向查询" sheetId="13" r:id="rId7"/>
    <sheet name="返回多列结果" sheetId="14" r:id="rId8"/>
    <sheet name="Hlookup" sheetId="16" r:id="rId9"/>
    <sheet name="Vlookup模糊匹配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4" l="1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T6" i="16" l="1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E2" i="15"/>
  <c r="E20" i="12" l="1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124" i="4" l="1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<sst xmlns="http://schemas.openxmlformats.org/spreadsheetml/2006/main" count="2026" uniqueCount="485">
  <si>
    <t>年份</t>
    <phoneticPr fontId="2" type="noConversion"/>
  </si>
  <si>
    <t>科目名称</t>
    <phoneticPr fontId="2" type="noConversion"/>
  </si>
  <si>
    <t>月份</t>
    <phoneticPr fontId="2" type="noConversion"/>
  </si>
  <si>
    <t>金额</t>
    <phoneticPr fontId="2" type="noConversion"/>
  </si>
  <si>
    <t>55022051</t>
  </si>
  <si>
    <t>电费</t>
    <phoneticPr fontId="2" type="noConversion"/>
  </si>
  <si>
    <t>55023004</t>
  </si>
  <si>
    <t>55022053</t>
  </si>
  <si>
    <t>水费</t>
    <phoneticPr fontId="2" type="noConversion"/>
  </si>
  <si>
    <t>55023003</t>
  </si>
  <si>
    <t>外包维修费</t>
    <phoneticPr fontId="2" type="noConversion"/>
  </si>
  <si>
    <t>外部咨询费</t>
    <phoneticPr fontId="2" type="noConversion"/>
  </si>
  <si>
    <t>55024056</t>
  </si>
  <si>
    <t>运输费</t>
    <phoneticPr fontId="2" type="noConversion"/>
  </si>
  <si>
    <t>55024058</t>
  </si>
  <si>
    <t>电话费</t>
    <phoneticPr fontId="2" type="noConversion"/>
  </si>
  <si>
    <t>55024060</t>
  </si>
  <si>
    <t>招待费</t>
    <phoneticPr fontId="2" type="noConversion"/>
  </si>
  <si>
    <t>银行卡号</t>
    <phoneticPr fontId="6" type="noConversion"/>
  </si>
  <si>
    <t>6223888811112222678</t>
    <phoneticPr fontId="6" type="noConversion"/>
  </si>
  <si>
    <r>
      <t>3</t>
    </r>
    <r>
      <rPr>
        <sz val="12"/>
        <rFont val="宋体"/>
        <family val="3"/>
        <charset val="134"/>
      </rPr>
      <t>223444488887777212</t>
    </r>
    <phoneticPr fontId="6" type="noConversion"/>
  </si>
  <si>
    <r>
      <t>8</t>
    </r>
    <r>
      <rPr>
        <sz val="12"/>
        <rFont val="宋体"/>
        <family val="3"/>
        <charset val="134"/>
      </rPr>
      <t>273111177772222663</t>
    </r>
    <phoneticPr fontId="6" type="noConversion"/>
  </si>
  <si>
    <r>
      <t>9</t>
    </r>
    <r>
      <rPr>
        <sz val="12"/>
        <rFont val="宋体"/>
        <family val="3"/>
        <charset val="134"/>
      </rPr>
      <t>912333822271839992</t>
    </r>
    <phoneticPr fontId="6" type="noConversion"/>
  </si>
  <si>
    <r>
      <t>6</t>
    </r>
    <r>
      <rPr>
        <sz val="12"/>
        <rFont val="宋体"/>
        <family val="3"/>
        <charset val="134"/>
      </rPr>
      <t>222027789228918276</t>
    </r>
    <phoneticPr fontId="6" type="noConversion"/>
  </si>
  <si>
    <r>
      <t>4</t>
    </r>
    <r>
      <rPr>
        <sz val="12"/>
        <rFont val="宋体"/>
        <family val="3"/>
        <charset val="134"/>
      </rPr>
      <t>550202033399192837</t>
    </r>
    <phoneticPr fontId="6" type="noConversion"/>
  </si>
  <si>
    <r>
      <t>6</t>
    </r>
    <r>
      <rPr>
        <sz val="12"/>
        <rFont val="宋体"/>
        <family val="3"/>
        <charset val="134"/>
      </rPr>
      <t>200304401965436344</t>
    </r>
    <phoneticPr fontId="6" type="noConversion"/>
  </si>
  <si>
    <r>
      <t>6</t>
    </r>
    <r>
      <rPr>
        <sz val="12"/>
        <rFont val="宋体"/>
        <family val="3"/>
        <charset val="134"/>
      </rPr>
      <t>228712298443094323</t>
    </r>
    <phoneticPr fontId="6" type="noConversion"/>
  </si>
  <si>
    <t>6223888811112222223</t>
    <phoneticPr fontId="6" type="noConversion"/>
  </si>
  <si>
    <r>
      <t>4</t>
    </r>
    <r>
      <rPr>
        <sz val="12"/>
        <rFont val="宋体"/>
        <family val="3"/>
        <charset val="134"/>
      </rPr>
      <t>300320010002938192</t>
    </r>
    <phoneticPr fontId="6" type="noConversion"/>
  </si>
  <si>
    <r>
      <t>4</t>
    </r>
    <r>
      <rPr>
        <sz val="12"/>
        <rFont val="宋体"/>
        <family val="3"/>
        <charset val="134"/>
      </rPr>
      <t>200192837465738291</t>
    </r>
    <phoneticPr fontId="6" type="noConversion"/>
  </si>
  <si>
    <t>项目号</t>
  </si>
  <si>
    <t>项目名称</t>
  </si>
  <si>
    <t>产品名称</t>
    <phoneticPr fontId="2" type="noConversion"/>
  </si>
  <si>
    <t>项目类型</t>
  </si>
  <si>
    <t>项目状态</t>
  </si>
  <si>
    <t>开发科室</t>
  </si>
  <si>
    <t>类别</t>
  </si>
  <si>
    <t>项目开始日期</t>
  </si>
  <si>
    <t>实际完成日期</t>
    <phoneticPr fontId="2" type="noConversion"/>
  </si>
  <si>
    <t>ZG1</t>
    <phoneticPr fontId="2" type="noConversion"/>
  </si>
  <si>
    <t>LSBL1</t>
    <phoneticPr fontId="2" type="noConversion"/>
  </si>
  <si>
    <t>内销</t>
  </si>
  <si>
    <t>正常进行</t>
  </si>
  <si>
    <t>控制器二室</t>
  </si>
  <si>
    <t>衍生</t>
  </si>
  <si>
    <t>临时</t>
  </si>
  <si>
    <t>ZG2</t>
  </si>
  <si>
    <t>LSBL2</t>
  </si>
  <si>
    <t>超期完成</t>
  </si>
  <si>
    <t>设计一室</t>
  </si>
  <si>
    <t>规划</t>
  </si>
  <si>
    <t>ZG3</t>
  </si>
  <si>
    <t>LSBL3</t>
  </si>
  <si>
    <t>通用</t>
  </si>
  <si>
    <t>ZG4</t>
  </si>
  <si>
    <t>LSBL4</t>
  </si>
  <si>
    <t>设计八室</t>
  </si>
  <si>
    <t>ZG5</t>
  </si>
  <si>
    <t>LSBL5</t>
  </si>
  <si>
    <t>ZG6</t>
  </si>
  <si>
    <t>LSBL6</t>
  </si>
  <si>
    <t>ZG7</t>
  </si>
  <si>
    <t>LSBL7</t>
  </si>
  <si>
    <t>ZG8</t>
  </si>
  <si>
    <t>LSBL8</t>
  </si>
  <si>
    <t>ZG9</t>
  </si>
  <si>
    <t>LSBL9</t>
  </si>
  <si>
    <t>ZG10</t>
  </si>
  <si>
    <t>LSBL10</t>
  </si>
  <si>
    <t>出口</t>
  </si>
  <si>
    <t>设计二室</t>
  </si>
  <si>
    <t>ZG11</t>
  </si>
  <si>
    <t>LSBL11</t>
  </si>
  <si>
    <t>ZG12</t>
  </si>
  <si>
    <t>LSBL12</t>
  </si>
  <si>
    <t>ZG13</t>
  </si>
  <si>
    <t>LSBL13</t>
  </si>
  <si>
    <t>ZG14</t>
  </si>
  <si>
    <t>LSBL14</t>
  </si>
  <si>
    <t>ZG15</t>
  </si>
  <si>
    <t>LSBL15</t>
  </si>
  <si>
    <t>已完成</t>
  </si>
  <si>
    <t>ZG16</t>
  </si>
  <si>
    <t>LSBL16</t>
  </si>
  <si>
    <t>ZG17</t>
  </si>
  <si>
    <t>LSBL17</t>
  </si>
  <si>
    <t>出口室</t>
  </si>
  <si>
    <t>ZG18</t>
  </si>
  <si>
    <t>LSBL18</t>
  </si>
  <si>
    <t>控制器四室</t>
  </si>
  <si>
    <t>ZG19</t>
  </si>
  <si>
    <t>LSBL19</t>
  </si>
  <si>
    <t>设计六室</t>
  </si>
  <si>
    <t>ZG20</t>
  </si>
  <si>
    <t>LSBL20</t>
  </si>
  <si>
    <t>ZG21</t>
  </si>
  <si>
    <t>LSBL21</t>
  </si>
  <si>
    <t>ZG22</t>
  </si>
  <si>
    <t>LSBL22</t>
  </si>
  <si>
    <t>ZG23</t>
  </si>
  <si>
    <t>LSBL23</t>
  </si>
  <si>
    <t>ZG24</t>
  </si>
  <si>
    <t>LSBL24</t>
  </si>
  <si>
    <t>ZG25</t>
  </si>
  <si>
    <t>LSBL25</t>
  </si>
  <si>
    <t>设计四室</t>
  </si>
  <si>
    <t>ZG26</t>
  </si>
  <si>
    <t>LSBL26</t>
  </si>
  <si>
    <t>ZG27</t>
  </si>
  <si>
    <t>LSBL27</t>
  </si>
  <si>
    <t>ZG28</t>
  </si>
  <si>
    <t>LSBL28</t>
  </si>
  <si>
    <t>ZG29</t>
  </si>
  <si>
    <t>LSBL29</t>
  </si>
  <si>
    <t>ZG30</t>
  </si>
  <si>
    <t>LSBL30</t>
  </si>
  <si>
    <t>ZG31</t>
  </si>
  <si>
    <t>LSBL31</t>
  </si>
  <si>
    <t>内销订单</t>
  </si>
  <si>
    <t>全新</t>
  </si>
  <si>
    <t>ZG32</t>
  </si>
  <si>
    <t>LSBL32</t>
  </si>
  <si>
    <t>ZG33</t>
  </si>
  <si>
    <t>LSBL33</t>
  </si>
  <si>
    <t>ZG34</t>
  </si>
  <si>
    <t>LSBL34</t>
  </si>
  <si>
    <t>ZG35</t>
  </si>
  <si>
    <t>LSBL35</t>
  </si>
  <si>
    <t>ZG36</t>
  </si>
  <si>
    <t>LSBL36</t>
  </si>
  <si>
    <t>降成本</t>
  </si>
  <si>
    <t>ZG37</t>
  </si>
  <si>
    <t>LSBL37</t>
  </si>
  <si>
    <t>ZG38</t>
  </si>
  <si>
    <t>LSBL38</t>
  </si>
  <si>
    <t>ZG39</t>
  </si>
  <si>
    <t>LSBL39</t>
  </si>
  <si>
    <t>ZG40</t>
  </si>
  <si>
    <t>LSBL40</t>
  </si>
  <si>
    <t>ZG41</t>
  </si>
  <si>
    <t>LSBL41</t>
  </si>
  <si>
    <t>ZG42</t>
  </si>
  <si>
    <t>LSBL42</t>
  </si>
  <si>
    <t>设计五室</t>
  </si>
  <si>
    <t>ZG43</t>
  </si>
  <si>
    <t>LSBL43</t>
  </si>
  <si>
    <t>取消</t>
  </si>
  <si>
    <t>设计三室</t>
  </si>
  <si>
    <t>ZG44</t>
  </si>
  <si>
    <t>LSBL44</t>
  </si>
  <si>
    <t>ZG45</t>
  </si>
  <si>
    <t>LSBL45</t>
  </si>
  <si>
    <t>ZG46</t>
  </si>
  <si>
    <t>LSBL46</t>
  </si>
  <si>
    <t>ZG47</t>
  </si>
  <si>
    <t>LSBL47</t>
  </si>
  <si>
    <t>ZG48</t>
  </si>
  <si>
    <t>LSBL48</t>
  </si>
  <si>
    <t>ZG49</t>
  </si>
  <si>
    <t>LSBL49</t>
  </si>
  <si>
    <t>ZG50</t>
  </si>
  <si>
    <t>LSBL50</t>
  </si>
  <si>
    <t>ZG51</t>
  </si>
  <si>
    <t>LSBL51</t>
  </si>
  <si>
    <t>ZG52</t>
  </si>
  <si>
    <t>LSBL52</t>
  </si>
  <si>
    <t>ZG53</t>
  </si>
  <si>
    <t>LSBL53</t>
  </si>
  <si>
    <t>ZG54</t>
  </si>
  <si>
    <t>LSBL54</t>
  </si>
  <si>
    <t>ZG55</t>
  </si>
  <si>
    <t>LSBL55</t>
  </si>
  <si>
    <t>ZG56</t>
  </si>
  <si>
    <t>LSBL56</t>
  </si>
  <si>
    <t>ZG57</t>
  </si>
  <si>
    <t>LSBL57</t>
  </si>
  <si>
    <t>ZG58</t>
  </si>
  <si>
    <t>LSBL58</t>
  </si>
  <si>
    <t>ZG59</t>
  </si>
  <si>
    <t>LSBL59</t>
  </si>
  <si>
    <t>ZG60</t>
  </si>
  <si>
    <t>LSBL60</t>
  </si>
  <si>
    <t>ZG61</t>
  </si>
  <si>
    <t>LSBL61</t>
  </si>
  <si>
    <t>ZG62</t>
  </si>
  <si>
    <t>LSBL62</t>
  </si>
  <si>
    <t>ZG63</t>
  </si>
  <si>
    <t>LSBL63</t>
  </si>
  <si>
    <t>ZG64</t>
  </si>
  <si>
    <t>LSBL64</t>
  </si>
  <si>
    <t>ZG65</t>
  </si>
  <si>
    <t>LSBL65</t>
  </si>
  <si>
    <t>ZG66</t>
  </si>
  <si>
    <t>LSBL66</t>
  </si>
  <si>
    <t>ZG67</t>
  </si>
  <si>
    <t>LSBL67</t>
  </si>
  <si>
    <t>进行有异常</t>
  </si>
  <si>
    <t>ZG68</t>
  </si>
  <si>
    <t>LSBL68</t>
  </si>
  <si>
    <t>ZG69</t>
  </si>
  <si>
    <t>LSBL69</t>
  </si>
  <si>
    <t>ZG70</t>
  </si>
  <si>
    <t>LSBL70</t>
  </si>
  <si>
    <t>ZG71</t>
  </si>
  <si>
    <t>LSBL71</t>
  </si>
  <si>
    <t>ZG72</t>
  </si>
  <si>
    <t>LSBL72</t>
  </si>
  <si>
    <t>ZG73</t>
  </si>
  <si>
    <t>LSBL73</t>
  </si>
  <si>
    <t>ZG74</t>
  </si>
  <si>
    <t>LSBL74</t>
  </si>
  <si>
    <t>ZG75</t>
  </si>
  <si>
    <t>LSBL75</t>
  </si>
  <si>
    <t>ZG76</t>
  </si>
  <si>
    <t>LSBL76</t>
  </si>
  <si>
    <t>ZG77</t>
  </si>
  <si>
    <t>LSBL77</t>
  </si>
  <si>
    <t>暂停</t>
  </si>
  <si>
    <t>ZG78</t>
  </si>
  <si>
    <t>LSBL78</t>
  </si>
  <si>
    <t>ZG79</t>
  </si>
  <si>
    <t>LSBL79</t>
  </si>
  <si>
    <t>ZG80</t>
  </si>
  <si>
    <t>LSBL80</t>
  </si>
  <si>
    <t>ZG81</t>
  </si>
  <si>
    <t>LSBL81</t>
  </si>
  <si>
    <t>ZG82</t>
  </si>
  <si>
    <t>LSBL82</t>
  </si>
  <si>
    <t>ZG83</t>
  </si>
  <si>
    <t>LSBL83</t>
  </si>
  <si>
    <t>ZG84</t>
  </si>
  <si>
    <t>LSBL84</t>
  </si>
  <si>
    <t>ZG85</t>
  </si>
  <si>
    <t>LSBL85</t>
  </si>
  <si>
    <t>ZG86</t>
  </si>
  <si>
    <t>LSBL86</t>
  </si>
  <si>
    <t>ZG87</t>
  </si>
  <si>
    <t>LSBL87</t>
  </si>
  <si>
    <t>ZG88</t>
  </si>
  <si>
    <t>LSBL88</t>
  </si>
  <si>
    <t>ZG89</t>
  </si>
  <si>
    <t>LSBL89</t>
  </si>
  <si>
    <t>ZG90</t>
  </si>
  <si>
    <t>LSBL90</t>
  </si>
  <si>
    <t>ZG91</t>
  </si>
  <si>
    <t>LSBL91</t>
  </si>
  <si>
    <t>ZG92</t>
  </si>
  <si>
    <t>LSBL92</t>
  </si>
  <si>
    <t>ZG93</t>
  </si>
  <si>
    <t>LSBL93</t>
  </si>
  <si>
    <t>ZG94</t>
  </si>
  <si>
    <t>LSBL94</t>
  </si>
  <si>
    <t>ZG95</t>
  </si>
  <si>
    <t>LSBL95</t>
  </si>
  <si>
    <t>ZG96</t>
  </si>
  <si>
    <t>LSBL96</t>
  </si>
  <si>
    <t>ZG97</t>
  </si>
  <si>
    <t>LSBL97</t>
  </si>
  <si>
    <t>ZG98</t>
  </si>
  <si>
    <t>LSBL98</t>
  </si>
  <si>
    <t>ZG99</t>
  </si>
  <si>
    <t>LSBL99</t>
  </si>
  <si>
    <t>ZG100</t>
  </si>
  <si>
    <t>LSBL100</t>
  </si>
  <si>
    <t>ZG101</t>
  </si>
  <si>
    <t>LSBL101</t>
  </si>
  <si>
    <t>ZG102</t>
  </si>
  <si>
    <t>LSBL102</t>
  </si>
  <si>
    <t>ZG103</t>
  </si>
  <si>
    <t>LSBL103</t>
  </si>
  <si>
    <t>ZG104</t>
  </si>
  <si>
    <t>LSBL104</t>
  </si>
  <si>
    <t>ZG105</t>
  </si>
  <si>
    <t>LSBL105</t>
  </si>
  <si>
    <t>ZG106</t>
  </si>
  <si>
    <t>LSBL106</t>
  </si>
  <si>
    <t>ZG107</t>
  </si>
  <si>
    <t>LSBL107</t>
  </si>
  <si>
    <t>ZG108</t>
  </si>
  <si>
    <t>LSBL108</t>
  </si>
  <si>
    <t>ZG109</t>
  </si>
  <si>
    <t>LSBL109</t>
  </si>
  <si>
    <t>ZG110</t>
  </si>
  <si>
    <t>LSBL110</t>
  </si>
  <si>
    <t>ZG111</t>
  </si>
  <si>
    <t>LSBL111</t>
  </si>
  <si>
    <t>ZG112</t>
  </si>
  <si>
    <t>LSBL112</t>
  </si>
  <si>
    <t>ZG113</t>
  </si>
  <si>
    <t>LSBL113</t>
  </si>
  <si>
    <t>ZG114</t>
  </si>
  <si>
    <t>LSBL114</t>
  </si>
  <si>
    <t>ZG115</t>
  </si>
  <si>
    <t>LSBL115</t>
  </si>
  <si>
    <t>ZG116</t>
  </si>
  <si>
    <t>LSBL116</t>
  </si>
  <si>
    <t>ZG117</t>
  </si>
  <si>
    <t>LSBL117</t>
  </si>
  <si>
    <t>ZG118</t>
  </si>
  <si>
    <t>LSBL118</t>
  </si>
  <si>
    <t>ZG119</t>
  </si>
  <si>
    <t>LSBL119</t>
  </si>
  <si>
    <t>ZG120</t>
  </si>
  <si>
    <t>LSBL120</t>
  </si>
  <si>
    <t>ZG121</t>
  </si>
  <si>
    <t>LSBL121</t>
  </si>
  <si>
    <t>ZG122</t>
  </si>
  <si>
    <t>LSBL122</t>
  </si>
  <si>
    <t>强电室</t>
  </si>
  <si>
    <t>ZG123</t>
  </si>
  <si>
    <t>LSBL123</t>
  </si>
  <si>
    <t>开发科室</t>
    <phoneticPr fontId="2" type="noConversion"/>
  </si>
  <si>
    <t>控制器三室</t>
  </si>
  <si>
    <t>姓名</t>
  </si>
  <si>
    <t>职称</t>
  </si>
  <si>
    <t>公司</t>
  </si>
  <si>
    <t>采购种类</t>
  </si>
  <si>
    <t>日期</t>
  </si>
  <si>
    <t>采购单价</t>
  </si>
  <si>
    <t>采购数量</t>
  </si>
  <si>
    <t>采购金额</t>
  </si>
  <si>
    <t>杜汉文</t>
  </si>
  <si>
    <t>业务员</t>
  </si>
  <si>
    <t>启明实业</t>
  </si>
  <si>
    <t>win</t>
  </si>
  <si>
    <t>程秀梅</t>
  </si>
  <si>
    <t>工程部经理</t>
  </si>
  <si>
    <t>文华商场</t>
  </si>
  <si>
    <t>excel</t>
  </si>
  <si>
    <t>林文祥</t>
  </si>
  <si>
    <t>机械工程师</t>
  </si>
  <si>
    <t>新兴实业</t>
  </si>
  <si>
    <t>赵梦鸽</t>
  </si>
  <si>
    <t>会计部经理</t>
  </si>
  <si>
    <t>3ds</t>
  </si>
  <si>
    <t>张红云</t>
  </si>
  <si>
    <t>软件工程师</t>
  </si>
  <si>
    <t>光华实业</t>
  </si>
  <si>
    <t>word</t>
  </si>
  <si>
    <t>王华</t>
  </si>
  <si>
    <t>朱秀芳</t>
  </si>
  <si>
    <t>副董事长</t>
  </si>
  <si>
    <t>宣更生</t>
  </si>
  <si>
    <t>营销部经理</t>
  </si>
  <si>
    <t>陈建刚</t>
  </si>
  <si>
    <t>技术员</t>
  </si>
  <si>
    <t>李春兰</t>
  </si>
  <si>
    <t>业务部经理</t>
  </si>
  <si>
    <t>周洁</t>
  </si>
  <si>
    <t>沐金华</t>
  </si>
  <si>
    <t>总经理</t>
  </si>
  <si>
    <t>autocad</t>
  </si>
  <si>
    <t>张海山</t>
  </si>
  <si>
    <t>蕾林软件店</t>
  </si>
  <si>
    <t>c++</t>
  </si>
  <si>
    <t>金启明</t>
  </si>
  <si>
    <t>管理学院</t>
  </si>
  <si>
    <t>耿一冰</t>
  </si>
  <si>
    <t>刘立信</t>
  </si>
  <si>
    <t>营销员</t>
  </si>
  <si>
    <t>胡古月</t>
  </si>
  <si>
    <t>高龙江</t>
  </si>
  <si>
    <t>郑云仙</t>
  </si>
  <si>
    <t>总工程师</t>
  </si>
  <si>
    <t>powerpoint</t>
  </si>
  <si>
    <t>总计</t>
  </si>
  <si>
    <t>总额</t>
  </si>
  <si>
    <t>月份</t>
    <phoneticPr fontId="2" type="noConversion"/>
  </si>
  <si>
    <t>5月</t>
    <phoneticPr fontId="2" type="noConversion"/>
  </si>
  <si>
    <t>采购总量</t>
    <phoneticPr fontId="2" type="noConversion"/>
  </si>
  <si>
    <t>计算机软件产品</t>
    <phoneticPr fontId="2" type="noConversion"/>
  </si>
  <si>
    <t>产品</t>
    <phoneticPr fontId="2" type="noConversion"/>
  </si>
  <si>
    <r>
      <t>1</t>
    </r>
    <r>
      <rPr>
        <sz val="14"/>
        <color theme="1"/>
        <rFont val="等线"/>
        <family val="3"/>
        <charset val="134"/>
        <scheme val="minor"/>
      </rPr>
      <t>月</t>
    </r>
  </si>
  <si>
    <r>
      <t>2</t>
    </r>
    <r>
      <rPr>
        <sz val="14"/>
        <color theme="1"/>
        <rFont val="等线"/>
        <family val="3"/>
        <charset val="134"/>
        <scheme val="minor"/>
      </rPr>
      <t>月</t>
    </r>
  </si>
  <si>
    <r>
      <t>3</t>
    </r>
    <r>
      <rPr>
        <sz val="14"/>
        <color theme="1"/>
        <rFont val="等线"/>
        <family val="3"/>
        <charset val="134"/>
        <scheme val="minor"/>
      </rPr>
      <t>月</t>
    </r>
  </si>
  <si>
    <r>
      <t>4</t>
    </r>
    <r>
      <rPr>
        <sz val="14"/>
        <color theme="1"/>
        <rFont val="等线"/>
        <family val="3"/>
        <charset val="134"/>
        <scheme val="minor"/>
      </rPr>
      <t>月</t>
    </r>
  </si>
  <si>
    <r>
      <t>5</t>
    </r>
    <r>
      <rPr>
        <sz val="14"/>
        <color theme="1"/>
        <rFont val="等线"/>
        <family val="3"/>
        <charset val="134"/>
        <scheme val="minor"/>
      </rPr>
      <t>月</t>
    </r>
  </si>
  <si>
    <r>
      <t>6</t>
    </r>
    <r>
      <rPr>
        <sz val="14"/>
        <color theme="1"/>
        <rFont val="等线"/>
        <family val="3"/>
        <charset val="134"/>
        <scheme val="minor"/>
      </rPr>
      <t>月</t>
    </r>
  </si>
  <si>
    <t>科目名称</t>
    <phoneticPr fontId="2" type="noConversion"/>
  </si>
  <si>
    <t>月份</t>
    <phoneticPr fontId="2" type="noConversion"/>
  </si>
  <si>
    <t>查询科目</t>
    <phoneticPr fontId="2" type="noConversion"/>
  </si>
  <si>
    <t>科目发生额求和</t>
    <phoneticPr fontId="2" type="noConversion"/>
  </si>
  <si>
    <r>
      <t>单价大于</t>
    </r>
    <r>
      <rPr>
        <sz val="14"/>
        <color rgb="FF000000"/>
        <rFont val="宋体"/>
        <family val="3"/>
        <charset val="134"/>
      </rPr>
      <t>600</t>
    </r>
    <r>
      <rPr>
        <sz val="14"/>
        <color rgb="FF000000"/>
        <rFont val="等线"/>
        <family val="3"/>
        <charset val="134"/>
        <scheme val="minor"/>
      </rPr>
      <t>美元的产品的采购总金额：</t>
    </r>
    <phoneticPr fontId="2" type="noConversion"/>
  </si>
  <si>
    <t>工号</t>
  </si>
  <si>
    <t>应发工资</t>
  </si>
  <si>
    <t>社保公积金</t>
  </si>
  <si>
    <t>个人所得税</t>
  </si>
  <si>
    <t>实发工资</t>
  </si>
  <si>
    <t>00101</t>
  </si>
  <si>
    <t>胡静春</t>
  </si>
  <si>
    <t>00102</t>
  </si>
  <si>
    <t>钱家富</t>
  </si>
  <si>
    <t>00103</t>
  </si>
  <si>
    <t>胡永跃</t>
  </si>
  <si>
    <t>00104</t>
  </si>
  <si>
    <t>狄文倩</t>
  </si>
  <si>
    <t>00977</t>
  </si>
  <si>
    <t>马永乐</t>
  </si>
  <si>
    <t>00978</t>
  </si>
  <si>
    <t>王明</t>
  </si>
  <si>
    <t>00979</t>
  </si>
  <si>
    <t>许红军</t>
  </si>
  <si>
    <t>03268</t>
  </si>
  <si>
    <t>徐征</t>
  </si>
  <si>
    <t>00980</t>
  </si>
  <si>
    <t>刘正宁</t>
  </si>
  <si>
    <t>01403</t>
  </si>
  <si>
    <t>李红贵</t>
  </si>
  <si>
    <t>01404</t>
  </si>
  <si>
    <t>王萍</t>
  </si>
  <si>
    <t>01405</t>
  </si>
  <si>
    <t>卞正军</t>
  </si>
  <si>
    <t>00199</t>
  </si>
  <si>
    <t>叶正和</t>
  </si>
  <si>
    <t>00200</t>
  </si>
  <si>
    <t>柯季斌</t>
  </si>
  <si>
    <t>01406</t>
  </si>
  <si>
    <t>吴林</t>
  </si>
  <si>
    <t>03254</t>
  </si>
  <si>
    <t>赵洪波</t>
  </si>
  <si>
    <t>03255</t>
  </si>
  <si>
    <t>李忻</t>
  </si>
  <si>
    <t>03256</t>
  </si>
  <si>
    <t>张昌华</t>
  </si>
  <si>
    <t>03257</t>
  </si>
  <si>
    <t>戴玉珍</t>
  </si>
  <si>
    <t>姓名</t>
    <phoneticPr fontId="2" type="noConversion"/>
  </si>
  <si>
    <t>徐征</t>
    <phoneticPr fontId="2" type="noConversion"/>
  </si>
  <si>
    <t>吴林</t>
    <phoneticPr fontId="2" type="noConversion"/>
  </si>
  <si>
    <t>赵洪波</t>
    <phoneticPr fontId="2" type="noConversion"/>
  </si>
  <si>
    <t>柯季斌</t>
    <phoneticPr fontId="2" type="noConversion"/>
  </si>
  <si>
    <t>卞正军</t>
    <phoneticPr fontId="2" type="noConversion"/>
  </si>
  <si>
    <t>叶正和</t>
    <phoneticPr fontId="2" type="noConversion"/>
  </si>
  <si>
    <t>工号</t>
    <phoneticPr fontId="2" type="noConversion"/>
  </si>
  <si>
    <t>入司月数</t>
  </si>
  <si>
    <t>工龄津贴</t>
  </si>
  <si>
    <t>给予津贴</t>
  </si>
  <si>
    <t>00123</t>
  </si>
  <si>
    <t>&lt;12</t>
  </si>
  <si>
    <t>00128</t>
  </si>
  <si>
    <t>&gt;=12 &lt;36</t>
  </si>
  <si>
    <t>00129</t>
  </si>
  <si>
    <t>&gt;=36 &lt;48</t>
  </si>
  <si>
    <t>00130</t>
  </si>
  <si>
    <t>&gt;=48 &lt;60</t>
  </si>
  <si>
    <t>00131</t>
  </si>
  <si>
    <t>&gt;=60</t>
  </si>
  <si>
    <t>00171</t>
  </si>
  <si>
    <t>00172</t>
  </si>
  <si>
    <t>00173</t>
  </si>
  <si>
    <t>00174</t>
  </si>
  <si>
    <t>00175</t>
  </si>
  <si>
    <t>00176</t>
  </si>
  <si>
    <t>00177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</si>
  <si>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</si>
  <si>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</si>
  <si>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</si>
  <si>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</si>
  <si>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</si>
  <si>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</si>
  <si>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</si>
  <si>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</si>
  <si>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</si>
  <si>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</si>
  <si>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</si>
  <si>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00510</t>
  </si>
  <si>
    <t>00511</t>
  </si>
  <si>
    <t>00512</t>
  </si>
  <si>
    <t>00513</t>
  </si>
  <si>
    <t>00514</t>
  </si>
  <si>
    <t>津贴支付规则：根据入司月数给予一定津贴，详见左表</t>
    <phoneticPr fontId="2" type="noConversion"/>
  </si>
  <si>
    <t>姓名</t>
    <phoneticPr fontId="2" type="noConversion"/>
  </si>
  <si>
    <t>00101</t>
    <phoneticPr fontId="2" type="noConversion"/>
  </si>
  <si>
    <t>00102</t>
    <phoneticPr fontId="2" type="noConversion"/>
  </si>
  <si>
    <t>00104</t>
    <phoneticPr fontId="2" type="noConversion"/>
  </si>
  <si>
    <t>00977</t>
    <phoneticPr fontId="2" type="noConversion"/>
  </si>
  <si>
    <t>03268</t>
    <phoneticPr fontId="2" type="noConversion"/>
  </si>
  <si>
    <t>将重复数据填充为红色背景</t>
    <phoneticPr fontId="6" type="noConversion"/>
  </si>
  <si>
    <t>设计一室</t>
    <phoneticPr fontId="2" type="noConversion"/>
  </si>
  <si>
    <t>控制器二室</t>
    <phoneticPr fontId="2" type="noConversion"/>
  </si>
  <si>
    <t>科目编号</t>
    <phoneticPr fontId="2" type="noConversion"/>
  </si>
  <si>
    <t>项目实际完成时间为</t>
    <phoneticPr fontId="2" type="noConversion"/>
  </si>
  <si>
    <t>来源</t>
    <phoneticPr fontId="2" type="noConversion"/>
  </si>
  <si>
    <t>请查询出在给定项目实际完成时间下 ，各科室内销和出口的项目数量</t>
    <phoneticPr fontId="2" type="noConversion"/>
  </si>
  <si>
    <t>采购类型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</si>
</sst>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24" formatCode="\$#,##0_);[Red]\(\$#,##0\)"/>
  </numFmts>
  <fonts count="3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Arial"/>
      <family val="2"/>
    </font>
    <font>
      <sz val="14"/>
      <color rgb="FF000000"/>
      <name val="等线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4"/>
      <color theme="0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b/>
      <sz val="18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color rgb="FF0070C0"/>
      <name val="微软雅黑"/>
      <family val="2"/>
      <charset val="134"/>
    </font>
    <font>
      <sz val="18"/>
      <name val="微软雅黑"/>
      <family val="2"/>
      <charset val="134"/>
    </font>
    <font>
      <sz val="18"/>
      <color theme="0"/>
      <name val="微软雅黑"/>
      <family val="2"/>
      <charset val="134"/>
    </font>
    <font>
      <sz val="18"/>
      <color rgb="FF0070C0"/>
      <name val="微软雅黑"/>
      <family val="2"/>
      <charset val="134"/>
    </font>
    <font>
      <sz val="18"/>
      <color theme="1" tint="0.34998626667073579"/>
      <name val="微软雅黑"/>
      <family val="2"/>
      <charset val="134"/>
    </font>
    <font>
      <b/>
      <sz val="14"/>
      <name val="等线"/>
      <family val="2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name val="Tahoma"/>
      <family val="2"/>
    </font>
    <font>
      <b/>
      <sz val="11"/>
      <name val="宋体"/>
      <family val="3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11"/>
      <name val="Arial"/>
      <family val="2"/>
    </font>
    <font>
      <b/>
      <sz val="14"/>
      <color indexed="9"/>
      <name val="宋体"/>
      <family val="3"/>
      <charset val="134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14"/>
      <name val="Arial"/>
      <family val="2"/>
    </font>
    <font>
      <b/>
      <sz val="14"/>
      <color theme="1"/>
      <name val="等线"/>
      <family val="2"/>
      <charset val="134"/>
      <scheme val="minor"/>
    </font>
    <font>
      <b/>
      <sz val="14"/>
      <color theme="1"/>
      <name val="Arial"/>
      <family val="2"/>
    </font>
    <font>
      <b/>
      <sz val="12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43" fontId="5" fillId="0" borderId="0" applyFont="0" applyFill="0" applyBorder="0" applyAlignment="0" applyProtection="0">
      <alignment vertical="center"/>
    </xf>
    <xf numFmtId="0" fontId="7" fillId="0" borderId="0"/>
    <xf numFmtId="0" fontId="7" fillId="0" borderId="0"/>
  </cellStyleXfs>
  <cellXfs count="104">
    <xf numFmtId="0" fontId="0" fillId="0" borderId="0" xfId="0">
      <alignment vertical="center"/>
    </xf>
    <xf numFmtId="49" fontId="5" fillId="0" borderId="0" xfId="0" applyNumberFormat="1" applyFont="1" applyAlignment="1"/>
    <xf numFmtId="0" fontId="0" fillId="0" borderId="0" xfId="0" applyAlignment="1"/>
    <xf numFmtId="49" fontId="5" fillId="0" borderId="0" xfId="0" applyNumberFormat="1" applyFont="1" applyFill="1" applyAlignment="1"/>
    <xf numFmtId="0" fontId="5" fillId="0" borderId="0" xfId="0" applyFont="1" applyAlignment="1"/>
    <xf numFmtId="0" fontId="0" fillId="0" borderId="18" xfId="0" applyBorder="1">
      <alignment vertical="center"/>
    </xf>
    <xf numFmtId="0" fontId="10" fillId="0" borderId="0" xfId="0" applyFont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24" fontId="9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24" fontId="9" fillId="0" borderId="1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3" fontId="11" fillId="0" borderId="0" xfId="1" applyFont="1">
      <alignment vertical="center"/>
    </xf>
    <xf numFmtId="0" fontId="0" fillId="0" borderId="18" xfId="0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5" fillId="0" borderId="0" xfId="0" applyFont="1">
      <alignment vertical="center"/>
    </xf>
    <xf numFmtId="49" fontId="16" fillId="9" borderId="22" xfId="0" applyNumberFormat="1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49" fontId="17" fillId="0" borderId="22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19" fillId="0" borderId="23" xfId="0" quotePrefix="1" applyFont="1" applyBorder="1" applyAlignment="1">
      <alignment horizontal="center" vertical="center"/>
    </xf>
    <xf numFmtId="0" fontId="19" fillId="0" borderId="23" xfId="0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0" borderId="18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14" fillId="8" borderId="21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43" fontId="11" fillId="7" borderId="19" xfId="1" applyNumberFormat="1" applyFont="1" applyFill="1" applyBorder="1" applyAlignment="1">
      <alignment horizontal="center" vertical="center"/>
    </xf>
    <xf numFmtId="43" fontId="11" fillId="0" borderId="19" xfId="1" applyNumberFormat="1" applyFont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43" fontId="11" fillId="7" borderId="20" xfId="1" applyNumberFormat="1" applyFont="1" applyFill="1" applyBorder="1" applyAlignment="1">
      <alignment horizontal="center" vertical="center"/>
    </xf>
    <xf numFmtId="43" fontId="11" fillId="0" borderId="20" xfId="1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0" fontId="25" fillId="0" borderId="1" xfId="4" applyNumberFormat="1" applyFont="1" applyFill="1" applyBorder="1" applyAlignment="1">
      <alignment horizontal="center" vertical="center" wrapText="1" shrinkToFit="1"/>
    </xf>
    <xf numFmtId="0" fontId="26" fillId="0" borderId="1" xfId="4" applyNumberFormat="1" applyFont="1" applyFill="1" applyBorder="1" applyAlignment="1">
      <alignment horizontal="center" vertical="center" wrapText="1" shrinkToFit="1"/>
    </xf>
    <xf numFmtId="0" fontId="25" fillId="3" borderId="1" xfId="4" applyNumberFormat="1" applyFont="1" applyFill="1" applyBorder="1" applyAlignment="1">
      <alignment horizontal="center" vertical="center" wrapText="1" shrinkToFit="1"/>
    </xf>
    <xf numFmtId="0" fontId="25" fillId="5" borderId="1" xfId="4" applyNumberFormat="1" applyFont="1" applyFill="1" applyBorder="1" applyAlignment="1">
      <alignment horizontal="center" vertical="center" wrapText="1" shrinkToFit="1"/>
    </xf>
    <xf numFmtId="0" fontId="26" fillId="3" borderId="1" xfId="4" applyNumberFormat="1" applyFont="1" applyFill="1" applyBorder="1" applyAlignment="1">
      <alignment horizontal="center" vertical="center" wrapText="1" shrinkToFit="1"/>
    </xf>
    <xf numFmtId="0" fontId="1" fillId="0" borderId="0" xfId="0" applyFont="1">
      <alignment vertical="center"/>
    </xf>
    <xf numFmtId="0" fontId="27" fillId="0" borderId="1" xfId="4" applyNumberFormat="1" applyFont="1" applyFill="1" applyBorder="1" applyAlignment="1">
      <alignment horizontal="center" vertical="center" wrapText="1"/>
    </xf>
    <xf numFmtId="0" fontId="28" fillId="0" borderId="1" xfId="4" applyNumberFormat="1" applyFont="1" applyFill="1" applyBorder="1" applyAlignment="1">
      <alignment horizontal="center" vertical="center" wrapText="1"/>
    </xf>
    <xf numFmtId="14" fontId="27" fillId="0" borderId="1" xfId="4" applyNumberFormat="1" applyFont="1" applyFill="1" applyBorder="1" applyAlignment="1">
      <alignment horizontal="center" vertical="center" wrapText="1"/>
    </xf>
    <xf numFmtId="0" fontId="26" fillId="6" borderId="3" xfId="5" applyNumberFormat="1" applyFont="1" applyFill="1" applyBorder="1" applyAlignment="1"/>
    <xf numFmtId="0" fontId="26" fillId="6" borderId="3" xfId="5" applyNumberFormat="1" applyFont="1" applyFill="1" applyBorder="1" applyAlignment="1">
      <alignment horizontal="center"/>
    </xf>
    <xf numFmtId="0" fontId="28" fillId="0" borderId="0" xfId="5" applyNumberFormat="1" applyFont="1" applyFill="1" applyBorder="1" applyAlignment="1"/>
    <xf numFmtId="14" fontId="29" fillId="0" borderId="0" xfId="5" applyNumberFormat="1" applyFont="1" applyFill="1" applyBorder="1" applyAlignment="1"/>
    <xf numFmtId="0" fontId="28" fillId="0" borderId="3" xfId="5" applyNumberFormat="1" applyFont="1" applyFill="1" applyBorder="1" applyAlignment="1"/>
    <xf numFmtId="0" fontId="1" fillId="0" borderId="3" xfId="0" applyFont="1" applyBorder="1" applyAlignment="1">
      <alignment horizontal="center" vertical="center"/>
    </xf>
    <xf numFmtId="49" fontId="31" fillId="0" borderId="2" xfId="2" applyNumberFormat="1" applyFont="1" applyFill="1" applyBorder="1" applyAlignment="1">
      <alignment wrapText="1"/>
    </xf>
    <xf numFmtId="49" fontId="31" fillId="0" borderId="18" xfId="2" applyNumberFormat="1" applyFont="1" applyFill="1" applyBorder="1" applyAlignment="1">
      <alignment wrapText="1"/>
    </xf>
    <xf numFmtId="0" fontId="10" fillId="0" borderId="0" xfId="0" applyFont="1" applyFill="1">
      <alignment vertical="center"/>
    </xf>
    <xf numFmtId="0" fontId="31" fillId="0" borderId="18" xfId="2" applyNumberFormat="1" applyFont="1" applyFill="1" applyBorder="1" applyAlignment="1">
      <alignment wrapText="1"/>
    </xf>
    <xf numFmtId="0" fontId="10" fillId="0" borderId="0" xfId="0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30" fillId="2" borderId="18" xfId="2" applyFont="1" applyFill="1" applyBorder="1" applyAlignment="1">
      <alignment horizontal="center"/>
    </xf>
    <xf numFmtId="49" fontId="30" fillId="2" borderId="18" xfId="2" applyNumberFormat="1" applyFont="1" applyFill="1" applyBorder="1" applyAlignment="1">
      <alignment horizontal="center"/>
    </xf>
    <xf numFmtId="43" fontId="30" fillId="2" borderId="18" xfId="3" applyFont="1" applyFill="1" applyBorder="1" applyAlignment="1">
      <alignment horizontal="center"/>
    </xf>
    <xf numFmtId="0" fontId="31" fillId="0" borderId="18" xfId="2" applyFont="1" applyFill="1" applyBorder="1" applyAlignment="1">
      <alignment horizontal="right" wrapText="1"/>
    </xf>
    <xf numFmtId="0" fontId="32" fillId="0" borderId="18" xfId="2" applyNumberFormat="1" applyFont="1" applyFill="1" applyBorder="1" applyAlignment="1">
      <alignment wrapText="1"/>
    </xf>
    <xf numFmtId="43" fontId="33" fillId="0" borderId="18" xfId="3" applyFont="1" applyBorder="1">
      <alignment vertical="center"/>
    </xf>
    <xf numFmtId="0" fontId="8" fillId="0" borderId="0" xfId="0" applyFont="1">
      <alignment vertical="center"/>
    </xf>
    <xf numFmtId="0" fontId="10" fillId="0" borderId="21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43" fontId="11" fillId="0" borderId="19" xfId="1" applyNumberFormat="1" applyFont="1" applyFill="1" applyBorder="1">
      <alignment vertical="center"/>
    </xf>
    <xf numFmtId="43" fontId="11" fillId="0" borderId="20" xfId="1" applyNumberFormat="1" applyFont="1" applyFill="1" applyBorder="1">
      <alignment vertical="center"/>
    </xf>
    <xf numFmtId="0" fontId="34" fillId="0" borderId="21" xfId="0" applyFont="1" applyFill="1" applyBorder="1">
      <alignment vertical="center"/>
    </xf>
    <xf numFmtId="0" fontId="34" fillId="0" borderId="19" xfId="0" applyFont="1" applyFill="1" applyBorder="1">
      <alignment vertical="center"/>
    </xf>
    <xf numFmtId="43" fontId="35" fillId="0" borderId="19" xfId="1" applyNumberFormat="1" applyFont="1" applyFill="1" applyBorder="1">
      <alignment vertical="center"/>
    </xf>
    <xf numFmtId="43" fontId="35" fillId="0" borderId="20" xfId="1" applyNumberFormat="1" applyFont="1" applyFill="1" applyBorder="1">
      <alignment vertical="center"/>
    </xf>
    <xf numFmtId="0" fontId="36" fillId="0" borderId="0" xfId="5" applyNumberFormat="1" applyFont="1" applyFill="1" applyBorder="1" applyAlignment="1"/>
    <xf numFmtId="0" fontId="26" fillId="4" borderId="1" xfId="4" applyNumberFormat="1" applyFont="1" applyFill="1" applyBorder="1" applyAlignment="1">
      <alignment horizontal="center" vertical="center" wrapText="1" shrinkToFit="1"/>
    </xf>
    <xf numFmtId="0" fontId="37" fillId="0" borderId="0" xfId="0" applyFo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</cellXfs>
  <cellStyles count="6">
    <cellStyle name="Normal_Sheet1" xfId="2"/>
    <cellStyle name="常规" xfId="0" builtinId="0"/>
    <cellStyle name="常规 2" xfId="4"/>
    <cellStyle name="常规 3" xfId="5"/>
    <cellStyle name="千位分隔" xfId="1" builtinId="3"/>
    <cellStyle name="千位分隔 2" xf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3" displayName="表3" ref="A1:F20" totalsRowShown="0" headerRowDxfId="15" dataDxfId="14" dataCellStyle="千位分隔">
  <tableColumns count="6">
    <tableColumn id="1" name="工号" dataDxfId="13"/>
    <tableColumn id="2" name="姓名" dataDxfId="12"/>
    <tableColumn id="3" name="应发工资" dataDxfId="11" dataCellStyle="千位分隔"/>
    <tableColumn id="4" name="社保公积金" dataDxfId="10" dataCellStyle="千位分隔"/>
    <tableColumn id="5" name="个人所得税" dataDxfId="9" dataCellStyle="千位分隔">
      <calculatedColumnFormula>ROUND(MAX((C2-D2-3500)*{0.03,0.1,0.2,0.25,0.3,0.35,0.45}-{0,105,555,1005,2755,5505,13505},0),2)</calculatedColumnFormula>
    </tableColumn>
    <tableColumn id="6" name="实发工资" dataDxfId="8" dataCellStyle="千位分隔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3_3" displayName="表3_3" ref="A1:F20" totalsRowShown="0" headerRowDxfId="7" dataDxfId="6" dataCellStyle="千位分隔">
  <tableColumns count="6">
    <tableColumn id="1" name="工号" dataDxfId="5"/>
    <tableColumn id="2" name="姓名" dataDxfId="4"/>
    <tableColumn id="3" name="应发工资" dataDxfId="3" dataCellStyle="千位分隔"/>
    <tableColumn id="4" name="社保公积金" dataDxfId="2" dataCellStyle="千位分隔"/>
    <tableColumn id="5" name="个人所得税" dataDxfId="1" dataCellStyle="千位分隔">
      <calculatedColumnFormula>ROUND(MAX((C2-D2-3500)*{0.03,0.1,0.2,0.25,0.3,0.35,0.45}-{0,105,555,1005,2755,5505,13505},0),2)</calculatedColumnFormula>
    </tableColumn>
    <tableColumn id="6" name="实发工资" dataDxfId="0" dataCellStyle="千位分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H9" sqref="H9"/>
    </sheetView>
  </sheetViews>
  <sheetFormatPr defaultColWidth="9" defaultRowHeight="17.399999999999999" x14ac:dyDescent="0.25"/>
  <cols>
    <col min="1" max="1" width="9" style="6"/>
    <col min="2" max="2" width="14.21875" style="6" customWidth="1"/>
    <col min="3" max="3" width="11.77734375" style="6" customWidth="1"/>
    <col min="4" max="4" width="12.33203125" style="6" customWidth="1"/>
    <col min="5" max="5" width="20.33203125" style="6" bestFit="1" customWidth="1"/>
    <col min="6" max="6" width="9" style="6"/>
    <col min="7" max="7" width="10.88671875" style="6" customWidth="1"/>
    <col min="8" max="9" width="11.109375" style="6" customWidth="1"/>
    <col min="10" max="11" width="9" style="6"/>
    <col min="12" max="12" width="47.109375" style="6" bestFit="1" customWidth="1"/>
    <col min="13" max="13" width="13.33203125" style="6" customWidth="1"/>
    <col min="14" max="14" width="11.109375" style="6" customWidth="1"/>
    <col min="15" max="16384" width="9" style="6"/>
  </cols>
  <sheetData>
    <row r="1" spans="1:16" ht="36" thickTop="1" thickBot="1" x14ac:dyDescent="0.3">
      <c r="A1" s="8" t="s">
        <v>313</v>
      </c>
      <c r="B1" s="9" t="s">
        <v>314</v>
      </c>
      <c r="C1" s="9" t="s">
        <v>315</v>
      </c>
      <c r="D1" s="9" t="s">
        <v>316</v>
      </c>
      <c r="E1" s="9" t="s">
        <v>484</v>
      </c>
      <c r="F1" s="9" t="s">
        <v>317</v>
      </c>
      <c r="G1" s="9" t="s">
        <v>318</v>
      </c>
      <c r="H1" s="10" t="s">
        <v>319</v>
      </c>
      <c r="I1" s="10" t="s">
        <v>320</v>
      </c>
    </row>
    <row r="2" spans="1:16" ht="18.600000000000001" thickBot="1" x14ac:dyDescent="0.3">
      <c r="A2" s="11" t="s">
        <v>321</v>
      </c>
      <c r="B2" s="7" t="s">
        <v>322</v>
      </c>
      <c r="C2" s="7" t="s">
        <v>323</v>
      </c>
      <c r="D2" s="12" t="s">
        <v>324</v>
      </c>
      <c r="E2" s="23" t="s">
        <v>370</v>
      </c>
      <c r="F2" s="12" t="s">
        <v>377</v>
      </c>
      <c r="G2" s="13">
        <v>429</v>
      </c>
      <c r="H2" s="14">
        <v>8</v>
      </c>
      <c r="I2" s="14"/>
    </row>
    <row r="3" spans="1:16" ht="18.600000000000001" thickBot="1" x14ac:dyDescent="0.3">
      <c r="A3" s="11" t="s">
        <v>325</v>
      </c>
      <c r="B3" s="7" t="s">
        <v>326</v>
      </c>
      <c r="C3" s="7" t="s">
        <v>327</v>
      </c>
      <c r="D3" s="12" t="s">
        <v>328</v>
      </c>
      <c r="E3" s="23" t="s">
        <v>370</v>
      </c>
      <c r="F3" s="12" t="s">
        <v>373</v>
      </c>
      <c r="G3" s="13">
        <v>562</v>
      </c>
      <c r="H3" s="14">
        <v>6</v>
      </c>
      <c r="I3" s="14"/>
      <c r="L3" s="15" t="s">
        <v>316</v>
      </c>
      <c r="M3" s="15" t="s">
        <v>320</v>
      </c>
    </row>
    <row r="4" spans="1:16" ht="18.600000000000001" thickBot="1" x14ac:dyDescent="0.3">
      <c r="A4" s="11" t="s">
        <v>329</v>
      </c>
      <c r="B4" s="7" t="s">
        <v>330</v>
      </c>
      <c r="C4" s="7" t="s">
        <v>331</v>
      </c>
      <c r="D4" s="12" t="s">
        <v>328</v>
      </c>
      <c r="E4" s="23" t="s">
        <v>370</v>
      </c>
      <c r="F4" s="12" t="s">
        <v>377</v>
      </c>
      <c r="G4" s="13">
        <v>562</v>
      </c>
      <c r="H4" s="14">
        <v>4</v>
      </c>
      <c r="I4" s="14"/>
      <c r="L4" s="16" t="s">
        <v>328</v>
      </c>
      <c r="M4" s="17"/>
    </row>
    <row r="5" spans="1:16" ht="18.600000000000001" thickBot="1" x14ac:dyDescent="0.3">
      <c r="A5" s="11" t="s">
        <v>332</v>
      </c>
      <c r="B5" s="7" t="s">
        <v>333</v>
      </c>
      <c r="C5" s="7" t="s">
        <v>331</v>
      </c>
      <c r="D5" s="12" t="s">
        <v>334</v>
      </c>
      <c r="E5" s="23" t="s">
        <v>370</v>
      </c>
      <c r="F5" s="12" t="s">
        <v>372</v>
      </c>
      <c r="G5" s="13">
        <v>642</v>
      </c>
      <c r="H5" s="14">
        <v>2</v>
      </c>
      <c r="I5" s="14"/>
    </row>
    <row r="6" spans="1:16" ht="18.600000000000001" thickBot="1" x14ac:dyDescent="0.3">
      <c r="A6" s="11" t="s">
        <v>335</v>
      </c>
      <c r="B6" s="7" t="s">
        <v>336</v>
      </c>
      <c r="C6" s="7" t="s">
        <v>337</v>
      </c>
      <c r="D6" s="12" t="s">
        <v>338</v>
      </c>
      <c r="E6" s="23" t="s">
        <v>370</v>
      </c>
      <c r="F6" s="12" t="s">
        <v>375</v>
      </c>
      <c r="G6" s="13">
        <v>520</v>
      </c>
      <c r="H6" s="14">
        <v>4</v>
      </c>
      <c r="I6" s="14"/>
    </row>
    <row r="7" spans="1:16" ht="18.600000000000001" thickBot="1" x14ac:dyDescent="0.3">
      <c r="A7" s="11" t="s">
        <v>339</v>
      </c>
      <c r="B7" s="7" t="s">
        <v>326</v>
      </c>
      <c r="C7" s="7" t="s">
        <v>327</v>
      </c>
      <c r="D7" s="12" t="s">
        <v>324</v>
      </c>
      <c r="E7" s="23" t="s">
        <v>370</v>
      </c>
      <c r="F7" s="12" t="s">
        <v>374</v>
      </c>
      <c r="G7" s="13">
        <v>429</v>
      </c>
      <c r="H7" s="14">
        <v>8</v>
      </c>
      <c r="I7" s="14"/>
      <c r="L7" s="18" t="s">
        <v>382</v>
      </c>
      <c r="M7" s="19"/>
      <c r="N7" s="20"/>
      <c r="O7" s="20"/>
      <c r="P7" s="20"/>
    </row>
    <row r="8" spans="1:16" ht="18.600000000000001" thickBot="1" x14ac:dyDescent="0.3">
      <c r="A8" s="11" t="s">
        <v>340</v>
      </c>
      <c r="B8" s="7" t="s">
        <v>341</v>
      </c>
      <c r="C8" s="7" t="s">
        <v>323</v>
      </c>
      <c r="D8" s="12" t="s">
        <v>338</v>
      </c>
      <c r="E8" s="23" t="s">
        <v>370</v>
      </c>
      <c r="F8" s="12" t="s">
        <v>374</v>
      </c>
      <c r="G8" s="13">
        <v>520</v>
      </c>
      <c r="H8" s="14">
        <v>12</v>
      </c>
      <c r="I8" s="14"/>
    </row>
    <row r="9" spans="1:16" ht="18.600000000000001" thickBot="1" x14ac:dyDescent="0.3">
      <c r="A9" s="11" t="s">
        <v>342</v>
      </c>
      <c r="B9" s="7" t="s">
        <v>343</v>
      </c>
      <c r="C9" s="7" t="s">
        <v>323</v>
      </c>
      <c r="D9" s="12" t="s">
        <v>338</v>
      </c>
      <c r="E9" s="23" t="s">
        <v>370</v>
      </c>
      <c r="F9" s="12" t="s">
        <v>376</v>
      </c>
      <c r="G9" s="13">
        <v>520</v>
      </c>
      <c r="H9" s="14">
        <v>3</v>
      </c>
      <c r="I9" s="14"/>
    </row>
    <row r="10" spans="1:16" ht="18.600000000000001" thickBot="1" x14ac:dyDescent="0.3">
      <c r="A10" s="11" t="s">
        <v>344</v>
      </c>
      <c r="B10" s="7" t="s">
        <v>345</v>
      </c>
      <c r="C10" s="7" t="s">
        <v>323</v>
      </c>
      <c r="D10" s="12" t="s">
        <v>324</v>
      </c>
      <c r="E10" s="23" t="s">
        <v>370</v>
      </c>
      <c r="F10" s="12" t="s">
        <v>375</v>
      </c>
      <c r="G10" s="13">
        <v>429</v>
      </c>
      <c r="H10" s="14">
        <v>11</v>
      </c>
      <c r="I10" s="14"/>
      <c r="L10" s="21" t="s">
        <v>371</v>
      </c>
      <c r="M10" s="22" t="s">
        <v>367</v>
      </c>
      <c r="N10" s="17" t="s">
        <v>369</v>
      </c>
      <c r="O10" s="17" t="s">
        <v>366</v>
      </c>
    </row>
    <row r="11" spans="1:16" ht="18.600000000000001" thickBot="1" x14ac:dyDescent="0.3">
      <c r="A11" s="11" t="s">
        <v>346</v>
      </c>
      <c r="B11" s="7" t="s">
        <v>347</v>
      </c>
      <c r="C11" s="7" t="s">
        <v>327</v>
      </c>
      <c r="D11" s="12" t="s">
        <v>338</v>
      </c>
      <c r="E11" s="23" t="s">
        <v>370</v>
      </c>
      <c r="F11" s="12" t="s">
        <v>377</v>
      </c>
      <c r="G11" s="13">
        <v>520</v>
      </c>
      <c r="H11" s="14">
        <v>7</v>
      </c>
      <c r="I11" s="12"/>
      <c r="L11" s="23" t="s">
        <v>370</v>
      </c>
      <c r="M11" s="22" t="s">
        <v>368</v>
      </c>
      <c r="N11" s="17"/>
      <c r="O11" s="17"/>
    </row>
    <row r="12" spans="1:16" ht="18.600000000000001" thickBot="1" x14ac:dyDescent="0.3">
      <c r="A12" s="11" t="s">
        <v>348</v>
      </c>
      <c r="B12" s="7" t="s">
        <v>322</v>
      </c>
      <c r="C12" s="7" t="s">
        <v>323</v>
      </c>
      <c r="D12" s="12" t="s">
        <v>334</v>
      </c>
      <c r="E12" s="23" t="s">
        <v>370</v>
      </c>
      <c r="F12" s="12" t="s">
        <v>374</v>
      </c>
      <c r="G12" s="13">
        <v>642</v>
      </c>
      <c r="H12" s="14">
        <v>4</v>
      </c>
      <c r="I12" s="12"/>
    </row>
    <row r="13" spans="1:16" ht="18.600000000000001" thickBot="1" x14ac:dyDescent="0.3">
      <c r="A13" s="11" t="s">
        <v>349</v>
      </c>
      <c r="B13" s="7" t="s">
        <v>350</v>
      </c>
      <c r="C13" s="7" t="s">
        <v>331</v>
      </c>
      <c r="D13" s="12" t="s">
        <v>351</v>
      </c>
      <c r="E13" s="23" t="s">
        <v>370</v>
      </c>
      <c r="F13" s="12" t="s">
        <v>376</v>
      </c>
      <c r="G13" s="13">
        <v>818</v>
      </c>
      <c r="H13" s="14">
        <v>3</v>
      </c>
      <c r="I13" s="14"/>
    </row>
    <row r="14" spans="1:16" ht="35.4" thickBot="1" x14ac:dyDescent="0.3">
      <c r="A14" s="11" t="s">
        <v>352</v>
      </c>
      <c r="B14" s="7" t="s">
        <v>322</v>
      </c>
      <c r="C14" s="7" t="s">
        <v>353</v>
      </c>
      <c r="D14" s="12" t="s">
        <v>354</v>
      </c>
      <c r="E14" s="23" t="s">
        <v>370</v>
      </c>
      <c r="F14" s="12" t="s">
        <v>372</v>
      </c>
      <c r="G14" s="13">
        <v>586</v>
      </c>
      <c r="H14" s="14">
        <v>7</v>
      </c>
      <c r="I14" s="14"/>
    </row>
    <row r="15" spans="1:16" ht="18.600000000000001" thickBot="1" x14ac:dyDescent="0.3">
      <c r="A15" s="11" t="s">
        <v>355</v>
      </c>
      <c r="B15" s="7" t="s">
        <v>336</v>
      </c>
      <c r="C15" s="7" t="s">
        <v>356</v>
      </c>
      <c r="D15" s="12" t="s">
        <v>354</v>
      </c>
      <c r="E15" s="23" t="s">
        <v>370</v>
      </c>
      <c r="F15" s="12" t="s">
        <v>377</v>
      </c>
      <c r="G15" s="13">
        <v>586</v>
      </c>
      <c r="H15" s="14">
        <v>4</v>
      </c>
      <c r="I15" s="14"/>
    </row>
    <row r="16" spans="1:16" ht="18.600000000000001" thickBot="1" x14ac:dyDescent="0.3">
      <c r="A16" s="11" t="s">
        <v>357</v>
      </c>
      <c r="B16" s="7" t="s">
        <v>345</v>
      </c>
      <c r="C16" s="7" t="s">
        <v>323</v>
      </c>
      <c r="D16" s="12" t="s">
        <v>328</v>
      </c>
      <c r="E16" s="23" t="s">
        <v>370</v>
      </c>
      <c r="F16" s="12" t="s">
        <v>373</v>
      </c>
      <c r="G16" s="13">
        <v>562</v>
      </c>
      <c r="H16" s="14">
        <v>6</v>
      </c>
      <c r="I16" s="14"/>
    </row>
    <row r="17" spans="1:9" ht="18.600000000000001" thickBot="1" x14ac:dyDescent="0.3">
      <c r="A17" s="11" t="s">
        <v>358</v>
      </c>
      <c r="B17" s="7" t="s">
        <v>359</v>
      </c>
      <c r="C17" s="7" t="s">
        <v>337</v>
      </c>
      <c r="D17" s="12" t="s">
        <v>328</v>
      </c>
      <c r="E17" s="23" t="s">
        <v>370</v>
      </c>
      <c r="F17" s="12" t="s">
        <v>373</v>
      </c>
      <c r="G17" s="13">
        <v>562</v>
      </c>
      <c r="H17" s="14">
        <v>3</v>
      </c>
      <c r="I17" s="14"/>
    </row>
    <row r="18" spans="1:9" ht="18.600000000000001" thickBot="1" x14ac:dyDescent="0.3">
      <c r="A18" s="11" t="s">
        <v>360</v>
      </c>
      <c r="B18" s="7" t="s">
        <v>345</v>
      </c>
      <c r="C18" s="7" t="s">
        <v>331</v>
      </c>
      <c r="D18" s="12" t="s">
        <v>338</v>
      </c>
      <c r="E18" s="23" t="s">
        <v>370</v>
      </c>
      <c r="F18" s="12" t="s">
        <v>374</v>
      </c>
      <c r="G18" s="13">
        <v>520</v>
      </c>
      <c r="H18" s="14">
        <v>4</v>
      </c>
      <c r="I18" s="14"/>
    </row>
    <row r="19" spans="1:9" ht="18.600000000000001" thickBot="1" x14ac:dyDescent="0.3">
      <c r="A19" s="11" t="s">
        <v>361</v>
      </c>
      <c r="B19" s="7" t="s">
        <v>359</v>
      </c>
      <c r="C19" s="7" t="s">
        <v>331</v>
      </c>
      <c r="D19" s="12" t="s">
        <v>334</v>
      </c>
      <c r="E19" s="23" t="s">
        <v>370</v>
      </c>
      <c r="F19" s="12" t="s">
        <v>375</v>
      </c>
      <c r="G19" s="13">
        <v>642</v>
      </c>
      <c r="H19" s="14">
        <v>2</v>
      </c>
      <c r="I19" s="14"/>
    </row>
    <row r="20" spans="1:9" ht="35.4" thickBot="1" x14ac:dyDescent="0.3">
      <c r="A20" s="24" t="s">
        <v>362</v>
      </c>
      <c r="B20" s="25" t="s">
        <v>363</v>
      </c>
      <c r="C20" s="25" t="s">
        <v>323</v>
      </c>
      <c r="D20" s="26" t="s">
        <v>364</v>
      </c>
      <c r="E20" s="23" t="s">
        <v>370</v>
      </c>
      <c r="F20" s="26" t="s">
        <v>376</v>
      </c>
      <c r="G20" s="27">
        <v>248</v>
      </c>
      <c r="H20" s="28">
        <v>4</v>
      </c>
      <c r="I20" s="28"/>
    </row>
    <row r="21" spans="1:9" ht="18.600000000000001" thickTop="1" thickBot="1" x14ac:dyDescent="0.3">
      <c r="A21" s="101" t="s">
        <v>365</v>
      </c>
      <c r="B21" s="102"/>
      <c r="C21" s="102"/>
      <c r="D21" s="102"/>
      <c r="E21" s="102"/>
      <c r="F21" s="102"/>
      <c r="G21" s="102"/>
      <c r="H21" s="103"/>
      <c r="I21" s="29"/>
    </row>
    <row r="22" spans="1:9" ht="18" thickTop="1" x14ac:dyDescent="0.25"/>
  </sheetData>
  <mergeCells count="1">
    <mergeCell ref="A21:H2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12" sqref="H12"/>
    </sheetView>
  </sheetViews>
  <sheetFormatPr defaultColWidth="9" defaultRowHeight="22.8" x14ac:dyDescent="0.25"/>
  <cols>
    <col min="1" max="1" width="10.77734375" style="35" bestFit="1" customWidth="1"/>
    <col min="2" max="3" width="14.33203125" style="35" bestFit="1" customWidth="1"/>
    <col min="4" max="4" width="9" style="35"/>
    <col min="5" max="5" width="7.21875" style="35" bestFit="1" customWidth="1"/>
    <col min="6" max="7" width="9" style="35"/>
    <col min="8" max="8" width="81" style="35" bestFit="1" customWidth="1"/>
    <col min="9" max="9" width="14.33203125" style="35" bestFit="1" customWidth="1"/>
    <col min="10" max="16384" width="9" style="35"/>
  </cols>
  <sheetData>
    <row r="1" spans="1:9" ht="25.8" x14ac:dyDescent="0.55000000000000004">
      <c r="A1" s="36" t="s">
        <v>383</v>
      </c>
      <c r="B1" s="37" t="s">
        <v>434</v>
      </c>
      <c r="C1" s="36" t="s">
        <v>435</v>
      </c>
      <c r="E1" s="38"/>
      <c r="H1" s="39" t="s">
        <v>470</v>
      </c>
    </row>
    <row r="2" spans="1:9" ht="24.6" x14ac:dyDescent="0.25">
      <c r="A2" s="40" t="s">
        <v>388</v>
      </c>
      <c r="B2" s="41">
        <v>85</v>
      </c>
      <c r="C2" s="42"/>
      <c r="E2" s="43">
        <f>LOOKUP(B2,{0,12,36,48,60},{0,120,240,360,480})</f>
        <v>480</v>
      </c>
      <c r="H2" s="44" t="s">
        <v>434</v>
      </c>
      <c r="I2" s="44" t="s">
        <v>436</v>
      </c>
    </row>
    <row r="3" spans="1:9" ht="24.6" x14ac:dyDescent="0.25">
      <c r="A3" s="40" t="s">
        <v>437</v>
      </c>
      <c r="B3" s="41">
        <v>71</v>
      </c>
      <c r="C3" s="42"/>
      <c r="E3" s="42"/>
      <c r="H3" s="45" t="s">
        <v>438</v>
      </c>
      <c r="I3" s="45">
        <v>0</v>
      </c>
    </row>
    <row r="4" spans="1:9" ht="24.6" x14ac:dyDescent="0.25">
      <c r="A4" s="40" t="s">
        <v>439</v>
      </c>
      <c r="B4" s="41">
        <v>61</v>
      </c>
      <c r="C4" s="42"/>
      <c r="E4" s="42"/>
      <c r="H4" s="45" t="s">
        <v>440</v>
      </c>
      <c r="I4" s="45">
        <v>120</v>
      </c>
    </row>
    <row r="5" spans="1:9" ht="24.6" x14ac:dyDescent="0.25">
      <c r="A5" s="40" t="s">
        <v>441</v>
      </c>
      <c r="B5" s="41">
        <v>59</v>
      </c>
      <c r="C5" s="42"/>
      <c r="E5" s="42"/>
      <c r="H5" s="45" t="s">
        <v>442</v>
      </c>
      <c r="I5" s="45">
        <v>240</v>
      </c>
    </row>
    <row r="6" spans="1:9" ht="24.6" x14ac:dyDescent="0.25">
      <c r="A6" s="40" t="s">
        <v>443</v>
      </c>
      <c r="B6" s="41">
        <v>59</v>
      </c>
      <c r="C6" s="42"/>
      <c r="E6" s="42"/>
      <c r="H6" s="45" t="s">
        <v>444</v>
      </c>
      <c r="I6" s="45">
        <v>360</v>
      </c>
    </row>
    <row r="7" spans="1:9" ht="24.6" x14ac:dyDescent="0.25">
      <c r="A7" s="40" t="s">
        <v>445</v>
      </c>
      <c r="B7" s="41">
        <v>35</v>
      </c>
      <c r="C7" s="42"/>
      <c r="E7" s="42"/>
      <c r="H7" s="45" t="s">
        <v>446</v>
      </c>
      <c r="I7" s="45">
        <v>480</v>
      </c>
    </row>
    <row r="8" spans="1:9" ht="24.6" x14ac:dyDescent="0.25">
      <c r="A8" s="40" t="s">
        <v>447</v>
      </c>
      <c r="B8" s="41">
        <v>54</v>
      </c>
      <c r="C8" s="42"/>
      <c r="E8" s="42"/>
    </row>
    <row r="9" spans="1:9" ht="24.6" x14ac:dyDescent="0.25">
      <c r="A9" s="40" t="s">
        <v>448</v>
      </c>
      <c r="B9" s="41">
        <v>49</v>
      </c>
      <c r="C9" s="42"/>
      <c r="E9" s="42"/>
    </row>
    <row r="10" spans="1:9" ht="24.6" x14ac:dyDescent="0.25">
      <c r="A10" s="40" t="s">
        <v>449</v>
      </c>
      <c r="B10" s="41">
        <v>48</v>
      </c>
      <c r="C10" s="42"/>
      <c r="E10" s="42"/>
      <c r="I10" s="46"/>
    </row>
    <row r="11" spans="1:9" ht="24.6" x14ac:dyDescent="0.25">
      <c r="A11" s="40" t="s">
        <v>450</v>
      </c>
      <c r="B11" s="41">
        <v>47</v>
      </c>
      <c r="C11" s="42"/>
      <c r="E11" s="42"/>
      <c r="H11" s="46"/>
      <c r="I11" s="46"/>
    </row>
    <row r="12" spans="1:9" ht="24.6" x14ac:dyDescent="0.25">
      <c r="A12" s="40" t="s">
        <v>451</v>
      </c>
      <c r="B12" s="41">
        <v>47</v>
      </c>
      <c r="C12" s="42"/>
      <c r="E12" s="42"/>
    </row>
    <row r="13" spans="1:9" ht="24.6" x14ac:dyDescent="0.25">
      <c r="A13" s="40" t="s">
        <v>452</v>
      </c>
      <c r="B13" s="41">
        <v>33</v>
      </c>
      <c r="C13" s="42"/>
      <c r="E13" s="42"/>
    </row>
    <row r="14" spans="1:9" ht="24.6" x14ac:dyDescent="0.25">
      <c r="A14" s="40" t="s">
        <v>453</v>
      </c>
      <c r="B14" s="41">
        <v>53</v>
      </c>
      <c r="C14" s="42"/>
      <c r="E14" s="42"/>
    </row>
    <row r="15" spans="1:9" ht="24.6" x14ac:dyDescent="0.25">
      <c r="A15" s="40" t="s">
        <v>454</v>
      </c>
      <c r="B15" s="41">
        <v>4</v>
      </c>
      <c r="C15" s="42"/>
      <c r="E15" s="42"/>
    </row>
    <row r="16" spans="1:9" ht="24.6" x14ac:dyDescent="0.25">
      <c r="A16" s="40" t="s">
        <v>455</v>
      </c>
      <c r="B16" s="41">
        <v>4</v>
      </c>
      <c r="C16" s="42"/>
      <c r="E16" s="42"/>
    </row>
    <row r="17" spans="1:5" ht="24.6" x14ac:dyDescent="0.25">
      <c r="A17" s="40" t="s">
        <v>456</v>
      </c>
      <c r="B17" s="41">
        <v>3</v>
      </c>
      <c r="C17" s="42"/>
      <c r="E17" s="42"/>
    </row>
    <row r="18" spans="1:5" ht="24.6" x14ac:dyDescent="0.25">
      <c r="A18" s="40" t="s">
        <v>457</v>
      </c>
      <c r="B18" s="41">
        <v>5</v>
      </c>
      <c r="C18" s="42"/>
      <c r="E18" s="42"/>
    </row>
    <row r="19" spans="1:5" ht="24.6" x14ac:dyDescent="0.25">
      <c r="A19" s="40" t="s">
        <v>458</v>
      </c>
      <c r="B19" s="41">
        <v>3</v>
      </c>
      <c r="C19" s="42"/>
      <c r="E19" s="42"/>
    </row>
    <row r="20" spans="1:5" ht="24.6" x14ac:dyDescent="0.25">
      <c r="A20" s="40" t="s">
        <v>459</v>
      </c>
      <c r="B20" s="41">
        <v>5</v>
      </c>
      <c r="C20" s="42"/>
      <c r="E20" s="42"/>
    </row>
    <row r="21" spans="1:5" ht="24.6" x14ac:dyDescent="0.25">
      <c r="A21" s="40" t="s">
        <v>460</v>
      </c>
      <c r="B21" s="41">
        <v>12</v>
      </c>
      <c r="C21" s="42"/>
      <c r="E21" s="42"/>
    </row>
    <row r="22" spans="1:5" ht="24.6" x14ac:dyDescent="0.25">
      <c r="A22" s="40" t="s">
        <v>461</v>
      </c>
      <c r="B22" s="41">
        <v>12</v>
      </c>
      <c r="C22" s="42"/>
      <c r="E22" s="42"/>
    </row>
    <row r="23" spans="1:5" ht="24.6" x14ac:dyDescent="0.25">
      <c r="A23" s="40" t="s">
        <v>462</v>
      </c>
      <c r="B23" s="41">
        <v>4</v>
      </c>
      <c r="C23" s="42"/>
      <c r="E23" s="42"/>
    </row>
    <row r="24" spans="1:5" ht="24.6" x14ac:dyDescent="0.25">
      <c r="A24" s="40" t="s">
        <v>463</v>
      </c>
      <c r="B24" s="41">
        <v>3</v>
      </c>
      <c r="C24" s="42"/>
      <c r="E24" s="42"/>
    </row>
    <row r="25" spans="1:5" ht="24.6" x14ac:dyDescent="0.25">
      <c r="A25" s="40" t="s">
        <v>464</v>
      </c>
      <c r="B25" s="41">
        <v>4</v>
      </c>
      <c r="C25" s="42"/>
      <c r="E25" s="42"/>
    </row>
    <row r="26" spans="1:5" ht="24.6" x14ac:dyDescent="0.25">
      <c r="A26" s="40" t="s">
        <v>465</v>
      </c>
      <c r="B26" s="41">
        <v>5</v>
      </c>
      <c r="C26" s="42"/>
      <c r="E26" s="42"/>
    </row>
    <row r="27" spans="1:5" ht="24.6" x14ac:dyDescent="0.25">
      <c r="A27" s="40" t="s">
        <v>466</v>
      </c>
      <c r="B27" s="41">
        <v>5</v>
      </c>
      <c r="C27" s="42"/>
      <c r="E27" s="42"/>
    </row>
    <row r="28" spans="1:5" ht="24.6" x14ac:dyDescent="0.25">
      <c r="A28" s="40" t="s">
        <v>467</v>
      </c>
      <c r="B28" s="41">
        <v>5</v>
      </c>
      <c r="C28" s="42"/>
      <c r="E28" s="42"/>
    </row>
    <row r="29" spans="1:5" ht="24.6" x14ac:dyDescent="0.25">
      <c r="A29" s="40" t="s">
        <v>468</v>
      </c>
      <c r="B29" s="41">
        <v>5</v>
      </c>
      <c r="C29" s="42"/>
      <c r="E29" s="42"/>
    </row>
    <row r="30" spans="1:5" ht="24.6" x14ac:dyDescent="0.25">
      <c r="A30" s="40" t="s">
        <v>469</v>
      </c>
      <c r="B30" s="41">
        <v>5</v>
      </c>
      <c r="C30" s="42"/>
      <c r="E30" s="4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activeCell="C6" sqref="C6"/>
    </sheetView>
  </sheetViews>
  <sheetFormatPr defaultColWidth="9" defaultRowHeight="17.399999999999999" x14ac:dyDescent="0.25"/>
  <cols>
    <col min="1" max="3" width="20.21875" style="6" customWidth="1"/>
    <col min="4" max="4" width="7.109375" style="6" customWidth="1"/>
    <col min="5" max="5" width="20.21875" style="6" customWidth="1"/>
    <col min="6" max="6" width="9" style="6"/>
    <col min="7" max="7" width="19.21875" style="6" bestFit="1" customWidth="1"/>
    <col min="8" max="8" width="10.44140625" style="6" customWidth="1"/>
    <col min="9" max="9" width="13.44140625" style="6" customWidth="1"/>
    <col min="10" max="16384" width="9" style="6"/>
  </cols>
  <sheetData>
    <row r="1" spans="1:11" x14ac:dyDescent="0.25">
      <c r="A1" s="83" t="s">
        <v>0</v>
      </c>
      <c r="B1" s="84" t="s">
        <v>480</v>
      </c>
      <c r="C1" s="84" t="s">
        <v>1</v>
      </c>
      <c r="D1" s="83" t="s">
        <v>2</v>
      </c>
      <c r="E1" s="85" t="s">
        <v>3</v>
      </c>
    </row>
    <row r="2" spans="1:11" ht="18" x14ac:dyDescent="0.3">
      <c r="A2" s="86">
        <v>2019</v>
      </c>
      <c r="B2" s="77" t="s">
        <v>4</v>
      </c>
      <c r="C2" s="87" t="s">
        <v>5</v>
      </c>
      <c r="D2" s="86">
        <v>2</v>
      </c>
      <c r="E2" s="88">
        <v>65009.599999999999</v>
      </c>
      <c r="G2" s="19" t="s">
        <v>380</v>
      </c>
      <c r="H2" s="77"/>
      <c r="I2" s="78"/>
      <c r="J2" s="78"/>
      <c r="K2" s="76"/>
    </row>
    <row r="3" spans="1:11" ht="18" x14ac:dyDescent="0.3">
      <c r="A3" s="86">
        <v>2019</v>
      </c>
      <c r="B3" s="77" t="s">
        <v>7</v>
      </c>
      <c r="C3" s="87" t="s">
        <v>8</v>
      </c>
      <c r="D3" s="86">
        <v>2</v>
      </c>
      <c r="E3" s="88">
        <v>305.73</v>
      </c>
      <c r="G3" s="19" t="s">
        <v>378</v>
      </c>
      <c r="H3" s="19"/>
    </row>
    <row r="4" spans="1:11" ht="18" x14ac:dyDescent="0.3">
      <c r="A4" s="86">
        <v>2019</v>
      </c>
      <c r="B4" s="77" t="s">
        <v>9</v>
      </c>
      <c r="C4" s="87" t="s">
        <v>10</v>
      </c>
      <c r="D4" s="86">
        <v>2</v>
      </c>
      <c r="E4" s="88">
        <v>800</v>
      </c>
      <c r="G4" s="19" t="s">
        <v>379</v>
      </c>
      <c r="H4" s="19"/>
    </row>
    <row r="5" spans="1:11" ht="18" x14ac:dyDescent="0.3">
      <c r="A5" s="86">
        <v>2019</v>
      </c>
      <c r="B5" s="77" t="s">
        <v>6</v>
      </c>
      <c r="C5" s="87" t="s">
        <v>11</v>
      </c>
      <c r="D5" s="86">
        <v>7</v>
      </c>
      <c r="E5" s="88">
        <v>68000</v>
      </c>
      <c r="G5" s="19" t="s">
        <v>381</v>
      </c>
      <c r="H5" s="79"/>
    </row>
    <row r="6" spans="1:11" ht="18" x14ac:dyDescent="0.3">
      <c r="A6" s="86">
        <v>2019</v>
      </c>
      <c r="B6" s="77" t="s">
        <v>6</v>
      </c>
      <c r="C6" s="87" t="s">
        <v>11</v>
      </c>
      <c r="D6" s="86">
        <v>10</v>
      </c>
      <c r="E6" s="88">
        <v>68000</v>
      </c>
      <c r="H6" s="78"/>
    </row>
    <row r="7" spans="1:11" ht="18" x14ac:dyDescent="0.3">
      <c r="A7" s="86">
        <v>2019</v>
      </c>
      <c r="B7" s="77" t="s">
        <v>6</v>
      </c>
      <c r="C7" s="87" t="s">
        <v>11</v>
      </c>
      <c r="D7" s="86">
        <v>1</v>
      </c>
      <c r="E7" s="88">
        <v>70974.05</v>
      </c>
      <c r="H7" s="78"/>
    </row>
    <row r="8" spans="1:11" ht="18" x14ac:dyDescent="0.3">
      <c r="A8" s="86">
        <v>2019</v>
      </c>
      <c r="B8" s="77" t="s">
        <v>6</v>
      </c>
      <c r="C8" s="87" t="s">
        <v>11</v>
      </c>
      <c r="D8" s="86">
        <v>2</v>
      </c>
      <c r="E8" s="88">
        <v>-49692.14</v>
      </c>
      <c r="H8" s="78"/>
    </row>
    <row r="9" spans="1:11" ht="18" x14ac:dyDescent="0.3">
      <c r="A9" s="86">
        <v>2019</v>
      </c>
      <c r="B9" s="77" t="s">
        <v>6</v>
      </c>
      <c r="C9" s="87" t="s">
        <v>11</v>
      </c>
      <c r="D9" s="86">
        <v>5</v>
      </c>
      <c r="E9" s="88">
        <v>35000</v>
      </c>
      <c r="H9" s="80"/>
    </row>
    <row r="10" spans="1:11" ht="18" x14ac:dyDescent="0.3">
      <c r="A10" s="86">
        <v>2019</v>
      </c>
      <c r="B10" s="77" t="s">
        <v>6</v>
      </c>
      <c r="C10" s="87" t="s">
        <v>11</v>
      </c>
      <c r="D10" s="86">
        <v>6</v>
      </c>
      <c r="E10" s="88">
        <v>76859</v>
      </c>
      <c r="H10" s="81"/>
    </row>
    <row r="11" spans="1:11" ht="18" x14ac:dyDescent="0.3">
      <c r="A11" s="86">
        <v>2019</v>
      </c>
      <c r="B11" s="77" t="s">
        <v>6</v>
      </c>
      <c r="C11" s="87" t="s">
        <v>11</v>
      </c>
      <c r="D11" s="86">
        <v>7</v>
      </c>
      <c r="E11" s="88">
        <v>35000</v>
      </c>
    </row>
    <row r="12" spans="1:11" ht="18" x14ac:dyDescent="0.3">
      <c r="A12" s="86">
        <v>2019</v>
      </c>
      <c r="B12" s="77" t="s">
        <v>6</v>
      </c>
      <c r="C12" s="87" t="s">
        <v>11</v>
      </c>
      <c r="D12" s="86">
        <v>8</v>
      </c>
      <c r="E12" s="88">
        <v>35000</v>
      </c>
    </row>
    <row r="13" spans="1:11" ht="18" x14ac:dyDescent="0.3">
      <c r="A13" s="86">
        <v>2019</v>
      </c>
      <c r="B13" s="77" t="s">
        <v>6</v>
      </c>
      <c r="C13" s="87" t="s">
        <v>11</v>
      </c>
      <c r="D13" s="86">
        <v>9</v>
      </c>
      <c r="E13" s="88">
        <v>76859</v>
      </c>
      <c r="H13" s="82"/>
    </row>
    <row r="14" spans="1:11" ht="18" x14ac:dyDescent="0.3">
      <c r="A14" s="86">
        <v>2019</v>
      </c>
      <c r="B14" s="77" t="s">
        <v>6</v>
      </c>
      <c r="C14" s="87" t="s">
        <v>11</v>
      </c>
      <c r="D14" s="86">
        <v>10</v>
      </c>
      <c r="E14" s="88">
        <v>35000</v>
      </c>
      <c r="H14" s="82"/>
    </row>
    <row r="15" spans="1:11" ht="18" x14ac:dyDescent="0.3">
      <c r="A15" s="86">
        <v>2019</v>
      </c>
      <c r="B15" s="77" t="s">
        <v>6</v>
      </c>
      <c r="C15" s="87" t="s">
        <v>11</v>
      </c>
      <c r="D15" s="86">
        <v>11</v>
      </c>
      <c r="E15" s="88">
        <v>35000</v>
      </c>
      <c r="H15" s="82"/>
    </row>
    <row r="16" spans="1:11" ht="18" x14ac:dyDescent="0.3">
      <c r="A16" s="86">
        <v>2019</v>
      </c>
      <c r="B16" s="77" t="s">
        <v>6</v>
      </c>
      <c r="C16" s="87" t="s">
        <v>11</v>
      </c>
      <c r="D16" s="86">
        <v>12</v>
      </c>
      <c r="E16" s="88">
        <v>35000</v>
      </c>
    </row>
    <row r="17" spans="1:5" ht="18" x14ac:dyDescent="0.3">
      <c r="A17" s="86">
        <v>2019</v>
      </c>
      <c r="B17" s="77" t="s">
        <v>6</v>
      </c>
      <c r="C17" s="87" t="s">
        <v>11</v>
      </c>
      <c r="D17" s="86">
        <v>5</v>
      </c>
      <c r="E17" s="88">
        <v>28000</v>
      </c>
    </row>
    <row r="18" spans="1:5" ht="18" x14ac:dyDescent="0.3">
      <c r="A18" s="86">
        <v>2019</v>
      </c>
      <c r="B18" s="77" t="s">
        <v>6</v>
      </c>
      <c r="C18" s="87" t="s">
        <v>11</v>
      </c>
      <c r="D18" s="86">
        <v>6</v>
      </c>
      <c r="E18" s="88">
        <v>70000</v>
      </c>
    </row>
    <row r="19" spans="1:5" ht="18" x14ac:dyDescent="0.3">
      <c r="A19" s="86">
        <v>2019</v>
      </c>
      <c r="B19" s="77" t="s">
        <v>6</v>
      </c>
      <c r="C19" s="87" t="s">
        <v>11</v>
      </c>
      <c r="D19" s="86">
        <v>7</v>
      </c>
      <c r="E19" s="88">
        <v>28000</v>
      </c>
    </row>
    <row r="20" spans="1:5" ht="18" x14ac:dyDescent="0.3">
      <c r="A20" s="86">
        <v>2019</v>
      </c>
      <c r="B20" s="77" t="s">
        <v>6</v>
      </c>
      <c r="C20" s="87" t="s">
        <v>11</v>
      </c>
      <c r="D20" s="86">
        <v>8</v>
      </c>
      <c r="E20" s="88">
        <v>28000</v>
      </c>
    </row>
    <row r="21" spans="1:5" ht="18" x14ac:dyDescent="0.3">
      <c r="A21" s="86">
        <v>2019</v>
      </c>
      <c r="B21" s="77" t="s">
        <v>6</v>
      </c>
      <c r="C21" s="87" t="s">
        <v>11</v>
      </c>
      <c r="D21" s="86">
        <v>9</v>
      </c>
      <c r="E21" s="88">
        <v>70000</v>
      </c>
    </row>
    <row r="22" spans="1:5" ht="18" x14ac:dyDescent="0.3">
      <c r="A22" s="86">
        <v>2019</v>
      </c>
      <c r="B22" s="77" t="s">
        <v>6</v>
      </c>
      <c r="C22" s="87" t="s">
        <v>11</v>
      </c>
      <c r="D22" s="86">
        <v>10</v>
      </c>
      <c r="E22" s="88">
        <v>28000</v>
      </c>
    </row>
    <row r="23" spans="1:5" ht="18" x14ac:dyDescent="0.3">
      <c r="A23" s="86">
        <v>2019</v>
      </c>
      <c r="B23" s="77" t="s">
        <v>6</v>
      </c>
      <c r="C23" s="87" t="s">
        <v>11</v>
      </c>
      <c r="D23" s="86">
        <v>11</v>
      </c>
      <c r="E23" s="88">
        <v>28000</v>
      </c>
    </row>
    <row r="24" spans="1:5" ht="18" x14ac:dyDescent="0.3">
      <c r="A24" s="86">
        <v>2019</v>
      </c>
      <c r="B24" s="77" t="s">
        <v>6</v>
      </c>
      <c r="C24" s="87" t="s">
        <v>11</v>
      </c>
      <c r="D24" s="86">
        <v>12</v>
      </c>
      <c r="E24" s="88">
        <v>28000</v>
      </c>
    </row>
    <row r="25" spans="1:5" ht="18" x14ac:dyDescent="0.3">
      <c r="A25" s="86">
        <v>2019</v>
      </c>
      <c r="B25" s="77" t="s">
        <v>6</v>
      </c>
      <c r="C25" s="87" t="s">
        <v>11</v>
      </c>
      <c r="D25" s="86">
        <v>5</v>
      </c>
      <c r="E25" s="88">
        <v>23285.919999999998</v>
      </c>
    </row>
    <row r="26" spans="1:5" ht="18" x14ac:dyDescent="0.3">
      <c r="A26" s="86">
        <v>2019</v>
      </c>
      <c r="B26" s="77" t="s">
        <v>6</v>
      </c>
      <c r="C26" s="87" t="s">
        <v>11</v>
      </c>
      <c r="D26" s="86">
        <v>6</v>
      </c>
      <c r="E26" s="88">
        <v>23285.919999999998</v>
      </c>
    </row>
    <row r="27" spans="1:5" ht="18" x14ac:dyDescent="0.3">
      <c r="A27" s="86">
        <v>2019</v>
      </c>
      <c r="B27" s="77" t="s">
        <v>6</v>
      </c>
      <c r="C27" s="87" t="s">
        <v>11</v>
      </c>
      <c r="D27" s="86">
        <v>7</v>
      </c>
      <c r="E27" s="88">
        <v>23285.919999999998</v>
      </c>
    </row>
    <row r="28" spans="1:5" ht="18" x14ac:dyDescent="0.3">
      <c r="A28" s="86">
        <v>2019</v>
      </c>
      <c r="B28" s="77" t="s">
        <v>6</v>
      </c>
      <c r="C28" s="87" t="s">
        <v>11</v>
      </c>
      <c r="D28" s="86">
        <v>8</v>
      </c>
      <c r="E28" s="88">
        <v>23285.919999999998</v>
      </c>
    </row>
    <row r="29" spans="1:5" ht="18" x14ac:dyDescent="0.3">
      <c r="A29" s="86">
        <v>2019</v>
      </c>
      <c r="B29" s="77" t="s">
        <v>6</v>
      </c>
      <c r="C29" s="87" t="s">
        <v>11</v>
      </c>
      <c r="D29" s="86">
        <v>9</v>
      </c>
      <c r="E29" s="88">
        <v>23285.919999999998</v>
      </c>
    </row>
    <row r="30" spans="1:5" ht="18" x14ac:dyDescent="0.3">
      <c r="A30" s="86">
        <v>2019</v>
      </c>
      <c r="B30" s="77" t="s">
        <v>6</v>
      </c>
      <c r="C30" s="87" t="s">
        <v>11</v>
      </c>
      <c r="D30" s="86">
        <v>10</v>
      </c>
      <c r="E30" s="88">
        <v>23285.919999999998</v>
      </c>
    </row>
    <row r="31" spans="1:5" ht="18" x14ac:dyDescent="0.3">
      <c r="A31" s="86">
        <v>2019</v>
      </c>
      <c r="B31" s="77" t="s">
        <v>6</v>
      </c>
      <c r="C31" s="87" t="s">
        <v>11</v>
      </c>
      <c r="D31" s="86">
        <v>11</v>
      </c>
      <c r="E31" s="88">
        <v>23285.919999999998</v>
      </c>
    </row>
    <row r="32" spans="1:5" ht="18" x14ac:dyDescent="0.3">
      <c r="A32" s="86">
        <v>2019</v>
      </c>
      <c r="B32" s="77" t="s">
        <v>6</v>
      </c>
      <c r="C32" s="87" t="s">
        <v>11</v>
      </c>
      <c r="D32" s="86">
        <v>12</v>
      </c>
      <c r="E32" s="88">
        <v>23285.919999999998</v>
      </c>
    </row>
    <row r="33" spans="1:5" ht="18" x14ac:dyDescent="0.3">
      <c r="A33" s="86">
        <v>2019</v>
      </c>
      <c r="B33" s="77" t="s">
        <v>6</v>
      </c>
      <c r="C33" s="87" t="s">
        <v>11</v>
      </c>
      <c r="D33" s="86">
        <v>5</v>
      </c>
      <c r="E33" s="88">
        <v>25000</v>
      </c>
    </row>
    <row r="34" spans="1:5" ht="18" x14ac:dyDescent="0.3">
      <c r="A34" s="86">
        <v>2019</v>
      </c>
      <c r="B34" s="77" t="s">
        <v>12</v>
      </c>
      <c r="C34" s="87" t="s">
        <v>13</v>
      </c>
      <c r="D34" s="86">
        <v>2</v>
      </c>
      <c r="E34" s="88">
        <v>110</v>
      </c>
    </row>
    <row r="35" spans="1:5" ht="18" x14ac:dyDescent="0.3">
      <c r="A35" s="86">
        <v>2019</v>
      </c>
      <c r="B35" s="77" t="s">
        <v>12</v>
      </c>
      <c r="C35" s="87" t="s">
        <v>13</v>
      </c>
      <c r="D35" s="86">
        <v>4</v>
      </c>
      <c r="E35" s="88">
        <v>488.23</v>
      </c>
    </row>
    <row r="36" spans="1:5" ht="18" x14ac:dyDescent="0.3">
      <c r="A36" s="86">
        <v>2019</v>
      </c>
      <c r="B36" s="77" t="s">
        <v>12</v>
      </c>
      <c r="C36" s="87" t="s">
        <v>13</v>
      </c>
      <c r="D36" s="86">
        <v>3</v>
      </c>
      <c r="E36" s="88">
        <v>1579.07</v>
      </c>
    </row>
    <row r="37" spans="1:5" ht="18" x14ac:dyDescent="0.3">
      <c r="A37" s="86">
        <v>2019</v>
      </c>
      <c r="B37" s="77" t="s">
        <v>12</v>
      </c>
      <c r="C37" s="87" t="s">
        <v>13</v>
      </c>
      <c r="D37" s="86">
        <v>2</v>
      </c>
      <c r="E37" s="88">
        <v>180</v>
      </c>
    </row>
    <row r="38" spans="1:5" ht="18" x14ac:dyDescent="0.3">
      <c r="A38" s="86">
        <v>2019</v>
      </c>
      <c r="B38" s="77" t="s">
        <v>12</v>
      </c>
      <c r="C38" s="87" t="s">
        <v>13</v>
      </c>
      <c r="D38" s="86">
        <v>4</v>
      </c>
      <c r="E38" s="88">
        <v>153</v>
      </c>
    </row>
    <row r="39" spans="1:5" ht="18" x14ac:dyDescent="0.3">
      <c r="A39" s="86">
        <v>2019</v>
      </c>
      <c r="B39" s="77" t="s">
        <v>12</v>
      </c>
      <c r="C39" s="87" t="s">
        <v>13</v>
      </c>
      <c r="D39" s="86">
        <v>1</v>
      </c>
      <c r="E39" s="88">
        <v>147.22</v>
      </c>
    </row>
    <row r="40" spans="1:5" ht="18" x14ac:dyDescent="0.3">
      <c r="A40" s="86">
        <v>2019</v>
      </c>
      <c r="B40" s="77" t="s">
        <v>12</v>
      </c>
      <c r="C40" s="87" t="s">
        <v>13</v>
      </c>
      <c r="D40" s="86">
        <v>2</v>
      </c>
      <c r="E40" s="88">
        <v>496</v>
      </c>
    </row>
    <row r="41" spans="1:5" ht="18" x14ac:dyDescent="0.3">
      <c r="A41" s="86">
        <v>2019</v>
      </c>
      <c r="B41" s="77" t="s">
        <v>12</v>
      </c>
      <c r="C41" s="87" t="s">
        <v>13</v>
      </c>
      <c r="D41" s="86">
        <v>3</v>
      </c>
      <c r="E41" s="88">
        <v>654</v>
      </c>
    </row>
    <row r="42" spans="1:5" ht="18" x14ac:dyDescent="0.3">
      <c r="A42" s="86">
        <v>2019</v>
      </c>
      <c r="B42" s="77" t="s">
        <v>12</v>
      </c>
      <c r="C42" s="87" t="s">
        <v>13</v>
      </c>
      <c r="D42" s="86">
        <v>5</v>
      </c>
      <c r="E42" s="88">
        <v>590.70899999999995</v>
      </c>
    </row>
    <row r="43" spans="1:5" ht="18" x14ac:dyDescent="0.3">
      <c r="A43" s="86">
        <v>2019</v>
      </c>
      <c r="B43" s="77" t="s">
        <v>12</v>
      </c>
      <c r="C43" s="87" t="s">
        <v>13</v>
      </c>
      <c r="D43" s="86">
        <v>6</v>
      </c>
      <c r="E43" s="88">
        <v>590.70899999999995</v>
      </c>
    </row>
    <row r="44" spans="1:5" ht="18" x14ac:dyDescent="0.3">
      <c r="A44" s="86">
        <v>2019</v>
      </c>
      <c r="B44" s="77" t="s">
        <v>12</v>
      </c>
      <c r="C44" s="87" t="s">
        <v>13</v>
      </c>
      <c r="D44" s="86">
        <v>7</v>
      </c>
      <c r="E44" s="88">
        <v>590.70899999999995</v>
      </c>
    </row>
    <row r="45" spans="1:5" ht="18" x14ac:dyDescent="0.3">
      <c r="A45" s="86">
        <v>2019</v>
      </c>
      <c r="B45" s="77" t="s">
        <v>12</v>
      </c>
      <c r="C45" s="87" t="s">
        <v>13</v>
      </c>
      <c r="D45" s="86">
        <v>8</v>
      </c>
      <c r="E45" s="88">
        <v>590.70899999999995</v>
      </c>
    </row>
    <row r="46" spans="1:5" ht="18" x14ac:dyDescent="0.3">
      <c r="A46" s="86">
        <v>2019</v>
      </c>
      <c r="B46" s="77" t="s">
        <v>12</v>
      </c>
      <c r="C46" s="87" t="s">
        <v>13</v>
      </c>
      <c r="D46" s="86">
        <v>9</v>
      </c>
      <c r="E46" s="88">
        <v>590.70899999999995</v>
      </c>
    </row>
    <row r="47" spans="1:5" ht="18" x14ac:dyDescent="0.3">
      <c r="A47" s="86">
        <v>2019</v>
      </c>
      <c r="B47" s="77" t="s">
        <v>12</v>
      </c>
      <c r="C47" s="87" t="s">
        <v>13</v>
      </c>
      <c r="D47" s="86">
        <v>10</v>
      </c>
      <c r="E47" s="88">
        <v>590.70899999999995</v>
      </c>
    </row>
    <row r="48" spans="1:5" ht="18" x14ac:dyDescent="0.3">
      <c r="A48" s="86">
        <v>2019</v>
      </c>
      <c r="B48" s="77" t="s">
        <v>12</v>
      </c>
      <c r="C48" s="87" t="s">
        <v>13</v>
      </c>
      <c r="D48" s="86">
        <v>11</v>
      </c>
      <c r="E48" s="88">
        <v>590.70899999999995</v>
      </c>
    </row>
    <row r="49" spans="1:5" ht="18" x14ac:dyDescent="0.3">
      <c r="A49" s="86">
        <v>2019</v>
      </c>
      <c r="B49" s="77" t="s">
        <v>12</v>
      </c>
      <c r="C49" s="87" t="s">
        <v>13</v>
      </c>
      <c r="D49" s="86">
        <v>12</v>
      </c>
      <c r="E49" s="88">
        <v>590.70899999999995</v>
      </c>
    </row>
    <row r="50" spans="1:5" ht="18" x14ac:dyDescent="0.3">
      <c r="A50" s="86">
        <v>2019</v>
      </c>
      <c r="B50" s="77" t="s">
        <v>12</v>
      </c>
      <c r="C50" s="87" t="s">
        <v>13</v>
      </c>
      <c r="D50" s="86">
        <v>2</v>
      </c>
      <c r="E50" s="88">
        <v>1876.74</v>
      </c>
    </row>
    <row r="51" spans="1:5" ht="18" x14ac:dyDescent="0.3">
      <c r="A51" s="86">
        <v>2019</v>
      </c>
      <c r="B51" s="77" t="s">
        <v>12</v>
      </c>
      <c r="C51" s="87" t="s">
        <v>13</v>
      </c>
      <c r="D51" s="86">
        <v>4</v>
      </c>
      <c r="E51" s="88">
        <v>539.14</v>
      </c>
    </row>
    <row r="52" spans="1:5" ht="18" x14ac:dyDescent="0.3">
      <c r="A52" s="86">
        <v>2019</v>
      </c>
      <c r="B52" s="77" t="s">
        <v>12</v>
      </c>
      <c r="C52" s="87" t="s">
        <v>13</v>
      </c>
      <c r="D52" s="86">
        <v>5</v>
      </c>
      <c r="E52" s="88">
        <v>2490</v>
      </c>
    </row>
    <row r="53" spans="1:5" ht="18" x14ac:dyDescent="0.3">
      <c r="A53" s="86">
        <v>2019</v>
      </c>
      <c r="B53" s="77" t="s">
        <v>12</v>
      </c>
      <c r="C53" s="87" t="s">
        <v>13</v>
      </c>
      <c r="D53" s="86">
        <v>6</v>
      </c>
      <c r="E53" s="88">
        <v>2490</v>
      </c>
    </row>
    <row r="54" spans="1:5" ht="18" x14ac:dyDescent="0.3">
      <c r="A54" s="86">
        <v>2019</v>
      </c>
      <c r="B54" s="77" t="s">
        <v>12</v>
      </c>
      <c r="C54" s="87" t="s">
        <v>13</v>
      </c>
      <c r="D54" s="86">
        <v>7</v>
      </c>
      <c r="E54" s="88">
        <v>2490</v>
      </c>
    </row>
    <row r="55" spans="1:5" ht="18" x14ac:dyDescent="0.3">
      <c r="A55" s="86">
        <v>2019</v>
      </c>
      <c r="B55" s="77" t="s">
        <v>12</v>
      </c>
      <c r="C55" s="87" t="s">
        <v>13</v>
      </c>
      <c r="D55" s="86">
        <v>8</v>
      </c>
      <c r="E55" s="88">
        <v>2490</v>
      </c>
    </row>
    <row r="56" spans="1:5" ht="18" x14ac:dyDescent="0.3">
      <c r="A56" s="86">
        <v>2019</v>
      </c>
      <c r="B56" s="77" t="s">
        <v>12</v>
      </c>
      <c r="C56" s="87" t="s">
        <v>13</v>
      </c>
      <c r="D56" s="86">
        <v>9</v>
      </c>
      <c r="E56" s="88">
        <v>2490</v>
      </c>
    </row>
    <row r="57" spans="1:5" ht="18" x14ac:dyDescent="0.3">
      <c r="A57" s="86">
        <v>2019</v>
      </c>
      <c r="B57" s="77" t="s">
        <v>12</v>
      </c>
      <c r="C57" s="87" t="s">
        <v>13</v>
      </c>
      <c r="D57" s="86">
        <v>10</v>
      </c>
      <c r="E57" s="88">
        <v>2490</v>
      </c>
    </row>
    <row r="58" spans="1:5" ht="18" x14ac:dyDescent="0.3">
      <c r="A58" s="86">
        <v>2019</v>
      </c>
      <c r="B58" s="77" t="s">
        <v>12</v>
      </c>
      <c r="C58" s="87" t="s">
        <v>13</v>
      </c>
      <c r="D58" s="86">
        <v>11</v>
      </c>
      <c r="E58" s="88">
        <v>2490</v>
      </c>
    </row>
    <row r="59" spans="1:5" ht="18" x14ac:dyDescent="0.3">
      <c r="A59" s="86">
        <v>2019</v>
      </c>
      <c r="B59" s="77" t="s">
        <v>12</v>
      </c>
      <c r="C59" s="87" t="s">
        <v>13</v>
      </c>
      <c r="D59" s="86">
        <v>12</v>
      </c>
      <c r="E59" s="88">
        <v>8083</v>
      </c>
    </row>
    <row r="60" spans="1:5" ht="18" x14ac:dyDescent="0.3">
      <c r="A60" s="86">
        <v>2019</v>
      </c>
      <c r="B60" s="77" t="s">
        <v>12</v>
      </c>
      <c r="C60" s="87" t="s">
        <v>13</v>
      </c>
      <c r="D60" s="86">
        <v>2</v>
      </c>
      <c r="E60" s="88">
        <v>1057.28</v>
      </c>
    </row>
    <row r="61" spans="1:5" ht="18" x14ac:dyDescent="0.3">
      <c r="A61" s="86">
        <v>2019</v>
      </c>
      <c r="B61" s="77" t="s">
        <v>12</v>
      </c>
      <c r="C61" s="87" t="s">
        <v>13</v>
      </c>
      <c r="D61" s="86">
        <v>3</v>
      </c>
      <c r="E61" s="88">
        <v>516.11</v>
      </c>
    </row>
    <row r="62" spans="1:5" ht="18" x14ac:dyDescent="0.3">
      <c r="A62" s="86">
        <v>2019</v>
      </c>
      <c r="B62" s="77" t="s">
        <v>12</v>
      </c>
      <c r="C62" s="87" t="s">
        <v>13</v>
      </c>
      <c r="D62" s="86">
        <v>4</v>
      </c>
      <c r="E62" s="88">
        <v>3878.07</v>
      </c>
    </row>
    <row r="63" spans="1:5" ht="18" x14ac:dyDescent="0.3">
      <c r="A63" s="86">
        <v>2019</v>
      </c>
      <c r="B63" s="77" t="s">
        <v>12</v>
      </c>
      <c r="C63" s="87" t="s">
        <v>13</v>
      </c>
      <c r="D63" s="86">
        <v>5</v>
      </c>
      <c r="E63" s="88">
        <v>207</v>
      </c>
    </row>
    <row r="64" spans="1:5" ht="18" x14ac:dyDescent="0.3">
      <c r="A64" s="86">
        <v>2019</v>
      </c>
      <c r="B64" s="77" t="s">
        <v>12</v>
      </c>
      <c r="C64" s="87" t="s">
        <v>13</v>
      </c>
      <c r="D64" s="86">
        <v>6</v>
      </c>
      <c r="E64" s="88">
        <v>207</v>
      </c>
    </row>
    <row r="65" spans="1:5" ht="18" x14ac:dyDescent="0.3">
      <c r="A65" s="86">
        <v>2019</v>
      </c>
      <c r="B65" s="77" t="s">
        <v>12</v>
      </c>
      <c r="C65" s="87" t="s">
        <v>13</v>
      </c>
      <c r="D65" s="86">
        <v>7</v>
      </c>
      <c r="E65" s="88">
        <v>207</v>
      </c>
    </row>
    <row r="66" spans="1:5" ht="18" x14ac:dyDescent="0.3">
      <c r="A66" s="86">
        <v>2019</v>
      </c>
      <c r="B66" s="77" t="s">
        <v>12</v>
      </c>
      <c r="C66" s="87" t="s">
        <v>13</v>
      </c>
      <c r="D66" s="86">
        <v>8</v>
      </c>
      <c r="E66" s="88">
        <v>207</v>
      </c>
    </row>
    <row r="67" spans="1:5" ht="18" x14ac:dyDescent="0.3">
      <c r="A67" s="86">
        <v>2019</v>
      </c>
      <c r="B67" s="77" t="s">
        <v>12</v>
      </c>
      <c r="C67" s="87" t="s">
        <v>13</v>
      </c>
      <c r="D67" s="86">
        <v>9</v>
      </c>
      <c r="E67" s="88">
        <v>207</v>
      </c>
    </row>
    <row r="68" spans="1:5" ht="18" x14ac:dyDescent="0.3">
      <c r="A68" s="86">
        <v>2019</v>
      </c>
      <c r="B68" s="77" t="s">
        <v>12</v>
      </c>
      <c r="C68" s="87" t="s">
        <v>13</v>
      </c>
      <c r="D68" s="86">
        <v>10</v>
      </c>
      <c r="E68" s="88">
        <v>207</v>
      </c>
    </row>
    <row r="69" spans="1:5" ht="18" x14ac:dyDescent="0.3">
      <c r="A69" s="86">
        <v>2019</v>
      </c>
      <c r="B69" s="77" t="s">
        <v>12</v>
      </c>
      <c r="C69" s="87" t="s">
        <v>13</v>
      </c>
      <c r="D69" s="86">
        <v>11</v>
      </c>
      <c r="E69" s="88">
        <v>207</v>
      </c>
    </row>
    <row r="70" spans="1:5" ht="18" x14ac:dyDescent="0.3">
      <c r="A70" s="86">
        <v>2019</v>
      </c>
      <c r="B70" s="77" t="s">
        <v>12</v>
      </c>
      <c r="C70" s="87" t="s">
        <v>13</v>
      </c>
      <c r="D70" s="86">
        <v>12</v>
      </c>
      <c r="E70" s="88">
        <v>207</v>
      </c>
    </row>
    <row r="71" spans="1:5" ht="18" x14ac:dyDescent="0.3">
      <c r="A71" s="86">
        <v>2019</v>
      </c>
      <c r="B71" s="77" t="s">
        <v>12</v>
      </c>
      <c r="C71" s="87" t="s">
        <v>13</v>
      </c>
      <c r="D71" s="86">
        <v>5</v>
      </c>
      <c r="E71" s="88">
        <v>1397.25</v>
      </c>
    </row>
    <row r="72" spans="1:5" ht="18" x14ac:dyDescent="0.3">
      <c r="A72" s="86">
        <v>2019</v>
      </c>
      <c r="B72" s="77" t="s">
        <v>12</v>
      </c>
      <c r="C72" s="87" t="s">
        <v>13</v>
      </c>
      <c r="D72" s="86">
        <v>8</v>
      </c>
      <c r="E72" s="88">
        <v>1397.25</v>
      </c>
    </row>
    <row r="73" spans="1:5" ht="18" x14ac:dyDescent="0.3">
      <c r="A73" s="86">
        <v>2019</v>
      </c>
      <c r="B73" s="77" t="s">
        <v>12</v>
      </c>
      <c r="C73" s="87" t="s">
        <v>13</v>
      </c>
      <c r="D73" s="86">
        <v>11</v>
      </c>
      <c r="E73" s="88">
        <v>1397.25</v>
      </c>
    </row>
    <row r="74" spans="1:5" ht="18" x14ac:dyDescent="0.3">
      <c r="A74" s="86">
        <v>2019</v>
      </c>
      <c r="B74" s="77" t="s">
        <v>12</v>
      </c>
      <c r="C74" s="87" t="s">
        <v>13</v>
      </c>
      <c r="D74" s="86">
        <v>12</v>
      </c>
      <c r="E74" s="88">
        <v>1397.25</v>
      </c>
    </row>
    <row r="75" spans="1:5" ht="18" x14ac:dyDescent="0.3">
      <c r="A75" s="86">
        <v>2019</v>
      </c>
      <c r="B75" s="77" t="s">
        <v>12</v>
      </c>
      <c r="C75" s="87" t="s">
        <v>13</v>
      </c>
      <c r="D75" s="86">
        <v>3</v>
      </c>
      <c r="E75" s="88">
        <v>132</v>
      </c>
    </row>
    <row r="76" spans="1:5" ht="18" x14ac:dyDescent="0.3">
      <c r="A76" s="86">
        <v>2019</v>
      </c>
      <c r="B76" s="77" t="s">
        <v>12</v>
      </c>
      <c r="C76" s="87" t="s">
        <v>13</v>
      </c>
      <c r="D76" s="86">
        <v>5</v>
      </c>
      <c r="E76" s="88">
        <v>2040</v>
      </c>
    </row>
    <row r="77" spans="1:5" ht="18" x14ac:dyDescent="0.3">
      <c r="A77" s="86">
        <v>2019</v>
      </c>
      <c r="B77" s="77" t="s">
        <v>12</v>
      </c>
      <c r="C77" s="87" t="s">
        <v>13</v>
      </c>
      <c r="D77" s="86">
        <v>6</v>
      </c>
      <c r="E77" s="88">
        <v>2040</v>
      </c>
    </row>
    <row r="78" spans="1:5" ht="18" x14ac:dyDescent="0.3">
      <c r="A78" s="86">
        <v>2019</v>
      </c>
      <c r="B78" s="77" t="s">
        <v>12</v>
      </c>
      <c r="C78" s="87" t="s">
        <v>13</v>
      </c>
      <c r="D78" s="86">
        <v>7</v>
      </c>
      <c r="E78" s="88">
        <v>2040</v>
      </c>
    </row>
    <row r="79" spans="1:5" ht="18" x14ac:dyDescent="0.3">
      <c r="A79" s="86">
        <v>2019</v>
      </c>
      <c r="B79" s="77" t="s">
        <v>12</v>
      </c>
      <c r="C79" s="87" t="s">
        <v>13</v>
      </c>
      <c r="D79" s="86">
        <v>8</v>
      </c>
      <c r="E79" s="88">
        <v>2040</v>
      </c>
    </row>
    <row r="80" spans="1:5" ht="18" x14ac:dyDescent="0.3">
      <c r="A80" s="86">
        <v>2019</v>
      </c>
      <c r="B80" s="77" t="s">
        <v>12</v>
      </c>
      <c r="C80" s="87" t="s">
        <v>13</v>
      </c>
      <c r="D80" s="86">
        <v>9</v>
      </c>
      <c r="E80" s="88">
        <v>2040</v>
      </c>
    </row>
    <row r="81" spans="1:5" ht="18" x14ac:dyDescent="0.3">
      <c r="A81" s="86">
        <v>2019</v>
      </c>
      <c r="B81" s="77" t="s">
        <v>12</v>
      </c>
      <c r="C81" s="87" t="s">
        <v>13</v>
      </c>
      <c r="D81" s="86">
        <v>10</v>
      </c>
      <c r="E81" s="88">
        <v>2040</v>
      </c>
    </row>
    <row r="82" spans="1:5" ht="18" x14ac:dyDescent="0.3">
      <c r="A82" s="86">
        <v>2019</v>
      </c>
      <c r="B82" s="77" t="s">
        <v>12</v>
      </c>
      <c r="C82" s="87" t="s">
        <v>13</v>
      </c>
      <c r="D82" s="86">
        <v>11</v>
      </c>
      <c r="E82" s="88">
        <v>2040</v>
      </c>
    </row>
    <row r="83" spans="1:5" ht="18" x14ac:dyDescent="0.3">
      <c r="A83" s="86">
        <v>2019</v>
      </c>
      <c r="B83" s="77" t="s">
        <v>12</v>
      </c>
      <c r="C83" s="87" t="s">
        <v>13</v>
      </c>
      <c r="D83" s="86">
        <v>12</v>
      </c>
      <c r="E83" s="88">
        <v>8028</v>
      </c>
    </row>
    <row r="84" spans="1:5" ht="18" x14ac:dyDescent="0.3">
      <c r="A84" s="86">
        <v>2019</v>
      </c>
      <c r="B84" s="77" t="s">
        <v>12</v>
      </c>
      <c r="C84" s="87" t="s">
        <v>13</v>
      </c>
      <c r="D84" s="86">
        <v>2</v>
      </c>
      <c r="E84" s="88">
        <v>713.97</v>
      </c>
    </row>
    <row r="85" spans="1:5" ht="18" x14ac:dyDescent="0.3">
      <c r="A85" s="86">
        <v>2019</v>
      </c>
      <c r="B85" s="77" t="s">
        <v>12</v>
      </c>
      <c r="C85" s="87" t="s">
        <v>13</v>
      </c>
      <c r="D85" s="86">
        <v>1</v>
      </c>
      <c r="E85" s="88">
        <v>559</v>
      </c>
    </row>
    <row r="86" spans="1:5" ht="18" x14ac:dyDescent="0.3">
      <c r="A86" s="86">
        <v>2019</v>
      </c>
      <c r="B86" s="77" t="s">
        <v>12</v>
      </c>
      <c r="C86" s="87" t="s">
        <v>13</v>
      </c>
      <c r="D86" s="86">
        <v>2</v>
      </c>
      <c r="E86" s="88">
        <v>4164.03</v>
      </c>
    </row>
    <row r="87" spans="1:5" ht="18" x14ac:dyDescent="0.3">
      <c r="A87" s="86">
        <v>2019</v>
      </c>
      <c r="B87" s="77" t="s">
        <v>12</v>
      </c>
      <c r="C87" s="87" t="s">
        <v>13</v>
      </c>
      <c r="D87" s="86">
        <v>3</v>
      </c>
      <c r="E87" s="88">
        <v>2109.2399999999998</v>
      </c>
    </row>
    <row r="88" spans="1:5" ht="18" x14ac:dyDescent="0.3">
      <c r="A88" s="86">
        <v>2019</v>
      </c>
      <c r="B88" s="77" t="s">
        <v>12</v>
      </c>
      <c r="C88" s="87" t="s">
        <v>13</v>
      </c>
      <c r="D88" s="86">
        <v>4</v>
      </c>
      <c r="E88" s="88">
        <v>1749.9</v>
      </c>
    </row>
    <row r="89" spans="1:5" ht="18" x14ac:dyDescent="0.3">
      <c r="A89" s="86">
        <v>2019</v>
      </c>
      <c r="B89" s="77" t="s">
        <v>12</v>
      </c>
      <c r="C89" s="87" t="s">
        <v>13</v>
      </c>
      <c r="D89" s="86">
        <v>5</v>
      </c>
      <c r="E89" s="88">
        <v>2466.75</v>
      </c>
    </row>
    <row r="90" spans="1:5" ht="18" x14ac:dyDescent="0.3">
      <c r="A90" s="86">
        <v>2019</v>
      </c>
      <c r="B90" s="77" t="s">
        <v>12</v>
      </c>
      <c r="C90" s="87" t="s">
        <v>13</v>
      </c>
      <c r="D90" s="86">
        <v>6</v>
      </c>
      <c r="E90" s="88">
        <v>3156.75</v>
      </c>
    </row>
    <row r="91" spans="1:5" ht="18" x14ac:dyDescent="0.3">
      <c r="A91" s="86">
        <v>2019</v>
      </c>
      <c r="B91" s="77" t="s">
        <v>12</v>
      </c>
      <c r="C91" s="87" t="s">
        <v>13</v>
      </c>
      <c r="D91" s="86">
        <v>7</v>
      </c>
      <c r="E91" s="88">
        <v>2466.75</v>
      </c>
    </row>
    <row r="92" spans="1:5" ht="18" x14ac:dyDescent="0.3">
      <c r="A92" s="86">
        <v>2019</v>
      </c>
      <c r="B92" s="77" t="s">
        <v>12</v>
      </c>
      <c r="C92" s="87" t="s">
        <v>13</v>
      </c>
      <c r="D92" s="86">
        <v>8</v>
      </c>
      <c r="E92" s="88">
        <v>3156.75</v>
      </c>
    </row>
    <row r="93" spans="1:5" ht="18" x14ac:dyDescent="0.3">
      <c r="A93" s="86">
        <v>2019</v>
      </c>
      <c r="B93" s="77" t="s">
        <v>12</v>
      </c>
      <c r="C93" s="87" t="s">
        <v>13</v>
      </c>
      <c r="D93" s="86">
        <v>9</v>
      </c>
      <c r="E93" s="88">
        <v>2466.75</v>
      </c>
    </row>
    <row r="94" spans="1:5" ht="18" x14ac:dyDescent="0.3">
      <c r="A94" s="86">
        <v>2019</v>
      </c>
      <c r="B94" s="77" t="s">
        <v>12</v>
      </c>
      <c r="C94" s="87" t="s">
        <v>13</v>
      </c>
      <c r="D94" s="86">
        <v>10</v>
      </c>
      <c r="E94" s="88">
        <v>3156.75</v>
      </c>
    </row>
    <row r="95" spans="1:5" ht="18" x14ac:dyDescent="0.3">
      <c r="A95" s="86">
        <v>2019</v>
      </c>
      <c r="B95" s="77" t="s">
        <v>12</v>
      </c>
      <c r="C95" s="87" t="s">
        <v>13</v>
      </c>
      <c r="D95" s="86">
        <v>11</v>
      </c>
      <c r="E95" s="88">
        <v>2466.75</v>
      </c>
    </row>
    <row r="96" spans="1:5" ht="18" x14ac:dyDescent="0.3">
      <c r="A96" s="86">
        <v>2019</v>
      </c>
      <c r="B96" s="77" t="s">
        <v>12</v>
      </c>
      <c r="C96" s="87" t="s">
        <v>13</v>
      </c>
      <c r="D96" s="86">
        <v>12</v>
      </c>
      <c r="E96" s="88">
        <v>2466.75</v>
      </c>
    </row>
    <row r="97" spans="1:5" ht="18" x14ac:dyDescent="0.3">
      <c r="A97" s="86">
        <v>2019</v>
      </c>
      <c r="B97" s="77" t="s">
        <v>12</v>
      </c>
      <c r="C97" s="87" t="s">
        <v>13</v>
      </c>
      <c r="D97" s="86">
        <v>2</v>
      </c>
      <c r="E97" s="88">
        <v>250.9</v>
      </c>
    </row>
    <row r="98" spans="1:5" ht="18" x14ac:dyDescent="0.3">
      <c r="A98" s="86">
        <v>2019</v>
      </c>
      <c r="B98" s="77" t="s">
        <v>12</v>
      </c>
      <c r="C98" s="87" t="s">
        <v>13</v>
      </c>
      <c r="D98" s="86">
        <v>4</v>
      </c>
      <c r="E98" s="88">
        <v>237</v>
      </c>
    </row>
    <row r="99" spans="1:5" ht="18" x14ac:dyDescent="0.3">
      <c r="A99" s="86">
        <v>2019</v>
      </c>
      <c r="B99" s="77" t="s">
        <v>12</v>
      </c>
      <c r="C99" s="87" t="s">
        <v>13</v>
      </c>
      <c r="D99" s="86">
        <v>5</v>
      </c>
      <c r="E99" s="88">
        <v>405.72</v>
      </c>
    </row>
    <row r="100" spans="1:5" ht="18" x14ac:dyDescent="0.3">
      <c r="A100" s="86">
        <v>2019</v>
      </c>
      <c r="B100" s="77" t="s">
        <v>12</v>
      </c>
      <c r="C100" s="87" t="s">
        <v>13</v>
      </c>
      <c r="D100" s="86">
        <v>6</v>
      </c>
      <c r="E100" s="88">
        <v>405.72</v>
      </c>
    </row>
    <row r="101" spans="1:5" ht="18" x14ac:dyDescent="0.3">
      <c r="A101" s="86">
        <v>2019</v>
      </c>
      <c r="B101" s="77" t="s">
        <v>12</v>
      </c>
      <c r="C101" s="87" t="s">
        <v>13</v>
      </c>
      <c r="D101" s="86">
        <v>7</v>
      </c>
      <c r="E101" s="88">
        <v>550.62</v>
      </c>
    </row>
    <row r="102" spans="1:5" ht="18" x14ac:dyDescent="0.3">
      <c r="A102" s="86">
        <v>2019</v>
      </c>
      <c r="B102" s="77" t="s">
        <v>12</v>
      </c>
      <c r="C102" s="87" t="s">
        <v>13</v>
      </c>
      <c r="D102" s="86">
        <v>8</v>
      </c>
      <c r="E102" s="88">
        <v>405.72</v>
      </c>
    </row>
    <row r="103" spans="1:5" ht="18" x14ac:dyDescent="0.3">
      <c r="A103" s="86">
        <v>2019</v>
      </c>
      <c r="B103" s="77" t="s">
        <v>12</v>
      </c>
      <c r="C103" s="87" t="s">
        <v>13</v>
      </c>
      <c r="D103" s="86">
        <v>9</v>
      </c>
      <c r="E103" s="88">
        <v>405.72</v>
      </c>
    </row>
    <row r="104" spans="1:5" ht="18" x14ac:dyDescent="0.3">
      <c r="A104" s="86">
        <v>2019</v>
      </c>
      <c r="B104" s="77" t="s">
        <v>12</v>
      </c>
      <c r="C104" s="87" t="s">
        <v>13</v>
      </c>
      <c r="D104" s="86">
        <v>10</v>
      </c>
      <c r="E104" s="88">
        <v>405.72</v>
      </c>
    </row>
    <row r="105" spans="1:5" ht="18" x14ac:dyDescent="0.3">
      <c r="A105" s="86">
        <v>2019</v>
      </c>
      <c r="B105" s="77" t="s">
        <v>12</v>
      </c>
      <c r="C105" s="87" t="s">
        <v>13</v>
      </c>
      <c r="D105" s="86">
        <v>11</v>
      </c>
      <c r="E105" s="88">
        <v>405.72</v>
      </c>
    </row>
    <row r="106" spans="1:5" ht="18" x14ac:dyDescent="0.3">
      <c r="A106" s="86">
        <v>2019</v>
      </c>
      <c r="B106" s="77" t="s">
        <v>12</v>
      </c>
      <c r="C106" s="87" t="s">
        <v>13</v>
      </c>
      <c r="D106" s="86">
        <v>12</v>
      </c>
      <c r="E106" s="88">
        <v>1516.88</v>
      </c>
    </row>
    <row r="107" spans="1:5" ht="18" x14ac:dyDescent="0.3">
      <c r="A107" s="86">
        <v>2019</v>
      </c>
      <c r="B107" s="77" t="s">
        <v>12</v>
      </c>
      <c r="C107" s="87" t="s">
        <v>13</v>
      </c>
      <c r="D107" s="86">
        <v>2</v>
      </c>
      <c r="E107" s="88">
        <v>10</v>
      </c>
    </row>
    <row r="108" spans="1:5" ht="18" x14ac:dyDescent="0.3">
      <c r="A108" s="86">
        <v>2019</v>
      </c>
      <c r="B108" s="77" t="s">
        <v>12</v>
      </c>
      <c r="C108" s="87" t="s">
        <v>13</v>
      </c>
      <c r="D108" s="86">
        <v>5</v>
      </c>
      <c r="E108" s="88">
        <v>2000</v>
      </c>
    </row>
    <row r="109" spans="1:5" ht="18" x14ac:dyDescent="0.3">
      <c r="A109" s="86">
        <v>2019</v>
      </c>
      <c r="B109" s="77" t="s">
        <v>12</v>
      </c>
      <c r="C109" s="87" t="s">
        <v>13</v>
      </c>
      <c r="D109" s="86">
        <v>6</v>
      </c>
      <c r="E109" s="88">
        <v>2000</v>
      </c>
    </row>
    <row r="110" spans="1:5" ht="18" x14ac:dyDescent="0.3">
      <c r="A110" s="86">
        <v>2019</v>
      </c>
      <c r="B110" s="77" t="s">
        <v>12</v>
      </c>
      <c r="C110" s="87" t="s">
        <v>13</v>
      </c>
      <c r="D110" s="86">
        <v>7</v>
      </c>
      <c r="E110" s="88">
        <v>2000</v>
      </c>
    </row>
    <row r="111" spans="1:5" ht="18" x14ac:dyDescent="0.3">
      <c r="A111" s="86">
        <v>2019</v>
      </c>
      <c r="B111" s="77" t="s">
        <v>12</v>
      </c>
      <c r="C111" s="87" t="s">
        <v>13</v>
      </c>
      <c r="D111" s="86">
        <v>8</v>
      </c>
      <c r="E111" s="88">
        <v>2000</v>
      </c>
    </row>
    <row r="112" spans="1:5" ht="18" x14ac:dyDescent="0.3">
      <c r="A112" s="86">
        <v>2019</v>
      </c>
      <c r="B112" s="77" t="s">
        <v>12</v>
      </c>
      <c r="C112" s="87" t="s">
        <v>13</v>
      </c>
      <c r="D112" s="86">
        <v>9</v>
      </c>
      <c r="E112" s="88">
        <v>2000</v>
      </c>
    </row>
    <row r="113" spans="1:5" ht="18" x14ac:dyDescent="0.3">
      <c r="A113" s="86">
        <v>2019</v>
      </c>
      <c r="B113" s="77" t="s">
        <v>12</v>
      </c>
      <c r="C113" s="87" t="s">
        <v>13</v>
      </c>
      <c r="D113" s="86">
        <v>10</v>
      </c>
      <c r="E113" s="88">
        <v>2000</v>
      </c>
    </row>
    <row r="114" spans="1:5" ht="18" x14ac:dyDescent="0.3">
      <c r="A114" s="86">
        <v>2019</v>
      </c>
      <c r="B114" s="77" t="s">
        <v>12</v>
      </c>
      <c r="C114" s="87" t="s">
        <v>13</v>
      </c>
      <c r="D114" s="86">
        <v>11</v>
      </c>
      <c r="E114" s="88">
        <v>2000</v>
      </c>
    </row>
    <row r="115" spans="1:5" ht="18" x14ac:dyDescent="0.3">
      <c r="A115" s="86">
        <v>2019</v>
      </c>
      <c r="B115" s="77" t="s">
        <v>12</v>
      </c>
      <c r="C115" s="87" t="s">
        <v>13</v>
      </c>
      <c r="D115" s="86">
        <v>12</v>
      </c>
      <c r="E115" s="88">
        <v>7990</v>
      </c>
    </row>
    <row r="116" spans="1:5" ht="18" x14ac:dyDescent="0.3">
      <c r="A116" s="86">
        <v>2019</v>
      </c>
      <c r="B116" s="77" t="s">
        <v>12</v>
      </c>
      <c r="C116" s="87" t="s">
        <v>13</v>
      </c>
      <c r="D116" s="86">
        <v>6</v>
      </c>
      <c r="E116" s="88">
        <v>1000</v>
      </c>
    </row>
    <row r="117" spans="1:5" ht="18" x14ac:dyDescent="0.3">
      <c r="A117" s="86">
        <v>2019</v>
      </c>
      <c r="B117" s="77" t="s">
        <v>12</v>
      </c>
      <c r="C117" s="87" t="s">
        <v>13</v>
      </c>
      <c r="D117" s="86">
        <v>8</v>
      </c>
      <c r="E117" s="88">
        <v>1000</v>
      </c>
    </row>
    <row r="118" spans="1:5" ht="18" x14ac:dyDescent="0.3">
      <c r="A118" s="86">
        <v>2019</v>
      </c>
      <c r="B118" s="77" t="s">
        <v>12</v>
      </c>
      <c r="C118" s="87" t="s">
        <v>13</v>
      </c>
      <c r="D118" s="86">
        <v>10</v>
      </c>
      <c r="E118" s="88">
        <v>1000</v>
      </c>
    </row>
    <row r="119" spans="1:5" ht="18" x14ac:dyDescent="0.3">
      <c r="A119" s="86">
        <v>2019</v>
      </c>
      <c r="B119" s="77" t="s">
        <v>12</v>
      </c>
      <c r="C119" s="87" t="s">
        <v>13</v>
      </c>
      <c r="D119" s="86">
        <v>5</v>
      </c>
      <c r="E119" s="88">
        <v>690</v>
      </c>
    </row>
    <row r="120" spans="1:5" ht="18" x14ac:dyDescent="0.3">
      <c r="A120" s="86">
        <v>2019</v>
      </c>
      <c r="B120" s="77" t="s">
        <v>12</v>
      </c>
      <c r="C120" s="87" t="s">
        <v>13</v>
      </c>
      <c r="D120" s="86">
        <v>6</v>
      </c>
      <c r="E120" s="88">
        <v>690</v>
      </c>
    </row>
    <row r="121" spans="1:5" ht="18" x14ac:dyDescent="0.3">
      <c r="A121" s="86">
        <v>2019</v>
      </c>
      <c r="B121" s="77" t="s">
        <v>12</v>
      </c>
      <c r="C121" s="87" t="s">
        <v>13</v>
      </c>
      <c r="D121" s="86">
        <v>7</v>
      </c>
      <c r="E121" s="88">
        <v>690</v>
      </c>
    </row>
    <row r="122" spans="1:5" ht="18" x14ac:dyDescent="0.3">
      <c r="A122" s="86">
        <v>2019</v>
      </c>
      <c r="B122" s="77" t="s">
        <v>12</v>
      </c>
      <c r="C122" s="87" t="s">
        <v>13</v>
      </c>
      <c r="D122" s="86">
        <v>8</v>
      </c>
      <c r="E122" s="88">
        <v>690</v>
      </c>
    </row>
    <row r="123" spans="1:5" ht="18" x14ac:dyDescent="0.3">
      <c r="A123" s="86">
        <v>2019</v>
      </c>
      <c r="B123" s="77" t="s">
        <v>12</v>
      </c>
      <c r="C123" s="87" t="s">
        <v>13</v>
      </c>
      <c r="D123" s="86">
        <v>9</v>
      </c>
      <c r="E123" s="88">
        <v>690</v>
      </c>
    </row>
    <row r="124" spans="1:5" ht="18" x14ac:dyDescent="0.3">
      <c r="A124" s="86">
        <v>2019</v>
      </c>
      <c r="B124" s="77" t="s">
        <v>12</v>
      </c>
      <c r="C124" s="87" t="s">
        <v>13</v>
      </c>
      <c r="D124" s="86">
        <v>10</v>
      </c>
      <c r="E124" s="88">
        <v>690</v>
      </c>
    </row>
    <row r="125" spans="1:5" ht="18" x14ac:dyDescent="0.3">
      <c r="A125" s="86">
        <v>2019</v>
      </c>
      <c r="B125" s="77" t="s">
        <v>12</v>
      </c>
      <c r="C125" s="87" t="s">
        <v>13</v>
      </c>
      <c r="D125" s="86">
        <v>11</v>
      </c>
      <c r="E125" s="88">
        <v>690</v>
      </c>
    </row>
    <row r="126" spans="1:5" ht="18" x14ac:dyDescent="0.3">
      <c r="A126" s="86">
        <v>2019</v>
      </c>
      <c r="B126" s="77" t="s">
        <v>12</v>
      </c>
      <c r="C126" s="87" t="s">
        <v>13</v>
      </c>
      <c r="D126" s="86">
        <v>12</v>
      </c>
      <c r="E126" s="88">
        <v>10350</v>
      </c>
    </row>
    <row r="127" spans="1:5" ht="18" x14ac:dyDescent="0.3">
      <c r="A127" s="86">
        <v>2019</v>
      </c>
      <c r="B127" s="77" t="s">
        <v>12</v>
      </c>
      <c r="C127" s="87" t="s">
        <v>13</v>
      </c>
      <c r="D127" s="86">
        <v>2</v>
      </c>
      <c r="E127" s="88">
        <v>2702.42</v>
      </c>
    </row>
    <row r="128" spans="1:5" ht="18" x14ac:dyDescent="0.3">
      <c r="A128" s="86">
        <v>2019</v>
      </c>
      <c r="B128" s="77" t="s">
        <v>12</v>
      </c>
      <c r="C128" s="87" t="s">
        <v>13</v>
      </c>
      <c r="D128" s="86">
        <v>4</v>
      </c>
      <c r="E128" s="88">
        <v>2178.1</v>
      </c>
    </row>
    <row r="129" spans="1:5" ht="18" x14ac:dyDescent="0.3">
      <c r="A129" s="86">
        <v>2019</v>
      </c>
      <c r="B129" s="77" t="s">
        <v>12</v>
      </c>
      <c r="C129" s="87" t="s">
        <v>13</v>
      </c>
      <c r="D129" s="86">
        <v>5</v>
      </c>
      <c r="E129" s="88">
        <v>750.72</v>
      </c>
    </row>
    <row r="130" spans="1:5" ht="18" x14ac:dyDescent="0.3">
      <c r="A130" s="86">
        <v>2019</v>
      </c>
      <c r="B130" s="77" t="s">
        <v>12</v>
      </c>
      <c r="C130" s="87" t="s">
        <v>13</v>
      </c>
      <c r="D130" s="86">
        <v>6</v>
      </c>
      <c r="E130" s="88">
        <v>750.72</v>
      </c>
    </row>
    <row r="131" spans="1:5" ht="18" x14ac:dyDescent="0.3">
      <c r="A131" s="86">
        <v>2019</v>
      </c>
      <c r="B131" s="77" t="s">
        <v>12</v>
      </c>
      <c r="C131" s="87" t="s">
        <v>13</v>
      </c>
      <c r="D131" s="86">
        <v>7</v>
      </c>
      <c r="E131" s="88">
        <v>1126.08</v>
      </c>
    </row>
    <row r="132" spans="1:5" ht="18" x14ac:dyDescent="0.3">
      <c r="A132" s="86">
        <v>2019</v>
      </c>
      <c r="B132" s="77" t="s">
        <v>12</v>
      </c>
      <c r="C132" s="87" t="s">
        <v>13</v>
      </c>
      <c r="D132" s="86">
        <v>8</v>
      </c>
      <c r="E132" s="88">
        <v>375.36</v>
      </c>
    </row>
    <row r="133" spans="1:5" ht="18" x14ac:dyDescent="0.3">
      <c r="A133" s="86">
        <v>2019</v>
      </c>
      <c r="B133" s="77" t="s">
        <v>12</v>
      </c>
      <c r="C133" s="87" t="s">
        <v>13</v>
      </c>
      <c r="D133" s="86">
        <v>9</v>
      </c>
      <c r="E133" s="88">
        <v>750.72</v>
      </c>
    </row>
    <row r="134" spans="1:5" ht="18" x14ac:dyDescent="0.3">
      <c r="A134" s="86">
        <v>2019</v>
      </c>
      <c r="B134" s="77" t="s">
        <v>12</v>
      </c>
      <c r="C134" s="87" t="s">
        <v>13</v>
      </c>
      <c r="D134" s="86">
        <v>10</v>
      </c>
      <c r="E134" s="88">
        <v>1126.08</v>
      </c>
    </row>
    <row r="135" spans="1:5" ht="18" x14ac:dyDescent="0.3">
      <c r="A135" s="86">
        <v>2019</v>
      </c>
      <c r="B135" s="77" t="s">
        <v>12</v>
      </c>
      <c r="C135" s="87" t="s">
        <v>13</v>
      </c>
      <c r="D135" s="86">
        <v>11</v>
      </c>
      <c r="E135" s="88">
        <v>750.72</v>
      </c>
    </row>
    <row r="136" spans="1:5" ht="18" x14ac:dyDescent="0.3">
      <c r="A136" s="86">
        <v>2019</v>
      </c>
      <c r="B136" s="77" t="s">
        <v>12</v>
      </c>
      <c r="C136" s="87" t="s">
        <v>13</v>
      </c>
      <c r="D136" s="86">
        <v>12</v>
      </c>
      <c r="E136" s="88">
        <v>-74.900000000000205</v>
      </c>
    </row>
    <row r="137" spans="1:5" ht="18" x14ac:dyDescent="0.3">
      <c r="A137" s="86">
        <v>2019</v>
      </c>
      <c r="B137" s="77" t="s">
        <v>12</v>
      </c>
      <c r="C137" s="87" t="s">
        <v>13</v>
      </c>
      <c r="D137" s="86">
        <v>2</v>
      </c>
      <c r="E137" s="88">
        <v>1666.2</v>
      </c>
    </row>
    <row r="138" spans="1:5" ht="18" x14ac:dyDescent="0.3">
      <c r="A138" s="86">
        <v>2019</v>
      </c>
      <c r="B138" s="77" t="s">
        <v>12</v>
      </c>
      <c r="C138" s="87" t="s">
        <v>13</v>
      </c>
      <c r="D138" s="86">
        <v>4</v>
      </c>
      <c r="E138" s="88">
        <v>800.5</v>
      </c>
    </row>
    <row r="139" spans="1:5" ht="18" x14ac:dyDescent="0.3">
      <c r="A139" s="86">
        <v>2019</v>
      </c>
      <c r="B139" s="77" t="s">
        <v>12</v>
      </c>
      <c r="C139" s="87" t="s">
        <v>13</v>
      </c>
      <c r="D139" s="86">
        <v>5</v>
      </c>
      <c r="E139" s="88">
        <v>210</v>
      </c>
    </row>
    <row r="140" spans="1:5" ht="18" x14ac:dyDescent="0.3">
      <c r="A140" s="86">
        <v>2019</v>
      </c>
      <c r="B140" s="77" t="s">
        <v>12</v>
      </c>
      <c r="C140" s="87" t="s">
        <v>13</v>
      </c>
      <c r="D140" s="86">
        <v>6</v>
      </c>
      <c r="E140" s="88">
        <v>210</v>
      </c>
    </row>
    <row r="141" spans="1:5" ht="18" x14ac:dyDescent="0.3">
      <c r="A141" s="86">
        <v>2019</v>
      </c>
      <c r="B141" s="77" t="s">
        <v>12</v>
      </c>
      <c r="C141" s="87" t="s">
        <v>13</v>
      </c>
      <c r="D141" s="86">
        <v>10</v>
      </c>
      <c r="E141" s="88">
        <v>210</v>
      </c>
    </row>
    <row r="142" spans="1:5" ht="18" x14ac:dyDescent="0.3">
      <c r="A142" s="86">
        <v>2019</v>
      </c>
      <c r="B142" s="77" t="s">
        <v>12</v>
      </c>
      <c r="C142" s="87" t="s">
        <v>13</v>
      </c>
      <c r="D142" s="86">
        <v>11</v>
      </c>
      <c r="E142" s="88">
        <v>210</v>
      </c>
    </row>
    <row r="143" spans="1:5" ht="18" x14ac:dyDescent="0.3">
      <c r="A143" s="86">
        <v>2019</v>
      </c>
      <c r="B143" s="77" t="s">
        <v>12</v>
      </c>
      <c r="C143" s="87" t="s">
        <v>13</v>
      </c>
      <c r="D143" s="86">
        <v>1</v>
      </c>
      <c r="E143" s="88">
        <v>206.4</v>
      </c>
    </row>
    <row r="144" spans="1:5" ht="18" x14ac:dyDescent="0.3">
      <c r="A144" s="86">
        <v>2019</v>
      </c>
      <c r="B144" s="77" t="s">
        <v>12</v>
      </c>
      <c r="C144" s="87" t="s">
        <v>13</v>
      </c>
      <c r="D144" s="86">
        <v>2</v>
      </c>
      <c r="E144" s="88">
        <v>544</v>
      </c>
    </row>
    <row r="145" spans="1:5" ht="18" x14ac:dyDescent="0.3">
      <c r="A145" s="86">
        <v>2019</v>
      </c>
      <c r="B145" s="77" t="s">
        <v>12</v>
      </c>
      <c r="C145" s="87" t="s">
        <v>13</v>
      </c>
      <c r="D145" s="86">
        <v>5</v>
      </c>
      <c r="E145" s="88">
        <v>5491.6666666666697</v>
      </c>
    </row>
    <row r="146" spans="1:5" ht="18" x14ac:dyDescent="0.3">
      <c r="A146" s="86">
        <v>2019</v>
      </c>
      <c r="B146" s="77" t="s">
        <v>12</v>
      </c>
      <c r="C146" s="87" t="s">
        <v>13</v>
      </c>
      <c r="D146" s="86">
        <v>6</v>
      </c>
      <c r="E146" s="88">
        <v>5491.6666666666697</v>
      </c>
    </row>
    <row r="147" spans="1:5" ht="18" x14ac:dyDescent="0.3">
      <c r="A147" s="86">
        <v>2019</v>
      </c>
      <c r="B147" s="77" t="s">
        <v>12</v>
      </c>
      <c r="C147" s="87" t="s">
        <v>13</v>
      </c>
      <c r="D147" s="86">
        <v>7</v>
      </c>
      <c r="E147" s="88">
        <v>5491.6666666666697</v>
      </c>
    </row>
    <row r="148" spans="1:5" ht="18" x14ac:dyDescent="0.3">
      <c r="A148" s="86">
        <v>2019</v>
      </c>
      <c r="B148" s="77" t="s">
        <v>12</v>
      </c>
      <c r="C148" s="87" t="s">
        <v>13</v>
      </c>
      <c r="D148" s="86">
        <v>8</v>
      </c>
      <c r="E148" s="88">
        <v>5491.6666666666697</v>
      </c>
    </row>
    <row r="149" spans="1:5" ht="18" x14ac:dyDescent="0.3">
      <c r="A149" s="86">
        <v>2019</v>
      </c>
      <c r="B149" s="77" t="s">
        <v>12</v>
      </c>
      <c r="C149" s="87" t="s">
        <v>13</v>
      </c>
      <c r="D149" s="86">
        <v>9</v>
      </c>
      <c r="E149" s="88">
        <v>5491.6666666666697</v>
      </c>
    </row>
    <row r="150" spans="1:5" ht="18" x14ac:dyDescent="0.3">
      <c r="A150" s="86">
        <v>2019</v>
      </c>
      <c r="B150" s="77" t="s">
        <v>12</v>
      </c>
      <c r="C150" s="87" t="s">
        <v>13</v>
      </c>
      <c r="D150" s="86">
        <v>10</v>
      </c>
      <c r="E150" s="88">
        <v>5491.6666666666697</v>
      </c>
    </row>
    <row r="151" spans="1:5" ht="18" x14ac:dyDescent="0.3">
      <c r="A151" s="86">
        <v>2019</v>
      </c>
      <c r="B151" s="77" t="s">
        <v>12</v>
      </c>
      <c r="C151" s="87" t="s">
        <v>13</v>
      </c>
      <c r="D151" s="86">
        <v>11</v>
      </c>
      <c r="E151" s="88">
        <v>5491.6666666666697</v>
      </c>
    </row>
    <row r="152" spans="1:5" ht="18" x14ac:dyDescent="0.3">
      <c r="A152" s="86">
        <v>2019</v>
      </c>
      <c r="B152" s="77" t="s">
        <v>12</v>
      </c>
      <c r="C152" s="87" t="s">
        <v>13</v>
      </c>
      <c r="D152" s="86">
        <v>12</v>
      </c>
      <c r="E152" s="88">
        <v>21216</v>
      </c>
    </row>
    <row r="153" spans="1:5" ht="18" x14ac:dyDescent="0.3">
      <c r="A153" s="86">
        <v>2019</v>
      </c>
      <c r="B153" s="77" t="s">
        <v>12</v>
      </c>
      <c r="C153" s="87" t="s">
        <v>13</v>
      </c>
      <c r="D153" s="86">
        <v>1</v>
      </c>
      <c r="E153" s="88">
        <v>1380.5</v>
      </c>
    </row>
    <row r="154" spans="1:5" ht="18" x14ac:dyDescent="0.3">
      <c r="A154" s="86">
        <v>2019</v>
      </c>
      <c r="B154" s="77" t="s">
        <v>12</v>
      </c>
      <c r="C154" s="87" t="s">
        <v>13</v>
      </c>
      <c r="D154" s="86">
        <v>2</v>
      </c>
      <c r="E154" s="88">
        <v>5392.1</v>
      </c>
    </row>
    <row r="155" spans="1:5" ht="18" x14ac:dyDescent="0.3">
      <c r="A155" s="86">
        <v>2019</v>
      </c>
      <c r="B155" s="77" t="s">
        <v>12</v>
      </c>
      <c r="C155" s="87" t="s">
        <v>13</v>
      </c>
      <c r="D155" s="86">
        <v>3</v>
      </c>
      <c r="E155" s="88">
        <v>1663.1</v>
      </c>
    </row>
    <row r="156" spans="1:5" ht="18" x14ac:dyDescent="0.3">
      <c r="A156" s="86">
        <v>2019</v>
      </c>
      <c r="B156" s="77" t="s">
        <v>12</v>
      </c>
      <c r="C156" s="87" t="s">
        <v>13</v>
      </c>
      <c r="D156" s="86">
        <v>4</v>
      </c>
      <c r="E156" s="88">
        <v>5507.4</v>
      </c>
    </row>
    <row r="157" spans="1:5" ht="18" x14ac:dyDescent="0.3">
      <c r="A157" s="86">
        <v>2019</v>
      </c>
      <c r="B157" s="77" t="s">
        <v>12</v>
      </c>
      <c r="C157" s="87" t="s">
        <v>13</v>
      </c>
      <c r="D157" s="86">
        <v>5</v>
      </c>
      <c r="E157" s="88">
        <v>13085</v>
      </c>
    </row>
    <row r="158" spans="1:5" ht="18" x14ac:dyDescent="0.3">
      <c r="A158" s="86">
        <v>2019</v>
      </c>
      <c r="B158" s="77" t="s">
        <v>12</v>
      </c>
      <c r="C158" s="87" t="s">
        <v>13</v>
      </c>
      <c r="D158" s="86">
        <v>6</v>
      </c>
      <c r="E158" s="88">
        <v>13085</v>
      </c>
    </row>
    <row r="159" spans="1:5" ht="18" x14ac:dyDescent="0.3">
      <c r="A159" s="86">
        <v>2019</v>
      </c>
      <c r="B159" s="77" t="s">
        <v>12</v>
      </c>
      <c r="C159" s="87" t="s">
        <v>13</v>
      </c>
      <c r="D159" s="86">
        <v>7</v>
      </c>
      <c r="E159" s="88">
        <v>13085</v>
      </c>
    </row>
    <row r="160" spans="1:5" ht="18" x14ac:dyDescent="0.3">
      <c r="A160" s="86">
        <v>2019</v>
      </c>
      <c r="B160" s="77" t="s">
        <v>12</v>
      </c>
      <c r="C160" s="87" t="s">
        <v>13</v>
      </c>
      <c r="D160" s="86">
        <v>8</v>
      </c>
      <c r="E160" s="88">
        <v>13085</v>
      </c>
    </row>
    <row r="161" spans="1:5" ht="18" x14ac:dyDescent="0.3">
      <c r="A161" s="86">
        <v>2019</v>
      </c>
      <c r="B161" s="77" t="s">
        <v>12</v>
      </c>
      <c r="C161" s="87" t="s">
        <v>13</v>
      </c>
      <c r="D161" s="86">
        <v>9</v>
      </c>
      <c r="E161" s="88">
        <v>13085</v>
      </c>
    </row>
    <row r="162" spans="1:5" ht="18" x14ac:dyDescent="0.3">
      <c r="A162" s="86">
        <v>2019</v>
      </c>
      <c r="B162" s="77" t="s">
        <v>12</v>
      </c>
      <c r="C162" s="87" t="s">
        <v>13</v>
      </c>
      <c r="D162" s="86">
        <v>10</v>
      </c>
      <c r="E162" s="88">
        <v>13085</v>
      </c>
    </row>
    <row r="163" spans="1:5" ht="18" x14ac:dyDescent="0.3">
      <c r="A163" s="86">
        <v>2019</v>
      </c>
      <c r="B163" s="77" t="s">
        <v>12</v>
      </c>
      <c r="C163" s="87" t="s">
        <v>13</v>
      </c>
      <c r="D163" s="86">
        <v>11</v>
      </c>
      <c r="E163" s="88">
        <v>13085</v>
      </c>
    </row>
    <row r="164" spans="1:5" ht="18" x14ac:dyDescent="0.3">
      <c r="A164" s="86">
        <v>2019</v>
      </c>
      <c r="B164" s="77" t="s">
        <v>12</v>
      </c>
      <c r="C164" s="87" t="s">
        <v>13</v>
      </c>
      <c r="D164" s="86">
        <v>12</v>
      </c>
      <c r="E164" s="88">
        <v>13085</v>
      </c>
    </row>
    <row r="165" spans="1:5" ht="18" x14ac:dyDescent="0.3">
      <c r="A165" s="86">
        <v>2019</v>
      </c>
      <c r="B165" s="77" t="s">
        <v>12</v>
      </c>
      <c r="C165" s="87" t="s">
        <v>13</v>
      </c>
      <c r="D165" s="86">
        <v>1</v>
      </c>
      <c r="E165" s="88">
        <v>32</v>
      </c>
    </row>
    <row r="166" spans="1:5" ht="18" x14ac:dyDescent="0.3">
      <c r="A166" s="86">
        <v>2019</v>
      </c>
      <c r="B166" s="77" t="s">
        <v>12</v>
      </c>
      <c r="C166" s="87" t="s">
        <v>13</v>
      </c>
      <c r="D166" s="86">
        <v>2</v>
      </c>
      <c r="E166" s="88">
        <v>1390.2</v>
      </c>
    </row>
    <row r="167" spans="1:5" ht="18" x14ac:dyDescent="0.3">
      <c r="A167" s="86">
        <v>2019</v>
      </c>
      <c r="B167" s="77" t="s">
        <v>12</v>
      </c>
      <c r="C167" s="87" t="s">
        <v>13</v>
      </c>
      <c r="D167" s="86">
        <v>3</v>
      </c>
      <c r="E167" s="88">
        <v>1371.4</v>
      </c>
    </row>
    <row r="168" spans="1:5" ht="18" x14ac:dyDescent="0.3">
      <c r="A168" s="86">
        <v>2019</v>
      </c>
      <c r="B168" s="77" t="s">
        <v>12</v>
      </c>
      <c r="C168" s="87" t="s">
        <v>13</v>
      </c>
      <c r="D168" s="86">
        <v>4</v>
      </c>
      <c r="E168" s="88">
        <v>1269.3</v>
      </c>
    </row>
    <row r="169" spans="1:5" ht="18" x14ac:dyDescent="0.3">
      <c r="A169" s="86">
        <v>2019</v>
      </c>
      <c r="B169" s="77" t="s">
        <v>12</v>
      </c>
      <c r="C169" s="87" t="s">
        <v>13</v>
      </c>
      <c r="D169" s="86">
        <v>5</v>
      </c>
      <c r="E169" s="88">
        <v>4874</v>
      </c>
    </row>
    <row r="170" spans="1:5" ht="18" x14ac:dyDescent="0.3">
      <c r="A170" s="86">
        <v>2019</v>
      </c>
      <c r="B170" s="77" t="s">
        <v>12</v>
      </c>
      <c r="C170" s="87" t="s">
        <v>13</v>
      </c>
      <c r="D170" s="86">
        <v>6</v>
      </c>
      <c r="E170" s="88">
        <v>4874</v>
      </c>
    </row>
    <row r="171" spans="1:5" ht="18" x14ac:dyDescent="0.3">
      <c r="A171" s="86">
        <v>2019</v>
      </c>
      <c r="B171" s="77" t="s">
        <v>12</v>
      </c>
      <c r="C171" s="87" t="s">
        <v>13</v>
      </c>
      <c r="D171" s="86">
        <v>7</v>
      </c>
      <c r="E171" s="88">
        <v>4874</v>
      </c>
    </row>
    <row r="172" spans="1:5" ht="18" x14ac:dyDescent="0.3">
      <c r="A172" s="86">
        <v>2019</v>
      </c>
      <c r="B172" s="77" t="s">
        <v>12</v>
      </c>
      <c r="C172" s="87" t="s">
        <v>13</v>
      </c>
      <c r="D172" s="86">
        <v>8</v>
      </c>
      <c r="E172" s="88">
        <v>4874</v>
      </c>
    </row>
    <row r="173" spans="1:5" ht="18" x14ac:dyDescent="0.3">
      <c r="A173" s="86">
        <v>2019</v>
      </c>
      <c r="B173" s="77" t="s">
        <v>12</v>
      </c>
      <c r="C173" s="87" t="s">
        <v>13</v>
      </c>
      <c r="D173" s="86">
        <v>9</v>
      </c>
      <c r="E173" s="88">
        <v>4874</v>
      </c>
    </row>
    <row r="174" spans="1:5" ht="18" x14ac:dyDescent="0.3">
      <c r="A174" s="86">
        <v>2019</v>
      </c>
      <c r="B174" s="77" t="s">
        <v>12</v>
      </c>
      <c r="C174" s="87" t="s">
        <v>13</v>
      </c>
      <c r="D174" s="86">
        <v>10</v>
      </c>
      <c r="E174" s="88">
        <v>4874</v>
      </c>
    </row>
    <row r="175" spans="1:5" ht="18" x14ac:dyDescent="0.3">
      <c r="A175" s="86">
        <v>2019</v>
      </c>
      <c r="B175" s="77" t="s">
        <v>12</v>
      </c>
      <c r="C175" s="87" t="s">
        <v>13</v>
      </c>
      <c r="D175" s="86">
        <v>11</v>
      </c>
      <c r="E175" s="88">
        <v>4874</v>
      </c>
    </row>
    <row r="176" spans="1:5" ht="18" x14ac:dyDescent="0.3">
      <c r="A176" s="86">
        <v>2019</v>
      </c>
      <c r="B176" s="77" t="s">
        <v>12</v>
      </c>
      <c r="C176" s="87" t="s">
        <v>13</v>
      </c>
      <c r="D176" s="86">
        <v>12</v>
      </c>
      <c r="E176" s="88">
        <v>4874</v>
      </c>
    </row>
    <row r="177" spans="1:5" ht="18" x14ac:dyDescent="0.3">
      <c r="A177" s="86">
        <v>2019</v>
      </c>
      <c r="B177" s="77" t="s">
        <v>12</v>
      </c>
      <c r="C177" s="87" t="s">
        <v>13</v>
      </c>
      <c r="D177" s="86">
        <v>3</v>
      </c>
      <c r="E177" s="88">
        <v>358</v>
      </c>
    </row>
    <row r="178" spans="1:5" ht="18" x14ac:dyDescent="0.3">
      <c r="A178" s="86">
        <v>2019</v>
      </c>
      <c r="B178" s="77" t="s">
        <v>14</v>
      </c>
      <c r="C178" s="87" t="s">
        <v>15</v>
      </c>
      <c r="D178" s="86">
        <v>5</v>
      </c>
      <c r="E178" s="88">
        <v>118.1418</v>
      </c>
    </row>
    <row r="179" spans="1:5" ht="18" x14ac:dyDescent="0.3">
      <c r="A179" s="86">
        <v>2019</v>
      </c>
      <c r="B179" s="77" t="s">
        <v>14</v>
      </c>
      <c r="C179" s="87" t="s">
        <v>15</v>
      </c>
      <c r="D179" s="86">
        <v>6</v>
      </c>
      <c r="E179" s="88">
        <v>118.1418</v>
      </c>
    </row>
    <row r="180" spans="1:5" ht="18" x14ac:dyDescent="0.3">
      <c r="A180" s="86">
        <v>2019</v>
      </c>
      <c r="B180" s="77" t="s">
        <v>14</v>
      </c>
      <c r="C180" s="87" t="s">
        <v>15</v>
      </c>
      <c r="D180" s="86">
        <v>7</v>
      </c>
      <c r="E180" s="88">
        <v>118.1418</v>
      </c>
    </row>
    <row r="181" spans="1:5" ht="18" x14ac:dyDescent="0.3">
      <c r="A181" s="86">
        <v>2019</v>
      </c>
      <c r="B181" s="77" t="s">
        <v>14</v>
      </c>
      <c r="C181" s="87" t="s">
        <v>15</v>
      </c>
      <c r="D181" s="86">
        <v>8</v>
      </c>
      <c r="E181" s="88">
        <v>118.1418</v>
      </c>
    </row>
    <row r="182" spans="1:5" ht="18" x14ac:dyDescent="0.3">
      <c r="A182" s="86">
        <v>2019</v>
      </c>
      <c r="B182" s="77" t="s">
        <v>14</v>
      </c>
      <c r="C182" s="87" t="s">
        <v>15</v>
      </c>
      <c r="D182" s="86">
        <v>9</v>
      </c>
      <c r="E182" s="88">
        <v>118.1418</v>
      </c>
    </row>
    <row r="183" spans="1:5" ht="18" x14ac:dyDescent="0.3">
      <c r="A183" s="86">
        <v>2019</v>
      </c>
      <c r="B183" s="77" t="s">
        <v>14</v>
      </c>
      <c r="C183" s="87" t="s">
        <v>15</v>
      </c>
      <c r="D183" s="86">
        <v>10</v>
      </c>
      <c r="E183" s="88">
        <v>118.1418</v>
      </c>
    </row>
    <row r="184" spans="1:5" ht="18" x14ac:dyDescent="0.3">
      <c r="A184" s="86">
        <v>2019</v>
      </c>
      <c r="B184" s="77" t="s">
        <v>14</v>
      </c>
      <c r="C184" s="87" t="s">
        <v>15</v>
      </c>
      <c r="D184" s="86">
        <v>11</v>
      </c>
      <c r="E184" s="88">
        <v>118.1418</v>
      </c>
    </row>
    <row r="185" spans="1:5" ht="18" x14ac:dyDescent="0.3">
      <c r="A185" s="86">
        <v>2019</v>
      </c>
      <c r="B185" s="77" t="s">
        <v>14</v>
      </c>
      <c r="C185" s="87" t="s">
        <v>15</v>
      </c>
      <c r="D185" s="86">
        <v>12</v>
      </c>
      <c r="E185" s="88">
        <v>118.1418</v>
      </c>
    </row>
    <row r="186" spans="1:5" ht="18" x14ac:dyDescent="0.3">
      <c r="A186" s="86">
        <v>2019</v>
      </c>
      <c r="B186" s="77" t="s">
        <v>14</v>
      </c>
      <c r="C186" s="87" t="s">
        <v>15</v>
      </c>
      <c r="D186" s="86">
        <v>2</v>
      </c>
      <c r="E186" s="88">
        <v>607.37</v>
      </c>
    </row>
    <row r="187" spans="1:5" ht="18" x14ac:dyDescent="0.3">
      <c r="A187" s="86">
        <v>2019</v>
      </c>
      <c r="B187" s="77" t="s">
        <v>14</v>
      </c>
      <c r="C187" s="87" t="s">
        <v>15</v>
      </c>
      <c r="D187" s="86">
        <v>4</v>
      </c>
      <c r="E187" s="88">
        <v>141.13</v>
      </c>
    </row>
    <row r="188" spans="1:5" ht="18" x14ac:dyDescent="0.3">
      <c r="A188" s="86">
        <v>2019</v>
      </c>
      <c r="B188" s="77" t="s">
        <v>14</v>
      </c>
      <c r="C188" s="87" t="s">
        <v>15</v>
      </c>
      <c r="D188" s="86">
        <v>5</v>
      </c>
      <c r="E188" s="88">
        <v>1245</v>
      </c>
    </row>
    <row r="189" spans="1:5" ht="18" x14ac:dyDescent="0.3">
      <c r="A189" s="86">
        <v>2019</v>
      </c>
      <c r="B189" s="77" t="s">
        <v>14</v>
      </c>
      <c r="C189" s="87" t="s">
        <v>15</v>
      </c>
      <c r="D189" s="86">
        <v>6</v>
      </c>
      <c r="E189" s="88">
        <v>1245</v>
      </c>
    </row>
    <row r="190" spans="1:5" ht="18" x14ac:dyDescent="0.3">
      <c r="A190" s="86">
        <v>2019</v>
      </c>
      <c r="B190" s="77" t="s">
        <v>14</v>
      </c>
      <c r="C190" s="87" t="s">
        <v>15</v>
      </c>
      <c r="D190" s="86">
        <v>7</v>
      </c>
      <c r="E190" s="88">
        <v>1245</v>
      </c>
    </row>
    <row r="191" spans="1:5" ht="18" x14ac:dyDescent="0.3">
      <c r="A191" s="86">
        <v>2019</v>
      </c>
      <c r="B191" s="77" t="s">
        <v>14</v>
      </c>
      <c r="C191" s="87" t="s">
        <v>15</v>
      </c>
      <c r="D191" s="86">
        <v>8</v>
      </c>
      <c r="E191" s="88">
        <v>1245</v>
      </c>
    </row>
    <row r="192" spans="1:5" ht="18" x14ac:dyDescent="0.3">
      <c r="A192" s="86">
        <v>2019</v>
      </c>
      <c r="B192" s="77" t="s">
        <v>14</v>
      </c>
      <c r="C192" s="87" t="s">
        <v>15</v>
      </c>
      <c r="D192" s="86">
        <v>9</v>
      </c>
      <c r="E192" s="88">
        <v>1245</v>
      </c>
    </row>
    <row r="193" spans="1:5" ht="18" x14ac:dyDescent="0.3">
      <c r="A193" s="86">
        <v>2019</v>
      </c>
      <c r="B193" s="77" t="s">
        <v>14</v>
      </c>
      <c r="C193" s="87" t="s">
        <v>15</v>
      </c>
      <c r="D193" s="86">
        <v>10</v>
      </c>
      <c r="E193" s="88">
        <v>1245</v>
      </c>
    </row>
    <row r="194" spans="1:5" ht="18" x14ac:dyDescent="0.3">
      <c r="A194" s="86">
        <v>2019</v>
      </c>
      <c r="B194" s="77" t="s">
        <v>14</v>
      </c>
      <c r="C194" s="87" t="s">
        <v>15</v>
      </c>
      <c r="D194" s="86">
        <v>11</v>
      </c>
      <c r="E194" s="88">
        <v>1245</v>
      </c>
    </row>
    <row r="195" spans="1:5" ht="18" x14ac:dyDescent="0.3">
      <c r="A195" s="86">
        <v>2019</v>
      </c>
      <c r="B195" s="77" t="s">
        <v>14</v>
      </c>
      <c r="C195" s="87" t="s">
        <v>15</v>
      </c>
      <c r="D195" s="86">
        <v>12</v>
      </c>
      <c r="E195" s="88">
        <v>4373</v>
      </c>
    </row>
    <row r="196" spans="1:5" ht="18" x14ac:dyDescent="0.3">
      <c r="A196" s="86">
        <v>2019</v>
      </c>
      <c r="B196" s="77" t="s">
        <v>14</v>
      </c>
      <c r="C196" s="87" t="s">
        <v>15</v>
      </c>
      <c r="D196" s="86">
        <v>2</v>
      </c>
      <c r="E196" s="88">
        <v>2557.42</v>
      </c>
    </row>
    <row r="197" spans="1:5" ht="18" x14ac:dyDescent="0.3">
      <c r="A197" s="86">
        <v>2019</v>
      </c>
      <c r="B197" s="77" t="s">
        <v>14</v>
      </c>
      <c r="C197" s="87" t="s">
        <v>15</v>
      </c>
      <c r="D197" s="86">
        <v>4</v>
      </c>
      <c r="E197" s="88">
        <v>366.88</v>
      </c>
    </row>
    <row r="198" spans="1:5" ht="18" x14ac:dyDescent="0.3">
      <c r="A198" s="86">
        <v>2019</v>
      </c>
      <c r="B198" s="77" t="s">
        <v>14</v>
      </c>
      <c r="C198" s="87" t="s">
        <v>15</v>
      </c>
      <c r="D198" s="86">
        <v>1</v>
      </c>
      <c r="E198" s="88">
        <v>9.3000000000000007</v>
      </c>
    </row>
    <row r="199" spans="1:5" ht="18" x14ac:dyDescent="0.3">
      <c r="A199" s="86">
        <v>2019</v>
      </c>
      <c r="B199" s="77" t="s">
        <v>14</v>
      </c>
      <c r="C199" s="87" t="s">
        <v>15</v>
      </c>
      <c r="D199" s="86">
        <v>2</v>
      </c>
      <c r="E199" s="88">
        <v>2487.73</v>
      </c>
    </row>
    <row r="200" spans="1:5" ht="18" x14ac:dyDescent="0.3">
      <c r="A200" s="86">
        <v>2019</v>
      </c>
      <c r="B200" s="77" t="s">
        <v>14</v>
      </c>
      <c r="C200" s="87" t="s">
        <v>15</v>
      </c>
      <c r="D200" s="86">
        <v>3</v>
      </c>
      <c r="E200" s="88">
        <v>163.61000000000001</v>
      </c>
    </row>
    <row r="201" spans="1:5" ht="18" x14ac:dyDescent="0.3">
      <c r="A201" s="86">
        <v>2019</v>
      </c>
      <c r="B201" s="77" t="s">
        <v>14</v>
      </c>
      <c r="C201" s="87" t="s">
        <v>15</v>
      </c>
      <c r="D201" s="86">
        <v>4</v>
      </c>
      <c r="E201" s="88">
        <v>25.04</v>
      </c>
    </row>
    <row r="202" spans="1:5" ht="18" x14ac:dyDescent="0.3">
      <c r="A202" s="86">
        <v>2019</v>
      </c>
      <c r="B202" s="77" t="s">
        <v>14</v>
      </c>
      <c r="C202" s="87" t="s">
        <v>15</v>
      </c>
      <c r="D202" s="86">
        <v>5</v>
      </c>
      <c r="E202" s="88">
        <v>113.85</v>
      </c>
    </row>
    <row r="203" spans="1:5" ht="18" x14ac:dyDescent="0.3">
      <c r="A203" s="86">
        <v>2019</v>
      </c>
      <c r="B203" s="77" t="s">
        <v>14</v>
      </c>
      <c r="C203" s="87" t="s">
        <v>15</v>
      </c>
      <c r="D203" s="86">
        <v>6</v>
      </c>
      <c r="E203" s="88">
        <v>113.85</v>
      </c>
    </row>
    <row r="204" spans="1:5" ht="18" x14ac:dyDescent="0.3">
      <c r="A204" s="86">
        <v>2019</v>
      </c>
      <c r="B204" s="77" t="s">
        <v>14</v>
      </c>
      <c r="C204" s="87" t="s">
        <v>15</v>
      </c>
      <c r="D204" s="86">
        <v>7</v>
      </c>
      <c r="E204" s="88">
        <v>113.85</v>
      </c>
    </row>
    <row r="205" spans="1:5" ht="18" x14ac:dyDescent="0.3">
      <c r="A205" s="86">
        <v>2019</v>
      </c>
      <c r="B205" s="77" t="s">
        <v>14</v>
      </c>
      <c r="C205" s="87" t="s">
        <v>15</v>
      </c>
      <c r="D205" s="86">
        <v>8</v>
      </c>
      <c r="E205" s="88">
        <v>113.85</v>
      </c>
    </row>
    <row r="206" spans="1:5" ht="18" x14ac:dyDescent="0.3">
      <c r="A206" s="86">
        <v>2019</v>
      </c>
      <c r="B206" s="77" t="s">
        <v>14</v>
      </c>
      <c r="C206" s="87" t="s">
        <v>15</v>
      </c>
      <c r="D206" s="86">
        <v>9</v>
      </c>
      <c r="E206" s="88">
        <v>113.85</v>
      </c>
    </row>
    <row r="207" spans="1:5" ht="18" x14ac:dyDescent="0.3">
      <c r="A207" s="86">
        <v>2019</v>
      </c>
      <c r="B207" s="77" t="s">
        <v>14</v>
      </c>
      <c r="C207" s="87" t="s">
        <v>15</v>
      </c>
      <c r="D207" s="86">
        <v>10</v>
      </c>
      <c r="E207" s="88">
        <v>113.85</v>
      </c>
    </row>
    <row r="208" spans="1:5" ht="18" x14ac:dyDescent="0.3">
      <c r="A208" s="86">
        <v>2019</v>
      </c>
      <c r="B208" s="77" t="s">
        <v>14</v>
      </c>
      <c r="C208" s="87" t="s">
        <v>15</v>
      </c>
      <c r="D208" s="86">
        <v>11</v>
      </c>
      <c r="E208" s="88">
        <v>113.85</v>
      </c>
    </row>
    <row r="209" spans="1:5" ht="18" x14ac:dyDescent="0.3">
      <c r="A209" s="86">
        <v>2019</v>
      </c>
      <c r="B209" s="77" t="s">
        <v>14</v>
      </c>
      <c r="C209" s="87" t="s">
        <v>15</v>
      </c>
      <c r="D209" s="86">
        <v>12</v>
      </c>
      <c r="E209" s="88">
        <v>113.85</v>
      </c>
    </row>
    <row r="210" spans="1:5" ht="18" x14ac:dyDescent="0.3">
      <c r="A210" s="86">
        <v>2019</v>
      </c>
      <c r="B210" s="77" t="s">
        <v>14</v>
      </c>
      <c r="C210" s="87" t="s">
        <v>15</v>
      </c>
      <c r="D210" s="86">
        <v>4</v>
      </c>
      <c r="E210" s="88">
        <v>300</v>
      </c>
    </row>
    <row r="211" spans="1:5" ht="18" x14ac:dyDescent="0.3">
      <c r="A211" s="86">
        <v>2019</v>
      </c>
      <c r="B211" s="77" t="s">
        <v>14</v>
      </c>
      <c r="C211" s="87" t="s">
        <v>15</v>
      </c>
      <c r="D211" s="86">
        <v>5</v>
      </c>
      <c r="E211" s="88">
        <v>656.88</v>
      </c>
    </row>
    <row r="212" spans="1:5" ht="18" x14ac:dyDescent="0.3">
      <c r="A212" s="86">
        <v>2019</v>
      </c>
      <c r="B212" s="77" t="s">
        <v>14</v>
      </c>
      <c r="C212" s="87" t="s">
        <v>15</v>
      </c>
      <c r="D212" s="86">
        <v>6</v>
      </c>
      <c r="E212" s="88">
        <v>656.88</v>
      </c>
    </row>
    <row r="213" spans="1:5" ht="18" x14ac:dyDescent="0.3">
      <c r="A213" s="86">
        <v>2019</v>
      </c>
      <c r="B213" s="77" t="s">
        <v>14</v>
      </c>
      <c r="C213" s="87" t="s">
        <v>15</v>
      </c>
      <c r="D213" s="86">
        <v>7</v>
      </c>
      <c r="E213" s="88">
        <v>985.32</v>
      </c>
    </row>
    <row r="214" spans="1:5" ht="18" x14ac:dyDescent="0.3">
      <c r="A214" s="86">
        <v>2019</v>
      </c>
      <c r="B214" s="77" t="s">
        <v>14</v>
      </c>
      <c r="C214" s="87" t="s">
        <v>15</v>
      </c>
      <c r="D214" s="86">
        <v>8</v>
      </c>
      <c r="E214" s="88">
        <v>328.44</v>
      </c>
    </row>
    <row r="215" spans="1:5" ht="18" x14ac:dyDescent="0.3">
      <c r="A215" s="86">
        <v>2019</v>
      </c>
      <c r="B215" s="77" t="s">
        <v>14</v>
      </c>
      <c r="C215" s="87" t="s">
        <v>15</v>
      </c>
      <c r="D215" s="86">
        <v>9</v>
      </c>
      <c r="E215" s="88">
        <v>656.88</v>
      </c>
    </row>
    <row r="216" spans="1:5" ht="18" x14ac:dyDescent="0.3">
      <c r="A216" s="86">
        <v>2019</v>
      </c>
      <c r="B216" s="77" t="s">
        <v>14</v>
      </c>
      <c r="C216" s="87" t="s">
        <v>15</v>
      </c>
      <c r="D216" s="86">
        <v>10</v>
      </c>
      <c r="E216" s="88">
        <v>985.32</v>
      </c>
    </row>
    <row r="217" spans="1:5" ht="18" x14ac:dyDescent="0.3">
      <c r="A217" s="86">
        <v>2019</v>
      </c>
      <c r="B217" s="77" t="s">
        <v>14</v>
      </c>
      <c r="C217" s="87" t="s">
        <v>15</v>
      </c>
      <c r="D217" s="86">
        <v>11</v>
      </c>
      <c r="E217" s="88">
        <v>656.88</v>
      </c>
    </row>
    <row r="218" spans="1:5" ht="18" x14ac:dyDescent="0.3">
      <c r="A218" s="86">
        <v>2019</v>
      </c>
      <c r="B218" s="77" t="s">
        <v>14</v>
      </c>
      <c r="C218" s="87" t="s">
        <v>15</v>
      </c>
      <c r="D218" s="86">
        <v>12</v>
      </c>
      <c r="E218" s="88">
        <v>2299.08</v>
      </c>
    </row>
    <row r="219" spans="1:5" ht="18" x14ac:dyDescent="0.3">
      <c r="A219" s="86">
        <v>2019</v>
      </c>
      <c r="B219" s="77" t="s">
        <v>14</v>
      </c>
      <c r="C219" s="87" t="s">
        <v>15</v>
      </c>
      <c r="D219" s="86">
        <v>5</v>
      </c>
      <c r="E219" s="88">
        <v>812.5</v>
      </c>
    </row>
    <row r="220" spans="1:5" ht="18" x14ac:dyDescent="0.3">
      <c r="A220" s="86">
        <v>2019</v>
      </c>
      <c r="B220" s="77" t="s">
        <v>14</v>
      </c>
      <c r="C220" s="87" t="s">
        <v>15</v>
      </c>
      <c r="D220" s="86">
        <v>6</v>
      </c>
      <c r="E220" s="88">
        <v>812.5</v>
      </c>
    </row>
    <row r="221" spans="1:5" ht="18" x14ac:dyDescent="0.3">
      <c r="A221" s="86">
        <v>2019</v>
      </c>
      <c r="B221" s="77" t="s">
        <v>14</v>
      </c>
      <c r="C221" s="87" t="s">
        <v>15</v>
      </c>
      <c r="D221" s="86">
        <v>7</v>
      </c>
      <c r="E221" s="88">
        <v>812.5</v>
      </c>
    </row>
    <row r="222" spans="1:5" ht="18" x14ac:dyDescent="0.3">
      <c r="A222" s="86">
        <v>2019</v>
      </c>
      <c r="B222" s="77" t="s">
        <v>14</v>
      </c>
      <c r="C222" s="87" t="s">
        <v>15</v>
      </c>
      <c r="D222" s="86">
        <v>8</v>
      </c>
      <c r="E222" s="88">
        <v>812.5</v>
      </c>
    </row>
    <row r="223" spans="1:5" ht="18" x14ac:dyDescent="0.3">
      <c r="A223" s="86">
        <v>2019</v>
      </c>
      <c r="B223" s="77" t="s">
        <v>14</v>
      </c>
      <c r="C223" s="87" t="s">
        <v>15</v>
      </c>
      <c r="D223" s="86">
        <v>9</v>
      </c>
      <c r="E223" s="88">
        <v>812.5</v>
      </c>
    </row>
    <row r="224" spans="1:5" ht="18" x14ac:dyDescent="0.3">
      <c r="A224" s="86">
        <v>2019</v>
      </c>
      <c r="B224" s="77" t="s">
        <v>14</v>
      </c>
      <c r="C224" s="87" t="s">
        <v>15</v>
      </c>
      <c r="D224" s="86">
        <v>10</v>
      </c>
      <c r="E224" s="88">
        <v>812.5</v>
      </c>
    </row>
    <row r="225" spans="1:5" ht="18" x14ac:dyDescent="0.3">
      <c r="A225" s="86">
        <v>2019</v>
      </c>
      <c r="B225" s="77" t="s">
        <v>14</v>
      </c>
      <c r="C225" s="87" t="s">
        <v>15</v>
      </c>
      <c r="D225" s="86">
        <v>11</v>
      </c>
      <c r="E225" s="88">
        <v>812.5</v>
      </c>
    </row>
    <row r="226" spans="1:5" ht="18" x14ac:dyDescent="0.3">
      <c r="A226" s="86">
        <v>2019</v>
      </c>
      <c r="B226" s="77" t="s">
        <v>14</v>
      </c>
      <c r="C226" s="87" t="s">
        <v>15</v>
      </c>
      <c r="D226" s="86">
        <v>12</v>
      </c>
      <c r="E226" s="88">
        <v>3250</v>
      </c>
    </row>
    <row r="227" spans="1:5" ht="18" x14ac:dyDescent="0.3">
      <c r="A227" s="86">
        <v>2019</v>
      </c>
      <c r="B227" s="77" t="s">
        <v>14</v>
      </c>
      <c r="C227" s="87" t="s">
        <v>15</v>
      </c>
      <c r="D227" s="86">
        <v>1</v>
      </c>
      <c r="E227" s="88">
        <v>215.5</v>
      </c>
    </row>
    <row r="228" spans="1:5" ht="18" x14ac:dyDescent="0.3">
      <c r="A228" s="86">
        <v>2019</v>
      </c>
      <c r="B228" s="77" t="s">
        <v>14</v>
      </c>
      <c r="C228" s="87" t="s">
        <v>15</v>
      </c>
      <c r="D228" s="86">
        <v>2</v>
      </c>
      <c r="E228" s="88">
        <v>732.81</v>
      </c>
    </row>
    <row r="229" spans="1:5" ht="18" x14ac:dyDescent="0.3">
      <c r="A229" s="86">
        <v>2019</v>
      </c>
      <c r="B229" s="77" t="s">
        <v>14</v>
      </c>
      <c r="C229" s="87" t="s">
        <v>15</v>
      </c>
      <c r="D229" s="86">
        <v>4</v>
      </c>
      <c r="E229" s="88">
        <v>1268.08</v>
      </c>
    </row>
    <row r="230" spans="1:5" ht="18" x14ac:dyDescent="0.3">
      <c r="A230" s="86">
        <v>2019</v>
      </c>
      <c r="B230" s="77" t="s">
        <v>14</v>
      </c>
      <c r="C230" s="87" t="s">
        <v>15</v>
      </c>
      <c r="D230" s="86">
        <v>5</v>
      </c>
      <c r="E230" s="88">
        <v>2217</v>
      </c>
    </row>
    <row r="231" spans="1:5" ht="18" x14ac:dyDescent="0.3">
      <c r="A231" s="86">
        <v>2019</v>
      </c>
      <c r="B231" s="77" t="s">
        <v>14</v>
      </c>
      <c r="C231" s="87" t="s">
        <v>15</v>
      </c>
      <c r="D231" s="86">
        <v>6</v>
      </c>
      <c r="E231" s="88">
        <v>2217</v>
      </c>
    </row>
    <row r="232" spans="1:5" ht="18" x14ac:dyDescent="0.3">
      <c r="A232" s="86">
        <v>2019</v>
      </c>
      <c r="B232" s="77" t="s">
        <v>14</v>
      </c>
      <c r="C232" s="87" t="s">
        <v>15</v>
      </c>
      <c r="D232" s="86">
        <v>7</v>
      </c>
      <c r="E232" s="88">
        <v>2217</v>
      </c>
    </row>
    <row r="233" spans="1:5" ht="18" x14ac:dyDescent="0.3">
      <c r="A233" s="86">
        <v>2019</v>
      </c>
      <c r="B233" s="77" t="s">
        <v>14</v>
      </c>
      <c r="C233" s="87" t="s">
        <v>15</v>
      </c>
      <c r="D233" s="86">
        <v>8</v>
      </c>
      <c r="E233" s="88">
        <v>2217</v>
      </c>
    </row>
    <row r="234" spans="1:5" ht="18" x14ac:dyDescent="0.3">
      <c r="A234" s="86">
        <v>2019</v>
      </c>
      <c r="B234" s="77" t="s">
        <v>14</v>
      </c>
      <c r="C234" s="87" t="s">
        <v>15</v>
      </c>
      <c r="D234" s="86">
        <v>9</v>
      </c>
      <c r="E234" s="88">
        <v>2217</v>
      </c>
    </row>
    <row r="235" spans="1:5" ht="18" x14ac:dyDescent="0.3">
      <c r="A235" s="86">
        <v>2019</v>
      </c>
      <c r="B235" s="77" t="s">
        <v>14</v>
      </c>
      <c r="C235" s="87" t="s">
        <v>15</v>
      </c>
      <c r="D235" s="86">
        <v>10</v>
      </c>
      <c r="E235" s="88">
        <v>2217</v>
      </c>
    </row>
    <row r="236" spans="1:5" ht="18" x14ac:dyDescent="0.3">
      <c r="A236" s="86">
        <v>2019</v>
      </c>
      <c r="B236" s="77" t="s">
        <v>14</v>
      </c>
      <c r="C236" s="87" t="s">
        <v>15</v>
      </c>
      <c r="D236" s="86">
        <v>11</v>
      </c>
      <c r="E236" s="88">
        <v>2217</v>
      </c>
    </row>
    <row r="237" spans="1:5" ht="18" x14ac:dyDescent="0.3">
      <c r="A237" s="86">
        <v>2019</v>
      </c>
      <c r="B237" s="77" t="s">
        <v>14</v>
      </c>
      <c r="C237" s="87" t="s">
        <v>15</v>
      </c>
      <c r="D237" s="86">
        <v>12</v>
      </c>
      <c r="E237" s="88">
        <v>2217</v>
      </c>
    </row>
    <row r="238" spans="1:5" ht="18" x14ac:dyDescent="0.3">
      <c r="A238" s="86">
        <v>2019</v>
      </c>
      <c r="B238" s="77" t="s">
        <v>14</v>
      </c>
      <c r="C238" s="87" t="s">
        <v>15</v>
      </c>
      <c r="D238" s="86">
        <v>2</v>
      </c>
      <c r="E238" s="88">
        <v>3.42</v>
      </c>
    </row>
    <row r="239" spans="1:5" ht="18" x14ac:dyDescent="0.3">
      <c r="A239" s="86">
        <v>2019</v>
      </c>
      <c r="B239" s="77" t="s">
        <v>14</v>
      </c>
      <c r="C239" s="87" t="s">
        <v>15</v>
      </c>
      <c r="D239" s="86">
        <v>4</v>
      </c>
      <c r="E239" s="88">
        <v>2.46</v>
      </c>
    </row>
    <row r="240" spans="1:5" ht="18" x14ac:dyDescent="0.3">
      <c r="A240" s="86">
        <v>2019</v>
      </c>
      <c r="B240" s="77" t="s">
        <v>14</v>
      </c>
      <c r="C240" s="87" t="s">
        <v>15</v>
      </c>
      <c r="D240" s="86">
        <v>5</v>
      </c>
      <c r="E240" s="88">
        <v>345</v>
      </c>
    </row>
    <row r="241" spans="1:5" ht="18" x14ac:dyDescent="0.3">
      <c r="A241" s="86">
        <v>2019</v>
      </c>
      <c r="B241" s="77" t="s">
        <v>14</v>
      </c>
      <c r="C241" s="87" t="s">
        <v>15</v>
      </c>
      <c r="D241" s="86">
        <v>6</v>
      </c>
      <c r="E241" s="88">
        <v>345</v>
      </c>
    </row>
    <row r="242" spans="1:5" ht="18" x14ac:dyDescent="0.3">
      <c r="A242" s="86">
        <v>2019</v>
      </c>
      <c r="B242" s="77" t="s">
        <v>14</v>
      </c>
      <c r="C242" s="87" t="s">
        <v>15</v>
      </c>
      <c r="D242" s="86">
        <v>7</v>
      </c>
      <c r="E242" s="88">
        <v>345</v>
      </c>
    </row>
    <row r="243" spans="1:5" ht="18" x14ac:dyDescent="0.3">
      <c r="A243" s="86">
        <v>2019</v>
      </c>
      <c r="B243" s="77" t="s">
        <v>14</v>
      </c>
      <c r="C243" s="87" t="s">
        <v>15</v>
      </c>
      <c r="D243" s="86">
        <v>8</v>
      </c>
      <c r="E243" s="88">
        <v>345</v>
      </c>
    </row>
    <row r="244" spans="1:5" ht="18" x14ac:dyDescent="0.3">
      <c r="A244" s="86">
        <v>2019</v>
      </c>
      <c r="B244" s="77" t="s">
        <v>14</v>
      </c>
      <c r="C244" s="87" t="s">
        <v>15</v>
      </c>
      <c r="D244" s="86">
        <v>9</v>
      </c>
      <c r="E244" s="88">
        <v>345</v>
      </c>
    </row>
    <row r="245" spans="1:5" ht="18" x14ac:dyDescent="0.3">
      <c r="A245" s="86">
        <v>2019</v>
      </c>
      <c r="B245" s="77" t="s">
        <v>14</v>
      </c>
      <c r="C245" s="87" t="s">
        <v>15</v>
      </c>
      <c r="D245" s="86">
        <v>10</v>
      </c>
      <c r="E245" s="88">
        <v>345</v>
      </c>
    </row>
    <row r="246" spans="1:5" ht="18" x14ac:dyDescent="0.3">
      <c r="A246" s="86">
        <v>2019</v>
      </c>
      <c r="B246" s="77" t="s">
        <v>14</v>
      </c>
      <c r="C246" s="87" t="s">
        <v>15</v>
      </c>
      <c r="D246" s="86">
        <v>11</v>
      </c>
      <c r="E246" s="88">
        <v>345</v>
      </c>
    </row>
    <row r="247" spans="1:5" ht="18" x14ac:dyDescent="0.3">
      <c r="A247" s="86">
        <v>2019</v>
      </c>
      <c r="B247" s="77" t="s">
        <v>14</v>
      </c>
      <c r="C247" s="87" t="s">
        <v>15</v>
      </c>
      <c r="D247" s="86">
        <v>12</v>
      </c>
      <c r="E247" s="88">
        <v>345</v>
      </c>
    </row>
    <row r="248" spans="1:5" ht="18" x14ac:dyDescent="0.3">
      <c r="A248" s="86">
        <v>2019</v>
      </c>
      <c r="B248" s="77" t="s">
        <v>14</v>
      </c>
      <c r="C248" s="87" t="s">
        <v>15</v>
      </c>
      <c r="D248" s="86">
        <v>3</v>
      </c>
      <c r="E248" s="88">
        <v>66.040000000000006</v>
      </c>
    </row>
    <row r="249" spans="1:5" ht="18" x14ac:dyDescent="0.3">
      <c r="A249" s="86">
        <v>2019</v>
      </c>
      <c r="B249" s="77" t="s">
        <v>16</v>
      </c>
      <c r="C249" s="87" t="s">
        <v>17</v>
      </c>
      <c r="D249" s="86">
        <v>5</v>
      </c>
      <c r="E249" s="88">
        <v>1088</v>
      </c>
    </row>
    <row r="250" spans="1:5" ht="18" x14ac:dyDescent="0.3">
      <c r="A250" s="86">
        <v>2019</v>
      </c>
      <c r="B250" s="77" t="s">
        <v>16</v>
      </c>
      <c r="C250" s="87" t="s">
        <v>17</v>
      </c>
      <c r="D250" s="86">
        <v>6</v>
      </c>
      <c r="E250" s="88">
        <v>1088</v>
      </c>
    </row>
    <row r="251" spans="1:5" ht="18" x14ac:dyDescent="0.3">
      <c r="A251" s="86">
        <v>2019</v>
      </c>
      <c r="B251" s="77" t="s">
        <v>16</v>
      </c>
      <c r="C251" s="87" t="s">
        <v>17</v>
      </c>
      <c r="D251" s="86">
        <v>7</v>
      </c>
      <c r="E251" s="88">
        <v>1088</v>
      </c>
    </row>
    <row r="252" spans="1:5" ht="18" x14ac:dyDescent="0.3">
      <c r="A252" s="86">
        <v>2019</v>
      </c>
      <c r="B252" s="77" t="s">
        <v>16</v>
      </c>
      <c r="C252" s="87" t="s">
        <v>17</v>
      </c>
      <c r="D252" s="86">
        <v>8</v>
      </c>
      <c r="E252" s="88">
        <v>1088</v>
      </c>
    </row>
    <row r="253" spans="1:5" ht="18" x14ac:dyDescent="0.3">
      <c r="A253" s="86">
        <v>2019</v>
      </c>
      <c r="B253" s="77" t="s">
        <v>16</v>
      </c>
      <c r="C253" s="87" t="s">
        <v>17</v>
      </c>
      <c r="D253" s="86">
        <v>9</v>
      </c>
      <c r="E253" s="88">
        <v>1088</v>
      </c>
    </row>
    <row r="254" spans="1:5" ht="18" x14ac:dyDescent="0.3">
      <c r="A254" s="86">
        <v>2019</v>
      </c>
      <c r="B254" s="77" t="s">
        <v>16</v>
      </c>
      <c r="C254" s="87" t="s">
        <v>17</v>
      </c>
      <c r="D254" s="86">
        <v>10</v>
      </c>
      <c r="E254" s="88">
        <v>1088</v>
      </c>
    </row>
    <row r="255" spans="1:5" ht="18" x14ac:dyDescent="0.3">
      <c r="A255" s="86">
        <v>2019</v>
      </c>
      <c r="B255" s="77" t="s">
        <v>16</v>
      </c>
      <c r="C255" s="87" t="s">
        <v>17</v>
      </c>
      <c r="D255" s="86">
        <v>11</v>
      </c>
      <c r="E255" s="88">
        <v>1088</v>
      </c>
    </row>
    <row r="256" spans="1:5" ht="18" x14ac:dyDescent="0.3">
      <c r="A256" s="86">
        <v>2019</v>
      </c>
      <c r="B256" s="77" t="s">
        <v>16</v>
      </c>
      <c r="C256" s="87" t="s">
        <v>17</v>
      </c>
      <c r="D256" s="86">
        <v>12</v>
      </c>
      <c r="E256" s="88">
        <v>4352</v>
      </c>
    </row>
    <row r="257" spans="1:5" ht="18" x14ac:dyDescent="0.3">
      <c r="A257" s="86">
        <v>2019</v>
      </c>
      <c r="B257" s="77" t="s">
        <v>16</v>
      </c>
      <c r="C257" s="87" t="s">
        <v>17</v>
      </c>
      <c r="D257" s="86">
        <v>4</v>
      </c>
      <c r="E257" s="88">
        <v>240.5</v>
      </c>
    </row>
    <row r="258" spans="1:5" ht="18" x14ac:dyDescent="0.3">
      <c r="A258" s="86">
        <v>2019</v>
      </c>
      <c r="B258" s="77" t="s">
        <v>16</v>
      </c>
      <c r="C258" s="87" t="s">
        <v>17</v>
      </c>
      <c r="D258" s="86">
        <v>5</v>
      </c>
      <c r="E258" s="88">
        <v>2176</v>
      </c>
    </row>
    <row r="259" spans="1:5" ht="18" x14ac:dyDescent="0.3">
      <c r="A259" s="86">
        <v>2019</v>
      </c>
      <c r="B259" s="77" t="s">
        <v>16</v>
      </c>
      <c r="C259" s="87" t="s">
        <v>17</v>
      </c>
      <c r="D259" s="86">
        <v>6</v>
      </c>
      <c r="E259" s="88">
        <v>2176</v>
      </c>
    </row>
    <row r="260" spans="1:5" ht="18" x14ac:dyDescent="0.3">
      <c r="A260" s="86">
        <v>2019</v>
      </c>
      <c r="B260" s="77" t="s">
        <v>16</v>
      </c>
      <c r="C260" s="87" t="s">
        <v>17</v>
      </c>
      <c r="D260" s="86">
        <v>7</v>
      </c>
      <c r="E260" s="88">
        <v>2176</v>
      </c>
    </row>
    <row r="261" spans="1:5" ht="18" x14ac:dyDescent="0.3">
      <c r="A261" s="86">
        <v>2019</v>
      </c>
      <c r="B261" s="77" t="s">
        <v>16</v>
      </c>
      <c r="C261" s="87" t="s">
        <v>17</v>
      </c>
      <c r="D261" s="86">
        <v>8</v>
      </c>
      <c r="E261" s="88">
        <v>2176</v>
      </c>
    </row>
    <row r="262" spans="1:5" ht="18" x14ac:dyDescent="0.3">
      <c r="A262" s="86">
        <v>2019</v>
      </c>
      <c r="B262" s="77" t="s">
        <v>16</v>
      </c>
      <c r="C262" s="87" t="s">
        <v>17</v>
      </c>
      <c r="D262" s="86">
        <v>9</v>
      </c>
      <c r="E262" s="88">
        <v>2176</v>
      </c>
    </row>
    <row r="263" spans="1:5" ht="18" x14ac:dyDescent="0.3">
      <c r="A263" s="86">
        <v>2019</v>
      </c>
      <c r="B263" s="77" t="s">
        <v>16</v>
      </c>
      <c r="C263" s="87" t="s">
        <v>17</v>
      </c>
      <c r="D263" s="86">
        <v>10</v>
      </c>
      <c r="E263" s="88">
        <v>2176</v>
      </c>
    </row>
    <row r="264" spans="1:5" ht="18" x14ac:dyDescent="0.3">
      <c r="A264" s="86">
        <v>2019</v>
      </c>
      <c r="B264" s="77" t="s">
        <v>16</v>
      </c>
      <c r="C264" s="87" t="s">
        <v>17</v>
      </c>
      <c r="D264" s="86">
        <v>11</v>
      </c>
      <c r="E264" s="88">
        <v>2176</v>
      </c>
    </row>
    <row r="265" spans="1:5" ht="18" x14ac:dyDescent="0.3">
      <c r="A265" s="86">
        <v>2019</v>
      </c>
      <c r="B265" s="77" t="s">
        <v>16</v>
      </c>
      <c r="C265" s="87" t="s">
        <v>17</v>
      </c>
      <c r="D265" s="86">
        <v>12</v>
      </c>
      <c r="E265" s="88">
        <v>8704</v>
      </c>
    </row>
    <row r="266" spans="1:5" ht="18" x14ac:dyDescent="0.3">
      <c r="A266" s="86">
        <v>2019</v>
      </c>
      <c r="B266" s="77" t="s">
        <v>16</v>
      </c>
      <c r="C266" s="87" t="s">
        <v>17</v>
      </c>
      <c r="D266" s="86">
        <v>3</v>
      </c>
      <c r="E266" s="88">
        <v>479.3</v>
      </c>
    </row>
    <row r="267" spans="1:5" ht="18" x14ac:dyDescent="0.3">
      <c r="A267" s="86">
        <v>2019</v>
      </c>
      <c r="B267" s="77" t="s">
        <v>16</v>
      </c>
      <c r="C267" s="87" t="s">
        <v>17</v>
      </c>
      <c r="D267" s="86">
        <v>5</v>
      </c>
      <c r="E267" s="88">
        <v>2176</v>
      </c>
    </row>
    <row r="268" spans="1:5" ht="18" x14ac:dyDescent="0.3">
      <c r="A268" s="86">
        <v>2019</v>
      </c>
      <c r="B268" s="77" t="s">
        <v>16</v>
      </c>
      <c r="C268" s="87" t="s">
        <v>17</v>
      </c>
      <c r="D268" s="86">
        <v>6</v>
      </c>
      <c r="E268" s="88">
        <v>2176</v>
      </c>
    </row>
    <row r="269" spans="1:5" ht="18" x14ac:dyDescent="0.3">
      <c r="A269" s="86">
        <v>2019</v>
      </c>
      <c r="B269" s="77" t="s">
        <v>16</v>
      </c>
      <c r="C269" s="87" t="s">
        <v>17</v>
      </c>
      <c r="D269" s="86">
        <v>7</v>
      </c>
      <c r="E269" s="88">
        <v>2176</v>
      </c>
    </row>
    <row r="270" spans="1:5" ht="18" x14ac:dyDescent="0.3">
      <c r="A270" s="86">
        <v>2019</v>
      </c>
      <c r="B270" s="77" t="s">
        <v>16</v>
      </c>
      <c r="C270" s="87" t="s">
        <v>17</v>
      </c>
      <c r="D270" s="86">
        <v>8</v>
      </c>
      <c r="E270" s="88">
        <v>2176</v>
      </c>
    </row>
    <row r="271" spans="1:5" ht="18" x14ac:dyDescent="0.3">
      <c r="A271" s="86">
        <v>2019</v>
      </c>
      <c r="B271" s="77" t="s">
        <v>16</v>
      </c>
      <c r="C271" s="87" t="s">
        <v>17</v>
      </c>
      <c r="D271" s="86">
        <v>9</v>
      </c>
      <c r="E271" s="88">
        <v>2176</v>
      </c>
    </row>
    <row r="272" spans="1:5" ht="18" x14ac:dyDescent="0.3">
      <c r="A272" s="86">
        <v>2019</v>
      </c>
      <c r="B272" s="77" t="s">
        <v>16</v>
      </c>
      <c r="C272" s="87" t="s">
        <v>17</v>
      </c>
      <c r="D272" s="86">
        <v>10</v>
      </c>
      <c r="E272" s="88">
        <v>2176</v>
      </c>
    </row>
    <row r="273" spans="1:5" ht="18" x14ac:dyDescent="0.3">
      <c r="A273" s="86">
        <v>2019</v>
      </c>
      <c r="B273" s="77" t="s">
        <v>16</v>
      </c>
      <c r="C273" s="87" t="s">
        <v>17</v>
      </c>
      <c r="D273" s="86">
        <v>11</v>
      </c>
      <c r="E273" s="88">
        <v>2176</v>
      </c>
    </row>
    <row r="274" spans="1:5" ht="18" x14ac:dyDescent="0.3">
      <c r="A274" s="86">
        <v>2019</v>
      </c>
      <c r="B274" s="77" t="s">
        <v>16</v>
      </c>
      <c r="C274" s="87" t="s">
        <v>17</v>
      </c>
      <c r="D274" s="86">
        <v>12</v>
      </c>
      <c r="E274" s="88">
        <v>8225</v>
      </c>
    </row>
    <row r="275" spans="1:5" ht="18" x14ac:dyDescent="0.3">
      <c r="A275" s="86">
        <v>2019</v>
      </c>
      <c r="B275" s="77" t="s">
        <v>16</v>
      </c>
      <c r="C275" s="87" t="s">
        <v>17</v>
      </c>
      <c r="D275" s="86">
        <v>5</v>
      </c>
      <c r="E275" s="88">
        <v>1207.5</v>
      </c>
    </row>
    <row r="276" spans="1:5" ht="18" x14ac:dyDescent="0.3">
      <c r="A276" s="86">
        <v>2019</v>
      </c>
      <c r="B276" s="77" t="s">
        <v>16</v>
      </c>
      <c r="C276" s="87" t="s">
        <v>17</v>
      </c>
      <c r="D276" s="86">
        <v>6</v>
      </c>
      <c r="E276" s="88">
        <v>1207.5</v>
      </c>
    </row>
    <row r="277" spans="1:5" ht="18" x14ac:dyDescent="0.3">
      <c r="A277" s="86">
        <v>2019</v>
      </c>
      <c r="B277" s="77" t="s">
        <v>16</v>
      </c>
      <c r="C277" s="87" t="s">
        <v>17</v>
      </c>
      <c r="D277" s="86">
        <v>7</v>
      </c>
      <c r="E277" s="88">
        <v>1207.5</v>
      </c>
    </row>
    <row r="278" spans="1:5" ht="18" x14ac:dyDescent="0.3">
      <c r="A278" s="86">
        <v>2019</v>
      </c>
      <c r="B278" s="77" t="s">
        <v>16</v>
      </c>
      <c r="C278" s="87" t="s">
        <v>17</v>
      </c>
      <c r="D278" s="86">
        <v>8</v>
      </c>
      <c r="E278" s="88">
        <v>1207.5</v>
      </c>
    </row>
    <row r="279" spans="1:5" ht="18" x14ac:dyDescent="0.3">
      <c r="A279" s="86">
        <v>2019</v>
      </c>
      <c r="B279" s="77" t="s">
        <v>16</v>
      </c>
      <c r="C279" s="87" t="s">
        <v>17</v>
      </c>
      <c r="D279" s="86">
        <v>9</v>
      </c>
      <c r="E279" s="88">
        <v>1207.5</v>
      </c>
    </row>
    <row r="280" spans="1:5" ht="18" x14ac:dyDescent="0.3">
      <c r="A280" s="86">
        <v>2019</v>
      </c>
      <c r="B280" s="77" t="s">
        <v>16</v>
      </c>
      <c r="C280" s="87" t="s">
        <v>17</v>
      </c>
      <c r="D280" s="86">
        <v>10</v>
      </c>
      <c r="E280" s="88">
        <v>1207.5</v>
      </c>
    </row>
    <row r="281" spans="1:5" ht="18" x14ac:dyDescent="0.3">
      <c r="A281" s="86">
        <v>2019</v>
      </c>
      <c r="B281" s="77" t="s">
        <v>16</v>
      </c>
      <c r="C281" s="87" t="s">
        <v>17</v>
      </c>
      <c r="D281" s="86">
        <v>11</v>
      </c>
      <c r="E281" s="88">
        <v>1207.5</v>
      </c>
    </row>
    <row r="282" spans="1:5" ht="18" x14ac:dyDescent="0.3">
      <c r="A282" s="86">
        <v>2019</v>
      </c>
      <c r="B282" s="77" t="s">
        <v>16</v>
      </c>
      <c r="C282" s="87" t="s">
        <v>17</v>
      </c>
      <c r="D282" s="86">
        <v>12</v>
      </c>
      <c r="E282" s="88">
        <v>4830</v>
      </c>
    </row>
    <row r="283" spans="1:5" ht="18" x14ac:dyDescent="0.3">
      <c r="A283" s="86">
        <v>2019</v>
      </c>
      <c r="B283" s="77" t="s">
        <v>16</v>
      </c>
      <c r="C283" s="87" t="s">
        <v>17</v>
      </c>
      <c r="D283" s="86">
        <v>5</v>
      </c>
      <c r="E283" s="88">
        <v>1207.5</v>
      </c>
    </row>
    <row r="284" spans="1:5" ht="18" x14ac:dyDescent="0.3">
      <c r="A284" s="86">
        <v>2019</v>
      </c>
      <c r="B284" s="77" t="s">
        <v>16</v>
      </c>
      <c r="C284" s="87" t="s">
        <v>17</v>
      </c>
      <c r="D284" s="86">
        <v>6</v>
      </c>
      <c r="E284" s="88">
        <v>1207.5</v>
      </c>
    </row>
    <row r="285" spans="1:5" ht="18" x14ac:dyDescent="0.3">
      <c r="A285" s="86">
        <v>2019</v>
      </c>
      <c r="B285" s="77" t="s">
        <v>16</v>
      </c>
      <c r="C285" s="87" t="s">
        <v>17</v>
      </c>
      <c r="D285" s="86">
        <v>7</v>
      </c>
      <c r="E285" s="88">
        <v>1207.5</v>
      </c>
    </row>
    <row r="286" spans="1:5" ht="18" x14ac:dyDescent="0.3">
      <c r="A286" s="86">
        <v>2019</v>
      </c>
      <c r="B286" s="77" t="s">
        <v>16</v>
      </c>
      <c r="C286" s="87" t="s">
        <v>17</v>
      </c>
      <c r="D286" s="86">
        <v>8</v>
      </c>
      <c r="E286" s="88">
        <v>1207.5</v>
      </c>
    </row>
    <row r="287" spans="1:5" ht="18" x14ac:dyDescent="0.3">
      <c r="A287" s="86">
        <v>2019</v>
      </c>
      <c r="B287" s="77" t="s">
        <v>16</v>
      </c>
      <c r="C287" s="87" t="s">
        <v>17</v>
      </c>
      <c r="D287" s="86">
        <v>9</v>
      </c>
      <c r="E287" s="88">
        <v>1207.5</v>
      </c>
    </row>
    <row r="288" spans="1:5" ht="18" x14ac:dyDescent="0.3">
      <c r="A288" s="86">
        <v>2019</v>
      </c>
      <c r="B288" s="77" t="s">
        <v>16</v>
      </c>
      <c r="C288" s="87" t="s">
        <v>17</v>
      </c>
      <c r="D288" s="86">
        <v>10</v>
      </c>
      <c r="E288" s="88">
        <v>1207.5</v>
      </c>
    </row>
    <row r="289" spans="1:5" ht="18" x14ac:dyDescent="0.3">
      <c r="A289" s="86">
        <v>2019</v>
      </c>
      <c r="B289" s="77" t="s">
        <v>16</v>
      </c>
      <c r="C289" s="87" t="s">
        <v>17</v>
      </c>
      <c r="D289" s="86">
        <v>11</v>
      </c>
      <c r="E289" s="88">
        <v>1207.5</v>
      </c>
    </row>
    <row r="290" spans="1:5" ht="18" x14ac:dyDescent="0.3">
      <c r="A290" s="86">
        <v>2019</v>
      </c>
      <c r="B290" s="77" t="s">
        <v>16</v>
      </c>
      <c r="C290" s="87" t="s">
        <v>17</v>
      </c>
      <c r="D290" s="86">
        <v>12</v>
      </c>
      <c r="E290" s="88">
        <v>4830</v>
      </c>
    </row>
    <row r="291" spans="1:5" ht="18" x14ac:dyDescent="0.3">
      <c r="A291" s="86">
        <v>2019</v>
      </c>
      <c r="B291" s="77" t="s">
        <v>16</v>
      </c>
      <c r="C291" s="87" t="s">
        <v>17</v>
      </c>
      <c r="D291" s="86">
        <v>4</v>
      </c>
      <c r="E291" s="88">
        <v>665</v>
      </c>
    </row>
    <row r="292" spans="1:5" ht="18" x14ac:dyDescent="0.3">
      <c r="A292" s="86">
        <v>2019</v>
      </c>
      <c r="B292" s="77" t="s">
        <v>16</v>
      </c>
      <c r="C292" s="87" t="s">
        <v>17</v>
      </c>
      <c r="D292" s="86">
        <v>5</v>
      </c>
      <c r="E292" s="88">
        <v>2415</v>
      </c>
    </row>
    <row r="293" spans="1:5" ht="18" x14ac:dyDescent="0.3">
      <c r="A293" s="86">
        <v>2019</v>
      </c>
      <c r="B293" s="77" t="s">
        <v>16</v>
      </c>
      <c r="C293" s="87" t="s">
        <v>17</v>
      </c>
      <c r="D293" s="86">
        <v>6</v>
      </c>
      <c r="E293" s="88">
        <v>2415</v>
      </c>
    </row>
    <row r="294" spans="1:5" ht="18" x14ac:dyDescent="0.3">
      <c r="A294" s="86">
        <v>2019</v>
      </c>
      <c r="B294" s="77" t="s">
        <v>16</v>
      </c>
      <c r="C294" s="87" t="s">
        <v>17</v>
      </c>
      <c r="D294" s="86">
        <v>7</v>
      </c>
      <c r="E294" s="88">
        <v>2415</v>
      </c>
    </row>
    <row r="295" spans="1:5" ht="18" x14ac:dyDescent="0.3">
      <c r="A295" s="86">
        <v>2019</v>
      </c>
      <c r="B295" s="77" t="s">
        <v>16</v>
      </c>
      <c r="C295" s="87" t="s">
        <v>17</v>
      </c>
      <c r="D295" s="86">
        <v>8</v>
      </c>
      <c r="E295" s="88">
        <v>2415</v>
      </c>
    </row>
    <row r="296" spans="1:5" ht="18" x14ac:dyDescent="0.3">
      <c r="A296" s="86">
        <v>2019</v>
      </c>
      <c r="B296" s="77" t="s">
        <v>16</v>
      </c>
      <c r="C296" s="87" t="s">
        <v>17</v>
      </c>
      <c r="D296" s="86">
        <v>9</v>
      </c>
      <c r="E296" s="88">
        <v>2415</v>
      </c>
    </row>
    <row r="297" spans="1:5" ht="18" x14ac:dyDescent="0.3">
      <c r="A297" s="86">
        <v>2019</v>
      </c>
      <c r="B297" s="77" t="s">
        <v>16</v>
      </c>
      <c r="C297" s="87" t="s">
        <v>17</v>
      </c>
      <c r="D297" s="86">
        <v>10</v>
      </c>
      <c r="E297" s="88">
        <v>2415</v>
      </c>
    </row>
    <row r="298" spans="1:5" ht="18" x14ac:dyDescent="0.3">
      <c r="A298" s="86">
        <v>2019</v>
      </c>
      <c r="B298" s="77" t="s">
        <v>16</v>
      </c>
      <c r="C298" s="87" t="s">
        <v>17</v>
      </c>
      <c r="D298" s="86">
        <v>11</v>
      </c>
      <c r="E298" s="88">
        <v>2415</v>
      </c>
    </row>
    <row r="299" spans="1:5" ht="18" x14ac:dyDescent="0.3">
      <c r="A299" s="86">
        <v>2019</v>
      </c>
      <c r="B299" s="77" t="s">
        <v>16</v>
      </c>
      <c r="C299" s="87" t="s">
        <v>17</v>
      </c>
      <c r="D299" s="86">
        <v>12</v>
      </c>
      <c r="E299" s="88">
        <v>10745</v>
      </c>
    </row>
    <row r="300" spans="1:5" ht="18" x14ac:dyDescent="0.3">
      <c r="A300" s="86">
        <v>2019</v>
      </c>
      <c r="B300" s="77" t="s">
        <v>16</v>
      </c>
      <c r="C300" s="87" t="s">
        <v>17</v>
      </c>
      <c r="D300" s="86">
        <v>2</v>
      </c>
      <c r="E300" s="88">
        <v>17176.400000000001</v>
      </c>
    </row>
    <row r="301" spans="1:5" ht="18" x14ac:dyDescent="0.3">
      <c r="A301" s="86">
        <v>2019</v>
      </c>
      <c r="B301" s="77" t="s">
        <v>16</v>
      </c>
      <c r="C301" s="87" t="s">
        <v>17</v>
      </c>
      <c r="D301" s="86">
        <v>3</v>
      </c>
      <c r="E301" s="88">
        <v>500</v>
      </c>
    </row>
    <row r="302" spans="1:5" ht="18" x14ac:dyDescent="0.3">
      <c r="A302" s="86">
        <v>2019</v>
      </c>
      <c r="B302" s="77" t="s">
        <v>16</v>
      </c>
      <c r="C302" s="87" t="s">
        <v>17</v>
      </c>
      <c r="D302" s="86">
        <v>4</v>
      </c>
      <c r="E302" s="88">
        <v>6205.46</v>
      </c>
    </row>
    <row r="303" spans="1:5" ht="18" x14ac:dyDescent="0.3">
      <c r="A303" s="86">
        <v>2019</v>
      </c>
      <c r="B303" s="77" t="s">
        <v>16</v>
      </c>
      <c r="C303" s="87" t="s">
        <v>17</v>
      </c>
      <c r="D303" s="86">
        <v>5</v>
      </c>
      <c r="E303" s="88">
        <v>9130</v>
      </c>
    </row>
    <row r="304" spans="1:5" ht="18" x14ac:dyDescent="0.3">
      <c r="A304" s="86">
        <v>2019</v>
      </c>
      <c r="B304" s="77" t="s">
        <v>16</v>
      </c>
      <c r="C304" s="87" t="s">
        <v>17</v>
      </c>
      <c r="D304" s="86">
        <v>6</v>
      </c>
      <c r="E304" s="88">
        <v>9130</v>
      </c>
    </row>
    <row r="305" spans="1:5" ht="18" x14ac:dyDescent="0.3">
      <c r="A305" s="86">
        <v>2019</v>
      </c>
      <c r="B305" s="77" t="s">
        <v>16</v>
      </c>
      <c r="C305" s="87" t="s">
        <v>17</v>
      </c>
      <c r="D305" s="86">
        <v>7</v>
      </c>
      <c r="E305" s="88">
        <v>9130</v>
      </c>
    </row>
    <row r="306" spans="1:5" ht="18" x14ac:dyDescent="0.3">
      <c r="A306" s="86">
        <v>2019</v>
      </c>
      <c r="B306" s="77" t="s">
        <v>16</v>
      </c>
      <c r="C306" s="87" t="s">
        <v>17</v>
      </c>
      <c r="D306" s="86">
        <v>8</v>
      </c>
      <c r="E306" s="88">
        <v>9130</v>
      </c>
    </row>
    <row r="307" spans="1:5" ht="18" x14ac:dyDescent="0.3">
      <c r="A307" s="86">
        <v>2019</v>
      </c>
      <c r="B307" s="77" t="s">
        <v>16</v>
      </c>
      <c r="C307" s="87" t="s">
        <v>17</v>
      </c>
      <c r="D307" s="86">
        <v>9</v>
      </c>
      <c r="E307" s="88">
        <v>9130</v>
      </c>
    </row>
    <row r="308" spans="1:5" ht="18" x14ac:dyDescent="0.3">
      <c r="A308" s="86">
        <v>2019</v>
      </c>
      <c r="B308" s="77" t="s">
        <v>16</v>
      </c>
      <c r="C308" s="87" t="s">
        <v>17</v>
      </c>
      <c r="D308" s="86">
        <v>10</v>
      </c>
      <c r="E308" s="88">
        <v>9130</v>
      </c>
    </row>
    <row r="309" spans="1:5" ht="18" x14ac:dyDescent="0.3">
      <c r="A309" s="86">
        <v>2019</v>
      </c>
      <c r="B309" s="77" t="s">
        <v>16</v>
      </c>
      <c r="C309" s="87" t="s">
        <v>17</v>
      </c>
      <c r="D309" s="86">
        <v>11</v>
      </c>
      <c r="E309" s="88">
        <v>9130</v>
      </c>
    </row>
    <row r="310" spans="1:5" ht="18" x14ac:dyDescent="0.3">
      <c r="A310" s="86">
        <v>2019</v>
      </c>
      <c r="B310" s="77" t="s">
        <v>16</v>
      </c>
      <c r="C310" s="87" t="s">
        <v>17</v>
      </c>
      <c r="D310" s="86">
        <v>12</v>
      </c>
      <c r="E310" s="88">
        <v>18844</v>
      </c>
    </row>
    <row r="311" spans="1:5" ht="18" x14ac:dyDescent="0.3">
      <c r="A311" s="86">
        <v>2019</v>
      </c>
      <c r="B311" s="77" t="s">
        <v>16</v>
      </c>
      <c r="C311" s="87" t="s">
        <v>17</v>
      </c>
      <c r="D311" s="86">
        <v>2</v>
      </c>
      <c r="E311" s="88">
        <v>2578</v>
      </c>
    </row>
    <row r="312" spans="1:5" ht="18" x14ac:dyDescent="0.3">
      <c r="A312" s="86">
        <v>2019</v>
      </c>
      <c r="B312" s="77" t="s">
        <v>16</v>
      </c>
      <c r="C312" s="87" t="s">
        <v>17</v>
      </c>
      <c r="D312" s="86">
        <v>4</v>
      </c>
      <c r="E312" s="88">
        <v>3794.5</v>
      </c>
    </row>
    <row r="313" spans="1:5" ht="18" x14ac:dyDescent="0.3">
      <c r="A313" s="86">
        <v>2019</v>
      </c>
      <c r="B313" s="77" t="s">
        <v>16</v>
      </c>
      <c r="C313" s="87" t="s">
        <v>17</v>
      </c>
      <c r="D313" s="86">
        <v>5</v>
      </c>
      <c r="E313" s="88">
        <v>5520</v>
      </c>
    </row>
    <row r="314" spans="1:5" ht="18" x14ac:dyDescent="0.3">
      <c r="A314" s="86">
        <v>2019</v>
      </c>
      <c r="B314" s="77" t="s">
        <v>16</v>
      </c>
      <c r="C314" s="87" t="s">
        <v>17</v>
      </c>
      <c r="D314" s="86">
        <v>6</v>
      </c>
      <c r="E314" s="88">
        <v>5520</v>
      </c>
    </row>
    <row r="315" spans="1:5" ht="18" x14ac:dyDescent="0.3">
      <c r="A315" s="86">
        <v>2019</v>
      </c>
      <c r="B315" s="77" t="s">
        <v>16</v>
      </c>
      <c r="C315" s="87" t="s">
        <v>17</v>
      </c>
      <c r="D315" s="86">
        <v>7</v>
      </c>
      <c r="E315" s="88">
        <v>5520</v>
      </c>
    </row>
    <row r="316" spans="1:5" ht="18" x14ac:dyDescent="0.3">
      <c r="A316" s="86">
        <v>2019</v>
      </c>
      <c r="B316" s="77" t="s">
        <v>16</v>
      </c>
      <c r="C316" s="87" t="s">
        <v>17</v>
      </c>
      <c r="D316" s="86">
        <v>8</v>
      </c>
      <c r="E316" s="88">
        <v>5520</v>
      </c>
    </row>
    <row r="317" spans="1:5" ht="18" x14ac:dyDescent="0.3">
      <c r="A317" s="86">
        <v>2019</v>
      </c>
      <c r="B317" s="77" t="s">
        <v>16</v>
      </c>
      <c r="C317" s="87" t="s">
        <v>17</v>
      </c>
      <c r="D317" s="86">
        <v>9</v>
      </c>
      <c r="E317" s="88">
        <v>5520</v>
      </c>
    </row>
    <row r="318" spans="1:5" ht="18" x14ac:dyDescent="0.3">
      <c r="A318" s="86">
        <v>2019</v>
      </c>
      <c r="B318" s="77" t="s">
        <v>16</v>
      </c>
      <c r="C318" s="87" t="s">
        <v>17</v>
      </c>
      <c r="D318" s="86">
        <v>10</v>
      </c>
      <c r="E318" s="88">
        <v>5520</v>
      </c>
    </row>
    <row r="319" spans="1:5" ht="18" x14ac:dyDescent="0.3">
      <c r="A319" s="86">
        <v>2019</v>
      </c>
      <c r="B319" s="77" t="s">
        <v>16</v>
      </c>
      <c r="C319" s="87" t="s">
        <v>17</v>
      </c>
      <c r="D319" s="86">
        <v>11</v>
      </c>
      <c r="E319" s="88">
        <v>5520</v>
      </c>
    </row>
    <row r="320" spans="1:5" ht="18" x14ac:dyDescent="0.3">
      <c r="A320" s="86">
        <v>2019</v>
      </c>
      <c r="B320" s="77" t="s">
        <v>16</v>
      </c>
      <c r="C320" s="87" t="s">
        <v>17</v>
      </c>
      <c r="D320" s="86">
        <v>12</v>
      </c>
      <c r="E320" s="88">
        <v>19502</v>
      </c>
    </row>
    <row r="321" spans="1:5" ht="18" x14ac:dyDescent="0.3">
      <c r="A321" s="86">
        <v>2019</v>
      </c>
      <c r="B321" s="77" t="s">
        <v>16</v>
      </c>
      <c r="C321" s="87" t="s">
        <v>17</v>
      </c>
      <c r="D321" s="86">
        <v>4</v>
      </c>
      <c r="E321" s="88">
        <v>69</v>
      </c>
    </row>
    <row r="322" spans="1:5" ht="18" x14ac:dyDescent="0.3">
      <c r="A322" s="86">
        <v>2019</v>
      </c>
      <c r="B322" s="77" t="s">
        <v>16</v>
      </c>
      <c r="C322" s="87" t="s">
        <v>17</v>
      </c>
      <c r="D322" s="86">
        <v>3</v>
      </c>
      <c r="E322" s="88">
        <v>694</v>
      </c>
    </row>
    <row r="323" spans="1:5" ht="18" x14ac:dyDescent="0.3">
      <c r="A323" s="86">
        <v>2019</v>
      </c>
      <c r="B323" s="77" t="s">
        <v>16</v>
      </c>
      <c r="C323" s="87" t="s">
        <v>17</v>
      </c>
      <c r="D323" s="86">
        <v>1</v>
      </c>
      <c r="E323" s="88">
        <v>522</v>
      </c>
    </row>
    <row r="324" spans="1:5" ht="18" x14ac:dyDescent="0.3">
      <c r="A324" s="86">
        <v>2019</v>
      </c>
      <c r="B324" s="77" t="s">
        <v>16</v>
      </c>
      <c r="C324" s="87" t="s">
        <v>17</v>
      </c>
      <c r="D324" s="86">
        <v>5</v>
      </c>
      <c r="E324" s="88">
        <v>63.25</v>
      </c>
    </row>
    <row r="325" spans="1:5" ht="18" x14ac:dyDescent="0.3">
      <c r="A325" s="86">
        <v>2019</v>
      </c>
      <c r="B325" s="77" t="s">
        <v>16</v>
      </c>
      <c r="C325" s="87" t="s">
        <v>17</v>
      </c>
      <c r="D325" s="86">
        <v>6</v>
      </c>
      <c r="E325" s="88">
        <v>63.25</v>
      </c>
    </row>
    <row r="326" spans="1:5" ht="18" x14ac:dyDescent="0.3">
      <c r="A326" s="86">
        <v>2019</v>
      </c>
      <c r="B326" s="77" t="s">
        <v>16</v>
      </c>
      <c r="C326" s="87" t="s">
        <v>17</v>
      </c>
      <c r="D326" s="86">
        <v>7</v>
      </c>
      <c r="E326" s="88">
        <v>63.25</v>
      </c>
    </row>
    <row r="327" spans="1:5" ht="18" x14ac:dyDescent="0.3">
      <c r="A327" s="86">
        <v>2019</v>
      </c>
      <c r="B327" s="77" t="s">
        <v>16</v>
      </c>
      <c r="C327" s="87" t="s">
        <v>17</v>
      </c>
      <c r="D327" s="86">
        <v>8</v>
      </c>
      <c r="E327" s="88">
        <v>63.25</v>
      </c>
    </row>
    <row r="328" spans="1:5" ht="18" x14ac:dyDescent="0.3">
      <c r="A328" s="86">
        <v>2019</v>
      </c>
      <c r="B328" s="77" t="s">
        <v>16</v>
      </c>
      <c r="C328" s="87" t="s">
        <v>17</v>
      </c>
      <c r="D328" s="86">
        <v>9</v>
      </c>
      <c r="E328" s="88">
        <v>63.25</v>
      </c>
    </row>
    <row r="329" spans="1:5" ht="18" x14ac:dyDescent="0.3">
      <c r="A329" s="86">
        <v>2019</v>
      </c>
      <c r="B329" s="77" t="s">
        <v>16</v>
      </c>
      <c r="C329" s="87" t="s">
        <v>17</v>
      </c>
      <c r="D329" s="86">
        <v>10</v>
      </c>
      <c r="E329" s="88">
        <v>63.25</v>
      </c>
    </row>
    <row r="330" spans="1:5" ht="18" x14ac:dyDescent="0.3">
      <c r="A330" s="86">
        <v>2019</v>
      </c>
      <c r="B330" s="77" t="s">
        <v>16</v>
      </c>
      <c r="C330" s="87" t="s">
        <v>17</v>
      </c>
      <c r="D330" s="86">
        <v>11</v>
      </c>
      <c r="E330" s="88">
        <v>63.25</v>
      </c>
    </row>
    <row r="331" spans="1:5" ht="18" x14ac:dyDescent="0.3">
      <c r="A331" s="86">
        <v>2019</v>
      </c>
      <c r="B331" s="77" t="s">
        <v>16</v>
      </c>
      <c r="C331" s="87" t="s">
        <v>17</v>
      </c>
      <c r="D331" s="86">
        <v>12</v>
      </c>
      <c r="E331" s="88">
        <v>63.25</v>
      </c>
    </row>
    <row r="332" spans="1:5" ht="18" x14ac:dyDescent="0.3">
      <c r="A332" s="86">
        <v>2019</v>
      </c>
      <c r="B332" s="77" t="s">
        <v>16</v>
      </c>
      <c r="C332" s="87" t="s">
        <v>17</v>
      </c>
      <c r="D332" s="86">
        <v>2</v>
      </c>
      <c r="E332" s="88">
        <v>610</v>
      </c>
    </row>
    <row r="333" spans="1:5" ht="18" x14ac:dyDescent="0.3">
      <c r="A333" s="86">
        <v>2019</v>
      </c>
      <c r="B333" s="77" t="s">
        <v>16</v>
      </c>
      <c r="C333" s="87" t="s">
        <v>17</v>
      </c>
      <c r="D333" s="86">
        <v>4</v>
      </c>
      <c r="E333" s="88">
        <v>100</v>
      </c>
    </row>
    <row r="334" spans="1:5" ht="18" x14ac:dyDescent="0.3">
      <c r="A334" s="86">
        <v>2019</v>
      </c>
      <c r="B334" s="77" t="s">
        <v>16</v>
      </c>
      <c r="C334" s="87" t="s">
        <v>17</v>
      </c>
      <c r="D334" s="86">
        <v>12</v>
      </c>
      <c r="E334" s="88">
        <v>-610</v>
      </c>
    </row>
    <row r="335" spans="1:5" ht="18" x14ac:dyDescent="0.3">
      <c r="A335" s="86">
        <v>2019</v>
      </c>
      <c r="B335" s="77" t="s">
        <v>16</v>
      </c>
      <c r="C335" s="87" t="s">
        <v>17</v>
      </c>
      <c r="D335" s="86">
        <v>2</v>
      </c>
      <c r="E335" s="88">
        <v>50</v>
      </c>
    </row>
    <row r="336" spans="1:5" ht="18" x14ac:dyDescent="0.3">
      <c r="A336" s="86">
        <v>2019</v>
      </c>
      <c r="B336" s="77" t="s">
        <v>16</v>
      </c>
      <c r="C336" s="87" t="s">
        <v>17</v>
      </c>
      <c r="D336" s="86">
        <v>3</v>
      </c>
      <c r="E336" s="88">
        <v>100</v>
      </c>
    </row>
    <row r="337" spans="1:5" ht="18" x14ac:dyDescent="0.3">
      <c r="A337" s="86">
        <v>2019</v>
      </c>
      <c r="B337" s="77" t="s">
        <v>16</v>
      </c>
      <c r="C337" s="87" t="s">
        <v>17</v>
      </c>
      <c r="D337" s="86">
        <v>4</v>
      </c>
      <c r="E337" s="88">
        <v>223</v>
      </c>
    </row>
    <row r="338" spans="1:5" ht="18" x14ac:dyDescent="0.3">
      <c r="A338" s="86">
        <v>2019</v>
      </c>
      <c r="B338" s="77" t="s">
        <v>16</v>
      </c>
      <c r="C338" s="87" t="s">
        <v>17</v>
      </c>
      <c r="D338" s="86">
        <v>2</v>
      </c>
      <c r="E338" s="88">
        <v>100</v>
      </c>
    </row>
    <row r="339" spans="1:5" ht="18" x14ac:dyDescent="0.3">
      <c r="A339" s="86">
        <v>2019</v>
      </c>
      <c r="B339" s="77" t="s">
        <v>16</v>
      </c>
      <c r="C339" s="87" t="s">
        <v>17</v>
      </c>
      <c r="D339" s="86">
        <v>5</v>
      </c>
      <c r="E339" s="88">
        <v>1000</v>
      </c>
    </row>
    <row r="340" spans="1:5" ht="18" x14ac:dyDescent="0.3">
      <c r="A340" s="86">
        <v>2019</v>
      </c>
      <c r="B340" s="77" t="s">
        <v>16</v>
      </c>
      <c r="C340" s="87" t="s">
        <v>17</v>
      </c>
      <c r="D340" s="86">
        <v>6</v>
      </c>
      <c r="E340" s="88">
        <v>1000</v>
      </c>
    </row>
    <row r="341" spans="1:5" ht="18" x14ac:dyDescent="0.3">
      <c r="A341" s="86">
        <v>2019</v>
      </c>
      <c r="B341" s="77" t="s">
        <v>16</v>
      </c>
      <c r="C341" s="87" t="s">
        <v>17</v>
      </c>
      <c r="D341" s="86">
        <v>7</v>
      </c>
      <c r="E341" s="88">
        <v>1000</v>
      </c>
    </row>
    <row r="342" spans="1:5" ht="18" x14ac:dyDescent="0.3">
      <c r="A342" s="86">
        <v>2019</v>
      </c>
      <c r="B342" s="77" t="s">
        <v>16</v>
      </c>
      <c r="C342" s="87" t="s">
        <v>17</v>
      </c>
      <c r="D342" s="86">
        <v>8</v>
      </c>
      <c r="E342" s="88">
        <v>1000</v>
      </c>
    </row>
    <row r="343" spans="1:5" ht="18" x14ac:dyDescent="0.3">
      <c r="A343" s="86">
        <v>2019</v>
      </c>
      <c r="B343" s="77" t="s">
        <v>16</v>
      </c>
      <c r="C343" s="87" t="s">
        <v>17</v>
      </c>
      <c r="D343" s="86">
        <v>9</v>
      </c>
      <c r="E343" s="88">
        <v>1000</v>
      </c>
    </row>
    <row r="344" spans="1:5" ht="18" x14ac:dyDescent="0.3">
      <c r="A344" s="86">
        <v>2019</v>
      </c>
      <c r="B344" s="77" t="s">
        <v>16</v>
      </c>
      <c r="C344" s="87" t="s">
        <v>17</v>
      </c>
      <c r="D344" s="86">
        <v>10</v>
      </c>
      <c r="E344" s="88">
        <v>1000</v>
      </c>
    </row>
    <row r="345" spans="1:5" ht="18" x14ac:dyDescent="0.3">
      <c r="A345" s="86">
        <v>2019</v>
      </c>
      <c r="B345" s="77" t="s">
        <v>16</v>
      </c>
      <c r="C345" s="87" t="s">
        <v>17</v>
      </c>
      <c r="D345" s="86">
        <v>11</v>
      </c>
      <c r="E345" s="88">
        <v>1000</v>
      </c>
    </row>
    <row r="346" spans="1:5" ht="18" x14ac:dyDescent="0.3">
      <c r="A346" s="86">
        <v>2019</v>
      </c>
      <c r="B346" s="77" t="s">
        <v>16</v>
      </c>
      <c r="C346" s="87" t="s">
        <v>17</v>
      </c>
      <c r="D346" s="86">
        <v>12</v>
      </c>
      <c r="E346" s="88">
        <v>3900</v>
      </c>
    </row>
    <row r="347" spans="1:5" ht="18" x14ac:dyDescent="0.3">
      <c r="A347" s="86">
        <v>2019</v>
      </c>
      <c r="B347" s="77" t="s">
        <v>16</v>
      </c>
      <c r="C347" s="87" t="s">
        <v>17</v>
      </c>
      <c r="D347" s="86">
        <v>1</v>
      </c>
      <c r="E347" s="88">
        <v>140</v>
      </c>
    </row>
    <row r="348" spans="1:5" ht="18" x14ac:dyDescent="0.3">
      <c r="A348" s="86">
        <v>2019</v>
      </c>
      <c r="B348" s="77" t="s">
        <v>16</v>
      </c>
      <c r="C348" s="87" t="s">
        <v>17</v>
      </c>
      <c r="D348" s="86">
        <v>2</v>
      </c>
      <c r="E348" s="88">
        <v>3488</v>
      </c>
    </row>
    <row r="349" spans="1:5" ht="18" x14ac:dyDescent="0.3">
      <c r="A349" s="86">
        <v>2019</v>
      </c>
      <c r="B349" s="77" t="s">
        <v>16</v>
      </c>
      <c r="C349" s="87" t="s">
        <v>17</v>
      </c>
      <c r="D349" s="86">
        <v>3</v>
      </c>
      <c r="E349" s="88">
        <v>1270</v>
      </c>
    </row>
    <row r="350" spans="1:5" ht="18" x14ac:dyDescent="0.3">
      <c r="A350" s="86">
        <v>2019</v>
      </c>
      <c r="B350" s="77" t="s">
        <v>16</v>
      </c>
      <c r="C350" s="87" t="s">
        <v>17</v>
      </c>
      <c r="D350" s="86">
        <v>4</v>
      </c>
      <c r="E350" s="88">
        <v>500</v>
      </c>
    </row>
    <row r="351" spans="1:5" ht="18" x14ac:dyDescent="0.3">
      <c r="A351" s="86">
        <v>2019</v>
      </c>
      <c r="B351" s="77" t="s">
        <v>16</v>
      </c>
      <c r="C351" s="87" t="s">
        <v>17</v>
      </c>
      <c r="D351" s="86">
        <v>5</v>
      </c>
      <c r="E351" s="88">
        <v>13322</v>
      </c>
    </row>
    <row r="352" spans="1:5" ht="18" x14ac:dyDescent="0.3">
      <c r="A352" s="86">
        <v>2019</v>
      </c>
      <c r="B352" s="77" t="s">
        <v>16</v>
      </c>
      <c r="C352" s="87" t="s">
        <v>17</v>
      </c>
      <c r="D352" s="86">
        <v>6</v>
      </c>
      <c r="E352" s="88">
        <v>13322</v>
      </c>
    </row>
    <row r="353" spans="1:5" ht="18" x14ac:dyDescent="0.3">
      <c r="A353" s="86">
        <v>2019</v>
      </c>
      <c r="B353" s="77" t="s">
        <v>16</v>
      </c>
      <c r="C353" s="87" t="s">
        <v>17</v>
      </c>
      <c r="D353" s="86">
        <v>7</v>
      </c>
      <c r="E353" s="88">
        <v>13322</v>
      </c>
    </row>
    <row r="354" spans="1:5" ht="18" x14ac:dyDescent="0.3">
      <c r="A354" s="86">
        <v>2019</v>
      </c>
      <c r="B354" s="77" t="s">
        <v>16</v>
      </c>
      <c r="C354" s="87" t="s">
        <v>17</v>
      </c>
      <c r="D354" s="86">
        <v>8</v>
      </c>
      <c r="E354" s="88">
        <v>13322</v>
      </c>
    </row>
    <row r="355" spans="1:5" ht="18" x14ac:dyDescent="0.3">
      <c r="A355" s="86">
        <v>2019</v>
      </c>
      <c r="B355" s="77" t="s">
        <v>16</v>
      </c>
      <c r="C355" s="87" t="s">
        <v>17</v>
      </c>
      <c r="D355" s="86">
        <v>9</v>
      </c>
      <c r="E355" s="88">
        <v>13322</v>
      </c>
    </row>
    <row r="356" spans="1:5" ht="18" x14ac:dyDescent="0.3">
      <c r="A356" s="86">
        <v>2019</v>
      </c>
      <c r="B356" s="77" t="s">
        <v>16</v>
      </c>
      <c r="C356" s="87" t="s">
        <v>17</v>
      </c>
      <c r="D356" s="86">
        <v>10</v>
      </c>
      <c r="E356" s="88">
        <v>13322</v>
      </c>
    </row>
    <row r="357" spans="1:5" ht="18" x14ac:dyDescent="0.3">
      <c r="A357" s="86">
        <v>2019</v>
      </c>
      <c r="B357" s="77" t="s">
        <v>16</v>
      </c>
      <c r="C357" s="87" t="s">
        <v>17</v>
      </c>
      <c r="D357" s="86">
        <v>11</v>
      </c>
      <c r="E357" s="88">
        <v>13322</v>
      </c>
    </row>
    <row r="358" spans="1:5" ht="18" x14ac:dyDescent="0.3">
      <c r="A358" s="86">
        <v>2019</v>
      </c>
      <c r="B358" s="77" t="s">
        <v>16</v>
      </c>
      <c r="C358" s="87" t="s">
        <v>17</v>
      </c>
      <c r="D358" s="86">
        <v>12</v>
      </c>
      <c r="E358" s="88">
        <v>13322</v>
      </c>
    </row>
    <row r="359" spans="1:5" ht="18" x14ac:dyDescent="0.3">
      <c r="A359" s="86">
        <v>2019</v>
      </c>
      <c r="B359" s="77" t="s">
        <v>16</v>
      </c>
      <c r="C359" s="87" t="s">
        <v>17</v>
      </c>
      <c r="D359" s="86">
        <v>2</v>
      </c>
      <c r="E359" s="88">
        <v>7277</v>
      </c>
    </row>
    <row r="360" spans="1:5" ht="18" x14ac:dyDescent="0.3">
      <c r="A360" s="86">
        <v>2019</v>
      </c>
      <c r="B360" s="77" t="s">
        <v>16</v>
      </c>
      <c r="C360" s="87" t="s">
        <v>17</v>
      </c>
      <c r="D360" s="86">
        <v>1</v>
      </c>
      <c r="E360" s="88">
        <v>2155</v>
      </c>
    </row>
    <row r="361" spans="1:5" ht="18" x14ac:dyDescent="0.3">
      <c r="A361" s="86">
        <v>2019</v>
      </c>
      <c r="B361" s="77" t="s">
        <v>16</v>
      </c>
      <c r="C361" s="87" t="s">
        <v>17</v>
      </c>
      <c r="D361" s="86">
        <v>2</v>
      </c>
      <c r="E361" s="88">
        <v>2650</v>
      </c>
    </row>
    <row r="362" spans="1:5" ht="18" x14ac:dyDescent="0.3">
      <c r="A362" s="86">
        <v>2019</v>
      </c>
      <c r="B362" s="77" t="s">
        <v>16</v>
      </c>
      <c r="C362" s="87" t="s">
        <v>17</v>
      </c>
      <c r="D362" s="86">
        <v>3</v>
      </c>
      <c r="E362" s="88">
        <v>200</v>
      </c>
    </row>
    <row r="363" spans="1:5" ht="18" x14ac:dyDescent="0.3">
      <c r="A363" s="86">
        <v>2019</v>
      </c>
      <c r="B363" s="77" t="s">
        <v>16</v>
      </c>
      <c r="C363" s="87" t="s">
        <v>17</v>
      </c>
      <c r="D363" s="86">
        <v>4</v>
      </c>
      <c r="E363" s="88">
        <v>723</v>
      </c>
    </row>
    <row r="364" spans="1:5" ht="18" x14ac:dyDescent="0.3">
      <c r="A364" s="86">
        <v>2019</v>
      </c>
      <c r="B364" s="77" t="s">
        <v>16</v>
      </c>
      <c r="C364" s="87" t="s">
        <v>17</v>
      </c>
      <c r="D364" s="86">
        <v>3</v>
      </c>
      <c r="E364" s="88">
        <v>673</v>
      </c>
    </row>
    <row r="365" spans="1:5" ht="18" x14ac:dyDescent="0.3">
      <c r="A365" s="86">
        <v>2019</v>
      </c>
      <c r="B365" s="77" t="s">
        <v>16</v>
      </c>
      <c r="C365" s="87" t="s">
        <v>17</v>
      </c>
      <c r="D365" s="86">
        <v>1</v>
      </c>
      <c r="E365" s="88">
        <v>720</v>
      </c>
    </row>
    <row r="366" spans="1:5" ht="18" x14ac:dyDescent="0.3">
      <c r="A366" s="86">
        <v>2019</v>
      </c>
      <c r="B366" s="77" t="s">
        <v>16</v>
      </c>
      <c r="C366" s="87" t="s">
        <v>17</v>
      </c>
      <c r="D366" s="86">
        <v>2</v>
      </c>
      <c r="E366" s="88">
        <v>1680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3" sqref="C3"/>
    </sheetView>
  </sheetViews>
  <sheetFormatPr defaultRowHeight="13.8" x14ac:dyDescent="0.25"/>
  <cols>
    <col min="1" max="1" width="26.77734375" customWidth="1"/>
    <col min="2" max="2" width="9.21875" customWidth="1"/>
  </cols>
  <sheetData>
    <row r="2" spans="1:3" ht="15.6" x14ac:dyDescent="0.25">
      <c r="A2" s="1" t="s">
        <v>18</v>
      </c>
      <c r="B2" s="2"/>
      <c r="C2" s="2"/>
    </row>
    <row r="3" spans="1:3" ht="15.6" x14ac:dyDescent="0.25">
      <c r="A3" s="3" t="s">
        <v>19</v>
      </c>
      <c r="B3" s="2"/>
      <c r="C3" s="4" t="s">
        <v>477</v>
      </c>
    </row>
    <row r="4" spans="1:3" ht="15.6" x14ac:dyDescent="0.25">
      <c r="A4" s="3" t="s">
        <v>20</v>
      </c>
      <c r="B4" s="2"/>
      <c r="C4" s="2"/>
    </row>
    <row r="5" spans="1:3" ht="15.6" x14ac:dyDescent="0.25">
      <c r="A5" s="3" t="s">
        <v>21</v>
      </c>
      <c r="B5" s="2"/>
      <c r="C5" s="2"/>
    </row>
    <row r="6" spans="1:3" ht="15.6" x14ac:dyDescent="0.25">
      <c r="A6" s="3" t="s">
        <v>22</v>
      </c>
      <c r="B6" s="2"/>
      <c r="C6" s="2"/>
    </row>
    <row r="7" spans="1:3" ht="15.6" x14ac:dyDescent="0.25">
      <c r="A7" s="3" t="s">
        <v>23</v>
      </c>
      <c r="B7" s="2"/>
      <c r="C7" s="2"/>
    </row>
    <row r="8" spans="1:3" ht="15.6" x14ac:dyDescent="0.25">
      <c r="A8" s="3" t="s">
        <v>24</v>
      </c>
      <c r="B8" s="2"/>
      <c r="C8" s="2"/>
    </row>
    <row r="9" spans="1:3" ht="15.6" x14ac:dyDescent="0.25">
      <c r="A9" s="3" t="s">
        <v>25</v>
      </c>
      <c r="B9" s="2"/>
      <c r="C9" s="2"/>
    </row>
    <row r="10" spans="1:3" ht="15.6" x14ac:dyDescent="0.25">
      <c r="A10" s="3" t="s">
        <v>26</v>
      </c>
      <c r="B10" s="2"/>
      <c r="C10" s="2"/>
    </row>
    <row r="11" spans="1:3" ht="15.6" x14ac:dyDescent="0.25">
      <c r="A11" s="3" t="s">
        <v>21</v>
      </c>
      <c r="B11" s="2"/>
      <c r="C11" s="2"/>
    </row>
    <row r="12" spans="1:3" ht="15.6" x14ac:dyDescent="0.25">
      <c r="A12" s="3" t="s">
        <v>27</v>
      </c>
      <c r="B12" s="2"/>
      <c r="C12" s="2"/>
    </row>
    <row r="13" spans="1:3" ht="15.6" x14ac:dyDescent="0.25">
      <c r="A13" s="3" t="s">
        <v>28</v>
      </c>
      <c r="B13" s="2"/>
      <c r="C13" s="2"/>
    </row>
    <row r="14" spans="1:3" ht="15.6" x14ac:dyDescent="0.25">
      <c r="A14" s="3" t="s">
        <v>29</v>
      </c>
      <c r="B14" s="2"/>
      <c r="C14" s="2"/>
    </row>
    <row r="15" spans="1:3" ht="15.6" x14ac:dyDescent="0.25">
      <c r="A15" s="3" t="s">
        <v>22</v>
      </c>
      <c r="B15" s="2"/>
      <c r="C15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22" workbookViewId="0">
      <selection activeCell="Q30" sqref="Q30"/>
    </sheetView>
  </sheetViews>
  <sheetFormatPr defaultColWidth="9" defaultRowHeight="13.8" x14ac:dyDescent="0.25"/>
  <cols>
    <col min="1" max="5" width="9" style="66"/>
    <col min="6" max="6" width="9.5546875" style="66" bestFit="1" customWidth="1"/>
    <col min="7" max="8" width="9" style="66"/>
    <col min="9" max="10" width="11" style="66" bestFit="1" customWidth="1"/>
    <col min="11" max="13" width="9" style="66"/>
    <col min="14" max="14" width="11" style="66" bestFit="1" customWidth="1"/>
    <col min="15" max="16" width="9" style="66"/>
    <col min="17" max="17" width="11.21875" style="66" customWidth="1"/>
    <col min="18" max="18" width="23.77734375" style="66" bestFit="1" customWidth="1"/>
    <col min="19" max="19" width="9.6640625" style="66" bestFit="1" customWidth="1"/>
    <col min="20" max="16384" width="9" style="66"/>
  </cols>
  <sheetData>
    <row r="1" spans="1:19" ht="28.8" x14ac:dyDescent="0.25">
      <c r="A1" s="61" t="s">
        <v>30</v>
      </c>
      <c r="B1" s="61" t="s">
        <v>31</v>
      </c>
      <c r="C1" s="62" t="s">
        <v>32</v>
      </c>
      <c r="D1" s="63" t="s">
        <v>33</v>
      </c>
      <c r="E1" s="61" t="s">
        <v>34</v>
      </c>
      <c r="F1" s="63" t="s">
        <v>35</v>
      </c>
      <c r="G1" s="99" t="s">
        <v>482</v>
      </c>
      <c r="H1" s="64" t="s">
        <v>36</v>
      </c>
      <c r="I1" s="61" t="s">
        <v>37</v>
      </c>
      <c r="J1" s="65" t="s">
        <v>38</v>
      </c>
      <c r="M1" s="100" t="s">
        <v>483</v>
      </c>
    </row>
    <row r="2" spans="1:19" ht="27.6" x14ac:dyDescent="0.25">
      <c r="A2" s="67" t="s">
        <v>39</v>
      </c>
      <c r="B2" s="68" t="str">
        <f>"项目"&amp;ROW()-1</f>
        <v>项目1</v>
      </c>
      <c r="C2" s="67" t="s">
        <v>40</v>
      </c>
      <c r="D2" s="67" t="s">
        <v>41</v>
      </c>
      <c r="E2" s="67" t="s">
        <v>42</v>
      </c>
      <c r="F2" s="67" t="s">
        <v>43</v>
      </c>
      <c r="G2" s="67" t="s">
        <v>44</v>
      </c>
      <c r="H2" s="67" t="s">
        <v>45</v>
      </c>
      <c r="I2" s="69">
        <v>43717</v>
      </c>
      <c r="J2" s="69">
        <v>43736</v>
      </c>
    </row>
    <row r="3" spans="1:19" ht="15.6" x14ac:dyDescent="0.25">
      <c r="A3" s="67" t="s">
        <v>46</v>
      </c>
      <c r="B3" s="68" t="str">
        <f t="shared" ref="B3:B66" si="0">"项目"&amp;ROW()-1</f>
        <v>项目2</v>
      </c>
      <c r="C3" s="67" t="s">
        <v>47</v>
      </c>
      <c r="D3" s="67" t="s">
        <v>41</v>
      </c>
      <c r="E3" s="67" t="s">
        <v>48</v>
      </c>
      <c r="F3" s="67" t="s">
        <v>49</v>
      </c>
      <c r="G3" s="67" t="s">
        <v>44</v>
      </c>
      <c r="H3" s="67" t="s">
        <v>50</v>
      </c>
      <c r="I3" s="69">
        <v>43711</v>
      </c>
      <c r="J3" s="69">
        <v>43723</v>
      </c>
      <c r="N3" s="70" t="s">
        <v>311</v>
      </c>
      <c r="O3" s="71" t="s">
        <v>41</v>
      </c>
      <c r="P3" s="71" t="s">
        <v>69</v>
      </c>
      <c r="Q3" s="98" t="s">
        <v>481</v>
      </c>
      <c r="R3" s="72"/>
      <c r="S3" s="73"/>
    </row>
    <row r="4" spans="1:19" ht="28.8" x14ac:dyDescent="0.25">
      <c r="A4" s="67" t="s">
        <v>51</v>
      </c>
      <c r="B4" s="68" t="str">
        <f t="shared" si="0"/>
        <v>项目3</v>
      </c>
      <c r="C4" s="67" t="s">
        <v>52</v>
      </c>
      <c r="D4" s="67" t="s">
        <v>53</v>
      </c>
      <c r="E4" s="67" t="s">
        <v>42</v>
      </c>
      <c r="F4" s="68" t="s">
        <v>479</v>
      </c>
      <c r="G4" s="67" t="s">
        <v>44</v>
      </c>
      <c r="H4" s="67" t="s">
        <v>45</v>
      </c>
      <c r="I4" s="69">
        <v>43711</v>
      </c>
      <c r="J4" s="69">
        <v>43725</v>
      </c>
      <c r="N4" s="74" t="s">
        <v>478</v>
      </c>
      <c r="O4" s="75"/>
      <c r="P4" s="75"/>
      <c r="Q4" s="73">
        <v>43738</v>
      </c>
    </row>
    <row r="5" spans="1:19" ht="14.4" x14ac:dyDescent="0.25">
      <c r="A5" s="67" t="s">
        <v>54</v>
      </c>
      <c r="B5" s="68" t="str">
        <f t="shared" si="0"/>
        <v>项目4</v>
      </c>
      <c r="C5" s="67" t="s">
        <v>55</v>
      </c>
      <c r="D5" s="67" t="s">
        <v>41</v>
      </c>
      <c r="E5" s="67" t="s">
        <v>42</v>
      </c>
      <c r="F5" s="67" t="s">
        <v>56</v>
      </c>
      <c r="G5" s="67" t="s">
        <v>44</v>
      </c>
      <c r="H5" s="67" t="s">
        <v>50</v>
      </c>
      <c r="I5" s="69">
        <v>43713</v>
      </c>
      <c r="J5" s="69">
        <v>43738</v>
      </c>
      <c r="N5" s="74" t="s">
        <v>70</v>
      </c>
      <c r="O5" s="75"/>
      <c r="P5" s="75"/>
    </row>
    <row r="6" spans="1:19" ht="14.4" x14ac:dyDescent="0.25">
      <c r="A6" s="67" t="s">
        <v>57</v>
      </c>
      <c r="B6" s="68" t="str">
        <f t="shared" si="0"/>
        <v>项目5</v>
      </c>
      <c r="C6" s="67" t="s">
        <v>58</v>
      </c>
      <c r="D6" s="67" t="s">
        <v>41</v>
      </c>
      <c r="E6" s="67" t="s">
        <v>42</v>
      </c>
      <c r="F6" s="67" t="s">
        <v>56</v>
      </c>
      <c r="G6" s="67" t="s">
        <v>44</v>
      </c>
      <c r="H6" s="67" t="s">
        <v>50</v>
      </c>
      <c r="I6" s="69">
        <v>43713</v>
      </c>
      <c r="J6" s="69">
        <v>43738</v>
      </c>
      <c r="N6" s="74" t="s">
        <v>147</v>
      </c>
      <c r="O6" s="75"/>
      <c r="P6" s="75"/>
    </row>
    <row r="7" spans="1:19" ht="14.4" x14ac:dyDescent="0.25">
      <c r="A7" s="67" t="s">
        <v>59</v>
      </c>
      <c r="B7" s="68" t="str">
        <f t="shared" si="0"/>
        <v>项目6</v>
      </c>
      <c r="C7" s="67" t="s">
        <v>60</v>
      </c>
      <c r="D7" s="67" t="s">
        <v>41</v>
      </c>
      <c r="E7" s="67" t="s">
        <v>42</v>
      </c>
      <c r="F7" s="67" t="s">
        <v>56</v>
      </c>
      <c r="G7" s="67" t="s">
        <v>44</v>
      </c>
      <c r="H7" s="67" t="s">
        <v>50</v>
      </c>
      <c r="I7" s="69">
        <v>43713</v>
      </c>
      <c r="J7" s="69">
        <v>43738</v>
      </c>
      <c r="N7" s="74" t="s">
        <v>105</v>
      </c>
      <c r="O7" s="75"/>
      <c r="P7" s="75"/>
    </row>
    <row r="8" spans="1:19" ht="14.4" x14ac:dyDescent="0.25">
      <c r="A8" s="67" t="s">
        <v>61</v>
      </c>
      <c r="B8" s="68" t="str">
        <f t="shared" si="0"/>
        <v>项目7</v>
      </c>
      <c r="C8" s="67" t="s">
        <v>62</v>
      </c>
      <c r="D8" s="67" t="s">
        <v>41</v>
      </c>
      <c r="E8" s="67" t="s">
        <v>42</v>
      </c>
      <c r="F8" s="67" t="s">
        <v>56</v>
      </c>
      <c r="G8" s="67" t="s">
        <v>44</v>
      </c>
      <c r="H8" s="67" t="s">
        <v>50</v>
      </c>
      <c r="I8" s="69">
        <v>43713</v>
      </c>
      <c r="J8" s="69">
        <v>43738</v>
      </c>
      <c r="N8" s="74" t="s">
        <v>143</v>
      </c>
      <c r="O8" s="75"/>
      <c r="P8" s="75"/>
    </row>
    <row r="9" spans="1:19" ht="14.4" x14ac:dyDescent="0.25">
      <c r="A9" s="67" t="s">
        <v>63</v>
      </c>
      <c r="B9" s="68" t="str">
        <f t="shared" si="0"/>
        <v>项目8</v>
      </c>
      <c r="C9" s="67" t="s">
        <v>64</v>
      </c>
      <c r="D9" s="67" t="s">
        <v>41</v>
      </c>
      <c r="E9" s="67" t="s">
        <v>42</v>
      </c>
      <c r="F9" s="67" t="s">
        <v>56</v>
      </c>
      <c r="G9" s="67" t="s">
        <v>44</v>
      </c>
      <c r="H9" s="67" t="s">
        <v>50</v>
      </c>
      <c r="I9" s="69">
        <v>43713</v>
      </c>
      <c r="J9" s="69">
        <v>43738</v>
      </c>
      <c r="N9" s="74" t="s">
        <v>92</v>
      </c>
      <c r="O9" s="75"/>
      <c r="P9" s="75"/>
    </row>
    <row r="10" spans="1:19" ht="14.4" x14ac:dyDescent="0.25">
      <c r="A10" s="67" t="s">
        <v>65</v>
      </c>
      <c r="B10" s="68" t="str">
        <f t="shared" si="0"/>
        <v>项目9</v>
      </c>
      <c r="C10" s="67" t="s">
        <v>66</v>
      </c>
      <c r="D10" s="67" t="s">
        <v>41</v>
      </c>
      <c r="E10" s="67" t="s">
        <v>48</v>
      </c>
      <c r="F10" s="67" t="s">
        <v>49</v>
      </c>
      <c r="G10" s="67" t="s">
        <v>44</v>
      </c>
      <c r="H10" s="67" t="s">
        <v>50</v>
      </c>
      <c r="I10" s="69">
        <v>43708</v>
      </c>
      <c r="J10" s="69">
        <v>43723</v>
      </c>
      <c r="N10" s="74" t="s">
        <v>56</v>
      </c>
      <c r="O10" s="75"/>
      <c r="P10" s="75"/>
    </row>
    <row r="11" spans="1:19" ht="14.4" x14ac:dyDescent="0.25">
      <c r="A11" s="67" t="s">
        <v>67</v>
      </c>
      <c r="B11" s="68" t="str">
        <f t="shared" si="0"/>
        <v>项目10</v>
      </c>
      <c r="C11" s="67" t="s">
        <v>68</v>
      </c>
      <c r="D11" s="67" t="s">
        <v>69</v>
      </c>
      <c r="E11" s="67" t="s">
        <v>42</v>
      </c>
      <c r="F11" s="67" t="s">
        <v>70</v>
      </c>
      <c r="G11" s="67" t="s">
        <v>44</v>
      </c>
      <c r="H11" s="67" t="s">
        <v>45</v>
      </c>
      <c r="I11" s="69">
        <v>43707</v>
      </c>
      <c r="J11" s="69">
        <v>43738</v>
      </c>
      <c r="N11" s="74" t="s">
        <v>86</v>
      </c>
      <c r="O11" s="75"/>
      <c r="P11" s="75"/>
    </row>
    <row r="12" spans="1:19" ht="14.4" x14ac:dyDescent="0.25">
      <c r="A12" s="67" t="s">
        <v>71</v>
      </c>
      <c r="B12" s="68" t="str">
        <f t="shared" si="0"/>
        <v>项目11</v>
      </c>
      <c r="C12" s="67" t="s">
        <v>72</v>
      </c>
      <c r="D12" s="67" t="s">
        <v>69</v>
      </c>
      <c r="E12" s="67" t="s">
        <v>42</v>
      </c>
      <c r="F12" s="67" t="s">
        <v>70</v>
      </c>
      <c r="G12" s="67" t="s">
        <v>44</v>
      </c>
      <c r="H12" s="67" t="s">
        <v>45</v>
      </c>
      <c r="I12" s="69">
        <v>43729</v>
      </c>
      <c r="J12" s="69">
        <v>43738</v>
      </c>
      <c r="N12" s="74" t="s">
        <v>43</v>
      </c>
      <c r="O12" s="75"/>
      <c r="P12" s="75"/>
    </row>
    <row r="13" spans="1:19" ht="14.4" x14ac:dyDescent="0.25">
      <c r="A13" s="67" t="s">
        <v>73</v>
      </c>
      <c r="B13" s="68" t="str">
        <f t="shared" si="0"/>
        <v>项目12</v>
      </c>
      <c r="C13" s="67" t="s">
        <v>74</v>
      </c>
      <c r="D13" s="67" t="s">
        <v>69</v>
      </c>
      <c r="E13" s="67" t="s">
        <v>42</v>
      </c>
      <c r="F13" s="67" t="s">
        <v>70</v>
      </c>
      <c r="G13" s="67" t="s">
        <v>44</v>
      </c>
      <c r="H13" s="67" t="s">
        <v>45</v>
      </c>
      <c r="I13" s="69">
        <v>43707</v>
      </c>
      <c r="J13" s="69">
        <v>43738</v>
      </c>
      <c r="N13" s="74" t="s">
        <v>312</v>
      </c>
      <c r="O13" s="75"/>
      <c r="P13" s="75"/>
    </row>
    <row r="14" spans="1:19" ht="14.4" x14ac:dyDescent="0.25">
      <c r="A14" s="67" t="s">
        <v>75</v>
      </c>
      <c r="B14" s="68" t="str">
        <f t="shared" si="0"/>
        <v>项目13</v>
      </c>
      <c r="C14" s="67" t="s">
        <v>76</v>
      </c>
      <c r="D14" s="67" t="s">
        <v>69</v>
      </c>
      <c r="E14" s="67" t="s">
        <v>42</v>
      </c>
      <c r="F14" s="67" t="s">
        <v>70</v>
      </c>
      <c r="G14" s="67" t="s">
        <v>44</v>
      </c>
      <c r="H14" s="67" t="s">
        <v>45</v>
      </c>
      <c r="I14" s="69">
        <v>43707</v>
      </c>
      <c r="J14" s="69">
        <v>43738</v>
      </c>
      <c r="N14" s="74" t="s">
        <v>89</v>
      </c>
      <c r="O14" s="75"/>
      <c r="P14" s="75"/>
    </row>
    <row r="15" spans="1:19" ht="14.4" x14ac:dyDescent="0.25">
      <c r="A15" s="67" t="s">
        <v>77</v>
      </c>
      <c r="B15" s="68" t="str">
        <f t="shared" si="0"/>
        <v>项目14</v>
      </c>
      <c r="C15" s="67" t="s">
        <v>78</v>
      </c>
      <c r="D15" s="67" t="s">
        <v>69</v>
      </c>
      <c r="E15" s="67" t="s">
        <v>42</v>
      </c>
      <c r="F15" s="67" t="s">
        <v>70</v>
      </c>
      <c r="G15" s="67" t="s">
        <v>44</v>
      </c>
      <c r="H15" s="67" t="s">
        <v>45</v>
      </c>
      <c r="I15" s="69">
        <v>43707</v>
      </c>
      <c r="J15" s="69">
        <v>43738</v>
      </c>
    </row>
    <row r="16" spans="1:19" ht="27.6" x14ac:dyDescent="0.25">
      <c r="A16" s="67" t="s">
        <v>79</v>
      </c>
      <c r="B16" s="68" t="str">
        <f t="shared" si="0"/>
        <v>项目15</v>
      </c>
      <c r="C16" s="67" t="s">
        <v>80</v>
      </c>
      <c r="D16" s="67" t="s">
        <v>69</v>
      </c>
      <c r="E16" s="67" t="s">
        <v>81</v>
      </c>
      <c r="F16" s="67" t="s">
        <v>43</v>
      </c>
      <c r="G16" s="67" t="s">
        <v>44</v>
      </c>
      <c r="H16" s="67" t="s">
        <v>45</v>
      </c>
      <c r="I16" s="69">
        <v>43718</v>
      </c>
      <c r="J16" s="69">
        <v>43733</v>
      </c>
    </row>
    <row r="17" spans="1:10" ht="14.4" x14ac:dyDescent="0.25">
      <c r="A17" s="67" t="s">
        <v>82</v>
      </c>
      <c r="B17" s="68" t="str">
        <f t="shared" si="0"/>
        <v>项目16</v>
      </c>
      <c r="C17" s="67" t="s">
        <v>83</v>
      </c>
      <c r="D17" s="67" t="s">
        <v>41</v>
      </c>
      <c r="E17" s="67" t="s">
        <v>42</v>
      </c>
      <c r="F17" s="67" t="s">
        <v>56</v>
      </c>
      <c r="G17" s="67" t="s">
        <v>44</v>
      </c>
      <c r="H17" s="67" t="s">
        <v>45</v>
      </c>
      <c r="I17" s="69">
        <v>43706</v>
      </c>
      <c r="J17" s="69">
        <v>43723</v>
      </c>
    </row>
    <row r="18" spans="1:10" ht="14.4" x14ac:dyDescent="0.25">
      <c r="A18" s="67" t="s">
        <v>84</v>
      </c>
      <c r="B18" s="68" t="str">
        <f t="shared" si="0"/>
        <v>项目17</v>
      </c>
      <c r="C18" s="67" t="s">
        <v>85</v>
      </c>
      <c r="D18" s="67" t="s">
        <v>69</v>
      </c>
      <c r="E18" s="67" t="s">
        <v>81</v>
      </c>
      <c r="F18" s="67" t="s">
        <v>86</v>
      </c>
      <c r="G18" s="67" t="s">
        <v>44</v>
      </c>
      <c r="H18" s="67" t="s">
        <v>45</v>
      </c>
      <c r="I18" s="69">
        <v>43694</v>
      </c>
      <c r="J18" s="69">
        <v>43728</v>
      </c>
    </row>
    <row r="19" spans="1:10" ht="27.6" x14ac:dyDescent="0.25">
      <c r="A19" s="67" t="s">
        <v>87</v>
      </c>
      <c r="B19" s="68" t="str">
        <f t="shared" si="0"/>
        <v>项目18</v>
      </c>
      <c r="C19" s="67" t="s">
        <v>88</v>
      </c>
      <c r="D19" s="67" t="s">
        <v>53</v>
      </c>
      <c r="E19" s="67" t="s">
        <v>42</v>
      </c>
      <c r="F19" s="67" t="s">
        <v>89</v>
      </c>
      <c r="G19" s="67" t="s">
        <v>44</v>
      </c>
      <c r="H19" s="67" t="s">
        <v>45</v>
      </c>
      <c r="I19" s="69">
        <v>43696</v>
      </c>
      <c r="J19" s="69">
        <v>43727</v>
      </c>
    </row>
    <row r="20" spans="1:10" ht="14.4" x14ac:dyDescent="0.25">
      <c r="A20" s="67" t="s">
        <v>90</v>
      </c>
      <c r="B20" s="68" t="str">
        <f t="shared" si="0"/>
        <v>项目19</v>
      </c>
      <c r="C20" s="67" t="s">
        <v>91</v>
      </c>
      <c r="D20" s="67" t="s">
        <v>41</v>
      </c>
      <c r="E20" s="67" t="s">
        <v>42</v>
      </c>
      <c r="F20" s="67" t="s">
        <v>92</v>
      </c>
      <c r="G20" s="67" t="s">
        <v>44</v>
      </c>
      <c r="H20" s="67" t="s">
        <v>45</v>
      </c>
      <c r="I20" s="69">
        <v>43695</v>
      </c>
      <c r="J20" s="69">
        <v>43734</v>
      </c>
    </row>
    <row r="21" spans="1:10" ht="14.4" x14ac:dyDescent="0.25">
      <c r="A21" s="67" t="s">
        <v>93</v>
      </c>
      <c r="B21" s="68" t="str">
        <f t="shared" si="0"/>
        <v>项目20</v>
      </c>
      <c r="C21" s="67" t="s">
        <v>94</v>
      </c>
      <c r="D21" s="67" t="s">
        <v>41</v>
      </c>
      <c r="E21" s="67" t="s">
        <v>42</v>
      </c>
      <c r="F21" s="67" t="s">
        <v>92</v>
      </c>
      <c r="G21" s="67" t="s">
        <v>44</v>
      </c>
      <c r="H21" s="67" t="s">
        <v>45</v>
      </c>
      <c r="I21" s="69">
        <v>43695</v>
      </c>
      <c r="J21" s="69">
        <v>43734</v>
      </c>
    </row>
    <row r="22" spans="1:10" ht="14.4" x14ac:dyDescent="0.25">
      <c r="A22" s="67" t="s">
        <v>95</v>
      </c>
      <c r="B22" s="68" t="str">
        <f t="shared" si="0"/>
        <v>项目21</v>
      </c>
      <c r="C22" s="67" t="s">
        <v>96</v>
      </c>
      <c r="D22" s="67" t="s">
        <v>41</v>
      </c>
      <c r="E22" s="67" t="s">
        <v>42</v>
      </c>
      <c r="F22" s="67" t="s">
        <v>92</v>
      </c>
      <c r="G22" s="67" t="s">
        <v>44</v>
      </c>
      <c r="H22" s="67" t="s">
        <v>45</v>
      </c>
      <c r="I22" s="69">
        <v>43695</v>
      </c>
      <c r="J22" s="69">
        <v>43734</v>
      </c>
    </row>
    <row r="23" spans="1:10" ht="14.4" x14ac:dyDescent="0.25">
      <c r="A23" s="67" t="s">
        <v>97</v>
      </c>
      <c r="B23" s="68" t="str">
        <f t="shared" si="0"/>
        <v>项目22</v>
      </c>
      <c r="C23" s="67" t="s">
        <v>98</v>
      </c>
      <c r="D23" s="67" t="s">
        <v>41</v>
      </c>
      <c r="E23" s="67" t="s">
        <v>42</v>
      </c>
      <c r="F23" s="67" t="s">
        <v>92</v>
      </c>
      <c r="G23" s="67" t="s">
        <v>44</v>
      </c>
      <c r="H23" s="67" t="s">
        <v>45</v>
      </c>
      <c r="I23" s="69">
        <v>43695</v>
      </c>
      <c r="J23" s="69">
        <v>43734</v>
      </c>
    </row>
    <row r="24" spans="1:10" ht="14.4" x14ac:dyDescent="0.25">
      <c r="A24" s="67" t="s">
        <v>99</v>
      </c>
      <c r="B24" s="68" t="str">
        <f t="shared" si="0"/>
        <v>项目23</v>
      </c>
      <c r="C24" s="67" t="s">
        <v>100</v>
      </c>
      <c r="D24" s="67" t="s">
        <v>41</v>
      </c>
      <c r="E24" s="67" t="s">
        <v>42</v>
      </c>
      <c r="F24" s="67" t="s">
        <v>92</v>
      </c>
      <c r="G24" s="67" t="s">
        <v>44</v>
      </c>
      <c r="H24" s="67" t="s">
        <v>45</v>
      </c>
      <c r="I24" s="69">
        <v>43695</v>
      </c>
      <c r="J24" s="69">
        <v>43734</v>
      </c>
    </row>
    <row r="25" spans="1:10" ht="14.4" x14ac:dyDescent="0.25">
      <c r="A25" s="67" t="s">
        <v>101</v>
      </c>
      <c r="B25" s="68" t="str">
        <f t="shared" si="0"/>
        <v>项目24</v>
      </c>
      <c r="C25" s="67" t="s">
        <v>102</v>
      </c>
      <c r="D25" s="67" t="s">
        <v>41</v>
      </c>
      <c r="E25" s="67" t="s">
        <v>42</v>
      </c>
      <c r="F25" s="67" t="s">
        <v>92</v>
      </c>
      <c r="G25" s="67" t="s">
        <v>44</v>
      </c>
      <c r="H25" s="67" t="s">
        <v>45</v>
      </c>
      <c r="I25" s="69">
        <v>43695</v>
      </c>
      <c r="J25" s="69">
        <v>43734</v>
      </c>
    </row>
    <row r="26" spans="1:10" ht="14.4" x14ac:dyDescent="0.25">
      <c r="A26" s="67" t="s">
        <v>103</v>
      </c>
      <c r="B26" s="68" t="str">
        <f t="shared" si="0"/>
        <v>项目25</v>
      </c>
      <c r="C26" s="67" t="s">
        <v>104</v>
      </c>
      <c r="D26" s="67" t="s">
        <v>69</v>
      </c>
      <c r="E26" s="67" t="s">
        <v>42</v>
      </c>
      <c r="F26" s="67" t="s">
        <v>105</v>
      </c>
      <c r="G26" s="67" t="s">
        <v>44</v>
      </c>
      <c r="H26" s="67" t="s">
        <v>45</v>
      </c>
      <c r="I26" s="69">
        <v>43707</v>
      </c>
      <c r="J26" s="69">
        <v>43738</v>
      </c>
    </row>
    <row r="27" spans="1:10" ht="14.4" x14ac:dyDescent="0.25">
      <c r="A27" s="67" t="s">
        <v>106</v>
      </c>
      <c r="B27" s="68" t="str">
        <f t="shared" si="0"/>
        <v>项目26</v>
      </c>
      <c r="C27" s="67" t="s">
        <v>107</v>
      </c>
      <c r="D27" s="67" t="s">
        <v>69</v>
      </c>
      <c r="E27" s="67" t="s">
        <v>42</v>
      </c>
      <c r="F27" s="67" t="s">
        <v>105</v>
      </c>
      <c r="G27" s="67" t="s">
        <v>44</v>
      </c>
      <c r="H27" s="67" t="s">
        <v>45</v>
      </c>
      <c r="I27" s="69">
        <v>43714</v>
      </c>
      <c r="J27" s="69">
        <v>43738</v>
      </c>
    </row>
    <row r="28" spans="1:10" ht="14.4" x14ac:dyDescent="0.25">
      <c r="A28" s="67" t="s">
        <v>108</v>
      </c>
      <c r="B28" s="68" t="str">
        <f t="shared" si="0"/>
        <v>项目27</v>
      </c>
      <c r="C28" s="67" t="s">
        <v>109</v>
      </c>
      <c r="D28" s="67" t="s">
        <v>41</v>
      </c>
      <c r="E28" s="67" t="s">
        <v>42</v>
      </c>
      <c r="F28" s="67" t="s">
        <v>105</v>
      </c>
      <c r="G28" s="67" t="s">
        <v>44</v>
      </c>
      <c r="H28" s="67" t="s">
        <v>45</v>
      </c>
      <c r="I28" s="69">
        <v>43683</v>
      </c>
      <c r="J28" s="69">
        <v>43738</v>
      </c>
    </row>
    <row r="29" spans="1:10" ht="14.4" x14ac:dyDescent="0.25">
      <c r="A29" s="67" t="s">
        <v>110</v>
      </c>
      <c r="B29" s="68" t="str">
        <f t="shared" si="0"/>
        <v>项目28</v>
      </c>
      <c r="C29" s="67" t="s">
        <v>111</v>
      </c>
      <c r="D29" s="67" t="s">
        <v>41</v>
      </c>
      <c r="E29" s="67" t="s">
        <v>42</v>
      </c>
      <c r="F29" s="67" t="s">
        <v>105</v>
      </c>
      <c r="G29" s="67" t="s">
        <v>44</v>
      </c>
      <c r="H29" s="67" t="s">
        <v>45</v>
      </c>
      <c r="I29" s="69">
        <v>43683</v>
      </c>
      <c r="J29" s="69">
        <v>43738</v>
      </c>
    </row>
    <row r="30" spans="1:10" ht="14.4" x14ac:dyDescent="0.25">
      <c r="A30" s="67" t="s">
        <v>112</v>
      </c>
      <c r="B30" s="68" t="str">
        <f t="shared" si="0"/>
        <v>项目29</v>
      </c>
      <c r="C30" s="67" t="s">
        <v>113</v>
      </c>
      <c r="D30" s="67" t="s">
        <v>41</v>
      </c>
      <c r="E30" s="67" t="s">
        <v>81</v>
      </c>
      <c r="F30" s="67" t="s">
        <v>92</v>
      </c>
      <c r="G30" s="67" t="s">
        <v>44</v>
      </c>
      <c r="H30" s="67" t="s">
        <v>45</v>
      </c>
      <c r="I30" s="69">
        <v>43673</v>
      </c>
      <c r="J30" s="69">
        <v>43709</v>
      </c>
    </row>
    <row r="31" spans="1:10" ht="27.6" x14ac:dyDescent="0.25">
      <c r="A31" s="67" t="s">
        <v>114</v>
      </c>
      <c r="B31" s="68" t="str">
        <f t="shared" si="0"/>
        <v>项目30</v>
      </c>
      <c r="C31" s="67" t="s">
        <v>115</v>
      </c>
      <c r="D31" s="67" t="s">
        <v>53</v>
      </c>
      <c r="E31" s="67" t="s">
        <v>42</v>
      </c>
      <c r="F31" s="67" t="s">
        <v>43</v>
      </c>
      <c r="G31" s="67" t="s">
        <v>44</v>
      </c>
      <c r="H31" s="67" t="s">
        <v>45</v>
      </c>
      <c r="I31" s="69">
        <v>43659</v>
      </c>
      <c r="J31" s="69">
        <v>43729</v>
      </c>
    </row>
    <row r="32" spans="1:10" ht="14.4" x14ac:dyDescent="0.25">
      <c r="A32" s="67" t="s">
        <v>116</v>
      </c>
      <c r="B32" s="68" t="str">
        <f t="shared" si="0"/>
        <v>项目31</v>
      </c>
      <c r="C32" s="67" t="s">
        <v>117</v>
      </c>
      <c r="D32" s="67" t="s">
        <v>118</v>
      </c>
      <c r="E32" s="67" t="s">
        <v>42</v>
      </c>
      <c r="F32" s="67" t="s">
        <v>49</v>
      </c>
      <c r="G32" s="67" t="s">
        <v>119</v>
      </c>
      <c r="H32" s="67" t="s">
        <v>45</v>
      </c>
      <c r="I32" s="69">
        <v>43655</v>
      </c>
      <c r="J32" s="69">
        <v>43738</v>
      </c>
    </row>
    <row r="33" spans="1:10" ht="14.4" x14ac:dyDescent="0.25">
      <c r="A33" s="67" t="s">
        <v>120</v>
      </c>
      <c r="B33" s="68" t="str">
        <f t="shared" si="0"/>
        <v>项目32</v>
      </c>
      <c r="C33" s="67" t="s">
        <v>121</v>
      </c>
      <c r="D33" s="67" t="s">
        <v>69</v>
      </c>
      <c r="E33" s="67" t="s">
        <v>42</v>
      </c>
      <c r="F33" s="67" t="s">
        <v>105</v>
      </c>
      <c r="G33" s="67" t="s">
        <v>44</v>
      </c>
      <c r="H33" s="67" t="s">
        <v>45</v>
      </c>
      <c r="I33" s="69">
        <v>43650</v>
      </c>
      <c r="J33" s="69">
        <v>43738</v>
      </c>
    </row>
    <row r="34" spans="1:10" ht="14.4" x14ac:dyDescent="0.25">
      <c r="A34" s="67" t="s">
        <v>122</v>
      </c>
      <c r="B34" s="68" t="str">
        <f t="shared" si="0"/>
        <v>项目33</v>
      </c>
      <c r="C34" s="67" t="s">
        <v>123</v>
      </c>
      <c r="D34" s="67" t="s">
        <v>41</v>
      </c>
      <c r="E34" s="67" t="s">
        <v>42</v>
      </c>
      <c r="F34" s="67" t="s">
        <v>49</v>
      </c>
      <c r="G34" s="67" t="s">
        <v>44</v>
      </c>
      <c r="H34" s="67" t="s">
        <v>50</v>
      </c>
      <c r="I34" s="69">
        <v>43633</v>
      </c>
      <c r="J34" s="69">
        <v>43738</v>
      </c>
    </row>
    <row r="35" spans="1:10" ht="27.6" x14ac:dyDescent="0.25">
      <c r="A35" s="67" t="s">
        <v>124</v>
      </c>
      <c r="B35" s="68" t="str">
        <f t="shared" si="0"/>
        <v>项目34</v>
      </c>
      <c r="C35" s="67" t="s">
        <v>125</v>
      </c>
      <c r="D35" s="67" t="s">
        <v>53</v>
      </c>
      <c r="E35" s="67" t="s">
        <v>81</v>
      </c>
      <c r="F35" s="67" t="s">
        <v>89</v>
      </c>
      <c r="G35" s="67" t="s">
        <v>44</v>
      </c>
      <c r="H35" s="67" t="s">
        <v>45</v>
      </c>
      <c r="I35" s="69">
        <v>43643</v>
      </c>
      <c r="J35" s="69">
        <v>43711</v>
      </c>
    </row>
    <row r="36" spans="1:10" ht="14.4" x14ac:dyDescent="0.25">
      <c r="A36" s="67" t="s">
        <v>126</v>
      </c>
      <c r="B36" s="68" t="str">
        <f t="shared" si="0"/>
        <v>项目35</v>
      </c>
      <c r="C36" s="67" t="s">
        <v>127</v>
      </c>
      <c r="D36" s="67" t="s">
        <v>69</v>
      </c>
      <c r="E36" s="67" t="s">
        <v>42</v>
      </c>
      <c r="F36" s="67" t="s">
        <v>86</v>
      </c>
      <c r="G36" s="67" t="s">
        <v>44</v>
      </c>
      <c r="H36" s="67" t="s">
        <v>50</v>
      </c>
      <c r="I36" s="69">
        <v>43566</v>
      </c>
      <c r="J36" s="69">
        <v>43738</v>
      </c>
    </row>
    <row r="37" spans="1:10" ht="14.4" x14ac:dyDescent="0.25">
      <c r="A37" s="67" t="s">
        <v>128</v>
      </c>
      <c r="B37" s="68" t="str">
        <f t="shared" si="0"/>
        <v>项目36</v>
      </c>
      <c r="C37" s="67" t="s">
        <v>129</v>
      </c>
      <c r="D37" s="67" t="s">
        <v>41</v>
      </c>
      <c r="E37" s="67" t="s">
        <v>42</v>
      </c>
      <c r="F37" s="67" t="s">
        <v>49</v>
      </c>
      <c r="G37" s="67" t="s">
        <v>130</v>
      </c>
      <c r="H37" s="67" t="s">
        <v>50</v>
      </c>
      <c r="I37" s="69">
        <v>43611</v>
      </c>
      <c r="J37" s="69">
        <v>43734</v>
      </c>
    </row>
    <row r="38" spans="1:10" ht="14.4" x14ac:dyDescent="0.25">
      <c r="A38" s="67" t="s">
        <v>131</v>
      </c>
      <c r="B38" s="68" t="str">
        <f t="shared" si="0"/>
        <v>项目37</v>
      </c>
      <c r="C38" s="67" t="s">
        <v>132</v>
      </c>
      <c r="D38" s="67" t="s">
        <v>41</v>
      </c>
      <c r="E38" s="67" t="s">
        <v>42</v>
      </c>
      <c r="F38" s="67" t="s">
        <v>49</v>
      </c>
      <c r="G38" s="67" t="s">
        <v>130</v>
      </c>
      <c r="H38" s="67" t="s">
        <v>50</v>
      </c>
      <c r="I38" s="69">
        <v>43610</v>
      </c>
      <c r="J38" s="69">
        <v>43722</v>
      </c>
    </row>
    <row r="39" spans="1:10" ht="14.4" x14ac:dyDescent="0.25">
      <c r="A39" s="67" t="s">
        <v>133</v>
      </c>
      <c r="B39" s="68" t="str">
        <f t="shared" si="0"/>
        <v>项目38</v>
      </c>
      <c r="C39" s="67" t="s">
        <v>134</v>
      </c>
      <c r="D39" s="67" t="s">
        <v>41</v>
      </c>
      <c r="E39" s="67" t="s">
        <v>42</v>
      </c>
      <c r="F39" s="67" t="s">
        <v>49</v>
      </c>
      <c r="G39" s="67" t="s">
        <v>130</v>
      </c>
      <c r="H39" s="67" t="s">
        <v>50</v>
      </c>
      <c r="I39" s="69">
        <v>43610</v>
      </c>
      <c r="J39" s="69">
        <v>43724</v>
      </c>
    </row>
    <row r="40" spans="1:10" ht="14.4" x14ac:dyDescent="0.25">
      <c r="A40" s="67" t="s">
        <v>135</v>
      </c>
      <c r="B40" s="68" t="str">
        <f t="shared" si="0"/>
        <v>项目39</v>
      </c>
      <c r="C40" s="67" t="s">
        <v>136</v>
      </c>
      <c r="D40" s="67" t="s">
        <v>41</v>
      </c>
      <c r="E40" s="67" t="s">
        <v>42</v>
      </c>
      <c r="F40" s="67" t="s">
        <v>49</v>
      </c>
      <c r="G40" s="67" t="s">
        <v>130</v>
      </c>
      <c r="H40" s="67" t="s">
        <v>50</v>
      </c>
      <c r="I40" s="69">
        <v>43610</v>
      </c>
      <c r="J40" s="69">
        <v>43717</v>
      </c>
    </row>
    <row r="41" spans="1:10" ht="14.4" x14ac:dyDescent="0.25">
      <c r="A41" s="67" t="s">
        <v>137</v>
      </c>
      <c r="B41" s="68" t="str">
        <f t="shared" si="0"/>
        <v>项目40</v>
      </c>
      <c r="C41" s="67" t="s">
        <v>138</v>
      </c>
      <c r="D41" s="67" t="s">
        <v>41</v>
      </c>
      <c r="E41" s="67" t="s">
        <v>42</v>
      </c>
      <c r="F41" s="67" t="s">
        <v>49</v>
      </c>
      <c r="G41" s="67" t="s">
        <v>130</v>
      </c>
      <c r="H41" s="67" t="s">
        <v>50</v>
      </c>
      <c r="I41" s="69">
        <v>43610</v>
      </c>
      <c r="J41" s="69">
        <v>43714</v>
      </c>
    </row>
    <row r="42" spans="1:10" ht="14.4" x14ac:dyDescent="0.25">
      <c r="A42" s="67" t="s">
        <v>139</v>
      </c>
      <c r="B42" s="68" t="str">
        <f t="shared" si="0"/>
        <v>项目41</v>
      </c>
      <c r="C42" s="67" t="s">
        <v>140</v>
      </c>
      <c r="D42" s="67" t="s">
        <v>41</v>
      </c>
      <c r="E42" s="67" t="s">
        <v>42</v>
      </c>
      <c r="F42" s="67" t="s">
        <v>49</v>
      </c>
      <c r="G42" s="67" t="s">
        <v>130</v>
      </c>
      <c r="H42" s="67" t="s">
        <v>50</v>
      </c>
      <c r="I42" s="69">
        <v>43601</v>
      </c>
      <c r="J42" s="69">
        <v>43720</v>
      </c>
    </row>
    <row r="43" spans="1:10" ht="14.4" x14ac:dyDescent="0.25">
      <c r="A43" s="67" t="s">
        <v>141</v>
      </c>
      <c r="B43" s="68" t="str">
        <f t="shared" si="0"/>
        <v>项目42</v>
      </c>
      <c r="C43" s="67" t="s">
        <v>142</v>
      </c>
      <c r="D43" s="67" t="s">
        <v>41</v>
      </c>
      <c r="E43" s="67" t="s">
        <v>81</v>
      </c>
      <c r="F43" s="67" t="s">
        <v>143</v>
      </c>
      <c r="G43" s="67" t="s">
        <v>44</v>
      </c>
      <c r="H43" s="67" t="s">
        <v>45</v>
      </c>
      <c r="I43" s="69">
        <v>43597</v>
      </c>
      <c r="J43" s="69">
        <v>43718</v>
      </c>
    </row>
    <row r="44" spans="1:10" ht="14.4" x14ac:dyDescent="0.25">
      <c r="A44" s="67" t="s">
        <v>144</v>
      </c>
      <c r="B44" s="68" t="str">
        <f t="shared" si="0"/>
        <v>项目43</v>
      </c>
      <c r="C44" s="67" t="s">
        <v>145</v>
      </c>
      <c r="D44" s="67" t="s">
        <v>41</v>
      </c>
      <c r="E44" s="67" t="s">
        <v>146</v>
      </c>
      <c r="F44" s="67" t="s">
        <v>147</v>
      </c>
      <c r="G44" s="67" t="s">
        <v>130</v>
      </c>
      <c r="H44" s="67" t="s">
        <v>50</v>
      </c>
      <c r="I44" s="69">
        <v>43697</v>
      </c>
      <c r="J44" s="69">
        <v>43738</v>
      </c>
    </row>
    <row r="45" spans="1:10" ht="14.4" x14ac:dyDescent="0.25">
      <c r="A45" s="67" t="s">
        <v>148</v>
      </c>
      <c r="B45" s="68" t="str">
        <f t="shared" si="0"/>
        <v>项目44</v>
      </c>
      <c r="C45" s="67" t="s">
        <v>149</v>
      </c>
      <c r="D45" s="67" t="s">
        <v>41</v>
      </c>
      <c r="E45" s="67" t="s">
        <v>42</v>
      </c>
      <c r="F45" s="67" t="s">
        <v>147</v>
      </c>
      <c r="G45" s="67" t="s">
        <v>130</v>
      </c>
      <c r="H45" s="67" t="s">
        <v>50</v>
      </c>
      <c r="I45" s="69">
        <v>43697</v>
      </c>
      <c r="J45" s="69">
        <v>43738</v>
      </c>
    </row>
    <row r="46" spans="1:10" ht="14.4" x14ac:dyDescent="0.25">
      <c r="A46" s="67" t="s">
        <v>150</v>
      </c>
      <c r="B46" s="68" t="str">
        <f t="shared" si="0"/>
        <v>项目45</v>
      </c>
      <c r="C46" s="67" t="s">
        <v>151</v>
      </c>
      <c r="D46" s="67" t="s">
        <v>41</v>
      </c>
      <c r="E46" s="67" t="s">
        <v>42</v>
      </c>
      <c r="F46" s="67" t="s">
        <v>147</v>
      </c>
      <c r="G46" s="67" t="s">
        <v>130</v>
      </c>
      <c r="H46" s="67" t="s">
        <v>50</v>
      </c>
      <c r="I46" s="69">
        <v>43692</v>
      </c>
      <c r="J46" s="69">
        <v>43738</v>
      </c>
    </row>
    <row r="47" spans="1:10" ht="14.4" x14ac:dyDescent="0.25">
      <c r="A47" s="67" t="s">
        <v>152</v>
      </c>
      <c r="B47" s="68" t="str">
        <f t="shared" si="0"/>
        <v>项目46</v>
      </c>
      <c r="C47" s="67" t="s">
        <v>153</v>
      </c>
      <c r="D47" s="67" t="s">
        <v>41</v>
      </c>
      <c r="E47" s="67" t="s">
        <v>146</v>
      </c>
      <c r="F47" s="67" t="s">
        <v>147</v>
      </c>
      <c r="G47" s="67" t="s">
        <v>130</v>
      </c>
      <c r="H47" s="67" t="s">
        <v>50</v>
      </c>
      <c r="I47" s="69">
        <v>43697</v>
      </c>
      <c r="J47" s="69">
        <v>43738</v>
      </c>
    </row>
    <row r="48" spans="1:10" ht="14.4" x14ac:dyDescent="0.25">
      <c r="A48" s="67" t="s">
        <v>154</v>
      </c>
      <c r="B48" s="68" t="str">
        <f t="shared" si="0"/>
        <v>项目47</v>
      </c>
      <c r="C48" s="67" t="s">
        <v>155</v>
      </c>
      <c r="D48" s="67" t="s">
        <v>41</v>
      </c>
      <c r="E48" s="67" t="s">
        <v>42</v>
      </c>
      <c r="F48" s="67" t="s">
        <v>147</v>
      </c>
      <c r="G48" s="67" t="s">
        <v>130</v>
      </c>
      <c r="H48" s="67" t="s">
        <v>50</v>
      </c>
      <c r="I48" s="69">
        <v>43697</v>
      </c>
      <c r="J48" s="69">
        <v>43738</v>
      </c>
    </row>
    <row r="49" spans="1:10" ht="14.4" x14ac:dyDescent="0.25">
      <c r="A49" s="67" t="s">
        <v>156</v>
      </c>
      <c r="B49" s="68" t="str">
        <f t="shared" si="0"/>
        <v>项目48</v>
      </c>
      <c r="C49" s="67" t="s">
        <v>157</v>
      </c>
      <c r="D49" s="67" t="s">
        <v>41</v>
      </c>
      <c r="E49" s="67" t="s">
        <v>42</v>
      </c>
      <c r="F49" s="67" t="s">
        <v>147</v>
      </c>
      <c r="G49" s="67" t="s">
        <v>130</v>
      </c>
      <c r="H49" s="67" t="s">
        <v>50</v>
      </c>
      <c r="I49" s="69">
        <v>43697</v>
      </c>
      <c r="J49" s="69">
        <v>43738</v>
      </c>
    </row>
    <row r="50" spans="1:10" ht="14.4" x14ac:dyDescent="0.25">
      <c r="A50" s="67" t="s">
        <v>158</v>
      </c>
      <c r="B50" s="68" t="str">
        <f t="shared" si="0"/>
        <v>项目49</v>
      </c>
      <c r="C50" s="67" t="s">
        <v>159</v>
      </c>
      <c r="D50" s="67" t="s">
        <v>41</v>
      </c>
      <c r="E50" s="67" t="s">
        <v>42</v>
      </c>
      <c r="F50" s="67" t="s">
        <v>147</v>
      </c>
      <c r="G50" s="67" t="s">
        <v>130</v>
      </c>
      <c r="H50" s="67" t="s">
        <v>50</v>
      </c>
      <c r="I50" s="69">
        <v>43697</v>
      </c>
      <c r="J50" s="69">
        <v>43738</v>
      </c>
    </row>
    <row r="51" spans="1:10" ht="14.4" x14ac:dyDescent="0.25">
      <c r="A51" s="67" t="s">
        <v>160</v>
      </c>
      <c r="B51" s="68" t="str">
        <f t="shared" si="0"/>
        <v>项目50</v>
      </c>
      <c r="C51" s="67" t="s">
        <v>161</v>
      </c>
      <c r="D51" s="67" t="s">
        <v>41</v>
      </c>
      <c r="E51" s="67" t="s">
        <v>42</v>
      </c>
      <c r="F51" s="67" t="s">
        <v>147</v>
      </c>
      <c r="G51" s="67" t="s">
        <v>130</v>
      </c>
      <c r="H51" s="67" t="s">
        <v>50</v>
      </c>
      <c r="I51" s="69">
        <v>43687</v>
      </c>
      <c r="J51" s="69">
        <v>43738</v>
      </c>
    </row>
    <row r="52" spans="1:10" ht="14.4" x14ac:dyDescent="0.25">
      <c r="A52" s="67" t="s">
        <v>162</v>
      </c>
      <c r="B52" s="68" t="str">
        <f t="shared" si="0"/>
        <v>项目51</v>
      </c>
      <c r="C52" s="67" t="s">
        <v>163</v>
      </c>
      <c r="D52" s="67" t="s">
        <v>41</v>
      </c>
      <c r="E52" s="67" t="s">
        <v>42</v>
      </c>
      <c r="F52" s="67" t="s">
        <v>147</v>
      </c>
      <c r="G52" s="67" t="s">
        <v>130</v>
      </c>
      <c r="H52" s="67" t="s">
        <v>50</v>
      </c>
      <c r="I52" s="69">
        <v>43697</v>
      </c>
      <c r="J52" s="69">
        <v>43738</v>
      </c>
    </row>
    <row r="53" spans="1:10" ht="14.4" x14ac:dyDescent="0.25">
      <c r="A53" s="67" t="s">
        <v>164</v>
      </c>
      <c r="B53" s="68" t="str">
        <f t="shared" si="0"/>
        <v>项目52</v>
      </c>
      <c r="C53" s="67" t="s">
        <v>165</v>
      </c>
      <c r="D53" s="67" t="s">
        <v>41</v>
      </c>
      <c r="E53" s="67" t="s">
        <v>146</v>
      </c>
      <c r="F53" s="67" t="s">
        <v>147</v>
      </c>
      <c r="G53" s="67" t="s">
        <v>130</v>
      </c>
      <c r="H53" s="67" t="s">
        <v>50</v>
      </c>
      <c r="I53" s="69">
        <v>43697</v>
      </c>
      <c r="J53" s="69">
        <v>43738</v>
      </c>
    </row>
    <row r="54" spans="1:10" ht="14.4" x14ac:dyDescent="0.25">
      <c r="A54" s="67" t="s">
        <v>166</v>
      </c>
      <c r="B54" s="68" t="str">
        <f t="shared" si="0"/>
        <v>项目53</v>
      </c>
      <c r="C54" s="67" t="s">
        <v>167</v>
      </c>
      <c r="D54" s="67" t="s">
        <v>41</v>
      </c>
      <c r="E54" s="67" t="s">
        <v>146</v>
      </c>
      <c r="F54" s="67" t="s">
        <v>147</v>
      </c>
      <c r="G54" s="67" t="s">
        <v>130</v>
      </c>
      <c r="H54" s="67" t="s">
        <v>50</v>
      </c>
      <c r="I54" s="69">
        <v>43697</v>
      </c>
      <c r="J54" s="69">
        <v>43738</v>
      </c>
    </row>
    <row r="55" spans="1:10" ht="14.4" x14ac:dyDescent="0.25">
      <c r="A55" s="67" t="s">
        <v>168</v>
      </c>
      <c r="B55" s="68" t="str">
        <f t="shared" si="0"/>
        <v>项目54</v>
      </c>
      <c r="C55" s="67" t="s">
        <v>169</v>
      </c>
      <c r="D55" s="67" t="s">
        <v>41</v>
      </c>
      <c r="E55" s="67" t="s">
        <v>146</v>
      </c>
      <c r="F55" s="67" t="s">
        <v>147</v>
      </c>
      <c r="G55" s="67" t="s">
        <v>130</v>
      </c>
      <c r="H55" s="67" t="s">
        <v>50</v>
      </c>
      <c r="I55" s="69">
        <v>43697</v>
      </c>
      <c r="J55" s="69">
        <v>43738</v>
      </c>
    </row>
    <row r="56" spans="1:10" ht="14.4" x14ac:dyDescent="0.25">
      <c r="A56" s="67" t="s">
        <v>170</v>
      </c>
      <c r="B56" s="68" t="str">
        <f t="shared" si="0"/>
        <v>项目55</v>
      </c>
      <c r="C56" s="67" t="s">
        <v>171</v>
      </c>
      <c r="D56" s="67" t="s">
        <v>41</v>
      </c>
      <c r="E56" s="67" t="s">
        <v>146</v>
      </c>
      <c r="F56" s="67" t="s">
        <v>147</v>
      </c>
      <c r="G56" s="67" t="s">
        <v>130</v>
      </c>
      <c r="H56" s="67" t="s">
        <v>50</v>
      </c>
      <c r="I56" s="69">
        <v>43697</v>
      </c>
      <c r="J56" s="69">
        <v>43738</v>
      </c>
    </row>
    <row r="57" spans="1:10" ht="14.4" x14ac:dyDescent="0.25">
      <c r="A57" s="67" t="s">
        <v>172</v>
      </c>
      <c r="B57" s="68" t="str">
        <f t="shared" si="0"/>
        <v>项目56</v>
      </c>
      <c r="C57" s="67" t="s">
        <v>173</v>
      </c>
      <c r="D57" s="67" t="s">
        <v>41</v>
      </c>
      <c r="E57" s="67" t="s">
        <v>146</v>
      </c>
      <c r="F57" s="67" t="s">
        <v>147</v>
      </c>
      <c r="G57" s="67" t="s">
        <v>130</v>
      </c>
      <c r="H57" s="67" t="s">
        <v>50</v>
      </c>
      <c r="I57" s="69">
        <v>43697</v>
      </c>
      <c r="J57" s="69">
        <v>43738</v>
      </c>
    </row>
    <row r="58" spans="1:10" ht="14.4" x14ac:dyDescent="0.25">
      <c r="A58" s="67" t="s">
        <v>174</v>
      </c>
      <c r="B58" s="68" t="str">
        <f t="shared" si="0"/>
        <v>项目57</v>
      </c>
      <c r="C58" s="67" t="s">
        <v>175</v>
      </c>
      <c r="D58" s="67" t="s">
        <v>41</v>
      </c>
      <c r="E58" s="67" t="s">
        <v>146</v>
      </c>
      <c r="F58" s="67" t="s">
        <v>147</v>
      </c>
      <c r="G58" s="67" t="s">
        <v>130</v>
      </c>
      <c r="H58" s="67" t="s">
        <v>50</v>
      </c>
      <c r="I58" s="69">
        <v>43697</v>
      </c>
      <c r="J58" s="69">
        <v>43738</v>
      </c>
    </row>
    <row r="59" spans="1:10" ht="14.4" x14ac:dyDescent="0.25">
      <c r="A59" s="67" t="s">
        <v>176</v>
      </c>
      <c r="B59" s="68" t="str">
        <f t="shared" si="0"/>
        <v>项目58</v>
      </c>
      <c r="C59" s="67" t="s">
        <v>177</v>
      </c>
      <c r="D59" s="67" t="s">
        <v>41</v>
      </c>
      <c r="E59" s="67" t="s">
        <v>146</v>
      </c>
      <c r="F59" s="67" t="s">
        <v>147</v>
      </c>
      <c r="G59" s="67" t="s">
        <v>130</v>
      </c>
      <c r="H59" s="67" t="s">
        <v>50</v>
      </c>
      <c r="I59" s="69">
        <v>43697</v>
      </c>
      <c r="J59" s="69">
        <v>43738</v>
      </c>
    </row>
    <row r="60" spans="1:10" ht="14.4" x14ac:dyDescent="0.25">
      <c r="A60" s="67" t="s">
        <v>178</v>
      </c>
      <c r="B60" s="68" t="str">
        <f t="shared" si="0"/>
        <v>项目59</v>
      </c>
      <c r="C60" s="67" t="s">
        <v>179</v>
      </c>
      <c r="D60" s="67" t="s">
        <v>41</v>
      </c>
      <c r="E60" s="67" t="s">
        <v>146</v>
      </c>
      <c r="F60" s="67" t="s">
        <v>147</v>
      </c>
      <c r="G60" s="67" t="s">
        <v>130</v>
      </c>
      <c r="H60" s="67" t="s">
        <v>50</v>
      </c>
      <c r="I60" s="69">
        <v>43697</v>
      </c>
      <c r="J60" s="69">
        <v>43738</v>
      </c>
    </row>
    <row r="61" spans="1:10" ht="14.4" x14ac:dyDescent="0.25">
      <c r="A61" s="67" t="s">
        <v>180</v>
      </c>
      <c r="B61" s="68" t="str">
        <f t="shared" si="0"/>
        <v>项目60</v>
      </c>
      <c r="C61" s="67" t="s">
        <v>181</v>
      </c>
      <c r="D61" s="67" t="s">
        <v>41</v>
      </c>
      <c r="E61" s="67" t="s">
        <v>146</v>
      </c>
      <c r="F61" s="67" t="s">
        <v>147</v>
      </c>
      <c r="G61" s="67" t="s">
        <v>130</v>
      </c>
      <c r="H61" s="67" t="s">
        <v>50</v>
      </c>
      <c r="I61" s="69">
        <v>43697</v>
      </c>
      <c r="J61" s="69">
        <v>43738</v>
      </c>
    </row>
    <row r="62" spans="1:10" ht="14.4" x14ac:dyDescent="0.25">
      <c r="A62" s="67" t="s">
        <v>182</v>
      </c>
      <c r="B62" s="68" t="str">
        <f t="shared" si="0"/>
        <v>项目61</v>
      </c>
      <c r="C62" s="67" t="s">
        <v>183</v>
      </c>
      <c r="D62" s="67" t="s">
        <v>41</v>
      </c>
      <c r="E62" s="67" t="s">
        <v>146</v>
      </c>
      <c r="F62" s="67" t="s">
        <v>147</v>
      </c>
      <c r="G62" s="67" t="s">
        <v>130</v>
      </c>
      <c r="H62" s="67" t="s">
        <v>50</v>
      </c>
      <c r="I62" s="69">
        <v>43697</v>
      </c>
      <c r="J62" s="69">
        <v>43738</v>
      </c>
    </row>
    <row r="63" spans="1:10" ht="14.4" x14ac:dyDescent="0.25">
      <c r="A63" s="67" t="s">
        <v>184</v>
      </c>
      <c r="B63" s="68" t="str">
        <f t="shared" si="0"/>
        <v>项目62</v>
      </c>
      <c r="C63" s="67" t="s">
        <v>185</v>
      </c>
      <c r="D63" s="67" t="s">
        <v>41</v>
      </c>
      <c r="E63" s="67" t="s">
        <v>146</v>
      </c>
      <c r="F63" s="67" t="s">
        <v>147</v>
      </c>
      <c r="G63" s="67" t="s">
        <v>130</v>
      </c>
      <c r="H63" s="67" t="s">
        <v>50</v>
      </c>
      <c r="I63" s="69">
        <v>43697</v>
      </c>
      <c r="J63" s="69">
        <v>43738</v>
      </c>
    </row>
    <row r="64" spans="1:10" ht="14.4" x14ac:dyDescent="0.25">
      <c r="A64" s="67" t="s">
        <v>186</v>
      </c>
      <c r="B64" s="68" t="str">
        <f t="shared" si="0"/>
        <v>项目63</v>
      </c>
      <c r="C64" s="67" t="s">
        <v>187</v>
      </c>
      <c r="D64" s="67" t="s">
        <v>41</v>
      </c>
      <c r="E64" s="67" t="s">
        <v>146</v>
      </c>
      <c r="F64" s="67" t="s">
        <v>147</v>
      </c>
      <c r="G64" s="67" t="s">
        <v>130</v>
      </c>
      <c r="H64" s="67" t="s">
        <v>50</v>
      </c>
      <c r="I64" s="69">
        <v>43697</v>
      </c>
      <c r="J64" s="69">
        <v>43738</v>
      </c>
    </row>
    <row r="65" spans="1:10" ht="14.4" x14ac:dyDescent="0.25">
      <c r="A65" s="67" t="s">
        <v>188</v>
      </c>
      <c r="B65" s="68" t="str">
        <f t="shared" si="0"/>
        <v>项目64</v>
      </c>
      <c r="C65" s="67" t="s">
        <v>189</v>
      </c>
      <c r="D65" s="67" t="s">
        <v>41</v>
      </c>
      <c r="E65" s="67" t="s">
        <v>146</v>
      </c>
      <c r="F65" s="67" t="s">
        <v>147</v>
      </c>
      <c r="G65" s="67" t="s">
        <v>130</v>
      </c>
      <c r="H65" s="67" t="s">
        <v>50</v>
      </c>
      <c r="I65" s="69">
        <v>43697</v>
      </c>
      <c r="J65" s="69">
        <v>43738</v>
      </c>
    </row>
    <row r="66" spans="1:10" ht="14.4" x14ac:dyDescent="0.25">
      <c r="A66" s="67" t="s">
        <v>190</v>
      </c>
      <c r="B66" s="68" t="str">
        <f t="shared" si="0"/>
        <v>项目65</v>
      </c>
      <c r="C66" s="67" t="s">
        <v>191</v>
      </c>
      <c r="D66" s="67" t="s">
        <v>41</v>
      </c>
      <c r="E66" s="67" t="s">
        <v>146</v>
      </c>
      <c r="F66" s="67" t="s">
        <v>147</v>
      </c>
      <c r="G66" s="67" t="s">
        <v>130</v>
      </c>
      <c r="H66" s="67" t="s">
        <v>50</v>
      </c>
      <c r="I66" s="69">
        <v>43697</v>
      </c>
      <c r="J66" s="69">
        <v>43738</v>
      </c>
    </row>
    <row r="67" spans="1:10" ht="14.4" x14ac:dyDescent="0.25">
      <c r="A67" s="67" t="s">
        <v>192</v>
      </c>
      <c r="B67" s="68" t="str">
        <f t="shared" ref="B67:B124" si="1">"项目"&amp;ROW()-1</f>
        <v>项目66</v>
      </c>
      <c r="C67" s="67" t="s">
        <v>193</v>
      </c>
      <c r="D67" s="67" t="s">
        <v>41</v>
      </c>
      <c r="E67" s="67" t="s">
        <v>42</v>
      </c>
      <c r="F67" s="67" t="s">
        <v>105</v>
      </c>
      <c r="G67" s="67" t="s">
        <v>44</v>
      </c>
      <c r="H67" s="67" t="s">
        <v>45</v>
      </c>
      <c r="I67" s="69">
        <v>43618</v>
      </c>
      <c r="J67" s="69">
        <v>43738</v>
      </c>
    </row>
    <row r="68" spans="1:10" ht="27.6" x14ac:dyDescent="0.25">
      <c r="A68" s="67" t="s">
        <v>194</v>
      </c>
      <c r="B68" s="68" t="str">
        <f t="shared" si="1"/>
        <v>项目67</v>
      </c>
      <c r="C68" s="67" t="s">
        <v>195</v>
      </c>
      <c r="D68" s="67" t="s">
        <v>41</v>
      </c>
      <c r="E68" s="67" t="s">
        <v>196</v>
      </c>
      <c r="F68" s="67" t="s">
        <v>147</v>
      </c>
      <c r="G68" s="67" t="s">
        <v>130</v>
      </c>
      <c r="H68" s="67" t="s">
        <v>50</v>
      </c>
      <c r="I68" s="69">
        <v>43595</v>
      </c>
      <c r="J68" s="69">
        <v>43738</v>
      </c>
    </row>
    <row r="69" spans="1:10" ht="14.4" x14ac:dyDescent="0.25">
      <c r="A69" s="67" t="s">
        <v>197</v>
      </c>
      <c r="B69" s="68" t="str">
        <f t="shared" si="1"/>
        <v>项目68</v>
      </c>
      <c r="C69" s="67" t="s">
        <v>198</v>
      </c>
      <c r="D69" s="67" t="s">
        <v>41</v>
      </c>
      <c r="E69" s="67" t="s">
        <v>42</v>
      </c>
      <c r="F69" s="67" t="s">
        <v>147</v>
      </c>
      <c r="G69" s="67" t="s">
        <v>130</v>
      </c>
      <c r="H69" s="67" t="s">
        <v>50</v>
      </c>
      <c r="I69" s="69">
        <v>43595</v>
      </c>
      <c r="J69" s="69">
        <v>43738</v>
      </c>
    </row>
    <row r="70" spans="1:10" ht="14.4" x14ac:dyDescent="0.25">
      <c r="A70" s="67" t="s">
        <v>199</v>
      </c>
      <c r="B70" s="68" t="str">
        <f t="shared" si="1"/>
        <v>项目69</v>
      </c>
      <c r="C70" s="67" t="s">
        <v>200</v>
      </c>
      <c r="D70" s="67" t="s">
        <v>41</v>
      </c>
      <c r="E70" s="67" t="s">
        <v>42</v>
      </c>
      <c r="F70" s="67" t="s">
        <v>147</v>
      </c>
      <c r="G70" s="67" t="s">
        <v>130</v>
      </c>
      <c r="H70" s="67" t="s">
        <v>50</v>
      </c>
      <c r="I70" s="69">
        <v>43595</v>
      </c>
      <c r="J70" s="69">
        <v>43738</v>
      </c>
    </row>
    <row r="71" spans="1:10" ht="27.6" x14ac:dyDescent="0.25">
      <c r="A71" s="67" t="s">
        <v>201</v>
      </c>
      <c r="B71" s="68" t="str">
        <f t="shared" si="1"/>
        <v>项目70</v>
      </c>
      <c r="C71" s="67" t="s">
        <v>202</v>
      </c>
      <c r="D71" s="67" t="s">
        <v>41</v>
      </c>
      <c r="E71" s="67" t="s">
        <v>196</v>
      </c>
      <c r="F71" s="67" t="s">
        <v>147</v>
      </c>
      <c r="G71" s="67" t="s">
        <v>130</v>
      </c>
      <c r="H71" s="67" t="s">
        <v>50</v>
      </c>
      <c r="I71" s="69">
        <v>43595</v>
      </c>
      <c r="J71" s="69">
        <v>43738</v>
      </c>
    </row>
    <row r="72" spans="1:10" ht="14.4" x14ac:dyDescent="0.25">
      <c r="A72" s="67" t="s">
        <v>203</v>
      </c>
      <c r="B72" s="68" t="str">
        <f t="shared" si="1"/>
        <v>项目71</v>
      </c>
      <c r="C72" s="67" t="s">
        <v>204</v>
      </c>
      <c r="D72" s="67" t="s">
        <v>41</v>
      </c>
      <c r="E72" s="67" t="s">
        <v>42</v>
      </c>
      <c r="F72" s="67" t="s">
        <v>147</v>
      </c>
      <c r="G72" s="67" t="s">
        <v>130</v>
      </c>
      <c r="H72" s="67" t="s">
        <v>50</v>
      </c>
      <c r="I72" s="69">
        <v>43595</v>
      </c>
      <c r="J72" s="69">
        <v>43738</v>
      </c>
    </row>
    <row r="73" spans="1:10" ht="14.4" x14ac:dyDescent="0.25">
      <c r="A73" s="67" t="s">
        <v>205</v>
      </c>
      <c r="B73" s="68" t="str">
        <f t="shared" si="1"/>
        <v>项目72</v>
      </c>
      <c r="C73" s="67" t="s">
        <v>206</v>
      </c>
      <c r="D73" s="67" t="s">
        <v>41</v>
      </c>
      <c r="E73" s="67" t="s">
        <v>42</v>
      </c>
      <c r="F73" s="67" t="s">
        <v>147</v>
      </c>
      <c r="G73" s="67" t="s">
        <v>130</v>
      </c>
      <c r="H73" s="67" t="s">
        <v>50</v>
      </c>
      <c r="I73" s="69">
        <v>43605</v>
      </c>
      <c r="J73" s="69">
        <v>43738</v>
      </c>
    </row>
    <row r="74" spans="1:10" ht="14.4" x14ac:dyDescent="0.25">
      <c r="A74" s="67" t="s">
        <v>207</v>
      </c>
      <c r="B74" s="68" t="str">
        <f t="shared" si="1"/>
        <v>项目73</v>
      </c>
      <c r="C74" s="67" t="s">
        <v>208</v>
      </c>
      <c r="D74" s="67" t="s">
        <v>41</v>
      </c>
      <c r="E74" s="67" t="s">
        <v>42</v>
      </c>
      <c r="F74" s="67" t="s">
        <v>147</v>
      </c>
      <c r="G74" s="67" t="s">
        <v>130</v>
      </c>
      <c r="H74" s="67" t="s">
        <v>50</v>
      </c>
      <c r="I74" s="69">
        <v>43595</v>
      </c>
      <c r="J74" s="69">
        <v>43738</v>
      </c>
    </row>
    <row r="75" spans="1:10" ht="14.4" x14ac:dyDescent="0.25">
      <c r="A75" s="67" t="s">
        <v>209</v>
      </c>
      <c r="B75" s="68" t="str">
        <f t="shared" si="1"/>
        <v>项目74</v>
      </c>
      <c r="C75" s="67" t="s">
        <v>210</v>
      </c>
      <c r="D75" s="67" t="s">
        <v>41</v>
      </c>
      <c r="E75" s="67" t="s">
        <v>42</v>
      </c>
      <c r="F75" s="67" t="s">
        <v>147</v>
      </c>
      <c r="G75" s="67" t="s">
        <v>130</v>
      </c>
      <c r="H75" s="67" t="s">
        <v>50</v>
      </c>
      <c r="I75" s="69">
        <v>43610</v>
      </c>
      <c r="J75" s="69">
        <v>43738</v>
      </c>
    </row>
    <row r="76" spans="1:10" ht="14.4" x14ac:dyDescent="0.25">
      <c r="A76" s="67" t="s">
        <v>211</v>
      </c>
      <c r="B76" s="68" t="str">
        <f t="shared" si="1"/>
        <v>项目75</v>
      </c>
      <c r="C76" s="67" t="s">
        <v>212</v>
      </c>
      <c r="D76" s="67" t="s">
        <v>41</v>
      </c>
      <c r="E76" s="67" t="s">
        <v>42</v>
      </c>
      <c r="F76" s="67" t="s">
        <v>147</v>
      </c>
      <c r="G76" s="67" t="s">
        <v>130</v>
      </c>
      <c r="H76" s="67" t="s">
        <v>50</v>
      </c>
      <c r="I76" s="69">
        <v>43506</v>
      </c>
      <c r="J76" s="69">
        <v>43738</v>
      </c>
    </row>
    <row r="77" spans="1:10" ht="14.4" x14ac:dyDescent="0.25">
      <c r="A77" s="67" t="s">
        <v>213</v>
      </c>
      <c r="B77" s="68" t="str">
        <f t="shared" si="1"/>
        <v>项目76</v>
      </c>
      <c r="C77" s="67" t="s">
        <v>214</v>
      </c>
      <c r="D77" s="67" t="s">
        <v>41</v>
      </c>
      <c r="E77" s="67" t="s">
        <v>42</v>
      </c>
      <c r="F77" s="67" t="s">
        <v>70</v>
      </c>
      <c r="G77" s="67" t="s">
        <v>44</v>
      </c>
      <c r="H77" s="67" t="s">
        <v>45</v>
      </c>
      <c r="I77" s="69">
        <v>43550</v>
      </c>
      <c r="J77" s="69">
        <v>43724</v>
      </c>
    </row>
    <row r="78" spans="1:10" ht="14.4" x14ac:dyDescent="0.25">
      <c r="A78" s="67" t="s">
        <v>215</v>
      </c>
      <c r="B78" s="68" t="str">
        <f t="shared" si="1"/>
        <v>项目77</v>
      </c>
      <c r="C78" s="67" t="s">
        <v>216</v>
      </c>
      <c r="D78" s="67" t="s">
        <v>41</v>
      </c>
      <c r="E78" s="67" t="s">
        <v>217</v>
      </c>
      <c r="F78" s="67" t="s">
        <v>70</v>
      </c>
      <c r="G78" s="67" t="s">
        <v>44</v>
      </c>
      <c r="H78" s="67" t="s">
        <v>45</v>
      </c>
      <c r="I78" s="69">
        <v>43550</v>
      </c>
      <c r="J78" s="69">
        <v>43724</v>
      </c>
    </row>
    <row r="79" spans="1:10" ht="14.4" x14ac:dyDescent="0.25">
      <c r="A79" s="67" t="s">
        <v>218</v>
      </c>
      <c r="B79" s="68" t="str">
        <f t="shared" si="1"/>
        <v>项目78</v>
      </c>
      <c r="C79" s="67" t="s">
        <v>219</v>
      </c>
      <c r="D79" s="67" t="s">
        <v>69</v>
      </c>
      <c r="E79" s="67" t="s">
        <v>42</v>
      </c>
      <c r="F79" s="67" t="s">
        <v>86</v>
      </c>
      <c r="G79" s="67" t="s">
        <v>44</v>
      </c>
      <c r="H79" s="67" t="s">
        <v>50</v>
      </c>
      <c r="I79" s="69">
        <v>43566</v>
      </c>
      <c r="J79" s="69">
        <v>43738</v>
      </c>
    </row>
    <row r="80" spans="1:10" ht="14.4" x14ac:dyDescent="0.25">
      <c r="A80" s="67" t="s">
        <v>220</v>
      </c>
      <c r="B80" s="68" t="str">
        <f t="shared" si="1"/>
        <v>项目79</v>
      </c>
      <c r="C80" s="67" t="s">
        <v>221</v>
      </c>
      <c r="D80" s="67" t="s">
        <v>69</v>
      </c>
      <c r="E80" s="67" t="s">
        <v>42</v>
      </c>
      <c r="F80" s="67" t="s">
        <v>86</v>
      </c>
      <c r="G80" s="67" t="s">
        <v>44</v>
      </c>
      <c r="H80" s="67" t="s">
        <v>50</v>
      </c>
      <c r="I80" s="69">
        <v>43566</v>
      </c>
      <c r="J80" s="69">
        <v>43738</v>
      </c>
    </row>
    <row r="81" spans="1:10" ht="14.4" x14ac:dyDescent="0.25">
      <c r="A81" s="67" t="s">
        <v>222</v>
      </c>
      <c r="B81" s="68" t="str">
        <f t="shared" si="1"/>
        <v>项目80</v>
      </c>
      <c r="C81" s="67" t="s">
        <v>223</v>
      </c>
      <c r="D81" s="67" t="s">
        <v>69</v>
      </c>
      <c r="E81" s="67" t="s">
        <v>42</v>
      </c>
      <c r="F81" s="67" t="s">
        <v>86</v>
      </c>
      <c r="G81" s="67" t="s">
        <v>44</v>
      </c>
      <c r="H81" s="67" t="s">
        <v>50</v>
      </c>
      <c r="I81" s="69">
        <v>43566</v>
      </c>
      <c r="J81" s="69">
        <v>43738</v>
      </c>
    </row>
    <row r="82" spans="1:10" ht="14.4" x14ac:dyDescent="0.25">
      <c r="A82" s="67" t="s">
        <v>224</v>
      </c>
      <c r="B82" s="68" t="str">
        <f t="shared" si="1"/>
        <v>项目81</v>
      </c>
      <c r="C82" s="67" t="s">
        <v>225</v>
      </c>
      <c r="D82" s="67" t="s">
        <v>69</v>
      </c>
      <c r="E82" s="67" t="s">
        <v>42</v>
      </c>
      <c r="F82" s="67" t="s">
        <v>86</v>
      </c>
      <c r="G82" s="67" t="s">
        <v>44</v>
      </c>
      <c r="H82" s="67" t="s">
        <v>50</v>
      </c>
      <c r="I82" s="69">
        <v>43566</v>
      </c>
      <c r="J82" s="69">
        <v>43738</v>
      </c>
    </row>
    <row r="83" spans="1:10" ht="14.4" x14ac:dyDescent="0.25">
      <c r="A83" s="67" t="s">
        <v>226</v>
      </c>
      <c r="B83" s="68" t="str">
        <f t="shared" si="1"/>
        <v>项目82</v>
      </c>
      <c r="C83" s="67" t="s">
        <v>227</v>
      </c>
      <c r="D83" s="67" t="s">
        <v>69</v>
      </c>
      <c r="E83" s="67" t="s">
        <v>42</v>
      </c>
      <c r="F83" s="67" t="s">
        <v>86</v>
      </c>
      <c r="G83" s="67" t="s">
        <v>44</v>
      </c>
      <c r="H83" s="67" t="s">
        <v>50</v>
      </c>
      <c r="I83" s="69">
        <v>43566</v>
      </c>
      <c r="J83" s="69">
        <v>43738</v>
      </c>
    </row>
    <row r="84" spans="1:10" ht="14.4" x14ac:dyDescent="0.25">
      <c r="A84" s="67" t="s">
        <v>228</v>
      </c>
      <c r="B84" s="68" t="str">
        <f t="shared" si="1"/>
        <v>项目83</v>
      </c>
      <c r="C84" s="67" t="s">
        <v>229</v>
      </c>
      <c r="D84" s="67" t="s">
        <v>41</v>
      </c>
      <c r="E84" s="67" t="s">
        <v>42</v>
      </c>
      <c r="F84" s="67" t="s">
        <v>143</v>
      </c>
      <c r="G84" s="67" t="s">
        <v>119</v>
      </c>
      <c r="H84" s="67" t="s">
        <v>50</v>
      </c>
      <c r="I84" s="69">
        <v>43483</v>
      </c>
      <c r="J84" s="69">
        <v>43738</v>
      </c>
    </row>
    <row r="85" spans="1:10" ht="14.4" x14ac:dyDescent="0.25">
      <c r="A85" s="67" t="s">
        <v>230</v>
      </c>
      <c r="B85" s="68" t="str">
        <f t="shared" si="1"/>
        <v>项目84</v>
      </c>
      <c r="C85" s="67" t="s">
        <v>231</v>
      </c>
      <c r="D85" s="67" t="s">
        <v>41</v>
      </c>
      <c r="E85" s="67" t="s">
        <v>42</v>
      </c>
      <c r="F85" s="67" t="s">
        <v>92</v>
      </c>
      <c r="G85" s="67" t="s">
        <v>119</v>
      </c>
      <c r="H85" s="67" t="s">
        <v>50</v>
      </c>
      <c r="I85" s="69">
        <v>43545</v>
      </c>
      <c r="J85" s="69">
        <v>43717</v>
      </c>
    </row>
    <row r="86" spans="1:10" ht="14.4" x14ac:dyDescent="0.25">
      <c r="A86" s="67" t="s">
        <v>232</v>
      </c>
      <c r="B86" s="68" t="str">
        <f t="shared" si="1"/>
        <v>项目85</v>
      </c>
      <c r="C86" s="67" t="s">
        <v>233</v>
      </c>
      <c r="D86" s="67" t="s">
        <v>41</v>
      </c>
      <c r="E86" s="67" t="s">
        <v>81</v>
      </c>
      <c r="F86" s="67" t="s">
        <v>147</v>
      </c>
      <c r="G86" s="67" t="s">
        <v>130</v>
      </c>
      <c r="H86" s="67" t="s">
        <v>50</v>
      </c>
      <c r="I86" s="69">
        <v>43516</v>
      </c>
      <c r="J86" s="69">
        <v>43716</v>
      </c>
    </row>
    <row r="87" spans="1:10" ht="14.4" x14ac:dyDescent="0.25">
      <c r="A87" s="67" t="s">
        <v>234</v>
      </c>
      <c r="B87" s="68" t="str">
        <f t="shared" si="1"/>
        <v>项目86</v>
      </c>
      <c r="C87" s="67" t="s">
        <v>235</v>
      </c>
      <c r="D87" s="67" t="s">
        <v>41</v>
      </c>
      <c r="E87" s="67" t="s">
        <v>81</v>
      </c>
      <c r="F87" s="67" t="s">
        <v>147</v>
      </c>
      <c r="G87" s="67" t="s">
        <v>130</v>
      </c>
      <c r="H87" s="67" t="s">
        <v>50</v>
      </c>
      <c r="I87" s="69">
        <v>43516</v>
      </c>
      <c r="J87" s="69">
        <v>43723</v>
      </c>
    </row>
    <row r="88" spans="1:10" ht="14.4" x14ac:dyDescent="0.25">
      <c r="A88" s="67" t="s">
        <v>236</v>
      </c>
      <c r="B88" s="68" t="str">
        <f t="shared" si="1"/>
        <v>项目87</v>
      </c>
      <c r="C88" s="67" t="s">
        <v>237</v>
      </c>
      <c r="D88" s="67" t="s">
        <v>41</v>
      </c>
      <c r="E88" s="67" t="s">
        <v>81</v>
      </c>
      <c r="F88" s="67" t="s">
        <v>147</v>
      </c>
      <c r="G88" s="67" t="s">
        <v>130</v>
      </c>
      <c r="H88" s="67" t="s">
        <v>50</v>
      </c>
      <c r="I88" s="69">
        <v>43516</v>
      </c>
      <c r="J88" s="69">
        <v>43716</v>
      </c>
    </row>
    <row r="89" spans="1:10" ht="14.4" x14ac:dyDescent="0.25">
      <c r="A89" s="67" t="s">
        <v>238</v>
      </c>
      <c r="B89" s="68" t="str">
        <f t="shared" si="1"/>
        <v>项目88</v>
      </c>
      <c r="C89" s="67" t="s">
        <v>239</v>
      </c>
      <c r="D89" s="67" t="s">
        <v>118</v>
      </c>
      <c r="E89" s="67" t="s">
        <v>42</v>
      </c>
      <c r="F89" s="67" t="s">
        <v>49</v>
      </c>
      <c r="G89" s="67" t="s">
        <v>119</v>
      </c>
      <c r="H89" s="67" t="s">
        <v>45</v>
      </c>
      <c r="I89" s="69">
        <v>43556</v>
      </c>
      <c r="J89" s="69">
        <v>43726</v>
      </c>
    </row>
    <row r="90" spans="1:10" ht="14.4" x14ac:dyDescent="0.25">
      <c r="A90" s="67" t="s">
        <v>240</v>
      </c>
      <c r="B90" s="68" t="str">
        <f t="shared" si="1"/>
        <v>项目89</v>
      </c>
      <c r="C90" s="67" t="s">
        <v>241</v>
      </c>
      <c r="D90" s="67" t="s">
        <v>41</v>
      </c>
      <c r="E90" s="67" t="s">
        <v>81</v>
      </c>
      <c r="F90" s="67" t="s">
        <v>49</v>
      </c>
      <c r="G90" s="67" t="s">
        <v>44</v>
      </c>
      <c r="H90" s="67" t="s">
        <v>50</v>
      </c>
      <c r="I90" s="69">
        <v>43524</v>
      </c>
      <c r="J90" s="69">
        <v>43723</v>
      </c>
    </row>
    <row r="91" spans="1:10" ht="14.4" x14ac:dyDescent="0.25">
      <c r="A91" s="67" t="s">
        <v>242</v>
      </c>
      <c r="B91" s="68" t="str">
        <f t="shared" si="1"/>
        <v>项目90</v>
      </c>
      <c r="C91" s="67" t="s">
        <v>243</v>
      </c>
      <c r="D91" s="67" t="s">
        <v>41</v>
      </c>
      <c r="E91" s="67" t="s">
        <v>81</v>
      </c>
      <c r="F91" s="67" t="s">
        <v>49</v>
      </c>
      <c r="G91" s="67" t="s">
        <v>44</v>
      </c>
      <c r="H91" s="67" t="s">
        <v>50</v>
      </c>
      <c r="I91" s="69">
        <v>43524</v>
      </c>
      <c r="J91" s="69">
        <v>43723</v>
      </c>
    </row>
    <row r="92" spans="1:10" ht="14.4" x14ac:dyDescent="0.25">
      <c r="A92" s="67" t="s">
        <v>244</v>
      </c>
      <c r="B92" s="68" t="str">
        <f t="shared" si="1"/>
        <v>项目91</v>
      </c>
      <c r="C92" s="67" t="s">
        <v>245</v>
      </c>
      <c r="D92" s="67" t="s">
        <v>69</v>
      </c>
      <c r="E92" s="67" t="s">
        <v>42</v>
      </c>
      <c r="F92" s="67" t="s">
        <v>86</v>
      </c>
      <c r="G92" s="67" t="s">
        <v>44</v>
      </c>
      <c r="H92" s="67" t="s">
        <v>50</v>
      </c>
      <c r="I92" s="69">
        <v>43564</v>
      </c>
      <c r="J92" s="69">
        <v>43723</v>
      </c>
    </row>
    <row r="93" spans="1:10" ht="14.4" x14ac:dyDescent="0.25">
      <c r="A93" s="67" t="s">
        <v>246</v>
      </c>
      <c r="B93" s="68" t="str">
        <f t="shared" si="1"/>
        <v>项目92</v>
      </c>
      <c r="C93" s="67" t="s">
        <v>247</v>
      </c>
      <c r="D93" s="67" t="s">
        <v>69</v>
      </c>
      <c r="E93" s="67" t="s">
        <v>42</v>
      </c>
      <c r="F93" s="67" t="s">
        <v>86</v>
      </c>
      <c r="G93" s="67" t="s">
        <v>44</v>
      </c>
      <c r="H93" s="67" t="s">
        <v>50</v>
      </c>
      <c r="I93" s="69">
        <v>43562</v>
      </c>
      <c r="J93" s="69">
        <v>43738</v>
      </c>
    </row>
    <row r="94" spans="1:10" ht="14.4" x14ac:dyDescent="0.25">
      <c r="A94" s="67" t="s">
        <v>248</v>
      </c>
      <c r="B94" s="68" t="str">
        <f t="shared" si="1"/>
        <v>项目93</v>
      </c>
      <c r="C94" s="67" t="s">
        <v>249</v>
      </c>
      <c r="D94" s="67" t="s">
        <v>69</v>
      </c>
      <c r="E94" s="67" t="s">
        <v>42</v>
      </c>
      <c r="F94" s="67" t="s">
        <v>86</v>
      </c>
      <c r="G94" s="67" t="s">
        <v>44</v>
      </c>
      <c r="H94" s="67" t="s">
        <v>50</v>
      </c>
      <c r="I94" s="69">
        <v>43557</v>
      </c>
      <c r="J94" s="69">
        <v>43738</v>
      </c>
    </row>
    <row r="95" spans="1:10" ht="14.4" x14ac:dyDescent="0.25">
      <c r="A95" s="67" t="s">
        <v>250</v>
      </c>
      <c r="B95" s="68" t="str">
        <f t="shared" si="1"/>
        <v>项目94</v>
      </c>
      <c r="C95" s="67" t="s">
        <v>251</v>
      </c>
      <c r="D95" s="67" t="s">
        <v>69</v>
      </c>
      <c r="E95" s="67" t="s">
        <v>42</v>
      </c>
      <c r="F95" s="67" t="s">
        <v>86</v>
      </c>
      <c r="G95" s="67" t="s">
        <v>44</v>
      </c>
      <c r="H95" s="67" t="s">
        <v>50</v>
      </c>
      <c r="I95" s="69">
        <v>43559</v>
      </c>
      <c r="J95" s="69">
        <v>43738</v>
      </c>
    </row>
    <row r="96" spans="1:10" ht="14.4" x14ac:dyDescent="0.25">
      <c r="A96" s="67" t="s">
        <v>252</v>
      </c>
      <c r="B96" s="68" t="str">
        <f t="shared" si="1"/>
        <v>项目95</v>
      </c>
      <c r="C96" s="67" t="s">
        <v>253</v>
      </c>
      <c r="D96" s="67" t="s">
        <v>41</v>
      </c>
      <c r="E96" s="67" t="s">
        <v>217</v>
      </c>
      <c r="F96" s="67" t="s">
        <v>49</v>
      </c>
      <c r="G96" s="67" t="s">
        <v>119</v>
      </c>
      <c r="H96" s="67" t="s">
        <v>50</v>
      </c>
      <c r="I96" s="69">
        <v>43544</v>
      </c>
      <c r="J96" s="69">
        <v>43734</v>
      </c>
    </row>
    <row r="97" spans="1:10" ht="14.4" x14ac:dyDescent="0.25">
      <c r="A97" s="67" t="s">
        <v>254</v>
      </c>
      <c r="B97" s="68" t="str">
        <f t="shared" si="1"/>
        <v>项目96</v>
      </c>
      <c r="C97" s="67" t="s">
        <v>255</v>
      </c>
      <c r="D97" s="67" t="s">
        <v>69</v>
      </c>
      <c r="E97" s="67" t="s">
        <v>42</v>
      </c>
      <c r="F97" s="67" t="s">
        <v>86</v>
      </c>
      <c r="G97" s="67" t="s">
        <v>44</v>
      </c>
      <c r="H97" s="67" t="s">
        <v>50</v>
      </c>
      <c r="I97" s="69">
        <v>43559</v>
      </c>
      <c r="J97" s="69">
        <v>43738</v>
      </c>
    </row>
    <row r="98" spans="1:10" ht="14.4" x14ac:dyDescent="0.25">
      <c r="A98" s="67" t="s">
        <v>256</v>
      </c>
      <c r="B98" s="68" t="str">
        <f t="shared" si="1"/>
        <v>项目97</v>
      </c>
      <c r="C98" s="67" t="s">
        <v>257</v>
      </c>
      <c r="D98" s="67" t="s">
        <v>69</v>
      </c>
      <c r="E98" s="67" t="s">
        <v>42</v>
      </c>
      <c r="F98" s="67" t="s">
        <v>86</v>
      </c>
      <c r="G98" s="67" t="s">
        <v>44</v>
      </c>
      <c r="H98" s="67" t="s">
        <v>50</v>
      </c>
      <c r="I98" s="69">
        <v>43562</v>
      </c>
      <c r="J98" s="69">
        <v>43738</v>
      </c>
    </row>
    <row r="99" spans="1:10" ht="14.4" x14ac:dyDescent="0.25">
      <c r="A99" s="67" t="s">
        <v>258</v>
      </c>
      <c r="B99" s="68" t="str">
        <f t="shared" si="1"/>
        <v>项目98</v>
      </c>
      <c r="C99" s="67" t="s">
        <v>259</v>
      </c>
      <c r="D99" s="67" t="s">
        <v>69</v>
      </c>
      <c r="E99" s="67" t="s">
        <v>42</v>
      </c>
      <c r="F99" s="67" t="s">
        <v>86</v>
      </c>
      <c r="G99" s="67" t="s">
        <v>44</v>
      </c>
      <c r="H99" s="67" t="s">
        <v>50</v>
      </c>
      <c r="I99" s="69">
        <v>43566</v>
      </c>
      <c r="J99" s="69">
        <v>43738</v>
      </c>
    </row>
    <row r="100" spans="1:10" ht="14.4" x14ac:dyDescent="0.25">
      <c r="A100" s="67" t="s">
        <v>260</v>
      </c>
      <c r="B100" s="68" t="str">
        <f t="shared" si="1"/>
        <v>项目99</v>
      </c>
      <c r="C100" s="67" t="s">
        <v>261</v>
      </c>
      <c r="D100" s="67" t="s">
        <v>69</v>
      </c>
      <c r="E100" s="67" t="s">
        <v>42</v>
      </c>
      <c r="F100" s="67" t="s">
        <v>86</v>
      </c>
      <c r="G100" s="67" t="s">
        <v>44</v>
      </c>
      <c r="H100" s="67" t="s">
        <v>50</v>
      </c>
      <c r="I100" s="69">
        <v>43561</v>
      </c>
      <c r="J100" s="69">
        <v>43738</v>
      </c>
    </row>
    <row r="101" spans="1:10" ht="14.4" x14ac:dyDescent="0.25">
      <c r="A101" s="67" t="s">
        <v>262</v>
      </c>
      <c r="B101" s="68" t="str">
        <f t="shared" si="1"/>
        <v>项目100</v>
      </c>
      <c r="C101" s="67" t="s">
        <v>263</v>
      </c>
      <c r="D101" s="67" t="s">
        <v>69</v>
      </c>
      <c r="E101" s="67" t="s">
        <v>42</v>
      </c>
      <c r="F101" s="67" t="s">
        <v>86</v>
      </c>
      <c r="G101" s="67" t="s">
        <v>44</v>
      </c>
      <c r="H101" s="67" t="s">
        <v>50</v>
      </c>
      <c r="I101" s="69">
        <v>43561</v>
      </c>
      <c r="J101" s="69">
        <v>43738</v>
      </c>
    </row>
    <row r="102" spans="1:10" ht="14.4" x14ac:dyDescent="0.25">
      <c r="A102" s="67" t="s">
        <v>264</v>
      </c>
      <c r="B102" s="68" t="str">
        <f t="shared" si="1"/>
        <v>项目101</v>
      </c>
      <c r="C102" s="67" t="s">
        <v>265</v>
      </c>
      <c r="D102" s="67" t="s">
        <v>69</v>
      </c>
      <c r="E102" s="67" t="s">
        <v>42</v>
      </c>
      <c r="F102" s="67" t="s">
        <v>86</v>
      </c>
      <c r="G102" s="67" t="s">
        <v>44</v>
      </c>
      <c r="H102" s="67" t="s">
        <v>50</v>
      </c>
      <c r="I102" s="69">
        <v>43561</v>
      </c>
      <c r="J102" s="69">
        <v>43738</v>
      </c>
    </row>
    <row r="103" spans="1:10" ht="14.4" x14ac:dyDescent="0.25">
      <c r="A103" s="67" t="s">
        <v>266</v>
      </c>
      <c r="B103" s="68" t="str">
        <f t="shared" si="1"/>
        <v>项目102</v>
      </c>
      <c r="C103" s="67" t="s">
        <v>267</v>
      </c>
      <c r="D103" s="67" t="s">
        <v>69</v>
      </c>
      <c r="E103" s="67" t="s">
        <v>42</v>
      </c>
      <c r="F103" s="67" t="s">
        <v>86</v>
      </c>
      <c r="G103" s="67" t="s">
        <v>44</v>
      </c>
      <c r="H103" s="67" t="s">
        <v>50</v>
      </c>
      <c r="I103" s="69">
        <v>43561</v>
      </c>
      <c r="J103" s="69">
        <v>43738</v>
      </c>
    </row>
    <row r="104" spans="1:10" ht="14.4" x14ac:dyDescent="0.25">
      <c r="A104" s="67" t="s">
        <v>268</v>
      </c>
      <c r="B104" s="68" t="str">
        <f t="shared" si="1"/>
        <v>项目103</v>
      </c>
      <c r="C104" s="67" t="s">
        <v>269</v>
      </c>
      <c r="D104" s="67" t="s">
        <v>69</v>
      </c>
      <c r="E104" s="67" t="s">
        <v>42</v>
      </c>
      <c r="F104" s="67" t="s">
        <v>86</v>
      </c>
      <c r="G104" s="67" t="s">
        <v>44</v>
      </c>
      <c r="H104" s="67" t="s">
        <v>50</v>
      </c>
      <c r="I104" s="69">
        <v>43566</v>
      </c>
      <c r="J104" s="69">
        <v>43738</v>
      </c>
    </row>
    <row r="105" spans="1:10" ht="14.4" x14ac:dyDescent="0.25">
      <c r="A105" s="67" t="s">
        <v>270</v>
      </c>
      <c r="B105" s="68" t="str">
        <f t="shared" si="1"/>
        <v>项目104</v>
      </c>
      <c r="C105" s="67" t="s">
        <v>271</v>
      </c>
      <c r="D105" s="67" t="s">
        <v>69</v>
      </c>
      <c r="E105" s="67" t="s">
        <v>42</v>
      </c>
      <c r="F105" s="67" t="s">
        <v>86</v>
      </c>
      <c r="G105" s="67" t="s">
        <v>44</v>
      </c>
      <c r="H105" s="67" t="s">
        <v>50</v>
      </c>
      <c r="I105" s="69">
        <v>43566</v>
      </c>
      <c r="J105" s="69">
        <v>43738</v>
      </c>
    </row>
    <row r="106" spans="1:10" ht="14.4" x14ac:dyDescent="0.25">
      <c r="A106" s="67" t="s">
        <v>272</v>
      </c>
      <c r="B106" s="68" t="str">
        <f t="shared" si="1"/>
        <v>项目105</v>
      </c>
      <c r="C106" s="67" t="s">
        <v>273</v>
      </c>
      <c r="D106" s="67" t="s">
        <v>69</v>
      </c>
      <c r="E106" s="67" t="s">
        <v>42</v>
      </c>
      <c r="F106" s="67" t="s">
        <v>86</v>
      </c>
      <c r="G106" s="67" t="s">
        <v>44</v>
      </c>
      <c r="H106" s="67" t="s">
        <v>50</v>
      </c>
      <c r="I106" s="69">
        <v>43566</v>
      </c>
      <c r="J106" s="69">
        <v>43738</v>
      </c>
    </row>
    <row r="107" spans="1:10" ht="14.4" x14ac:dyDescent="0.25">
      <c r="A107" s="67" t="s">
        <v>274</v>
      </c>
      <c r="B107" s="68" t="str">
        <f t="shared" si="1"/>
        <v>项目106</v>
      </c>
      <c r="C107" s="67" t="s">
        <v>275</v>
      </c>
      <c r="D107" s="67" t="s">
        <v>41</v>
      </c>
      <c r="E107" s="67" t="s">
        <v>42</v>
      </c>
      <c r="F107" s="67" t="s">
        <v>70</v>
      </c>
      <c r="G107" s="67" t="s">
        <v>44</v>
      </c>
      <c r="H107" s="67" t="s">
        <v>45</v>
      </c>
      <c r="I107" s="69">
        <v>43531</v>
      </c>
      <c r="J107" s="69">
        <v>43723</v>
      </c>
    </row>
    <row r="108" spans="1:10" ht="27.6" x14ac:dyDescent="0.25">
      <c r="A108" s="67" t="s">
        <v>276</v>
      </c>
      <c r="B108" s="68" t="str">
        <f t="shared" si="1"/>
        <v>项目107</v>
      </c>
      <c r="C108" s="67" t="s">
        <v>277</v>
      </c>
      <c r="D108" s="67" t="s">
        <v>69</v>
      </c>
      <c r="E108" s="67" t="s">
        <v>42</v>
      </c>
      <c r="F108" s="67" t="s">
        <v>89</v>
      </c>
      <c r="G108" s="67" t="s">
        <v>119</v>
      </c>
      <c r="H108" s="67" t="s">
        <v>50</v>
      </c>
      <c r="I108" s="69">
        <v>41974</v>
      </c>
      <c r="J108" s="69">
        <v>43730</v>
      </c>
    </row>
    <row r="109" spans="1:10" ht="14.4" x14ac:dyDescent="0.25">
      <c r="A109" s="67" t="s">
        <v>278</v>
      </c>
      <c r="B109" s="68" t="str">
        <f t="shared" si="1"/>
        <v>项目108</v>
      </c>
      <c r="C109" s="67" t="s">
        <v>279</v>
      </c>
      <c r="D109" s="67" t="s">
        <v>41</v>
      </c>
      <c r="E109" s="67" t="s">
        <v>42</v>
      </c>
      <c r="F109" s="67" t="s">
        <v>70</v>
      </c>
      <c r="G109" s="67" t="s">
        <v>44</v>
      </c>
      <c r="H109" s="67" t="s">
        <v>45</v>
      </c>
      <c r="I109" s="69">
        <v>43531</v>
      </c>
      <c r="J109" s="69">
        <v>43723</v>
      </c>
    </row>
    <row r="110" spans="1:10" ht="14.4" x14ac:dyDescent="0.25">
      <c r="A110" s="67" t="s">
        <v>280</v>
      </c>
      <c r="B110" s="68" t="str">
        <f t="shared" si="1"/>
        <v>项目109</v>
      </c>
      <c r="C110" s="67" t="s">
        <v>281</v>
      </c>
      <c r="D110" s="67" t="s">
        <v>41</v>
      </c>
      <c r="E110" s="67" t="s">
        <v>146</v>
      </c>
      <c r="F110" s="67" t="s">
        <v>49</v>
      </c>
      <c r="G110" s="67" t="s">
        <v>130</v>
      </c>
      <c r="H110" s="67" t="s">
        <v>50</v>
      </c>
      <c r="I110" s="69">
        <v>43626</v>
      </c>
      <c r="J110" s="69">
        <v>43738</v>
      </c>
    </row>
    <row r="111" spans="1:10" ht="14.4" x14ac:dyDescent="0.25">
      <c r="A111" s="67" t="s">
        <v>282</v>
      </c>
      <c r="B111" s="68" t="str">
        <f t="shared" si="1"/>
        <v>项目110</v>
      </c>
      <c r="C111" s="67" t="s">
        <v>283</v>
      </c>
      <c r="D111" s="67" t="s">
        <v>41</v>
      </c>
      <c r="E111" s="67" t="s">
        <v>81</v>
      </c>
      <c r="F111" s="67" t="s">
        <v>49</v>
      </c>
      <c r="G111" s="67" t="s">
        <v>44</v>
      </c>
      <c r="H111" s="67" t="s">
        <v>50</v>
      </c>
      <c r="I111" s="69">
        <v>43524</v>
      </c>
      <c r="J111" s="69">
        <v>43723</v>
      </c>
    </row>
    <row r="112" spans="1:10" ht="14.4" x14ac:dyDescent="0.25">
      <c r="A112" s="67" t="s">
        <v>284</v>
      </c>
      <c r="B112" s="68" t="str">
        <f t="shared" si="1"/>
        <v>项目111</v>
      </c>
      <c r="C112" s="67" t="s">
        <v>285</v>
      </c>
      <c r="D112" s="67" t="s">
        <v>41</v>
      </c>
      <c r="E112" s="67" t="s">
        <v>81</v>
      </c>
      <c r="F112" s="67" t="s">
        <v>49</v>
      </c>
      <c r="G112" s="67" t="s">
        <v>44</v>
      </c>
      <c r="H112" s="67" t="s">
        <v>50</v>
      </c>
      <c r="I112" s="69">
        <v>43524</v>
      </c>
      <c r="J112" s="69">
        <v>43723</v>
      </c>
    </row>
    <row r="113" spans="1:10" ht="14.4" x14ac:dyDescent="0.25">
      <c r="A113" s="67" t="s">
        <v>286</v>
      </c>
      <c r="B113" s="68" t="str">
        <f t="shared" si="1"/>
        <v>项目112</v>
      </c>
      <c r="C113" s="67" t="s">
        <v>287</v>
      </c>
      <c r="D113" s="67" t="s">
        <v>41</v>
      </c>
      <c r="E113" s="67" t="s">
        <v>81</v>
      </c>
      <c r="F113" s="67" t="s">
        <v>49</v>
      </c>
      <c r="G113" s="67" t="s">
        <v>44</v>
      </c>
      <c r="H113" s="67" t="s">
        <v>50</v>
      </c>
      <c r="I113" s="69">
        <v>43524</v>
      </c>
      <c r="J113" s="69">
        <v>43723</v>
      </c>
    </row>
    <row r="114" spans="1:10" ht="14.4" x14ac:dyDescent="0.25">
      <c r="A114" s="67" t="s">
        <v>288</v>
      </c>
      <c r="B114" s="68" t="str">
        <f t="shared" si="1"/>
        <v>项目113</v>
      </c>
      <c r="C114" s="67" t="s">
        <v>289</v>
      </c>
      <c r="D114" s="67" t="s">
        <v>41</v>
      </c>
      <c r="E114" s="67" t="s">
        <v>81</v>
      </c>
      <c r="F114" s="67" t="s">
        <v>49</v>
      </c>
      <c r="G114" s="67" t="s">
        <v>44</v>
      </c>
      <c r="H114" s="67" t="s">
        <v>50</v>
      </c>
      <c r="I114" s="69">
        <v>43524</v>
      </c>
      <c r="J114" s="69">
        <v>43723</v>
      </c>
    </row>
    <row r="115" spans="1:10" ht="14.4" x14ac:dyDescent="0.25">
      <c r="A115" s="67" t="s">
        <v>290</v>
      </c>
      <c r="B115" s="68" t="str">
        <f t="shared" si="1"/>
        <v>项目114</v>
      </c>
      <c r="C115" s="67" t="s">
        <v>291</v>
      </c>
      <c r="D115" s="67" t="s">
        <v>41</v>
      </c>
      <c r="E115" s="67" t="s">
        <v>81</v>
      </c>
      <c r="F115" s="67" t="s">
        <v>49</v>
      </c>
      <c r="G115" s="67" t="s">
        <v>44</v>
      </c>
      <c r="H115" s="67" t="s">
        <v>50</v>
      </c>
      <c r="I115" s="69">
        <v>43524</v>
      </c>
      <c r="J115" s="69">
        <v>43723</v>
      </c>
    </row>
    <row r="116" spans="1:10" ht="14.4" x14ac:dyDescent="0.25">
      <c r="A116" s="67" t="s">
        <v>292</v>
      </c>
      <c r="B116" s="68" t="str">
        <f t="shared" si="1"/>
        <v>项目115</v>
      </c>
      <c r="C116" s="67" t="s">
        <v>293</v>
      </c>
      <c r="D116" s="67" t="s">
        <v>41</v>
      </c>
      <c r="E116" s="67" t="s">
        <v>81</v>
      </c>
      <c r="F116" s="67" t="s">
        <v>49</v>
      </c>
      <c r="G116" s="67" t="s">
        <v>44</v>
      </c>
      <c r="H116" s="67" t="s">
        <v>50</v>
      </c>
      <c r="I116" s="69">
        <v>43524</v>
      </c>
      <c r="J116" s="69">
        <v>43723</v>
      </c>
    </row>
    <row r="117" spans="1:10" ht="14.4" x14ac:dyDescent="0.25">
      <c r="A117" s="67" t="s">
        <v>294</v>
      </c>
      <c r="B117" s="68" t="str">
        <f t="shared" si="1"/>
        <v>项目116</v>
      </c>
      <c r="C117" s="67" t="s">
        <v>295</v>
      </c>
      <c r="D117" s="67" t="s">
        <v>41</v>
      </c>
      <c r="E117" s="67" t="s">
        <v>81</v>
      </c>
      <c r="F117" s="67" t="s">
        <v>49</v>
      </c>
      <c r="G117" s="67" t="s">
        <v>44</v>
      </c>
      <c r="H117" s="67" t="s">
        <v>50</v>
      </c>
      <c r="I117" s="69">
        <v>43524</v>
      </c>
      <c r="J117" s="69">
        <v>43723</v>
      </c>
    </row>
    <row r="118" spans="1:10" ht="14.4" x14ac:dyDescent="0.25">
      <c r="A118" s="67" t="s">
        <v>296</v>
      </c>
      <c r="B118" s="68" t="str">
        <f t="shared" si="1"/>
        <v>项目117</v>
      </c>
      <c r="C118" s="67" t="s">
        <v>297</v>
      </c>
      <c r="D118" s="67" t="s">
        <v>69</v>
      </c>
      <c r="E118" s="67" t="s">
        <v>42</v>
      </c>
      <c r="F118" s="67" t="s">
        <v>86</v>
      </c>
      <c r="G118" s="67" t="s">
        <v>119</v>
      </c>
      <c r="H118" s="67" t="s">
        <v>50</v>
      </c>
      <c r="I118" s="69">
        <v>41978</v>
      </c>
      <c r="J118" s="69">
        <v>43723</v>
      </c>
    </row>
    <row r="119" spans="1:10" ht="27.6" x14ac:dyDescent="0.25">
      <c r="A119" s="67" t="s">
        <v>298</v>
      </c>
      <c r="B119" s="68" t="str">
        <f t="shared" si="1"/>
        <v>项目118</v>
      </c>
      <c r="C119" s="67" t="s">
        <v>299</v>
      </c>
      <c r="D119" s="67" t="s">
        <v>53</v>
      </c>
      <c r="E119" s="67" t="s">
        <v>42</v>
      </c>
      <c r="F119" s="67" t="s">
        <v>89</v>
      </c>
      <c r="G119" s="67" t="s">
        <v>119</v>
      </c>
      <c r="H119" s="67" t="s">
        <v>50</v>
      </c>
      <c r="I119" s="69">
        <v>43509</v>
      </c>
      <c r="J119" s="69">
        <v>43738</v>
      </c>
    </row>
    <row r="120" spans="1:10" ht="14.4" x14ac:dyDescent="0.25">
      <c r="A120" s="67" t="s">
        <v>300</v>
      </c>
      <c r="B120" s="68" t="str">
        <f t="shared" si="1"/>
        <v>项目119</v>
      </c>
      <c r="C120" s="67" t="s">
        <v>301</v>
      </c>
      <c r="D120" s="67" t="s">
        <v>41</v>
      </c>
      <c r="E120" s="67" t="s">
        <v>42</v>
      </c>
      <c r="F120" s="67" t="s">
        <v>49</v>
      </c>
      <c r="G120" s="67" t="s">
        <v>44</v>
      </c>
      <c r="H120" s="67" t="s">
        <v>50</v>
      </c>
      <c r="I120" s="69">
        <v>43525</v>
      </c>
      <c r="J120" s="69">
        <v>43728</v>
      </c>
    </row>
    <row r="121" spans="1:10" ht="14.4" x14ac:dyDescent="0.25">
      <c r="A121" s="67" t="s">
        <v>302</v>
      </c>
      <c r="B121" s="68" t="str">
        <f t="shared" si="1"/>
        <v>项目120</v>
      </c>
      <c r="C121" s="67" t="s">
        <v>303</v>
      </c>
      <c r="D121" s="67" t="s">
        <v>41</v>
      </c>
      <c r="E121" s="67" t="s">
        <v>42</v>
      </c>
      <c r="F121" s="67" t="s">
        <v>49</v>
      </c>
      <c r="G121" s="67" t="s">
        <v>44</v>
      </c>
      <c r="H121" s="67" t="s">
        <v>50</v>
      </c>
      <c r="I121" s="69">
        <v>43525</v>
      </c>
      <c r="J121" s="69">
        <v>43723</v>
      </c>
    </row>
    <row r="122" spans="1:10" ht="14.4" x14ac:dyDescent="0.25">
      <c r="A122" s="67" t="s">
        <v>304</v>
      </c>
      <c r="B122" s="68" t="str">
        <f t="shared" si="1"/>
        <v>项目121</v>
      </c>
      <c r="C122" s="67" t="s">
        <v>305</v>
      </c>
      <c r="D122" s="67" t="s">
        <v>41</v>
      </c>
      <c r="E122" s="67" t="s">
        <v>42</v>
      </c>
      <c r="F122" s="67" t="s">
        <v>49</v>
      </c>
      <c r="G122" s="67" t="s">
        <v>44</v>
      </c>
      <c r="H122" s="67" t="s">
        <v>50</v>
      </c>
      <c r="I122" s="69">
        <v>43525</v>
      </c>
      <c r="J122" s="69">
        <v>43718</v>
      </c>
    </row>
    <row r="123" spans="1:10" ht="14.4" x14ac:dyDescent="0.25">
      <c r="A123" s="67" t="s">
        <v>306</v>
      </c>
      <c r="B123" s="68" t="str">
        <f t="shared" si="1"/>
        <v>项目122</v>
      </c>
      <c r="C123" s="67" t="s">
        <v>307</v>
      </c>
      <c r="D123" s="67" t="s">
        <v>53</v>
      </c>
      <c r="E123" s="67" t="s">
        <v>42</v>
      </c>
      <c r="F123" s="67" t="s">
        <v>308</v>
      </c>
      <c r="G123" s="67" t="s">
        <v>130</v>
      </c>
      <c r="H123" s="67" t="s">
        <v>45</v>
      </c>
      <c r="I123" s="69">
        <v>43520</v>
      </c>
      <c r="J123" s="69">
        <v>43738</v>
      </c>
    </row>
    <row r="124" spans="1:10" ht="14.4" x14ac:dyDescent="0.25">
      <c r="A124" s="67" t="s">
        <v>309</v>
      </c>
      <c r="B124" s="68" t="str">
        <f t="shared" si="1"/>
        <v>项目123</v>
      </c>
      <c r="C124" s="67" t="s">
        <v>310</v>
      </c>
      <c r="D124" s="67" t="s">
        <v>69</v>
      </c>
      <c r="E124" s="67" t="s">
        <v>42</v>
      </c>
      <c r="F124" s="67" t="s">
        <v>86</v>
      </c>
      <c r="G124" s="67" t="s">
        <v>119</v>
      </c>
      <c r="H124" s="67" t="s">
        <v>50</v>
      </c>
      <c r="I124" s="69">
        <v>41978</v>
      </c>
      <c r="J124" s="69">
        <v>43723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5" sqref="I5"/>
    </sheetView>
  </sheetViews>
  <sheetFormatPr defaultColWidth="9" defaultRowHeight="17.399999999999999" x14ac:dyDescent="0.25"/>
  <cols>
    <col min="1" max="6" width="15.33203125" style="6" customWidth="1"/>
    <col min="7" max="8" width="9" style="6"/>
    <col min="9" max="9" width="15.109375" style="6" customWidth="1"/>
    <col min="10" max="10" width="11.6640625" style="6" customWidth="1"/>
    <col min="11" max="11" width="10.44140625" style="6" customWidth="1"/>
    <col min="12" max="16384" width="9" style="6"/>
  </cols>
  <sheetData>
    <row r="1" spans="1:11" x14ac:dyDescent="0.25">
      <c r="A1" s="6" t="s">
        <v>383</v>
      </c>
      <c r="B1" s="6" t="s">
        <v>313</v>
      </c>
      <c r="C1" s="6" t="s">
        <v>384</v>
      </c>
      <c r="D1" s="6" t="s">
        <v>385</v>
      </c>
      <c r="E1" s="6" t="s">
        <v>386</v>
      </c>
      <c r="F1" s="6" t="s">
        <v>387</v>
      </c>
      <c r="K1"/>
    </row>
    <row r="2" spans="1:11" x14ac:dyDescent="0.25">
      <c r="A2" s="6" t="s">
        <v>388</v>
      </c>
      <c r="B2" s="6" t="s">
        <v>389</v>
      </c>
      <c r="C2" s="31">
        <v>4785.47</v>
      </c>
      <c r="D2" s="31">
        <v>178.55</v>
      </c>
      <c r="E2" s="31">
        <f>ROUND(MAX((C2-D2-3500)*{0.03,0.1,0.2,0.25,0.3,0.35,0.45}-{0,105,555,1005,2755,5505,13505},0),2)</f>
        <v>33.21</v>
      </c>
      <c r="F2" s="31">
        <v>4606.92</v>
      </c>
      <c r="J2" s="32" t="s">
        <v>426</v>
      </c>
      <c r="K2" s="32" t="s">
        <v>386</v>
      </c>
    </row>
    <row r="3" spans="1:11" x14ac:dyDescent="0.25">
      <c r="A3" s="6" t="s">
        <v>390</v>
      </c>
      <c r="B3" s="6" t="s">
        <v>391</v>
      </c>
      <c r="C3" s="31">
        <v>3521.37</v>
      </c>
      <c r="D3" s="31">
        <v>152.13999999999999</v>
      </c>
      <c r="E3" s="31">
        <f>ROUND(MAX((C3-D3-3500)*{0.03,0.1,0.2,0.25,0.3,0.35,0.45}-{0,105,555,1005,2755,5505,13505},0),2)</f>
        <v>0</v>
      </c>
      <c r="F3" s="31">
        <v>3369.23</v>
      </c>
      <c r="J3" s="32" t="s">
        <v>427</v>
      </c>
      <c r="K3" s="33"/>
    </row>
    <row r="4" spans="1:11" x14ac:dyDescent="0.25">
      <c r="A4" s="6" t="s">
        <v>392</v>
      </c>
      <c r="B4" s="6" t="s">
        <v>393</v>
      </c>
      <c r="C4" s="31">
        <v>8723.1299999999992</v>
      </c>
      <c r="D4" s="31">
        <v>872.31</v>
      </c>
      <c r="E4" s="31">
        <f>ROUND(MAX((C4-D4-3500)*{0.03,0.1,0.2,0.25,0.3,0.35,0.45}-{0,105,555,1005,2755,5505,13505},0),2)</f>
        <v>330.08</v>
      </c>
      <c r="F4" s="31">
        <v>7850.82</v>
      </c>
      <c r="J4" s="32" t="s">
        <v>428</v>
      </c>
      <c r="K4" s="5"/>
    </row>
    <row r="5" spans="1:11" x14ac:dyDescent="0.25">
      <c r="A5" s="6" t="s">
        <v>394</v>
      </c>
      <c r="B5" s="6" t="s">
        <v>395</v>
      </c>
      <c r="C5" s="31">
        <v>4743.59</v>
      </c>
      <c r="D5" s="31">
        <v>274.36</v>
      </c>
      <c r="E5" s="31">
        <f>ROUND(MAX((C5-D5-3500)*{0.03,0.1,0.2,0.25,0.3,0.35,0.45}-{0,105,555,1005,2755,5505,13505},0),2)</f>
        <v>29.08</v>
      </c>
      <c r="F5" s="31">
        <v>4469.2300000000005</v>
      </c>
      <c r="J5" s="32" t="s">
        <v>429</v>
      </c>
      <c r="K5" s="5"/>
    </row>
    <row r="6" spans="1:11" x14ac:dyDescent="0.25">
      <c r="A6" s="6" t="s">
        <v>396</v>
      </c>
      <c r="B6" s="6" t="s">
        <v>397</v>
      </c>
      <c r="C6" s="31">
        <v>5785.47</v>
      </c>
      <c r="D6" s="31">
        <v>378.55</v>
      </c>
      <c r="E6" s="31">
        <f>ROUND(MAX((C6-D6-3500)*{0.03,0.1,0.2,0.25,0.3,0.35,0.45}-{0,105,555,1005,2755,5505,13505},0),2)</f>
        <v>85.69</v>
      </c>
      <c r="F6" s="31">
        <v>5406.92</v>
      </c>
      <c r="J6" s="32" t="s">
        <v>430</v>
      </c>
      <c r="K6" s="5"/>
    </row>
    <row r="7" spans="1:11" x14ac:dyDescent="0.25">
      <c r="A7" s="6" t="s">
        <v>398</v>
      </c>
      <c r="B7" s="6" t="s">
        <v>399</v>
      </c>
      <c r="C7" s="31">
        <v>6418.8</v>
      </c>
      <c r="D7" s="31">
        <v>341.88</v>
      </c>
      <c r="E7" s="31">
        <f>ROUND(MAX((C7-D7-3500)*{0.03,0.1,0.2,0.25,0.3,0.35,0.45}-{0,105,555,1005,2755,5505,13505},0),2)</f>
        <v>152.69</v>
      </c>
      <c r="F7" s="31">
        <v>6076.92</v>
      </c>
      <c r="J7" s="32" t="s">
        <v>431</v>
      </c>
      <c r="K7" s="5"/>
    </row>
    <row r="8" spans="1:11" x14ac:dyDescent="0.25">
      <c r="A8" s="6" t="s">
        <v>400</v>
      </c>
      <c r="B8" s="6" t="s">
        <v>401</v>
      </c>
      <c r="C8" s="31">
        <v>6145.3</v>
      </c>
      <c r="D8" s="31">
        <v>614.53</v>
      </c>
      <c r="E8" s="31">
        <f>ROUND(MAX((C8-D8-3500)*{0.03,0.1,0.2,0.25,0.3,0.35,0.45}-{0,105,555,1005,2755,5505,13505},0),2)</f>
        <v>98.08</v>
      </c>
      <c r="F8" s="31">
        <v>5530.77</v>
      </c>
      <c r="J8" s="32" t="s">
        <v>432</v>
      </c>
      <c r="K8" s="5"/>
    </row>
    <row r="9" spans="1:11" x14ac:dyDescent="0.25">
      <c r="A9" s="6" t="s">
        <v>402</v>
      </c>
      <c r="B9" s="6" t="s">
        <v>403</v>
      </c>
      <c r="C9" s="31">
        <v>7654.98</v>
      </c>
      <c r="D9" s="31">
        <v>765.5</v>
      </c>
      <c r="E9" s="31">
        <f>ROUND(MAX((C9-D9-3500)*{0.03,0.1,0.2,0.25,0.3,0.35,0.45}-{0,105,555,1005,2755,5505,13505},0),2)</f>
        <v>233.95</v>
      </c>
      <c r="F9" s="31">
        <v>6889.48</v>
      </c>
      <c r="J9"/>
      <c r="K9"/>
    </row>
    <row r="10" spans="1:11" x14ac:dyDescent="0.25">
      <c r="A10" s="6" t="s">
        <v>404</v>
      </c>
      <c r="B10" s="6" t="s">
        <v>405</v>
      </c>
      <c r="C10" s="31">
        <v>8091.28</v>
      </c>
      <c r="D10" s="31">
        <v>809.13</v>
      </c>
      <c r="E10" s="31">
        <f>ROUND(MAX((C10-D10-3500)*{0.03,0.1,0.2,0.25,0.3,0.35,0.45}-{0,105,555,1005,2755,5505,13505},0),2)</f>
        <v>273.22000000000003</v>
      </c>
      <c r="F10" s="31">
        <v>7282.15</v>
      </c>
    </row>
    <row r="11" spans="1:11" x14ac:dyDescent="0.25">
      <c r="A11" s="6" t="s">
        <v>406</v>
      </c>
      <c r="B11" s="6" t="s">
        <v>407</v>
      </c>
      <c r="C11" s="31">
        <v>4187.78</v>
      </c>
      <c r="D11" s="31">
        <v>418.78</v>
      </c>
      <c r="E11" s="31">
        <f>ROUND(MAX((C11-D11-3500)*{0.03,0.1,0.2,0.25,0.3,0.35,0.45}-{0,105,555,1005,2755,5505,13505},0),2)</f>
        <v>8.07</v>
      </c>
      <c r="F11" s="31">
        <v>3769</v>
      </c>
    </row>
    <row r="12" spans="1:11" x14ac:dyDescent="0.25">
      <c r="A12" s="6" t="s">
        <v>408</v>
      </c>
      <c r="B12" s="6" t="s">
        <v>409</v>
      </c>
      <c r="C12" s="31">
        <v>9954.7000000000007</v>
      </c>
      <c r="D12" s="31">
        <v>995.47</v>
      </c>
      <c r="E12" s="31">
        <f>ROUND(MAX((C12-D12-3500)*{0.03,0.1,0.2,0.25,0.3,0.35,0.45}-{0,105,555,1005,2755,5505,13505},0),2)</f>
        <v>536.85</v>
      </c>
      <c r="F12" s="31">
        <v>8959.2300000000014</v>
      </c>
    </row>
    <row r="13" spans="1:11" x14ac:dyDescent="0.25">
      <c r="A13" s="6" t="s">
        <v>410</v>
      </c>
      <c r="B13" s="6" t="s">
        <v>411</v>
      </c>
      <c r="C13" s="31">
        <v>3760.69</v>
      </c>
      <c r="D13" s="31">
        <v>376.07</v>
      </c>
      <c r="E13" s="31">
        <f>ROUND(MAX((C13-D13-3500)*{0.03,0.1,0.2,0.25,0.3,0.35,0.45}-{0,105,555,1005,2755,5505,13505},0),2)</f>
        <v>0</v>
      </c>
      <c r="F13" s="31">
        <v>3384.62</v>
      </c>
    </row>
    <row r="14" spans="1:11" x14ac:dyDescent="0.25">
      <c r="A14" s="6" t="s">
        <v>412</v>
      </c>
      <c r="B14" s="6" t="s">
        <v>413</v>
      </c>
      <c r="C14" s="31">
        <v>9972.07</v>
      </c>
      <c r="D14" s="31">
        <v>997.21</v>
      </c>
      <c r="E14" s="31">
        <f>ROUND(MAX((C14-D14-3500)*{0.03,0.1,0.2,0.25,0.3,0.35,0.45}-{0,105,555,1005,2755,5505,13505},0),2)</f>
        <v>539.97</v>
      </c>
      <c r="F14" s="31">
        <v>8974.86</v>
      </c>
    </row>
    <row r="15" spans="1:11" x14ac:dyDescent="0.25">
      <c r="A15" s="6" t="s">
        <v>414</v>
      </c>
      <c r="B15" s="6" t="s">
        <v>415</v>
      </c>
      <c r="C15" s="31">
        <v>10972.07</v>
      </c>
      <c r="D15" s="31">
        <v>1097.21</v>
      </c>
      <c r="E15" s="31">
        <f>ROUND(MAX((C15-D15-3500)*{0.03,0.1,0.2,0.25,0.3,0.35,0.45}-{0,105,555,1005,2755,5505,13505},0),2)</f>
        <v>719.97</v>
      </c>
      <c r="F15" s="31">
        <v>9874.86</v>
      </c>
    </row>
    <row r="16" spans="1:11" x14ac:dyDescent="0.25">
      <c r="A16" s="6" t="s">
        <v>416</v>
      </c>
      <c r="B16" s="6" t="s">
        <v>417</v>
      </c>
      <c r="C16" s="31">
        <v>2769.24</v>
      </c>
      <c r="D16" s="31">
        <v>276.92</v>
      </c>
      <c r="E16" s="31">
        <f>ROUND(MAX((C16-D16-3500)*{0.03,0.1,0.2,0.25,0.3,0.35,0.45}-{0,105,555,1005,2755,5505,13505},0),2)</f>
        <v>0</v>
      </c>
      <c r="F16" s="31">
        <v>2492.3199999999997</v>
      </c>
    </row>
    <row r="17" spans="1:6" x14ac:dyDescent="0.25">
      <c r="A17" s="6" t="s">
        <v>418</v>
      </c>
      <c r="B17" s="6" t="s">
        <v>419</v>
      </c>
      <c r="C17" s="31">
        <v>6094.87</v>
      </c>
      <c r="D17" s="31">
        <v>609.49</v>
      </c>
      <c r="E17" s="31">
        <f>ROUND(MAX((C17-D17-3500)*{0.03,0.1,0.2,0.25,0.3,0.35,0.45}-{0,105,555,1005,2755,5505,13505},0),2)</f>
        <v>93.54</v>
      </c>
      <c r="F17" s="31">
        <v>5485.38</v>
      </c>
    </row>
    <row r="18" spans="1:6" x14ac:dyDescent="0.25">
      <c r="A18" s="6" t="s">
        <v>420</v>
      </c>
      <c r="B18" s="6" t="s">
        <v>421</v>
      </c>
      <c r="C18" s="31">
        <v>9425.64</v>
      </c>
      <c r="D18" s="31">
        <v>342.56</v>
      </c>
      <c r="E18" s="31">
        <f>ROUND(MAX((C18-D18-3500)*{0.03,0.1,0.2,0.25,0.3,0.35,0.45}-{0,105,555,1005,2755,5505,13505},0),2)</f>
        <v>561.62</v>
      </c>
      <c r="F18" s="31">
        <v>9083.08</v>
      </c>
    </row>
    <row r="19" spans="1:6" x14ac:dyDescent="0.25">
      <c r="A19" s="6" t="s">
        <v>422</v>
      </c>
      <c r="B19" s="6" t="s">
        <v>423</v>
      </c>
      <c r="C19" s="31">
        <v>5800.85</v>
      </c>
      <c r="D19" s="31">
        <v>580.09</v>
      </c>
      <c r="E19" s="31">
        <f>ROUND(MAX((C19-D19-3500)*{0.03,0.1,0.2,0.25,0.3,0.35,0.45}-{0,105,555,1005,2755,5505,13505},0),2)</f>
        <v>67.08</v>
      </c>
      <c r="F19" s="31">
        <v>5220.76</v>
      </c>
    </row>
    <row r="20" spans="1:6" x14ac:dyDescent="0.25">
      <c r="A20" s="6" t="s">
        <v>424</v>
      </c>
      <c r="B20" s="6" t="s">
        <v>425</v>
      </c>
      <c r="C20" s="31">
        <v>2717.95</v>
      </c>
      <c r="D20" s="31">
        <v>271.8</v>
      </c>
      <c r="E20" s="31">
        <f>ROUND(MAX((C20-D20-3500)*{0.03,0.1,0.2,0.25,0.3,0.35,0.45}-{0,105,555,1005,2755,5505,13505},0),2)</f>
        <v>0</v>
      </c>
      <c r="F20" s="31">
        <v>2446.1499999999996</v>
      </c>
    </row>
  </sheetData>
  <phoneticPr fontId="2" type="noConversion"/>
  <dataValidations count="1">
    <dataValidation type="list" allowBlank="1" showInputMessage="1" showErrorMessage="1" sqref="K2">
      <formula1>$A$1:$F$1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4" sqref="H4"/>
    </sheetView>
  </sheetViews>
  <sheetFormatPr defaultRowHeight="13.8" x14ac:dyDescent="0.25"/>
  <cols>
    <col min="1" max="6" width="16.21875" customWidth="1"/>
  </cols>
  <sheetData>
    <row r="1" spans="1:6" ht="17.399999999999999" x14ac:dyDescent="0.25">
      <c r="A1" s="89" t="s">
        <v>383</v>
      </c>
      <c r="B1" s="89" t="s">
        <v>313</v>
      </c>
      <c r="C1" s="89" t="s">
        <v>384</v>
      </c>
      <c r="D1" s="89" t="s">
        <v>385</v>
      </c>
      <c r="E1" s="89" t="s">
        <v>386</v>
      </c>
      <c r="F1" s="89" t="s">
        <v>387</v>
      </c>
    </row>
    <row r="2" spans="1:6" ht="17.399999999999999" x14ac:dyDescent="0.25">
      <c r="A2" s="89" t="s">
        <v>388</v>
      </c>
      <c r="B2" s="89" t="s">
        <v>389</v>
      </c>
      <c r="C2" s="31">
        <v>4785.47</v>
      </c>
      <c r="D2" s="31">
        <v>178.55</v>
      </c>
      <c r="E2" s="31">
        <f>ROUND(MAX((C2-D2-3500)*{0.03,0.1,0.2,0.25,0.3,0.35,0.45}-{0,105,555,1005,2755,5505,13505},0),2)</f>
        <v>33.21</v>
      </c>
      <c r="F2" s="31">
        <v>4606.92</v>
      </c>
    </row>
    <row r="3" spans="1:6" ht="17.399999999999999" x14ac:dyDescent="0.25">
      <c r="A3" s="89" t="s">
        <v>390</v>
      </c>
      <c r="B3" s="89" t="s">
        <v>391</v>
      </c>
      <c r="C3" s="31">
        <v>3521.37</v>
      </c>
      <c r="D3" s="31">
        <v>152.13999999999999</v>
      </c>
      <c r="E3" s="31">
        <f>ROUND(MAX((C3-D3-3500)*{0.03,0.1,0.2,0.25,0.3,0.35,0.45}-{0,105,555,1005,2755,5505,13505},0),2)</f>
        <v>0</v>
      </c>
      <c r="F3" s="31">
        <v>3369.23</v>
      </c>
    </row>
    <row r="4" spans="1:6" ht="17.399999999999999" x14ac:dyDescent="0.25">
      <c r="A4" s="89" t="s">
        <v>392</v>
      </c>
      <c r="B4" s="89" t="s">
        <v>393</v>
      </c>
      <c r="C4" s="31">
        <v>8723.1299999999992</v>
      </c>
      <c r="D4" s="31">
        <v>872.31</v>
      </c>
      <c r="E4" s="31">
        <f>ROUND(MAX((C4-D4-3500)*{0.03,0.1,0.2,0.25,0.3,0.35,0.45}-{0,105,555,1005,2755,5505,13505},0),2)</f>
        <v>330.08</v>
      </c>
      <c r="F4" s="31">
        <v>7850.82</v>
      </c>
    </row>
    <row r="5" spans="1:6" ht="17.399999999999999" x14ac:dyDescent="0.25">
      <c r="A5" s="89" t="s">
        <v>394</v>
      </c>
      <c r="B5" s="89" t="s">
        <v>395</v>
      </c>
      <c r="C5" s="31">
        <v>4743.59</v>
      </c>
      <c r="D5" s="31">
        <v>274.36</v>
      </c>
      <c r="E5" s="31">
        <f>ROUND(MAX((C5-D5-3500)*{0.03,0.1,0.2,0.25,0.3,0.35,0.45}-{0,105,555,1005,2755,5505,13505},0),2)</f>
        <v>29.08</v>
      </c>
      <c r="F5" s="31">
        <v>4469.2300000000005</v>
      </c>
    </row>
    <row r="6" spans="1:6" ht="17.399999999999999" x14ac:dyDescent="0.25">
      <c r="A6" s="89" t="s">
        <v>396</v>
      </c>
      <c r="B6" s="89" t="s">
        <v>397</v>
      </c>
      <c r="C6" s="31">
        <v>5785.47</v>
      </c>
      <c r="D6" s="31">
        <v>378.55</v>
      </c>
      <c r="E6" s="31">
        <f>ROUND(MAX((C6-D6-3500)*{0.03,0.1,0.2,0.25,0.3,0.35,0.45}-{0,105,555,1005,2755,5505,13505},0),2)</f>
        <v>85.69</v>
      </c>
      <c r="F6" s="31">
        <v>5406.92</v>
      </c>
    </row>
    <row r="7" spans="1:6" ht="17.399999999999999" x14ac:dyDescent="0.25">
      <c r="A7" s="89" t="s">
        <v>398</v>
      </c>
      <c r="B7" s="89" t="s">
        <v>399</v>
      </c>
      <c r="C7" s="31">
        <v>6418.8</v>
      </c>
      <c r="D7" s="31">
        <v>341.88</v>
      </c>
      <c r="E7" s="31">
        <f>ROUND(MAX((C7-D7-3500)*{0.03,0.1,0.2,0.25,0.3,0.35,0.45}-{0,105,555,1005,2755,5505,13505},0),2)</f>
        <v>152.69</v>
      </c>
      <c r="F7" s="31">
        <v>6076.92</v>
      </c>
    </row>
    <row r="8" spans="1:6" ht="17.399999999999999" x14ac:dyDescent="0.25">
      <c r="A8" s="89" t="s">
        <v>400</v>
      </c>
      <c r="B8" s="89" t="s">
        <v>401</v>
      </c>
      <c r="C8" s="31">
        <v>6145.3</v>
      </c>
      <c r="D8" s="31">
        <v>614.53</v>
      </c>
      <c r="E8" s="31">
        <f>ROUND(MAX((C8-D8-3500)*{0.03,0.1,0.2,0.25,0.3,0.35,0.45}-{0,105,555,1005,2755,5505,13505},0),2)</f>
        <v>98.08</v>
      </c>
      <c r="F8" s="31">
        <v>5530.77</v>
      </c>
    </row>
    <row r="9" spans="1:6" ht="17.399999999999999" x14ac:dyDescent="0.25">
      <c r="A9" s="89" t="s">
        <v>402</v>
      </c>
      <c r="B9" s="89" t="s">
        <v>403</v>
      </c>
      <c r="C9" s="31">
        <v>7654.98</v>
      </c>
      <c r="D9" s="31">
        <v>765.5</v>
      </c>
      <c r="E9" s="31">
        <f>ROUND(MAX((C9-D9-3500)*{0.03,0.1,0.2,0.25,0.3,0.35,0.45}-{0,105,555,1005,2755,5505,13505},0),2)</f>
        <v>233.95</v>
      </c>
      <c r="F9" s="31">
        <v>6889.48</v>
      </c>
    </row>
    <row r="10" spans="1:6" ht="17.399999999999999" x14ac:dyDescent="0.25">
      <c r="A10" s="89" t="s">
        <v>404</v>
      </c>
      <c r="B10" s="89" t="s">
        <v>405</v>
      </c>
      <c r="C10" s="31">
        <v>8091.28</v>
      </c>
      <c r="D10" s="31">
        <v>809.13</v>
      </c>
      <c r="E10" s="31">
        <f>ROUND(MAX((C10-D10-3500)*{0.03,0.1,0.2,0.25,0.3,0.35,0.45}-{0,105,555,1005,2755,5505,13505},0),2)</f>
        <v>273.22000000000003</v>
      </c>
      <c r="F10" s="31">
        <v>7282.15</v>
      </c>
    </row>
    <row r="11" spans="1:6" ht="17.399999999999999" x14ac:dyDescent="0.25">
      <c r="A11" s="89" t="s">
        <v>406</v>
      </c>
      <c r="B11" s="89" t="s">
        <v>407</v>
      </c>
      <c r="C11" s="31">
        <v>4187.78</v>
      </c>
      <c r="D11" s="31">
        <v>418.78</v>
      </c>
      <c r="E11" s="31">
        <f>ROUND(MAX((C11-D11-3500)*{0.03,0.1,0.2,0.25,0.3,0.35,0.45}-{0,105,555,1005,2755,5505,13505},0),2)</f>
        <v>8.07</v>
      </c>
      <c r="F11" s="31">
        <v>3769</v>
      </c>
    </row>
    <row r="12" spans="1:6" ht="17.399999999999999" x14ac:dyDescent="0.25">
      <c r="A12" s="89" t="s">
        <v>408</v>
      </c>
      <c r="B12" s="89" t="s">
        <v>409</v>
      </c>
      <c r="C12" s="31">
        <v>9954.7000000000007</v>
      </c>
      <c r="D12" s="31">
        <v>995.47</v>
      </c>
      <c r="E12" s="31">
        <f>ROUND(MAX((C12-D12-3500)*{0.03,0.1,0.2,0.25,0.3,0.35,0.45}-{0,105,555,1005,2755,5505,13505},0),2)</f>
        <v>536.85</v>
      </c>
      <c r="F12" s="31">
        <v>8959.2300000000014</v>
      </c>
    </row>
    <row r="13" spans="1:6" ht="17.399999999999999" x14ac:dyDescent="0.25">
      <c r="A13" s="89" t="s">
        <v>410</v>
      </c>
      <c r="B13" s="89" t="s">
        <v>411</v>
      </c>
      <c r="C13" s="31">
        <v>3760.69</v>
      </c>
      <c r="D13" s="31">
        <v>376.07</v>
      </c>
      <c r="E13" s="31">
        <f>ROUND(MAX((C13-D13-3500)*{0.03,0.1,0.2,0.25,0.3,0.35,0.45}-{0,105,555,1005,2755,5505,13505},0),2)</f>
        <v>0</v>
      </c>
      <c r="F13" s="31">
        <v>3384.62</v>
      </c>
    </row>
    <row r="14" spans="1:6" ht="17.399999999999999" x14ac:dyDescent="0.25">
      <c r="A14" s="89" t="s">
        <v>412</v>
      </c>
      <c r="B14" s="89" t="s">
        <v>413</v>
      </c>
      <c r="C14" s="31">
        <v>9972.07</v>
      </c>
      <c r="D14" s="31">
        <v>997.21</v>
      </c>
      <c r="E14" s="31">
        <f>ROUND(MAX((C14-D14-3500)*{0.03,0.1,0.2,0.25,0.3,0.35,0.45}-{0,105,555,1005,2755,5505,13505},0),2)</f>
        <v>539.97</v>
      </c>
      <c r="F14" s="31">
        <v>8974.86</v>
      </c>
    </row>
    <row r="15" spans="1:6" ht="17.399999999999999" x14ac:dyDescent="0.25">
      <c r="A15" s="89" t="s">
        <v>414</v>
      </c>
      <c r="B15" s="89" t="s">
        <v>415</v>
      </c>
      <c r="C15" s="31">
        <v>10972.07</v>
      </c>
      <c r="D15" s="31">
        <v>1097.21</v>
      </c>
      <c r="E15" s="31">
        <f>ROUND(MAX((C15-D15-3500)*{0.03,0.1,0.2,0.25,0.3,0.35,0.45}-{0,105,555,1005,2755,5505,13505},0),2)</f>
        <v>719.97</v>
      </c>
      <c r="F15" s="31">
        <v>9874.86</v>
      </c>
    </row>
    <row r="16" spans="1:6" ht="17.399999999999999" x14ac:dyDescent="0.25">
      <c r="A16" s="89" t="s">
        <v>416</v>
      </c>
      <c r="B16" s="89" t="s">
        <v>417</v>
      </c>
      <c r="C16" s="31">
        <v>2769.24</v>
      </c>
      <c r="D16" s="31">
        <v>276.92</v>
      </c>
      <c r="E16" s="31">
        <f>ROUND(MAX((C16-D16-3500)*{0.03,0.1,0.2,0.25,0.3,0.35,0.45}-{0,105,555,1005,2755,5505,13505},0),2)</f>
        <v>0</v>
      </c>
      <c r="F16" s="31">
        <v>2492.3199999999997</v>
      </c>
    </row>
    <row r="17" spans="1:6" ht="17.399999999999999" x14ac:dyDescent="0.25">
      <c r="A17" s="89" t="s">
        <v>418</v>
      </c>
      <c r="B17" s="89" t="s">
        <v>419</v>
      </c>
      <c r="C17" s="31">
        <v>6094.87</v>
      </c>
      <c r="D17" s="31">
        <v>609.49</v>
      </c>
      <c r="E17" s="31">
        <f>ROUND(MAX((C17-D17-3500)*{0.03,0.1,0.2,0.25,0.3,0.35,0.45}-{0,105,555,1005,2755,5505,13505},0),2)</f>
        <v>93.54</v>
      </c>
      <c r="F17" s="31">
        <v>5485.38</v>
      </c>
    </row>
    <row r="18" spans="1:6" ht="17.399999999999999" x14ac:dyDescent="0.25">
      <c r="A18" s="89" t="s">
        <v>420</v>
      </c>
      <c r="B18" s="89" t="s">
        <v>421</v>
      </c>
      <c r="C18" s="31">
        <v>9425.64</v>
      </c>
      <c r="D18" s="31">
        <v>342.56</v>
      </c>
      <c r="E18" s="31">
        <f>ROUND(MAX((C18-D18-3500)*{0.03,0.1,0.2,0.25,0.3,0.35,0.45}-{0,105,555,1005,2755,5505,13505},0),2)</f>
        <v>561.62</v>
      </c>
      <c r="F18" s="31">
        <v>9083.08</v>
      </c>
    </row>
    <row r="19" spans="1:6" ht="17.399999999999999" x14ac:dyDescent="0.25">
      <c r="A19" s="89" t="s">
        <v>422</v>
      </c>
      <c r="B19" s="89" t="s">
        <v>423</v>
      </c>
      <c r="C19" s="31">
        <v>5800.85</v>
      </c>
      <c r="D19" s="31">
        <v>580.09</v>
      </c>
      <c r="E19" s="31">
        <f>ROUND(MAX((C19-D19-3500)*{0.03,0.1,0.2,0.25,0.3,0.35,0.45}-{0,105,555,1005,2755,5505,13505},0),2)</f>
        <v>67.08</v>
      </c>
      <c r="F19" s="31">
        <v>5220.76</v>
      </c>
    </row>
    <row r="20" spans="1:6" ht="17.399999999999999" x14ac:dyDescent="0.25">
      <c r="A20" s="89" t="s">
        <v>424</v>
      </c>
      <c r="B20" s="89" t="s">
        <v>425</v>
      </c>
      <c r="C20" s="31">
        <v>2717.95</v>
      </c>
      <c r="D20" s="31">
        <v>271.8</v>
      </c>
      <c r="E20" s="31">
        <f>ROUND(MAX((C20-D20-3500)*{0.03,0.1,0.2,0.25,0.3,0.35,0.45}-{0,105,555,1005,2755,5505,13505},0),2)</f>
        <v>0</v>
      </c>
      <c r="F20" s="31">
        <v>2446.1499999999996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7" sqref="H17"/>
    </sheetView>
  </sheetViews>
  <sheetFormatPr defaultRowHeight="13.8" x14ac:dyDescent="0.25"/>
  <sheetData>
    <row r="1" spans="1:8" ht="17.399999999999999" x14ac:dyDescent="0.25">
      <c r="A1" s="6"/>
      <c r="B1" s="6"/>
      <c r="C1" s="6"/>
      <c r="D1" s="6"/>
      <c r="F1" s="6"/>
      <c r="G1" s="6"/>
      <c r="H1" s="6"/>
    </row>
    <row r="2" spans="1:8" ht="17.399999999999999" x14ac:dyDescent="0.25">
      <c r="A2" s="6"/>
      <c r="B2" s="6"/>
      <c r="C2" s="6"/>
      <c r="D2" s="6"/>
      <c r="E2" s="6"/>
      <c r="F2" s="6"/>
      <c r="G2" s="6"/>
      <c r="H2" s="6"/>
    </row>
    <row r="3" spans="1:8" ht="17.399999999999999" x14ac:dyDescent="0.25">
      <c r="A3" s="6"/>
      <c r="B3" s="6"/>
      <c r="C3" s="6"/>
      <c r="D3" s="32" t="s">
        <v>426</v>
      </c>
      <c r="E3" s="32" t="s">
        <v>433</v>
      </c>
      <c r="F3" s="6"/>
      <c r="G3" s="6"/>
      <c r="H3" s="6"/>
    </row>
    <row r="4" spans="1:8" ht="17.399999999999999" x14ac:dyDescent="0.25">
      <c r="A4" s="6"/>
      <c r="B4" s="6"/>
      <c r="C4" s="6"/>
      <c r="D4" s="32" t="s">
        <v>427</v>
      </c>
      <c r="E4" s="19"/>
      <c r="F4" s="6"/>
      <c r="G4" s="6"/>
      <c r="H4" s="6"/>
    </row>
    <row r="5" spans="1:8" ht="17.399999999999999" x14ac:dyDescent="0.25">
      <c r="A5" s="6"/>
      <c r="B5" s="6"/>
      <c r="C5" s="6"/>
      <c r="D5" s="32" t="s">
        <v>428</v>
      </c>
      <c r="E5" s="19"/>
      <c r="F5" s="6"/>
      <c r="G5" s="6"/>
      <c r="H5" s="6"/>
    </row>
    <row r="6" spans="1:8" ht="17.399999999999999" x14ac:dyDescent="0.25">
      <c r="A6" s="6"/>
      <c r="B6" s="6"/>
      <c r="C6" s="6"/>
      <c r="D6" s="32" t="s">
        <v>429</v>
      </c>
      <c r="E6" s="19"/>
      <c r="F6" s="6"/>
      <c r="G6" s="6"/>
      <c r="H6" s="6"/>
    </row>
    <row r="7" spans="1:8" ht="17.399999999999999" x14ac:dyDescent="0.25">
      <c r="A7" s="6"/>
      <c r="B7" s="6"/>
      <c r="C7" s="6"/>
      <c r="D7" s="32" t="s">
        <v>430</v>
      </c>
      <c r="E7" s="19"/>
      <c r="F7" s="6"/>
      <c r="G7" s="6"/>
      <c r="H7" s="6"/>
    </row>
    <row r="8" spans="1:8" ht="17.399999999999999" x14ac:dyDescent="0.25">
      <c r="A8" s="6"/>
      <c r="B8" s="6"/>
      <c r="C8" s="6"/>
      <c r="D8" s="32" t="s">
        <v>431</v>
      </c>
      <c r="E8" s="19"/>
      <c r="F8" s="6"/>
      <c r="G8" s="6"/>
      <c r="H8" s="6"/>
    </row>
    <row r="9" spans="1:8" ht="17.399999999999999" x14ac:dyDescent="0.25">
      <c r="A9" s="6"/>
      <c r="B9" s="6"/>
      <c r="C9" s="6"/>
      <c r="D9" s="32" t="s">
        <v>432</v>
      </c>
      <c r="E9" s="19"/>
      <c r="F9" s="6"/>
      <c r="G9" s="6"/>
      <c r="H9" s="6"/>
    </row>
    <row r="10" spans="1:8" ht="17.399999999999999" x14ac:dyDescent="0.25">
      <c r="A10" s="6"/>
      <c r="B10" s="6"/>
      <c r="C10" s="6"/>
      <c r="D10" s="6"/>
      <c r="E10" s="6"/>
      <c r="F10" s="6"/>
      <c r="G10" s="6"/>
      <c r="H10" s="6"/>
    </row>
    <row r="11" spans="1:8" ht="17.399999999999999" x14ac:dyDescent="0.25">
      <c r="A11" s="6"/>
      <c r="B11" s="6"/>
      <c r="C11" s="6"/>
      <c r="D11" s="6"/>
      <c r="E11" s="6"/>
      <c r="F11" s="6"/>
      <c r="G11" s="6"/>
      <c r="H11" s="6"/>
    </row>
    <row r="12" spans="1:8" ht="17.399999999999999" x14ac:dyDescent="0.25">
      <c r="A12" s="6"/>
      <c r="B12" s="6"/>
      <c r="C12" s="6"/>
      <c r="D12" s="6"/>
      <c r="E12" s="6"/>
      <c r="F12" s="6"/>
      <c r="G12" s="6"/>
      <c r="H12" s="6"/>
    </row>
    <row r="13" spans="1:8" ht="17.399999999999999" x14ac:dyDescent="0.25">
      <c r="A13" s="6"/>
      <c r="B13" s="6"/>
      <c r="C13" s="6"/>
      <c r="D13" s="6"/>
      <c r="E13" s="6"/>
      <c r="F13" s="6"/>
      <c r="G13" s="6"/>
      <c r="H13" s="6"/>
    </row>
    <row r="14" spans="1:8" ht="17.399999999999999" x14ac:dyDescent="0.25">
      <c r="A14" s="6"/>
      <c r="B14" s="6"/>
      <c r="C14" s="6"/>
    </row>
    <row r="15" spans="1:8" ht="17.399999999999999" x14ac:dyDescent="0.25">
      <c r="A15" s="6"/>
      <c r="B15" s="6"/>
      <c r="C15" s="6"/>
    </row>
    <row r="16" spans="1:8" ht="17.399999999999999" x14ac:dyDescent="0.25">
      <c r="A16" s="6"/>
      <c r="B16" s="6"/>
      <c r="C16" s="6"/>
    </row>
    <row r="17" spans="1:3" ht="17.399999999999999" x14ac:dyDescent="0.25">
      <c r="A17" s="6"/>
      <c r="B17" s="6"/>
      <c r="C17" s="6"/>
    </row>
    <row r="18" spans="1:3" ht="17.399999999999999" x14ac:dyDescent="0.25">
      <c r="A18" s="6"/>
      <c r="B18" s="6"/>
      <c r="C18" s="6"/>
    </row>
    <row r="19" spans="1:3" ht="17.399999999999999" x14ac:dyDescent="0.25">
      <c r="A19" s="6"/>
      <c r="B19" s="6"/>
      <c r="C19" s="6"/>
    </row>
    <row r="20" spans="1:3" ht="17.399999999999999" x14ac:dyDescent="0.25">
      <c r="A20" s="6"/>
      <c r="B20" s="6"/>
      <c r="C20" s="6"/>
    </row>
    <row r="21" spans="1:3" ht="17.399999999999999" x14ac:dyDescent="0.25">
      <c r="A21" s="6"/>
      <c r="B21" s="6"/>
      <c r="C21" s="6"/>
    </row>
    <row r="22" spans="1:3" ht="17.399999999999999" x14ac:dyDescent="0.25">
      <c r="A22" s="6"/>
      <c r="B22" s="6"/>
      <c r="C22" s="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8" sqref="N18"/>
    </sheetView>
  </sheetViews>
  <sheetFormatPr defaultRowHeight="13.8" x14ac:dyDescent="0.25"/>
  <cols>
    <col min="1" max="1" width="8" bestFit="1" customWidth="1"/>
    <col min="2" max="2" width="8.88671875" bestFit="1" customWidth="1"/>
    <col min="3" max="3" width="14.21875" bestFit="1" customWidth="1"/>
    <col min="4" max="5" width="15.33203125" bestFit="1" customWidth="1"/>
    <col min="6" max="6" width="12.77734375" bestFit="1" customWidth="1"/>
    <col min="10" max="10" width="8.88671875" bestFit="1" customWidth="1"/>
    <col min="11" max="12" width="11.33203125" bestFit="1" customWidth="1"/>
    <col min="13" max="14" width="14" bestFit="1" customWidth="1"/>
  </cols>
  <sheetData>
    <row r="1" spans="1:14" ht="17.399999999999999" x14ac:dyDescent="0.25">
      <c r="A1" s="94" t="s">
        <v>383</v>
      </c>
      <c r="B1" s="95" t="s">
        <v>313</v>
      </c>
      <c r="C1" s="96" t="s">
        <v>384</v>
      </c>
      <c r="D1" s="96" t="s">
        <v>385</v>
      </c>
      <c r="E1" s="96" t="s">
        <v>386</v>
      </c>
      <c r="F1" s="97" t="s">
        <v>387</v>
      </c>
    </row>
    <row r="2" spans="1:14" ht="17.399999999999999" x14ac:dyDescent="0.25">
      <c r="A2" s="90" t="s">
        <v>388</v>
      </c>
      <c r="B2" s="91" t="s">
        <v>389</v>
      </c>
      <c r="C2" s="92">
        <v>4785.47</v>
      </c>
      <c r="D2" s="92">
        <v>178.55</v>
      </c>
      <c r="E2" s="92">
        <f>ROUND(MAX((C2-D2-3500)*{0.03,0.1,0.2,0.25,0.3,0.35,0.45}-{0,105,555,1005,2755,5505,13505},0),2)</f>
        <v>33.21</v>
      </c>
      <c r="F2" s="93">
        <v>4606.92</v>
      </c>
      <c r="J2" s="47" t="s">
        <v>313</v>
      </c>
      <c r="K2" s="48" t="s">
        <v>387</v>
      </c>
      <c r="L2" s="48" t="s">
        <v>384</v>
      </c>
      <c r="M2" s="48" t="s">
        <v>385</v>
      </c>
      <c r="N2" s="48" t="s">
        <v>386</v>
      </c>
    </row>
    <row r="3" spans="1:14" ht="17.399999999999999" x14ac:dyDescent="0.25">
      <c r="A3" s="90" t="s">
        <v>390</v>
      </c>
      <c r="B3" s="91" t="s">
        <v>391</v>
      </c>
      <c r="C3" s="92">
        <v>3521.37</v>
      </c>
      <c r="D3" s="92">
        <v>152.13999999999999</v>
      </c>
      <c r="E3" s="92">
        <f>ROUND(MAX((C3-D3-3500)*{0.03,0.1,0.2,0.25,0.3,0.35,0.45}-{0,105,555,1005,2755,5505,13505},0),2)</f>
        <v>0</v>
      </c>
      <c r="F3" s="93">
        <v>3369.23</v>
      </c>
      <c r="J3" s="47" t="s">
        <v>395</v>
      </c>
      <c r="K3" s="5"/>
      <c r="L3" s="5"/>
      <c r="M3" s="5"/>
      <c r="N3" s="5"/>
    </row>
    <row r="4" spans="1:14" ht="17.399999999999999" x14ac:dyDescent="0.25">
      <c r="A4" s="90" t="s">
        <v>392</v>
      </c>
      <c r="B4" s="91" t="s">
        <v>393</v>
      </c>
      <c r="C4" s="92">
        <v>8723.1299999999992</v>
      </c>
      <c r="D4" s="92">
        <v>872.31</v>
      </c>
      <c r="E4" s="92">
        <f>ROUND(MAX((C4-D4-3500)*{0.03,0.1,0.2,0.25,0.3,0.35,0.45}-{0,105,555,1005,2755,5505,13505},0),2)</f>
        <v>330.08</v>
      </c>
      <c r="F4" s="93">
        <v>7850.82</v>
      </c>
      <c r="J4" s="47" t="s">
        <v>405</v>
      </c>
      <c r="K4" s="5"/>
      <c r="L4" s="5"/>
      <c r="M4" s="5"/>
      <c r="N4" s="5"/>
    </row>
    <row r="5" spans="1:14" ht="17.399999999999999" x14ac:dyDescent="0.25">
      <c r="A5" s="90" t="s">
        <v>394</v>
      </c>
      <c r="B5" s="91" t="s">
        <v>395</v>
      </c>
      <c r="C5" s="92">
        <v>4743.59</v>
      </c>
      <c r="D5" s="92">
        <v>274.36</v>
      </c>
      <c r="E5" s="92">
        <f>ROUND(MAX((C5-D5-3500)*{0.03,0.1,0.2,0.25,0.3,0.35,0.45}-{0,105,555,1005,2755,5505,13505},0),2)</f>
        <v>29.08</v>
      </c>
      <c r="F5" s="93">
        <v>4469.2300000000005</v>
      </c>
      <c r="J5" s="47" t="s">
        <v>407</v>
      </c>
      <c r="K5" s="5"/>
      <c r="L5" s="5"/>
      <c r="M5" s="5"/>
      <c r="N5" s="5"/>
    </row>
    <row r="6" spans="1:14" ht="17.399999999999999" x14ac:dyDescent="0.25">
      <c r="A6" s="90" t="s">
        <v>396</v>
      </c>
      <c r="B6" s="91" t="s">
        <v>397</v>
      </c>
      <c r="C6" s="92">
        <v>5785.47</v>
      </c>
      <c r="D6" s="92">
        <v>378.55</v>
      </c>
      <c r="E6" s="92">
        <f>ROUND(MAX((C6-D6-3500)*{0.03,0.1,0.2,0.25,0.3,0.35,0.45}-{0,105,555,1005,2755,5505,13505},0),2)</f>
        <v>85.69</v>
      </c>
      <c r="F6" s="93">
        <v>5406.92</v>
      </c>
      <c r="J6" s="47" t="s">
        <v>401</v>
      </c>
      <c r="K6" s="5"/>
      <c r="L6" s="5"/>
      <c r="M6" s="5"/>
      <c r="N6" s="5"/>
    </row>
    <row r="7" spans="1:14" ht="17.399999999999999" x14ac:dyDescent="0.25">
      <c r="A7" s="90" t="s">
        <v>398</v>
      </c>
      <c r="B7" s="91" t="s">
        <v>399</v>
      </c>
      <c r="C7" s="92">
        <v>6418.8</v>
      </c>
      <c r="D7" s="92">
        <v>341.88</v>
      </c>
      <c r="E7" s="92">
        <f>ROUND(MAX((C7-D7-3500)*{0.03,0.1,0.2,0.25,0.3,0.35,0.45}-{0,105,555,1005,2755,5505,13505},0),2)</f>
        <v>152.69</v>
      </c>
      <c r="F7" s="93">
        <v>6076.92</v>
      </c>
      <c r="J7" s="47" t="s">
        <v>399</v>
      </c>
      <c r="K7" s="5"/>
      <c r="L7" s="5"/>
      <c r="M7" s="5"/>
      <c r="N7" s="5"/>
    </row>
    <row r="8" spans="1:14" ht="17.399999999999999" x14ac:dyDescent="0.25">
      <c r="A8" s="90" t="s">
        <v>400</v>
      </c>
      <c r="B8" s="91" t="s">
        <v>401</v>
      </c>
      <c r="C8" s="92">
        <v>6145.3</v>
      </c>
      <c r="D8" s="92">
        <v>614.53</v>
      </c>
      <c r="E8" s="92">
        <f>ROUND(MAX((C8-D8-3500)*{0.03,0.1,0.2,0.25,0.3,0.35,0.45}-{0,105,555,1005,2755,5505,13505},0),2)</f>
        <v>98.08</v>
      </c>
      <c r="F8" s="93">
        <v>5530.77</v>
      </c>
      <c r="J8" s="47" t="s">
        <v>403</v>
      </c>
      <c r="K8" s="5"/>
      <c r="L8" s="5"/>
      <c r="M8" s="5"/>
      <c r="N8" s="5"/>
    </row>
    <row r="9" spans="1:14" ht="17.399999999999999" x14ac:dyDescent="0.25">
      <c r="A9" s="90" t="s">
        <v>402</v>
      </c>
      <c r="B9" s="91" t="s">
        <v>403</v>
      </c>
      <c r="C9" s="92">
        <v>7654.98</v>
      </c>
      <c r="D9" s="92">
        <v>765.5</v>
      </c>
      <c r="E9" s="92">
        <f>ROUND(MAX((C9-D9-3500)*{0.03,0.1,0.2,0.25,0.3,0.35,0.45}-{0,105,555,1005,2755,5505,13505},0),2)</f>
        <v>233.95</v>
      </c>
      <c r="F9" s="93">
        <v>6889.48</v>
      </c>
      <c r="J9" s="47" t="s">
        <v>397</v>
      </c>
      <c r="K9" s="5"/>
      <c r="L9" s="5"/>
      <c r="M9" s="5"/>
      <c r="N9" s="5"/>
    </row>
    <row r="10" spans="1:14" ht="17.399999999999999" x14ac:dyDescent="0.25">
      <c r="A10" s="90" t="s">
        <v>404</v>
      </c>
      <c r="B10" s="91" t="s">
        <v>405</v>
      </c>
      <c r="C10" s="92">
        <v>8091.28</v>
      </c>
      <c r="D10" s="92">
        <v>809.13</v>
      </c>
      <c r="E10" s="92">
        <f>ROUND(MAX((C10-D10-3500)*{0.03,0.1,0.2,0.25,0.3,0.35,0.45}-{0,105,555,1005,2755,5505,13505},0),2)</f>
        <v>273.22000000000003</v>
      </c>
      <c r="F10" s="93">
        <v>7282.15</v>
      </c>
    </row>
    <row r="11" spans="1:14" ht="17.399999999999999" x14ac:dyDescent="0.25">
      <c r="A11" s="90" t="s">
        <v>406</v>
      </c>
      <c r="B11" s="91" t="s">
        <v>407</v>
      </c>
      <c r="C11" s="92">
        <v>4187.78</v>
      </c>
      <c r="D11" s="92">
        <v>418.78</v>
      </c>
      <c r="E11" s="92">
        <f>ROUND(MAX((C11-D11-3500)*{0.03,0.1,0.2,0.25,0.3,0.35,0.45}-{0,105,555,1005,2755,5505,13505},0),2)</f>
        <v>8.07</v>
      </c>
      <c r="F11" s="93">
        <v>3769</v>
      </c>
    </row>
    <row r="12" spans="1:14" ht="17.399999999999999" x14ac:dyDescent="0.25">
      <c r="A12" s="90" t="s">
        <v>408</v>
      </c>
      <c r="B12" s="91" t="s">
        <v>409</v>
      </c>
      <c r="C12" s="92">
        <v>9954.7000000000007</v>
      </c>
      <c r="D12" s="92">
        <v>995.47</v>
      </c>
      <c r="E12" s="92">
        <f>ROUND(MAX((C12-D12-3500)*{0.03,0.1,0.2,0.25,0.3,0.35,0.45}-{0,105,555,1005,2755,5505,13505},0),2)</f>
        <v>536.85</v>
      </c>
      <c r="F12" s="93">
        <v>8959.2300000000014</v>
      </c>
    </row>
    <row r="13" spans="1:14" ht="17.399999999999999" x14ac:dyDescent="0.25">
      <c r="A13" s="90" t="s">
        <v>410</v>
      </c>
      <c r="B13" s="91" t="s">
        <v>411</v>
      </c>
      <c r="C13" s="92">
        <v>3760.69</v>
      </c>
      <c r="D13" s="92">
        <v>376.07</v>
      </c>
      <c r="E13" s="92">
        <f>ROUND(MAX((C13-D13-3500)*{0.03,0.1,0.2,0.25,0.3,0.35,0.45}-{0,105,555,1005,2755,5505,13505},0),2)</f>
        <v>0</v>
      </c>
      <c r="F13" s="93">
        <v>3384.62</v>
      </c>
    </row>
    <row r="14" spans="1:14" ht="17.399999999999999" x14ac:dyDescent="0.25">
      <c r="A14" s="90" t="s">
        <v>412</v>
      </c>
      <c r="B14" s="91" t="s">
        <v>413</v>
      </c>
      <c r="C14" s="92">
        <v>9972.07</v>
      </c>
      <c r="D14" s="92">
        <v>997.21</v>
      </c>
      <c r="E14" s="92">
        <f>ROUND(MAX((C14-D14-3500)*{0.03,0.1,0.2,0.25,0.3,0.35,0.45}-{0,105,555,1005,2755,5505,13505},0),2)</f>
        <v>539.97</v>
      </c>
      <c r="F14" s="93">
        <v>8974.86</v>
      </c>
    </row>
    <row r="15" spans="1:14" ht="17.399999999999999" x14ac:dyDescent="0.25">
      <c r="A15" s="90" t="s">
        <v>414</v>
      </c>
      <c r="B15" s="91" t="s">
        <v>415</v>
      </c>
      <c r="C15" s="92">
        <v>10972.07</v>
      </c>
      <c r="D15" s="92">
        <v>1097.21</v>
      </c>
      <c r="E15" s="92">
        <f>ROUND(MAX((C15-D15-3500)*{0.03,0.1,0.2,0.25,0.3,0.35,0.45}-{0,105,555,1005,2755,5505,13505},0),2)</f>
        <v>719.97</v>
      </c>
      <c r="F15" s="93">
        <v>9874.86</v>
      </c>
    </row>
    <row r="16" spans="1:14" ht="17.399999999999999" x14ac:dyDescent="0.25">
      <c r="A16" s="90" t="s">
        <v>416</v>
      </c>
      <c r="B16" s="91" t="s">
        <v>417</v>
      </c>
      <c r="C16" s="92">
        <v>2769.24</v>
      </c>
      <c r="D16" s="92">
        <v>276.92</v>
      </c>
      <c r="E16" s="92">
        <f>ROUND(MAX((C16-D16-3500)*{0.03,0.1,0.2,0.25,0.3,0.35,0.45}-{0,105,555,1005,2755,5505,13505},0),2)</f>
        <v>0</v>
      </c>
      <c r="F16" s="93">
        <v>2492.3199999999997</v>
      </c>
    </row>
    <row r="17" spans="1:6" ht="17.399999999999999" x14ac:dyDescent="0.25">
      <c r="A17" s="90" t="s">
        <v>418</v>
      </c>
      <c r="B17" s="91" t="s">
        <v>419</v>
      </c>
      <c r="C17" s="92">
        <v>6094.87</v>
      </c>
      <c r="D17" s="92">
        <v>609.49</v>
      </c>
      <c r="E17" s="92">
        <f>ROUND(MAX((C17-D17-3500)*{0.03,0.1,0.2,0.25,0.3,0.35,0.45}-{0,105,555,1005,2755,5505,13505},0),2)</f>
        <v>93.54</v>
      </c>
      <c r="F17" s="93">
        <v>5485.38</v>
      </c>
    </row>
    <row r="18" spans="1:6" ht="17.399999999999999" x14ac:dyDescent="0.25">
      <c r="A18" s="90" t="s">
        <v>420</v>
      </c>
      <c r="B18" s="91" t="s">
        <v>421</v>
      </c>
      <c r="C18" s="92">
        <v>9425.64</v>
      </c>
      <c r="D18" s="92">
        <v>342.56</v>
      </c>
      <c r="E18" s="92">
        <f>ROUND(MAX((C18-D18-3500)*{0.03,0.1,0.2,0.25,0.3,0.35,0.45}-{0,105,555,1005,2755,5505,13505},0),2)</f>
        <v>561.62</v>
      </c>
      <c r="F18" s="93">
        <v>9083.08</v>
      </c>
    </row>
    <row r="19" spans="1:6" ht="17.399999999999999" x14ac:dyDescent="0.25">
      <c r="A19" s="90" t="s">
        <v>422</v>
      </c>
      <c r="B19" s="91" t="s">
        <v>423</v>
      </c>
      <c r="C19" s="92">
        <v>5800.85</v>
      </c>
      <c r="D19" s="92">
        <v>580.09</v>
      </c>
      <c r="E19" s="92">
        <f>ROUND(MAX((C19-D19-3500)*{0.03,0.1,0.2,0.25,0.3,0.35,0.45}-{0,105,555,1005,2755,5505,13505},0),2)</f>
        <v>67.08</v>
      </c>
      <c r="F19" s="93">
        <v>5220.76</v>
      </c>
    </row>
    <row r="20" spans="1:6" ht="17.399999999999999" x14ac:dyDescent="0.25">
      <c r="A20" s="90" t="s">
        <v>424</v>
      </c>
      <c r="B20" s="91" t="s">
        <v>425</v>
      </c>
      <c r="C20" s="92">
        <v>2717.95</v>
      </c>
      <c r="D20" s="92">
        <v>271.8</v>
      </c>
      <c r="E20" s="92">
        <f>ROUND(MAX((C20-D20-3500)*{0.03,0.1,0.2,0.25,0.3,0.35,0.45}-{0,105,555,1005,2755,5505,13505},0),2)</f>
        <v>0</v>
      </c>
      <c r="F20" s="93">
        <v>2446.1499999999996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D24" sqref="D24"/>
    </sheetView>
  </sheetViews>
  <sheetFormatPr defaultColWidth="9" defaultRowHeight="17.399999999999999" x14ac:dyDescent="0.25"/>
  <cols>
    <col min="1" max="1" width="14" style="6" bestFit="1" customWidth="1"/>
    <col min="2" max="6" width="12.77734375" style="6" bestFit="1" customWidth="1"/>
    <col min="7" max="7" width="14" style="30" bestFit="1" customWidth="1"/>
    <col min="8" max="14" width="12.77734375" style="30" bestFit="1" customWidth="1"/>
    <col min="15" max="15" width="14.21875" style="30" bestFit="1" customWidth="1"/>
    <col min="16" max="20" width="12.77734375" style="30" bestFit="1" customWidth="1"/>
    <col min="21" max="21" width="14.21875" style="30" bestFit="1" customWidth="1"/>
    <col min="22" max="26" width="12.77734375" style="30" bestFit="1" customWidth="1"/>
    <col min="27" max="16384" width="9" style="6"/>
  </cols>
  <sheetData>
    <row r="1" spans="1:26" x14ac:dyDescent="0.25">
      <c r="A1" s="30"/>
      <c r="B1" s="30"/>
      <c r="C1" s="30"/>
      <c r="D1" s="30"/>
      <c r="E1" s="30"/>
      <c r="F1" s="30"/>
      <c r="U1" s="6"/>
      <c r="V1" s="6"/>
      <c r="W1" s="6"/>
      <c r="X1" s="6"/>
      <c r="Y1" s="6"/>
      <c r="Z1" s="6"/>
    </row>
    <row r="2" spans="1:26" x14ac:dyDescent="0.25">
      <c r="A2" s="49" t="s">
        <v>383</v>
      </c>
      <c r="B2" s="50" t="s">
        <v>388</v>
      </c>
      <c r="C2" s="51" t="s">
        <v>390</v>
      </c>
      <c r="D2" s="50" t="s">
        <v>392</v>
      </c>
      <c r="E2" s="51" t="s">
        <v>394</v>
      </c>
      <c r="F2" s="50" t="s">
        <v>396</v>
      </c>
      <c r="G2" s="51" t="s">
        <v>398</v>
      </c>
      <c r="H2" s="50" t="s">
        <v>400</v>
      </c>
      <c r="I2" s="51" t="s">
        <v>402</v>
      </c>
      <c r="J2" s="50" t="s">
        <v>404</v>
      </c>
      <c r="K2" s="51" t="s">
        <v>406</v>
      </c>
      <c r="L2" s="50" t="s">
        <v>408</v>
      </c>
      <c r="M2" s="51" t="s">
        <v>410</v>
      </c>
      <c r="N2" s="50" t="s">
        <v>412</v>
      </c>
      <c r="O2" s="51" t="s">
        <v>414</v>
      </c>
      <c r="P2" s="50" t="s">
        <v>416</v>
      </c>
      <c r="Q2" s="51" t="s">
        <v>418</v>
      </c>
      <c r="R2" s="50" t="s">
        <v>420</v>
      </c>
      <c r="S2" s="51" t="s">
        <v>422</v>
      </c>
      <c r="T2" s="50" t="s">
        <v>424</v>
      </c>
      <c r="U2" s="6"/>
      <c r="V2" s="6"/>
      <c r="W2" s="6"/>
      <c r="X2" s="6"/>
      <c r="Y2" s="6"/>
      <c r="Z2" s="6"/>
    </row>
    <row r="3" spans="1:26" x14ac:dyDescent="0.25">
      <c r="A3" s="52" t="s">
        <v>313</v>
      </c>
      <c r="B3" s="53" t="s">
        <v>389</v>
      </c>
      <c r="C3" s="54" t="s">
        <v>391</v>
      </c>
      <c r="D3" s="53" t="s">
        <v>393</v>
      </c>
      <c r="E3" s="54" t="s">
        <v>395</v>
      </c>
      <c r="F3" s="53" t="s">
        <v>397</v>
      </c>
      <c r="G3" s="54" t="s">
        <v>399</v>
      </c>
      <c r="H3" s="53" t="s">
        <v>401</v>
      </c>
      <c r="I3" s="54" t="s">
        <v>403</v>
      </c>
      <c r="J3" s="53" t="s">
        <v>405</v>
      </c>
      <c r="K3" s="54" t="s">
        <v>407</v>
      </c>
      <c r="L3" s="53" t="s">
        <v>409</v>
      </c>
      <c r="M3" s="54" t="s">
        <v>411</v>
      </c>
      <c r="N3" s="53" t="s">
        <v>413</v>
      </c>
      <c r="O3" s="54" t="s">
        <v>415</v>
      </c>
      <c r="P3" s="53" t="s">
        <v>417</v>
      </c>
      <c r="Q3" s="54" t="s">
        <v>419</v>
      </c>
      <c r="R3" s="53" t="s">
        <v>421</v>
      </c>
      <c r="S3" s="54" t="s">
        <v>423</v>
      </c>
      <c r="T3" s="53" t="s">
        <v>425</v>
      </c>
      <c r="U3" s="6"/>
      <c r="V3" s="6"/>
      <c r="W3" s="6"/>
      <c r="X3" s="6"/>
      <c r="Y3" s="6"/>
      <c r="Z3" s="6"/>
    </row>
    <row r="4" spans="1:26" x14ac:dyDescent="0.25">
      <c r="A4" s="52" t="s">
        <v>384</v>
      </c>
      <c r="B4" s="55">
        <v>4785.47</v>
      </c>
      <c r="C4" s="56">
        <v>3521.37</v>
      </c>
      <c r="D4" s="55">
        <v>8723.1299999999992</v>
      </c>
      <c r="E4" s="56">
        <v>4743.59</v>
      </c>
      <c r="F4" s="55">
        <v>5785.47</v>
      </c>
      <c r="G4" s="56">
        <v>6418.8</v>
      </c>
      <c r="H4" s="55">
        <v>6145.3</v>
      </c>
      <c r="I4" s="56">
        <v>7654.98</v>
      </c>
      <c r="J4" s="55">
        <v>8091.28</v>
      </c>
      <c r="K4" s="56">
        <v>4187.78</v>
      </c>
      <c r="L4" s="55">
        <v>9954.7000000000007</v>
      </c>
      <c r="M4" s="56">
        <v>3760.69</v>
      </c>
      <c r="N4" s="55">
        <v>9972.07</v>
      </c>
      <c r="O4" s="56">
        <v>10972.07</v>
      </c>
      <c r="P4" s="55">
        <v>2769.24</v>
      </c>
      <c r="Q4" s="56">
        <v>6094.87</v>
      </c>
      <c r="R4" s="55">
        <v>9425.64</v>
      </c>
      <c r="S4" s="56">
        <v>5800.85</v>
      </c>
      <c r="T4" s="55">
        <v>2717.95</v>
      </c>
      <c r="U4" s="6"/>
      <c r="V4" s="6"/>
      <c r="W4" s="6"/>
      <c r="X4" s="6"/>
      <c r="Y4" s="6"/>
      <c r="Z4" s="6"/>
    </row>
    <row r="5" spans="1:26" x14ac:dyDescent="0.25">
      <c r="A5" s="52" t="s">
        <v>385</v>
      </c>
      <c r="B5" s="55">
        <v>178.55</v>
      </c>
      <c r="C5" s="56">
        <v>152.13999999999999</v>
      </c>
      <c r="D5" s="55">
        <v>872.31</v>
      </c>
      <c r="E5" s="56">
        <v>274.36</v>
      </c>
      <c r="F5" s="55">
        <v>378.55</v>
      </c>
      <c r="G5" s="56">
        <v>341.88</v>
      </c>
      <c r="H5" s="55">
        <v>614.53</v>
      </c>
      <c r="I5" s="56">
        <v>765.5</v>
      </c>
      <c r="J5" s="55">
        <v>809.13</v>
      </c>
      <c r="K5" s="56">
        <v>418.78</v>
      </c>
      <c r="L5" s="55">
        <v>995.47</v>
      </c>
      <c r="M5" s="56">
        <v>376.07</v>
      </c>
      <c r="N5" s="55">
        <v>997.21</v>
      </c>
      <c r="O5" s="56">
        <v>1097.21</v>
      </c>
      <c r="P5" s="55">
        <v>276.92</v>
      </c>
      <c r="Q5" s="56">
        <v>609.49</v>
      </c>
      <c r="R5" s="55">
        <v>342.56</v>
      </c>
      <c r="S5" s="56">
        <v>580.09</v>
      </c>
      <c r="T5" s="55">
        <v>271.8</v>
      </c>
      <c r="U5" s="6"/>
      <c r="V5" s="6"/>
      <c r="W5" s="6"/>
      <c r="X5" s="6"/>
      <c r="Y5" s="6"/>
      <c r="Z5" s="6"/>
    </row>
    <row r="6" spans="1:26" x14ac:dyDescent="0.25">
      <c r="A6" s="52" t="s">
        <v>386</v>
      </c>
      <c r="B6" s="55">
        <f>ROUND(MAX((B4-B5-3500)*{0.03,0.1,0.2,0.25,0.3,0.35,0.45}-{0,105,555,1005,2755,5505,13505},0),2)</f>
        <v>33.21</v>
      </c>
      <c r="C6" s="56">
        <f>ROUND(MAX((C4-C5-3500)*{0.03,0.1,0.2,0.25,0.3,0.35,0.45}-{0,105,555,1005,2755,5505,13505},0),2)</f>
        <v>0</v>
      </c>
      <c r="D6" s="55">
        <f>ROUND(MAX((D4-D5-3500)*{0.03,0.1,0.2,0.25,0.3,0.35,0.45}-{0,105,555,1005,2755,5505,13505},0),2)</f>
        <v>330.08</v>
      </c>
      <c r="E6" s="56">
        <f>ROUND(MAX((E4-E5-3500)*{0.03,0.1,0.2,0.25,0.3,0.35,0.45}-{0,105,555,1005,2755,5505,13505},0),2)</f>
        <v>29.08</v>
      </c>
      <c r="F6" s="55">
        <f>ROUND(MAX((F4-F5-3500)*{0.03,0.1,0.2,0.25,0.3,0.35,0.45}-{0,105,555,1005,2755,5505,13505},0),2)</f>
        <v>85.69</v>
      </c>
      <c r="G6" s="56">
        <f>ROUND(MAX((G4-G5-3500)*{0.03,0.1,0.2,0.25,0.3,0.35,0.45}-{0,105,555,1005,2755,5505,13505},0),2)</f>
        <v>152.69</v>
      </c>
      <c r="H6" s="55">
        <f>ROUND(MAX((H4-H5-3500)*{0.03,0.1,0.2,0.25,0.3,0.35,0.45}-{0,105,555,1005,2755,5505,13505},0),2)</f>
        <v>98.08</v>
      </c>
      <c r="I6" s="56">
        <f>ROUND(MAX((I4-I5-3500)*{0.03,0.1,0.2,0.25,0.3,0.35,0.45}-{0,105,555,1005,2755,5505,13505},0),2)</f>
        <v>233.95</v>
      </c>
      <c r="J6" s="55">
        <f>ROUND(MAX((J4-J5-3500)*{0.03,0.1,0.2,0.25,0.3,0.35,0.45}-{0,105,555,1005,2755,5505,13505},0),2)</f>
        <v>273.22000000000003</v>
      </c>
      <c r="K6" s="56">
        <f>ROUND(MAX((K4-K5-3500)*{0.03,0.1,0.2,0.25,0.3,0.35,0.45}-{0,105,555,1005,2755,5505,13505},0),2)</f>
        <v>8.07</v>
      </c>
      <c r="L6" s="55">
        <f>ROUND(MAX((L4-L5-3500)*{0.03,0.1,0.2,0.25,0.3,0.35,0.45}-{0,105,555,1005,2755,5505,13505},0),2)</f>
        <v>536.85</v>
      </c>
      <c r="M6" s="56">
        <f>ROUND(MAX((M4-M5-3500)*{0.03,0.1,0.2,0.25,0.3,0.35,0.45}-{0,105,555,1005,2755,5505,13505},0),2)</f>
        <v>0</v>
      </c>
      <c r="N6" s="55">
        <f>ROUND(MAX((N4-N5-3500)*{0.03,0.1,0.2,0.25,0.3,0.35,0.45}-{0,105,555,1005,2755,5505,13505},0),2)</f>
        <v>539.97</v>
      </c>
      <c r="O6" s="56">
        <f>ROUND(MAX((O4-O5-3500)*{0.03,0.1,0.2,0.25,0.3,0.35,0.45}-{0,105,555,1005,2755,5505,13505},0),2)</f>
        <v>719.97</v>
      </c>
      <c r="P6" s="55">
        <f>ROUND(MAX((P4-P5-3500)*{0.03,0.1,0.2,0.25,0.3,0.35,0.45}-{0,105,555,1005,2755,5505,13505},0),2)</f>
        <v>0</v>
      </c>
      <c r="Q6" s="56">
        <f>ROUND(MAX((Q4-Q5-3500)*{0.03,0.1,0.2,0.25,0.3,0.35,0.45}-{0,105,555,1005,2755,5505,13505},0),2)</f>
        <v>93.54</v>
      </c>
      <c r="R6" s="55">
        <f>ROUND(MAX((R4-R5-3500)*{0.03,0.1,0.2,0.25,0.3,0.35,0.45}-{0,105,555,1005,2755,5505,13505},0),2)</f>
        <v>561.62</v>
      </c>
      <c r="S6" s="56">
        <f>ROUND(MAX((S4-S5-3500)*{0.03,0.1,0.2,0.25,0.3,0.35,0.45}-{0,105,555,1005,2755,5505,13505},0),2)</f>
        <v>67.08</v>
      </c>
      <c r="T6" s="55">
        <f>ROUND(MAX((T4-T5-3500)*{0.03,0.1,0.2,0.25,0.3,0.35,0.45}-{0,105,555,1005,2755,5505,13505},0),2)</f>
        <v>0</v>
      </c>
      <c r="U6" s="6"/>
      <c r="V6" s="6"/>
      <c r="W6" s="6"/>
      <c r="X6" s="6"/>
      <c r="Y6" s="6"/>
      <c r="Z6" s="6"/>
    </row>
    <row r="7" spans="1:26" x14ac:dyDescent="0.25">
      <c r="A7" s="57" t="s">
        <v>387</v>
      </c>
      <c r="B7" s="58">
        <v>4606.92</v>
      </c>
      <c r="C7" s="59">
        <v>3369.23</v>
      </c>
      <c r="D7" s="58">
        <v>7850.82</v>
      </c>
      <c r="E7" s="59">
        <v>4469.2300000000005</v>
      </c>
      <c r="F7" s="58">
        <v>5406.92</v>
      </c>
      <c r="G7" s="59">
        <v>6076.92</v>
      </c>
      <c r="H7" s="58">
        <v>5530.77</v>
      </c>
      <c r="I7" s="59">
        <v>6889.48</v>
      </c>
      <c r="J7" s="58">
        <v>7282.15</v>
      </c>
      <c r="K7" s="59">
        <v>3769</v>
      </c>
      <c r="L7" s="58">
        <v>8959.2300000000014</v>
      </c>
      <c r="M7" s="59">
        <v>3384.62</v>
      </c>
      <c r="N7" s="58">
        <v>8974.86</v>
      </c>
      <c r="O7" s="59">
        <v>9874.86</v>
      </c>
      <c r="P7" s="58">
        <v>2492.3199999999997</v>
      </c>
      <c r="Q7" s="59">
        <v>5485.38</v>
      </c>
      <c r="R7" s="58">
        <v>9083.08</v>
      </c>
      <c r="S7" s="59">
        <v>5220.76</v>
      </c>
      <c r="T7" s="58">
        <v>2446.1499999999996</v>
      </c>
      <c r="U7" s="6"/>
      <c r="V7" s="6"/>
      <c r="W7" s="6"/>
      <c r="X7" s="6"/>
      <c r="Y7" s="6"/>
      <c r="Z7" s="6"/>
    </row>
    <row r="8" spans="1:26" x14ac:dyDescent="0.25">
      <c r="A8" s="30"/>
      <c r="B8" s="30"/>
      <c r="C8" s="30"/>
      <c r="D8" s="30"/>
      <c r="E8" s="30"/>
      <c r="F8" s="30"/>
      <c r="U8" s="6"/>
      <c r="V8" s="6"/>
      <c r="W8" s="6"/>
      <c r="X8" s="6"/>
      <c r="Y8" s="6"/>
      <c r="Z8" s="6"/>
    </row>
    <row r="9" spans="1:26" x14ac:dyDescent="0.25">
      <c r="A9" s="30"/>
      <c r="B9" s="30"/>
      <c r="C9" s="30"/>
      <c r="D9" s="30"/>
      <c r="E9" s="30"/>
      <c r="F9" s="30"/>
      <c r="U9" s="6"/>
      <c r="V9" s="6"/>
      <c r="W9" s="6"/>
      <c r="X9" s="6"/>
      <c r="Y9" s="6"/>
      <c r="Z9" s="6"/>
    </row>
    <row r="10" spans="1:26" x14ac:dyDescent="0.25">
      <c r="A10" s="30"/>
      <c r="B10" s="30"/>
      <c r="C10" s="30"/>
      <c r="D10" s="30"/>
      <c r="E10" s="30"/>
      <c r="F10" s="30"/>
      <c r="U10" s="6"/>
      <c r="V10" s="6"/>
      <c r="W10" s="6"/>
      <c r="X10" s="6"/>
      <c r="Y10" s="6"/>
      <c r="Z10" s="6"/>
    </row>
    <row r="11" spans="1:26" x14ac:dyDescent="0.25">
      <c r="A11" s="30"/>
      <c r="B11" s="30"/>
      <c r="C11" s="30"/>
      <c r="D11" s="30"/>
      <c r="E11" s="30"/>
      <c r="F11" s="30"/>
      <c r="U11" s="6"/>
      <c r="V11" s="6"/>
      <c r="W11" s="6"/>
      <c r="X11" s="6"/>
      <c r="Y11" s="6"/>
      <c r="Z11" s="6"/>
    </row>
    <row r="12" spans="1:26" x14ac:dyDescent="0.25">
      <c r="A12" s="30"/>
      <c r="B12" s="30"/>
      <c r="C12" s="30"/>
      <c r="D12" s="30"/>
      <c r="E12" s="30"/>
      <c r="F12" s="30"/>
      <c r="U12" s="6"/>
      <c r="V12" s="6"/>
      <c r="W12" s="6"/>
      <c r="X12" s="6"/>
      <c r="Y12" s="6"/>
      <c r="Z12" s="6"/>
    </row>
    <row r="13" spans="1:26" x14ac:dyDescent="0.25">
      <c r="B13" s="34" t="s">
        <v>433</v>
      </c>
      <c r="C13" s="34" t="s">
        <v>471</v>
      </c>
      <c r="D13" s="30"/>
      <c r="E13" s="30"/>
      <c r="F13" s="30"/>
      <c r="U13" s="6"/>
      <c r="V13" s="6"/>
      <c r="W13" s="6"/>
      <c r="X13" s="6"/>
      <c r="Y13" s="6"/>
      <c r="Z13" s="6"/>
    </row>
    <row r="14" spans="1:26" x14ac:dyDescent="0.25">
      <c r="B14" s="60" t="s">
        <v>472</v>
      </c>
      <c r="C14" s="34"/>
      <c r="D14" s="30"/>
      <c r="E14" s="30"/>
      <c r="F14" s="30"/>
      <c r="U14" s="6"/>
      <c r="V14" s="6"/>
      <c r="W14" s="6"/>
      <c r="X14" s="6"/>
      <c r="Y14" s="6"/>
      <c r="Z14" s="6"/>
    </row>
    <row r="15" spans="1:26" x14ac:dyDescent="0.25">
      <c r="B15" s="60" t="s">
        <v>473</v>
      </c>
      <c r="C15" s="34"/>
      <c r="D15" s="30"/>
      <c r="E15" s="30"/>
      <c r="F15" s="30"/>
      <c r="U15" s="6"/>
      <c r="V15" s="6"/>
      <c r="W15" s="6"/>
      <c r="X15" s="6"/>
      <c r="Y15" s="6"/>
      <c r="Z15" s="6"/>
    </row>
    <row r="16" spans="1:26" x14ac:dyDescent="0.25">
      <c r="B16" s="60" t="s">
        <v>474</v>
      </c>
      <c r="C16" s="34"/>
      <c r="D16" s="30"/>
      <c r="E16" s="30"/>
      <c r="F16" s="30"/>
      <c r="U16" s="6"/>
      <c r="V16" s="6"/>
      <c r="W16" s="6"/>
      <c r="X16" s="6"/>
      <c r="Y16" s="6"/>
      <c r="Z16" s="6"/>
    </row>
    <row r="17" spans="1:26" x14ac:dyDescent="0.25">
      <c r="B17" s="60" t="s">
        <v>475</v>
      </c>
      <c r="C17" s="34"/>
      <c r="D17" s="30"/>
      <c r="E17" s="30"/>
      <c r="F17" s="30"/>
      <c r="U17" s="6"/>
      <c r="V17" s="6"/>
      <c r="W17" s="6"/>
      <c r="X17" s="6"/>
      <c r="Y17" s="6"/>
      <c r="Z17" s="6"/>
    </row>
    <row r="18" spans="1:26" x14ac:dyDescent="0.25">
      <c r="B18" s="60" t="s">
        <v>476</v>
      </c>
      <c r="C18" s="34"/>
      <c r="D18" s="30"/>
      <c r="E18" s="30"/>
      <c r="F18" s="30"/>
      <c r="U18" s="6"/>
      <c r="V18" s="6"/>
      <c r="W18" s="6"/>
      <c r="X18" s="6"/>
      <c r="Y18" s="6"/>
      <c r="Z18" s="6"/>
    </row>
    <row r="19" spans="1:26" x14ac:dyDescent="0.25">
      <c r="A19" s="30"/>
      <c r="B19" s="30"/>
      <c r="C19" s="30"/>
      <c r="D19" s="30"/>
      <c r="E19" s="30"/>
      <c r="F19" s="30"/>
      <c r="U19" s="6"/>
      <c r="V19" s="6"/>
      <c r="W19" s="6"/>
      <c r="X19" s="6"/>
      <c r="Y19" s="6"/>
      <c r="Z19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多条件求和</vt:lpstr>
      <vt:lpstr>找重复</vt:lpstr>
      <vt:lpstr>多条件计数</vt:lpstr>
      <vt:lpstr>vlookup查询</vt:lpstr>
      <vt:lpstr>逆向查询数据源</vt:lpstr>
      <vt:lpstr>逆向查询</vt:lpstr>
      <vt:lpstr>返回多列结果</vt:lpstr>
      <vt:lpstr>Hlookup</vt:lpstr>
      <vt:lpstr>Vlookup模糊匹配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2018-10-17T03:16:23Z</dcterms:created>
  <dcterms:modified xsi:type="dcterms:W3CDTF">2020-10-15T23:39:11Z</dcterms:modified>
</cp:coreProperties>
</file>