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drawings/drawing4.xml" ContentType="application/vnd.openxmlformats-officedocument.drawing+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drawings/drawing5.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hidePivotFieldList="1" defaultThemeVersion="166925"/>
  <mc:AlternateContent xmlns:mc="http://schemas.openxmlformats.org/markup-compatibility/2006">
    <mc:Choice Requires="x15">
      <x15ac:absPath xmlns:x15ac="http://schemas.microsoft.com/office/spreadsheetml/2010/11/ac" url="C:\SME_Projects\eDowntime_Project\"/>
    </mc:Choice>
  </mc:AlternateContent>
  <xr:revisionPtr revIDLastSave="0" documentId="13_ncr:1_{EE84773D-E1A5-474B-9AD1-6840100EF3D8}" xr6:coauthVersionLast="47" xr6:coauthVersionMax="47" xr10:uidLastSave="{00000000-0000-0000-0000-000000000000}"/>
  <bookViews>
    <workbookView xWindow="-120" yWindow="-120" windowWidth="29040" windowHeight="15840" activeTab="4" xr2:uid="{00000000-000D-0000-FFFF-FFFF00000000}"/>
  </bookViews>
  <sheets>
    <sheet name="Actual_PBI_DISPLAY" sheetId="16" r:id="rId1"/>
    <sheet name="PBI_DISPLAY" sheetId="15" r:id="rId2"/>
    <sheet name="Q1" sheetId="10" r:id="rId3"/>
    <sheet name="Q2" sheetId="11" r:id="rId4"/>
    <sheet name="Q3" sheetId="12" r:id="rId5"/>
    <sheet name="Q4" sheetId="13" r:id="rId6"/>
    <sheet name="4Weeks_Data" sheetId="14" r:id="rId7"/>
    <sheet name="Pivot" sheetId="8" r:id="rId8"/>
    <sheet name="Raw_Data" sheetId="1" r:id="rId9"/>
    <sheet name="TotalHrs" sheetId="9" r:id="rId10"/>
  </sheets>
  <externalReferences>
    <externalReference r:id="rId11"/>
    <externalReference r:id="rId12"/>
    <externalReference r:id="rId13"/>
    <externalReference r:id="rId14"/>
    <externalReference r:id="rId15"/>
    <externalReference r:id="rId16"/>
  </externalReferences>
  <definedNames>
    <definedName name="_DAT1" localSheetId="6">#REF!</definedName>
    <definedName name="_DAT1" localSheetId="2">#REF!</definedName>
    <definedName name="_DAT1">#REF!</definedName>
    <definedName name="_DAT10">#REF!</definedName>
    <definedName name="_DAT11">#REF!</definedName>
    <definedName name="_DAT12">#REF!</definedName>
    <definedName name="_DAT13">#REF!</definedName>
    <definedName name="_DAT14">#REF!</definedName>
    <definedName name="_DAT15">#REF!</definedName>
    <definedName name="_DAT16">#REF!</definedName>
    <definedName name="_DAT17">#REF!</definedName>
    <definedName name="_DAT18">#REF!</definedName>
    <definedName name="_DAT19">#REF!</definedName>
    <definedName name="_DAT2">#REF!</definedName>
    <definedName name="_DAT20">#REF!</definedName>
    <definedName name="_DAT21">#REF!</definedName>
    <definedName name="_DAT22">#REF!</definedName>
    <definedName name="_DAT3">#REF!</definedName>
    <definedName name="_DAT4">#REF!</definedName>
    <definedName name="_DAT5">#REF!</definedName>
    <definedName name="_DAT6">#REF!</definedName>
    <definedName name="_DAT7">#REF!</definedName>
    <definedName name="_DAT8">#REF!</definedName>
    <definedName name="_DAT9">#REF!</definedName>
    <definedName name="_xlnm._FilterDatabase" localSheetId="8" hidden="1">Raw_Data!$A$1:$AA$516</definedName>
    <definedName name="A">'[1]Paynter 1st Shift'!$B$15</definedName>
    <definedName name="Alfa_01">'[1]Paynter 1st Shift'!$B$15</definedName>
    <definedName name="Alfa_02">'[1]Paynter 1st Shift'!$B$97</definedName>
    <definedName name="Alfa_03">'[1]Paynter 1st Shift'!$B$106</definedName>
    <definedName name="Alfa_04">'[1]Paynter 1st Shift'!$B$126</definedName>
    <definedName name="Alfa_05">'[1]Paynter 1st Shift'!$B$129</definedName>
    <definedName name="Alfa_06">'[1]Paynter 1st Shift'!$B$155</definedName>
    <definedName name="Alfa_07">'[1]Paynter 1st Shift'!$B$203</definedName>
    <definedName name="Alfa_08">'[1]Paynter 1st Shift'!$B$277</definedName>
    <definedName name="Alfa_09">'[1]Paynter 1st Shift'!$B$280</definedName>
    <definedName name="Alfa_10">'[1]Paynter 1st Shift'!$B$285</definedName>
    <definedName name="Alfa_11">'[1]Paynter 1st Shift'!$B$305</definedName>
    <definedName name="Alfa_12">'[1]Paynter 1st Shift'!$B$335</definedName>
    <definedName name="Alfa_13">'[1]Paynter 1st Shift'!$B$338</definedName>
    <definedName name="Alfa_14">'[1]Paynter 1st Shift'!$B$341</definedName>
    <definedName name="Alfa_15">'[1]Paynter 1st Shift'!$B$344</definedName>
    <definedName name="Alfa_16">'[1]Paynter 1st Shift'!$B$347</definedName>
    <definedName name="Alfa_17">'[1]Paynter 1st Shift'!$B$350</definedName>
    <definedName name="Alfa_18">'[1]Paynter 1st Shift'!$B$353</definedName>
    <definedName name="Alfa_19">'[1]Paynter 1st Shift'!$B$356</definedName>
    <definedName name="Alfa_20">'[2]ICT Paynter WK03'!$B$1618</definedName>
    <definedName name="ampm">'[3]Raw Data'!$I:$I</definedName>
    <definedName name="bayno">'[3]Raw Data'!$G:$G</definedName>
    <definedName name="BloqueGrafica">[1]Total!$B$41:$AN$59</definedName>
    <definedName name="BloqueGrafica_1st">'[1]1st Shift'!$B$41:$AN$59</definedName>
    <definedName name="BloqueGrafica_2nd">'[1]2nd Shift'!$B$41:$AN$59</definedName>
    <definedName name="BloqueGrafica_3rd">'[1]3rd Shift'!$B$41:$AN$58</definedName>
    <definedName name="Clear_01">'[1]Paynter 1st Shift'!$E$15:$AI$95</definedName>
    <definedName name="Clear_02">'[1]Paynter 1st Shift'!$E$97:$AI$104</definedName>
    <definedName name="Clear_03">'[1]Paynter 1st Shift'!$E$106:$AI$124</definedName>
    <definedName name="Clear_04">'[1]Paynter 1st Shift'!$E$126:$AI$127</definedName>
    <definedName name="Clear_05">'[1]Paynter 1st Shift'!$E$129:$AI$153</definedName>
    <definedName name="Clear_06">'[1]Paynter 1st Shift'!$E$155:$AI$201</definedName>
    <definedName name="Clear_07">'[1]Paynter 1st Shift'!$E$203:$AI$275</definedName>
    <definedName name="Clear_08">'[1]Paynter 1st Shift'!$E$277:$AI$278</definedName>
    <definedName name="Clear_09">'[1]Paynter 1st Shift'!$E$280:$AI$283</definedName>
    <definedName name="Clear_10">'[1]Paynter 1st Shift'!$E$285:$AI$303</definedName>
    <definedName name="Clear_11">'[1]Paynter 1st Shift'!$E$305:$AI$333</definedName>
    <definedName name="Clear_12">'[1]Paynter 1st Shift'!$E$335:$AI$336</definedName>
    <definedName name="Clear_13">'[1]Paynter 1st Shift'!$E$338:$AI$339</definedName>
    <definedName name="Clear_14">'[1]Paynter 1st Shift'!$E$341:$AI$342</definedName>
    <definedName name="Clear_15">'[1]Paynter 1st Shift'!$E$344:$AI$345</definedName>
    <definedName name="Clear_16">'[1]Paynter 1st Shift'!$E$347:$AI$348</definedName>
    <definedName name="Clear_17">'[1]Paynter 1st Shift'!$E$350:$AI$351</definedName>
    <definedName name="Clear_18">'[1]Paynter 1st Shift'!$E$353:$AI$354</definedName>
    <definedName name="Clear_19">'[1]Paynter 1st Shift'!$E$356:$AI$357</definedName>
    <definedName name="Clear_Production">'[1]Paynter 1st Shift'!$E$10:$AI$11</definedName>
    <definedName name="Critical_Threshold">[4]Setup!$E$13</definedName>
    <definedName name="Data" localSheetId="6">#REF!</definedName>
    <definedName name="Data" localSheetId="2">#REF!</definedName>
    <definedName name="Data">#REF!</definedName>
    <definedName name="Data_of_Assembly_per" localSheetId="6">#REF!</definedName>
    <definedName name="Data_of_Assembly_per" localSheetId="2">#REF!</definedName>
    <definedName name="Data_of_Assembly_per">#REF!</definedName>
    <definedName name="DATA1" localSheetId="2">#REF!</definedName>
    <definedName name="DATA1" localSheetId="3">#REF!</definedName>
    <definedName name="DATA1" localSheetId="4">#REF!</definedName>
    <definedName name="DATA1" localSheetId="5">#REF!</definedName>
    <definedName name="DATA1">#REF!</definedName>
    <definedName name="DATA10" localSheetId="2">#REF!</definedName>
    <definedName name="DATA10" localSheetId="3">#REF!</definedName>
    <definedName name="DATA10" localSheetId="4">#REF!</definedName>
    <definedName name="DATA10" localSheetId="5">#REF!</definedName>
    <definedName name="DATA10">#REF!</definedName>
    <definedName name="DATA11">#REF!</definedName>
    <definedName name="DATA12">#REF!</definedName>
    <definedName name="DATA13">#REF!</definedName>
    <definedName name="DATA14">#REF!</definedName>
    <definedName name="DATA15">#REF!</definedName>
    <definedName name="DATA16">#REF!</definedName>
    <definedName name="DATA17">#REF!</definedName>
    <definedName name="DATA18">#REF!</definedName>
    <definedName name="DATA19">#REF!</definedName>
    <definedName name="DATA2">#REF!</definedName>
    <definedName name="DATA20">#REF!</definedName>
    <definedName name="DATA21">#REF!</definedName>
    <definedName name="DATA22">#REF!</definedName>
    <definedName name="DATA23">#REF!</definedName>
    <definedName name="DATA24">#REF!</definedName>
    <definedName name="DATA25">#REF!</definedName>
    <definedName name="DATA26">#REF!</definedName>
    <definedName name="DATA27">#REF!</definedName>
    <definedName name="DATA28">#REF!</definedName>
    <definedName name="DATA29">#REF!</definedName>
    <definedName name="DATA3">#REF!</definedName>
    <definedName name="DATA30">#REF!</definedName>
    <definedName name="DATA31">#REF!</definedName>
    <definedName name="DATA32">#REF!</definedName>
    <definedName name="DATA33">#REF!</definedName>
    <definedName name="DATA34">#REF!</definedName>
    <definedName name="DATA35">#REF!</definedName>
    <definedName name="DATA36">#REF!</definedName>
    <definedName name="DATA37">#REF!</definedName>
    <definedName name="DATA38">#REF!</definedName>
    <definedName name="DATA39">#REF!</definedName>
    <definedName name="DATA4">#REF!</definedName>
    <definedName name="DATA5">#REF!</definedName>
    <definedName name="DATA6">#REF!</definedName>
    <definedName name="DATA7">#REF!</definedName>
    <definedName name="DATA8">#REF!</definedName>
    <definedName name="DATA9">#REF!</definedName>
    <definedName name="dates">'[3]Raw Data'!$A:$A</definedName>
    <definedName name="ddaa" localSheetId="6">#REF!</definedName>
    <definedName name="ddaa" localSheetId="2">#REF!</definedName>
    <definedName name="ddaa">#REF!</definedName>
    <definedName name="Des_01">'[1]Paynter 1st Shift'!$C$15</definedName>
    <definedName name="Des_02">'[1]Paynter 1st Shift'!$C$97</definedName>
    <definedName name="Des_03">'[1]Paynter 1st Shift'!$C$106</definedName>
    <definedName name="Des_04">'[1]Paynter 1st Shift'!$C$126</definedName>
    <definedName name="Des_05">'[1]Paynter 1st Shift'!$C$129</definedName>
    <definedName name="Des_06">'[1]Paynter 1st Shift'!$C$155</definedName>
    <definedName name="Des_07">'[1]Paynter 1st Shift'!$C$203</definedName>
    <definedName name="Des_08">'[1]Paynter 1st Shift'!$C$277</definedName>
    <definedName name="Des_09">'[1]Paynter 1st Shift'!$C$280</definedName>
    <definedName name="Des_10">'[1]Paynter 1st Shift'!$C$285</definedName>
    <definedName name="Des_11">'[1]Paynter 1st Shift'!$C$305</definedName>
    <definedName name="Des_12">'[1]Paynter 1st Shift'!$C$335</definedName>
    <definedName name="Des_13">'[1]Paynter 1st Shift'!$C$338</definedName>
    <definedName name="Des_14">'[1]Paynter 1st Shift'!$C$341</definedName>
    <definedName name="Des_15">'[1]Paynter 1st Shift'!$C$344</definedName>
    <definedName name="Des_16">'[1]Paynter 1st Shift'!$C$347</definedName>
    <definedName name="Des_17">'[1]Paynter 1st Shift'!$C$350</definedName>
    <definedName name="Des_18">'[1]Paynter 1st Shift'!$C$353</definedName>
    <definedName name="Des_19">'[1]Paynter 1st Shift'!$C$356</definedName>
    <definedName name="DesGrafica">[1]Total!$AM$41</definedName>
    <definedName name="DesGrafica_1st">'[1]1st Shift'!$AM$41</definedName>
    <definedName name="DesGrafica_2nd">'[1]2nd Shift'!$AM$41</definedName>
    <definedName name="DesGrafica_3rd">'[1]3rd Shift'!$AM$41</definedName>
    <definedName name="Downtime">'[3]Raw Data'!$F:$F</definedName>
    <definedName name="machine">'[3]Raw Data'!$B:$B</definedName>
    <definedName name="Month">[1]Total!$AM$39</definedName>
    <definedName name="Primer_Renglon" localSheetId="6">#REF!</definedName>
    <definedName name="Primer_Renglon" localSheetId="2">#REF!</definedName>
    <definedName name="Primer_Renglon">#REF!</definedName>
    <definedName name="_xlnm.Print_Area">'[5]Main Chart'!$A$1:$U$52</definedName>
    <definedName name="Section_01">'[1]Paynter 1st Shift'!$A$14:$AI$95</definedName>
    <definedName name="Section_02">'[1]Paynter 1st Shift'!$A$96:$AI$104</definedName>
    <definedName name="Section_03">'[1]Paynter 1st Shift'!$A$105:$AI$124</definedName>
    <definedName name="Section_04">'[1]Paynter 1st Shift'!$A$125:$AI$127</definedName>
    <definedName name="Section_05">'[1]Paynter 1st Shift'!$A$128:$AI$153</definedName>
    <definedName name="Section_06">'[1]Paynter 1st Shift'!$A$154:$AI$201</definedName>
    <definedName name="Section_07">'[1]Paynter 1st Shift'!$A$202:$AI$275</definedName>
    <definedName name="Section_08">'[1]Paynter 1st Shift'!$A$276:$AI$278</definedName>
    <definedName name="Section_09">'[1]Paynter 1st Shift'!$A$279:$AI$283</definedName>
    <definedName name="Section_10">'[1]Paynter 1st Shift'!$A$284:$AI$303</definedName>
    <definedName name="Section_11">'[1]Paynter 1st Shift'!$A$304:$AI$333</definedName>
    <definedName name="Section_12">'[1]Paynter 1st Shift'!$A$334:$AI$336</definedName>
    <definedName name="Section_13">'[1]Paynter 1st Shift'!$A$337:$AI$338</definedName>
    <definedName name="Section_14">'[1]Paynter 1st Shift'!$A$340:$AI$342</definedName>
    <definedName name="Section_15">'[1]Paynter 1st Shift'!$A$343:$AI$345</definedName>
    <definedName name="Section_16">'[1]Paynter 1st Shift'!$A$346:$AI$348</definedName>
    <definedName name="Section_17">'[1]Paynter 1st Shift'!$A$349:$AI$351</definedName>
    <definedName name="Section_18">'[1]Paynter 1st Shift'!$A$352:$AI$354</definedName>
    <definedName name="Section_19">'[1]Paynter 1st Shift'!$A$355:$AI$357</definedName>
    <definedName name="TEST1" localSheetId="3">#REF!</definedName>
    <definedName name="TEST1" localSheetId="4">#REF!</definedName>
    <definedName name="TEST1" localSheetId="5">#REF!</definedName>
    <definedName name="TEST1">#REF!</definedName>
    <definedName name="TEST2">#REF!</definedName>
    <definedName name="TEST3">#REF!</definedName>
    <definedName name="TEST4">#REF!</definedName>
    <definedName name="test47">#REF!</definedName>
    <definedName name="TEST5">#REF!</definedName>
    <definedName name="TEST6">#REF!</definedName>
    <definedName name="TESTHKEY">#REF!</definedName>
    <definedName name="TESTKEYS">#REF!</definedName>
    <definedName name="TESTVKEY">#REF!</definedName>
    <definedName name="TITULO">#REF!</definedName>
    <definedName name="Ultimo_Renglon">#REF!</definedName>
    <definedName name="vlook" localSheetId="2">#REF!</definedName>
    <definedName name="vlook">#REF!</definedName>
    <definedName name="Warning_Threshold">[4]Setup!$E$14</definedName>
    <definedName name="YIELD">[6]YIELD!$A:$AE</definedName>
  </definedNames>
  <calcPr calcId="191029"/>
  <pivotCaches>
    <pivotCache cacheId="0" r:id="rId17"/>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U6" i="14" l="1"/>
  <c r="M14" i="14"/>
  <c r="N14" i="14"/>
  <c r="C9" i="13"/>
  <c r="D9" i="13"/>
  <c r="C10" i="13"/>
  <c r="D10" i="13"/>
  <c r="C11" i="13"/>
  <c r="D11" i="13"/>
  <c r="C12" i="13"/>
  <c r="D12" i="13"/>
  <c r="C13" i="13"/>
  <c r="D13" i="13"/>
  <c r="C14" i="13"/>
  <c r="D14" i="13"/>
  <c r="D8" i="13"/>
  <c r="C8" i="13"/>
  <c r="O14" i="14"/>
  <c r="P14" i="14"/>
  <c r="R14" i="14"/>
  <c r="S14" i="14"/>
  <c r="T14" i="14"/>
  <c r="U14" i="14"/>
  <c r="Q14" i="14"/>
  <c r="E9" i="13"/>
  <c r="E10" i="13"/>
  <c r="E11" i="13"/>
  <c r="E12" i="13"/>
  <c r="E13" i="13"/>
  <c r="E14" i="13"/>
  <c r="F9" i="13"/>
  <c r="G9" i="13"/>
  <c r="H9" i="13"/>
  <c r="I9" i="13"/>
  <c r="F10" i="13"/>
  <c r="G10" i="13"/>
  <c r="H10" i="13"/>
  <c r="I10" i="13"/>
  <c r="F11" i="13"/>
  <c r="G11" i="13"/>
  <c r="H11" i="13"/>
  <c r="I11" i="13"/>
  <c r="F12" i="13"/>
  <c r="G12" i="13"/>
  <c r="H12" i="13"/>
  <c r="I12" i="13"/>
  <c r="F13" i="13"/>
  <c r="G13" i="13"/>
  <c r="H13" i="13"/>
  <c r="I13" i="13"/>
  <c r="F14" i="13"/>
  <c r="G14" i="13"/>
  <c r="H14" i="13"/>
  <c r="I14" i="13"/>
  <c r="G8" i="13"/>
  <c r="H8" i="13"/>
  <c r="I8" i="13"/>
  <c r="F8" i="13"/>
  <c r="U13" i="14"/>
  <c r="L6" i="14"/>
  <c r="L13" i="14" s="1"/>
  <c r="J3" i="14"/>
  <c r="D14" i="14" s="1"/>
  <c r="M6" i="14"/>
  <c r="C32" i="10"/>
  <c r="J32" i="10"/>
  <c r="I32" i="10"/>
  <c r="D31" i="10"/>
  <c r="C31" i="10"/>
  <c r="F12" i="9"/>
  <c r="I31" i="10"/>
  <c r="P27" i="11"/>
  <c r="P26" i="11"/>
  <c r="O32" i="11"/>
  <c r="O31" i="11"/>
  <c r="O30" i="11"/>
  <c r="O29" i="11"/>
  <c r="O28" i="11"/>
  <c r="O27" i="11"/>
  <c r="O26" i="11"/>
  <c r="I28" i="11"/>
  <c r="J28" i="11" s="1"/>
  <c r="I29" i="11"/>
  <c r="J27" i="11"/>
  <c r="J26" i="11"/>
  <c r="J32" i="11"/>
  <c r="I32" i="11"/>
  <c r="I31" i="11"/>
  <c r="I30" i="11"/>
  <c r="I27" i="11"/>
  <c r="I26" i="11"/>
  <c r="L26" i="14"/>
  <c r="V26" i="14" s="1"/>
  <c r="L20" i="14"/>
  <c r="U21" i="14"/>
  <c r="V21" i="14" s="1"/>
  <c r="U20" i="14"/>
  <c r="V22" i="14"/>
  <c r="V23" i="14"/>
  <c r="V24" i="14"/>
  <c r="V25" i="14"/>
  <c r="V20" i="14"/>
  <c r="D32" i="11"/>
  <c r="C38" i="11"/>
  <c r="D38" i="11" s="1"/>
  <c r="C37" i="11"/>
  <c r="D37" i="11" s="1"/>
  <c r="C36" i="11"/>
  <c r="D36" i="11" s="1"/>
  <c r="C35" i="11"/>
  <c r="D35" i="11" s="1"/>
  <c r="C34" i="11"/>
  <c r="D34" i="11" s="1"/>
  <c r="C33" i="11"/>
  <c r="D33" i="11" s="1"/>
  <c r="C32" i="11"/>
  <c r="T27" i="14"/>
  <c r="S27" i="14"/>
  <c r="R27" i="14"/>
  <c r="Q27" i="14"/>
  <c r="P27" i="14"/>
  <c r="O27" i="14"/>
  <c r="N27" i="14"/>
  <c r="M27" i="14"/>
  <c r="K27" i="14"/>
  <c r="J27" i="14"/>
  <c r="I27" i="14"/>
  <c r="H27" i="14"/>
  <c r="G27" i="14"/>
  <c r="F27" i="14"/>
  <c r="E27" i="14"/>
  <c r="D27" i="14"/>
  <c r="U26" i="14"/>
  <c r="U25" i="14"/>
  <c r="U24" i="14"/>
  <c r="U23" i="14"/>
  <c r="U22" i="14"/>
  <c r="L9" i="14"/>
  <c r="L8" i="14"/>
  <c r="L7" i="14"/>
  <c r="L12" i="14"/>
  <c r="K13" i="14"/>
  <c r="J13" i="14"/>
  <c r="I13" i="14"/>
  <c r="H13" i="14"/>
  <c r="G13" i="14"/>
  <c r="F13" i="14"/>
  <c r="E13" i="14"/>
  <c r="D13" i="14"/>
  <c r="L11" i="14"/>
  <c r="L10" i="14"/>
  <c r="L14" i="14" l="1"/>
  <c r="F14" i="14"/>
  <c r="E14" i="14"/>
  <c r="U27" i="14"/>
  <c r="L27" i="14"/>
  <c r="V27" i="14" l="1"/>
  <c r="M15" i="13" l="1"/>
  <c r="K15" i="13"/>
  <c r="J15" i="13"/>
  <c r="I15" i="13"/>
  <c r="H15" i="13"/>
  <c r="G15" i="13"/>
  <c r="F15" i="13"/>
  <c r="D15" i="13"/>
  <c r="C15" i="13"/>
  <c r="N15" i="13"/>
  <c r="L15" i="13"/>
  <c r="E8" i="13"/>
  <c r="M28" i="10"/>
  <c r="L28" i="10"/>
  <c r="K28" i="10"/>
  <c r="J28" i="10"/>
  <c r="I28" i="10"/>
  <c r="E15" i="13" l="1"/>
  <c r="P33" i="11"/>
  <c r="Q26" i="11" s="1"/>
  <c r="Q27" i="11" s="1"/>
  <c r="Q28" i="11" s="1"/>
  <c r="Q29" i="11" s="1"/>
  <c r="Q30" i="11" s="1"/>
  <c r="Q31" i="11" s="1"/>
  <c r="Q32" i="11" s="1"/>
  <c r="J33" i="11"/>
  <c r="K26" i="11" s="1"/>
  <c r="K27" i="11" s="1"/>
  <c r="K28" i="11" s="1"/>
  <c r="K29" i="11" s="1"/>
  <c r="K30" i="11" s="1"/>
  <c r="K31" i="11" s="1"/>
  <c r="K32" i="11" s="1"/>
  <c r="D39" i="11"/>
  <c r="E32" i="11" s="1"/>
  <c r="E33" i="11" s="1"/>
  <c r="E34" i="11" s="1"/>
  <c r="E35" i="11" s="1"/>
  <c r="E36" i="11" s="1"/>
  <c r="E37" i="11" s="1"/>
  <c r="E38" i="11" s="1"/>
  <c r="I30" i="10"/>
  <c r="J30" i="10"/>
  <c r="K30" i="10"/>
  <c r="L30" i="10"/>
  <c r="M30" i="10"/>
  <c r="O15" i="13" l="1"/>
  <c r="P15" i="13"/>
  <c r="AI39" i="10"/>
  <c r="S33" i="10"/>
  <c r="R33" i="10"/>
  <c r="Q33" i="10"/>
  <c r="P33" i="10"/>
  <c r="O33" i="10"/>
  <c r="N33" i="10"/>
  <c r="G33" i="10"/>
  <c r="N32" i="10"/>
  <c r="S30" i="10"/>
  <c r="S34" i="10" s="1"/>
  <c r="R30" i="10"/>
  <c r="R32" i="10" s="1"/>
  <c r="Q30" i="10"/>
  <c r="Q32" i="10" s="1"/>
  <c r="P30" i="10"/>
  <c r="P34" i="10" s="1"/>
  <c r="O30" i="10"/>
  <c r="O34" i="10" s="1"/>
  <c r="N30" i="10"/>
  <c r="N34" i="10" s="1"/>
  <c r="M34" i="10"/>
  <c r="G30" i="10"/>
  <c r="G34" i="10" s="1"/>
  <c r="F30" i="10"/>
  <c r="F34" i="10" s="1"/>
  <c r="C28" i="10"/>
  <c r="D28" i="10"/>
  <c r="D30" i="10" l="1"/>
  <c r="C30" i="10"/>
  <c r="L34" i="10"/>
  <c r="E28" i="10"/>
  <c r="F32" i="10"/>
  <c r="O32" i="10"/>
  <c r="G32" i="10"/>
  <c r="Q34" i="10"/>
  <c r="K34" i="10"/>
  <c r="P32" i="10"/>
  <c r="R34" i="10"/>
  <c r="S32" i="10"/>
  <c r="D34" i="10" l="1"/>
  <c r="C34" i="10"/>
  <c r="J34" i="10"/>
  <c r="I34" i="10"/>
  <c r="E30" i="10"/>
  <c r="E34" i="10" l="1"/>
  <c r="F5" i="9" l="1"/>
  <c r="V7" i="14" s="1"/>
  <c r="F6" i="9"/>
  <c r="V8" i="14" s="1"/>
  <c r="F7" i="9"/>
  <c r="V9" i="14" s="1"/>
  <c r="F8" i="9"/>
  <c r="V10" i="14" s="1"/>
  <c r="F9" i="9"/>
  <c r="V11" i="14" s="1"/>
  <c r="F10" i="9"/>
  <c r="V12" i="14" s="1"/>
  <c r="F4" i="9"/>
  <c r="V6" i="14" s="1"/>
  <c r="P12" i="14" l="1"/>
  <c r="T12" i="14"/>
  <c r="Q12" i="14"/>
  <c r="R12" i="14"/>
  <c r="S12" i="14"/>
  <c r="N12" i="14"/>
  <c r="M12" i="14"/>
  <c r="O12" i="14"/>
  <c r="R6" i="14"/>
  <c r="S6" i="14"/>
  <c r="N6" i="14"/>
  <c r="T6" i="14"/>
  <c r="O6" i="14"/>
  <c r="P6" i="14"/>
  <c r="Q6" i="14"/>
  <c r="O11" i="14"/>
  <c r="P11" i="14"/>
  <c r="Q11" i="14"/>
  <c r="R11" i="14"/>
  <c r="T11" i="14"/>
  <c r="M11" i="14"/>
  <c r="N11" i="14"/>
  <c r="S11" i="14"/>
  <c r="M9" i="14"/>
  <c r="N9" i="14"/>
  <c r="O9" i="14"/>
  <c r="R9" i="14"/>
  <c r="P9" i="14"/>
  <c r="S9" i="14"/>
  <c r="Q9" i="14"/>
  <c r="T9" i="14"/>
  <c r="N10" i="14"/>
  <c r="O10" i="14"/>
  <c r="P10" i="14"/>
  <c r="R10" i="14"/>
  <c r="Q10" i="14"/>
  <c r="T10" i="14"/>
  <c r="M10" i="14"/>
  <c r="S10" i="14"/>
  <c r="T8" i="14"/>
  <c r="M8" i="14"/>
  <c r="Q8" i="14"/>
  <c r="N8" i="14"/>
  <c r="P8" i="14"/>
  <c r="O8" i="14"/>
  <c r="R8" i="14"/>
  <c r="S8" i="14"/>
  <c r="M7" i="14"/>
  <c r="S7" i="14"/>
  <c r="P7" i="14"/>
  <c r="T7" i="14"/>
  <c r="N7" i="14"/>
  <c r="O7" i="14"/>
  <c r="Q7" i="14"/>
  <c r="R7" i="14"/>
  <c r="F11" i="9"/>
  <c r="U12" i="14" l="1"/>
  <c r="U9" i="14"/>
  <c r="U10" i="14"/>
  <c r="U7" i="14"/>
  <c r="U8" i="14"/>
  <c r="U11" i="14"/>
  <c r="V13" i="14"/>
  <c r="C33" i="10" l="1"/>
  <c r="E31" i="10"/>
  <c r="E33" i="10" s="1"/>
  <c r="S13" i="14"/>
  <c r="T13" i="14"/>
  <c r="M13" i="14"/>
  <c r="O13" i="14"/>
  <c r="N13" i="14"/>
  <c r="Q13" i="14"/>
  <c r="P13" i="14"/>
  <c r="R13" i="14"/>
  <c r="K31" i="10"/>
  <c r="M31" i="10"/>
  <c r="J31" i="10"/>
  <c r="L31" i="10"/>
  <c r="E32" i="10"/>
  <c r="U31" i="10" l="1"/>
  <c r="Q28" i="14"/>
  <c r="H28" i="14"/>
  <c r="H14" i="14"/>
  <c r="J33" i="10"/>
  <c r="R28" i="14"/>
  <c r="I28" i="14"/>
  <c r="I14" i="14"/>
  <c r="K33" i="10"/>
  <c r="K32" i="10"/>
  <c r="D33" i="10"/>
  <c r="D32" i="10"/>
  <c r="G28" i="14"/>
  <c r="P28" i="14"/>
  <c r="G14" i="14"/>
  <c r="I33" i="10"/>
  <c r="T28" i="14"/>
  <c r="K28" i="14"/>
  <c r="K14" i="14"/>
  <c r="M33" i="10"/>
  <c r="M32" i="10"/>
  <c r="S28" i="14"/>
  <c r="J28" i="14"/>
  <c r="J14" i="14"/>
  <c r="L33" i="10"/>
  <c r="L32" i="10"/>
  <c r="U28" i="14" l="1"/>
  <c r="L28" i="14"/>
  <c r="V28" i="14"/>
</calcChain>
</file>

<file path=xl/sharedStrings.xml><?xml version="1.0" encoding="utf-8"?>
<sst xmlns="http://schemas.openxmlformats.org/spreadsheetml/2006/main" count="6380" uniqueCount="298">
  <si>
    <t>Week</t>
  </si>
  <si>
    <t>Date</t>
  </si>
  <si>
    <t>WorkCell</t>
  </si>
  <si>
    <t>Area</t>
  </si>
  <si>
    <t>Model</t>
  </si>
  <si>
    <t>Station</t>
  </si>
  <si>
    <t>Tester</t>
  </si>
  <si>
    <t>DowntimeCategory</t>
  </si>
  <si>
    <t>DowntimeDetails</t>
  </si>
  <si>
    <t>StartTime</t>
  </si>
  <si>
    <t>EndTime</t>
  </si>
  <si>
    <t>Minutes</t>
  </si>
  <si>
    <t>Hours</t>
  </si>
  <si>
    <t>Changeover10KCycleExcess</t>
  </si>
  <si>
    <t>Remarks</t>
  </si>
  <si>
    <t>PerformedBy</t>
  </si>
  <si>
    <t>IsValidate</t>
  </si>
  <si>
    <t>ValidatedBy</t>
  </si>
  <si>
    <t>ValidateComment</t>
  </si>
  <si>
    <t>Create_Date</t>
  </si>
  <si>
    <t>Updated_By</t>
  </si>
  <si>
    <t>Update_Date</t>
  </si>
  <si>
    <t>Active</t>
  </si>
  <si>
    <t xml:space="preserve">ICT       </t>
  </si>
  <si>
    <t xml:space="preserve">P000225470. FOX3         </t>
  </si>
  <si>
    <t xml:space="preserve">ICT                      </t>
  </si>
  <si>
    <t xml:space="preserve">HCMLGICT03               </t>
  </si>
  <si>
    <t xml:space="preserve">Changeover                                                                                          </t>
  </si>
  <si>
    <t>Changeover to MP Model</t>
  </si>
  <si>
    <t xml:space="preserve">NguyenT153               </t>
  </si>
  <si>
    <t xml:space="preserve">1159036(TRONG LY)        </t>
  </si>
  <si>
    <t>confirm</t>
  </si>
  <si>
    <t xml:space="preserve">1159036(TRONG LY)                                 </t>
  </si>
  <si>
    <t xml:space="preserve">40-2462 AXE8W            </t>
  </si>
  <si>
    <t xml:space="preserve">VNHCMLGICT02             </t>
  </si>
  <si>
    <t>Changeover to RMA Model</t>
  </si>
  <si>
    <t xml:space="preserve">1220110(ROT NGUYEN1)     </t>
  </si>
  <si>
    <t xml:space="preserve">1182012(Thien Duong)     </t>
  </si>
  <si>
    <t>Confired</t>
  </si>
  <si>
    <t xml:space="preserve">1182012(Thien Duong)                              </t>
  </si>
  <si>
    <t xml:space="preserve">P100000830 S2 HIM        </t>
  </si>
  <si>
    <t xml:space="preserve">NA                       </t>
  </si>
  <si>
    <t>NA</t>
  </si>
  <si>
    <t xml:space="preserve">2276774(HON NGUYEN1)     </t>
  </si>
  <si>
    <t xml:space="preserve">VNHCMLGICT01             </t>
  </si>
  <si>
    <t>Changeover</t>
  </si>
  <si>
    <t xml:space="preserve">2501157(RODEL AMIS)      </t>
  </si>
  <si>
    <t xml:space="preserve">ICT03                    </t>
  </si>
  <si>
    <t>Changeover to MP model</t>
  </si>
  <si>
    <t xml:space="preserve">Rot Nguyen               </t>
  </si>
  <si>
    <t xml:space="preserve">System                   </t>
  </si>
  <si>
    <t xml:space="preserve">NA                                                </t>
  </si>
  <si>
    <t xml:space="preserve">72553 Currie             </t>
  </si>
  <si>
    <t xml:space="preserve">ICT05                    </t>
  </si>
  <si>
    <t xml:space="preserve">VNHCMLGICT05             </t>
  </si>
  <si>
    <t xml:space="preserve">Tester_Related                                                                                      </t>
  </si>
  <si>
    <t>Fail Autoadjust</t>
  </si>
  <si>
    <t xml:space="preserve">test board online short 6 slots Run  auto adjust fail mudule 3 slot 1 : Probe hi gain Action : swap card =&gt; fail loi tuong tu =&gt; Thay cay Pin Tip  pass </t>
  </si>
  <si>
    <t xml:space="preserve">Vu Nguyen                </t>
  </si>
  <si>
    <t xml:space="preserve">ICT01                    </t>
  </si>
  <si>
    <t xml:space="preserve">VNHCMICT01               </t>
  </si>
  <si>
    <t>Pin card problem</t>
  </si>
  <si>
    <t>can't boot module 2 card</t>
  </si>
  <si>
    <t xml:space="preserve">ICT02                    </t>
  </si>
  <si>
    <t xml:space="preserve">Finetuning                                                                                          </t>
  </si>
  <si>
    <t>Finetune NDF</t>
  </si>
  <si>
    <t>1% b22 , 2%b22 . 1%q13%qf1 intermittent</t>
  </si>
  <si>
    <t xml:space="preserve">71755 Focus AL           </t>
  </si>
  <si>
    <t>8%q13%qf1 intermittent</t>
  </si>
  <si>
    <t xml:space="preserve">SW_Related                                                                                          </t>
  </si>
  <si>
    <t>Watchdog error</t>
  </si>
  <si>
    <t xml:space="preserve">Fasy-0798                </t>
  </si>
  <si>
    <t>Changeover to RMA model</t>
  </si>
  <si>
    <t xml:space="preserve">Quyen Vo                 </t>
  </si>
  <si>
    <t xml:space="preserve">40-2462 Axe8w            </t>
  </si>
  <si>
    <t>excess change over due to Mux card error</t>
  </si>
  <si>
    <t xml:space="preserve">72128 Focus AX           </t>
  </si>
  <si>
    <t xml:space="preserve">72646 Higgs              </t>
  </si>
  <si>
    <t xml:space="preserve">P000225470. Fox3         </t>
  </si>
  <si>
    <t>Control board problem</t>
  </si>
  <si>
    <t>vacuum board controller error. Cannot control sensor</t>
  </si>
  <si>
    <t xml:space="preserve">Du Nguyen                </t>
  </si>
  <si>
    <t xml:space="preserve">Cycle_10K                                                                                           </t>
  </si>
  <si>
    <t>10K cycle check</t>
  </si>
  <si>
    <t xml:space="preserve">Reset couter </t>
  </si>
  <si>
    <t xml:space="preserve">Hai Lam                  </t>
  </si>
  <si>
    <t xml:space="preserve">P100001290 S2 Main       </t>
  </si>
  <si>
    <t xml:space="preserve">Thanh Pham               </t>
  </si>
  <si>
    <t>Card 22 bị nhiễu nguồn gây short 6 slots , tắt nguồn hoặc change card máy chạy được khoản 20p , =&gt; máy đang chạy 1 số model it test nguồn : APS, AL, Higg …đang đợi vendor đều tra root cause hôm nay 14.Oct.21</t>
  </si>
  <si>
    <t xml:space="preserve">72323 Focus EPS          </t>
  </si>
  <si>
    <t>Relay card problem</t>
  </si>
  <si>
    <t>the relay card modul 3 slot10 battery function is having issue. It will short at slot4 during testing of Axe8w. Fix the battery by CMD</t>
  </si>
  <si>
    <t>Finetune R90 false fail  intermittent</t>
  </si>
  <si>
    <t xml:space="preserve">Vu Pham                  </t>
  </si>
  <si>
    <t xml:space="preserve">40-2458 S4x8W            </t>
  </si>
  <si>
    <t xml:space="preserve">Fixture_Related                                                                                     </t>
  </si>
  <si>
    <t>6S probes</t>
  </si>
  <si>
    <t>Probes problem</t>
  </si>
  <si>
    <t>R37 slọt4 ,Testjet slot5 intermittent</t>
  </si>
  <si>
    <t>slot 5%q10 intermittent</t>
  </si>
  <si>
    <t>5%b11 mất kết nối …clock fixture pass</t>
  </si>
  <si>
    <t>NDF 2%C36  , probe lún</t>
  </si>
  <si>
    <t>Vacuum yếu test model EPS</t>
  </si>
  <si>
    <t>Move fixture to ICT05</t>
  </si>
  <si>
    <t>1% R635, 4% testjet</t>
  </si>
  <si>
    <t>10K cycle excess</t>
  </si>
  <si>
    <t xml:space="preserve">Modul3 Slot 9 fail </t>
  </si>
  <si>
    <t>Log file RMA not upload MES</t>
  </si>
  <si>
    <t xml:space="preserve">71755 FOCUS AL           </t>
  </si>
  <si>
    <t xml:space="preserve">72128 FOCUS AX           </t>
  </si>
  <si>
    <t xml:space="preserve">P100001290 S2 MAIN       </t>
  </si>
  <si>
    <t>test</t>
  </si>
  <si>
    <t>confirmded</t>
  </si>
  <si>
    <t xml:space="preserve">100-03006                </t>
  </si>
  <si>
    <t xml:space="preserve">VNHCMCLXICT01            </t>
  </si>
  <si>
    <t xml:space="preserve">All                                                                         Changeover              </t>
  </si>
  <si>
    <t>changeover model name</t>
  </si>
  <si>
    <t>ok</t>
  </si>
  <si>
    <t xml:space="preserve">Analysis: Short card ICT02 trong khi test board lẻ
             Chạy DGN, fail
Báo veder hổ trợ
Action: Gỏ pin card
</t>
  </si>
  <si>
    <t xml:space="preserve">leq11(QuangHa Le)        </t>
  </si>
  <si>
    <t>Confirmed</t>
  </si>
  <si>
    <t xml:space="preserve">leq11(QuangHa Le)                                 </t>
  </si>
  <si>
    <t xml:space="preserve">phanv3(Vanthi Phan)      </t>
  </si>
  <si>
    <t xml:space="preserve">phanv3(Vanthi Phan)                               </t>
  </si>
  <si>
    <t>Tester license error</t>
  </si>
  <si>
    <t>changeover</t>
  </si>
  <si>
    <t xml:space="preserve">72323 FOCUS EPS          </t>
  </si>
  <si>
    <t>wachdog issue detect  wrong process but the board not wrong.</t>
  </si>
  <si>
    <t xml:space="preserve">2628878(THAO CHAU)       </t>
  </si>
  <si>
    <t xml:space="preserve">1094576(MINH THAI)       </t>
  </si>
  <si>
    <t xml:space="preserve">1094576(MINH THAI)                                </t>
  </si>
  <si>
    <t xml:space="preserve">72553 CURRIE             </t>
  </si>
  <si>
    <t xml:space="preserve">PM_Cal                                                                                              </t>
  </si>
  <si>
    <t>Periodic_PM</t>
  </si>
  <si>
    <t>tesst</t>
  </si>
  <si>
    <t xml:space="preserve">2203258(AN NGUYEN1)      </t>
  </si>
  <si>
    <t>trial</t>
  </si>
  <si>
    <t>Periodic_Calibration</t>
  </si>
  <si>
    <t>sample</t>
  </si>
  <si>
    <t xml:space="preserve">KALA S4                  </t>
  </si>
  <si>
    <t xml:space="preserve">VNHCMSCHICT08            </t>
  </si>
  <si>
    <t xml:space="preserve">Control card fail </t>
  </si>
  <si>
    <t xml:space="preserve">2309113(HIEN TRAN9113)   </t>
  </si>
  <si>
    <t>Temporary Approved for Tester Issue. Tester done repaired by CMD by returning Back to Original Configuration from XTP to Xtpa.</t>
  </si>
  <si>
    <t xml:space="preserve">2501157(RODEL AMIS)                               </t>
  </si>
  <si>
    <t>Machine can't test due to control card problem.
when run auto adjust it show failed at control card module 3.</t>
  </si>
  <si>
    <t xml:space="preserve">1154056(GIANG LE2)       </t>
  </si>
  <si>
    <t xml:space="preserve">Hon Nguyen               </t>
  </si>
  <si>
    <t>ICT01 dang ch?y Currie fixture c? ch?y board online ,gây short 6slot ki?m tra ch?y Dianotic thì phát hi?n modul 3 slot4 short. -Thay card ch?y l?i bình thu?ng.</t>
  </si>
  <si>
    <t>Power Supply problem</t>
  </si>
  <si>
    <t xml:space="preserve">Move fixture Currie c? qua ICT05 thì cung b? short 6slot tuong t? ,ch?y Dianotic thì không phát hi?n l?i gì, sau dó b? fixture Currie m?i ch?y bình thu?ng ,ESP,AX cung v?y. </t>
  </si>
  <si>
    <t xml:space="preserve">Thao Chau                </t>
  </si>
  <si>
    <t xml:space="preserve">Nhan Quach               </t>
  </si>
  <si>
    <t xml:space="preserve">Tam Nguyen               </t>
  </si>
  <si>
    <t>Máy dang ch?y online thì t? d?ng restar</t>
  </si>
  <si>
    <t xml:space="preserve">watchdog b? l?i không lên h? th?ng sau khi b? restar máy </t>
  </si>
  <si>
    <t xml:space="preserve">Nhan Ca                  </t>
  </si>
  <si>
    <t>Fixture Higgs fail lỗi giả slot1 s10-off,U10,U113,U112,U3,U3-OFF,U5,move fixture đến ict05 nhung NDF nhiều sau đó move qua ICT01 cũng fail tương tự ở ICT02 nhưng cả 2 slot ,kiễm tra lại testplan thì phát hiện ICT02 mở bước unpower ,wait 2 ,ICT01 cũng vậy ,nhưng ICT05 skip . Lúc đầu ICT02 lỗi giả ở bước này Thanh Pham  mở unpower ,Wait 2 ra cho test nhưng ko có thông tin, đổi lại ICT02 skip bước power ,Wait 2 test pass bình thường.</t>
  </si>
  <si>
    <t>abc</t>
  </si>
  <si>
    <t>Change OverChange Over</t>
  </si>
  <si>
    <t>5S Probes and Fix NDF5S Probes and Fix NDF</t>
  </si>
  <si>
    <t xml:space="preserve">1121703(PHUNG VO)        </t>
  </si>
  <si>
    <t xml:space="preserve">1121703(PHUNG VO)                                 </t>
  </si>
  <si>
    <t xml:space="preserve">let129(Tanthanh Le)      </t>
  </si>
  <si>
    <t xml:space="preserve">let129(Tanthanh Le)                               </t>
  </si>
  <si>
    <t>confirmed</t>
  </si>
  <si>
    <t xml:space="preserve">P1089935-0X              </t>
  </si>
  <si>
    <t xml:space="preserve">PRT_FVT                  </t>
  </si>
  <si>
    <t xml:space="preserve">VNHCMZBRFVT090           </t>
  </si>
  <si>
    <t xml:space="preserve">1162576(LINH NGUYEN 2)   </t>
  </si>
  <si>
    <t xml:space="preserve">HCMSCHICT05              </t>
  </si>
  <si>
    <t>ASRU card problem</t>
  </si>
  <si>
    <t>Guided pin damaged</t>
  </si>
  <si>
    <t xml:space="preserve">2832659(HIEU NGUYEN2659) </t>
  </si>
  <si>
    <t>Temporary Approved for Tester Issue. XTPA card problem. No available consignment as temporary solution not to impact production control card was replace with XTP card by CMD.</t>
  </si>
  <si>
    <t>Hold down lock problem</t>
  </si>
  <si>
    <t>The vacuum damaged</t>
  </si>
  <si>
    <t xml:space="preserve">NgoL(Long Ngo)           </t>
  </si>
  <si>
    <t xml:space="preserve">NgoL                                              </t>
  </si>
  <si>
    <t xml:space="preserve">EAV40988A13              </t>
  </si>
  <si>
    <t xml:space="preserve">HCMSCHICT03              </t>
  </si>
  <si>
    <t>Row Labels</t>
  </si>
  <si>
    <t>(blank)</t>
  </si>
  <si>
    <t>Grand Total</t>
  </si>
  <si>
    <t>HCM_KGM</t>
  </si>
  <si>
    <t>Column Labels</t>
  </si>
  <si>
    <t xml:space="preserve">HCM_LNG </t>
  </si>
  <si>
    <t>HCM_ACL</t>
  </si>
  <si>
    <t>HCM_SOL</t>
  </si>
  <si>
    <t>HCM_SCH</t>
  </si>
  <si>
    <t>HCM_CAL</t>
  </si>
  <si>
    <t>HCM_ING</t>
  </si>
  <si>
    <t>Sum of Hours</t>
  </si>
  <si>
    <t>% Goal</t>
  </si>
  <si>
    <t>Internal Goal</t>
  </si>
  <si>
    <t>Month</t>
  </si>
  <si>
    <t>October '21</t>
  </si>
  <si>
    <t>November'21</t>
  </si>
  <si>
    <t>December'21</t>
  </si>
  <si>
    <t>Projection</t>
  </si>
  <si>
    <t>December'21 Total</t>
  </si>
  <si>
    <t>November'21 Total</t>
  </si>
  <si>
    <t>October '21 Total</t>
  </si>
  <si>
    <t>(blank) Total</t>
  </si>
  <si>
    <t>Actual</t>
  </si>
  <si>
    <t>Total Hours</t>
  </si>
  <si>
    <t>%Goal</t>
  </si>
  <si>
    <t>WORKCELL</t>
  </si>
  <si>
    <t>Working Hours</t>
  </si>
  <si>
    <t>No. of Testers</t>
  </si>
  <si>
    <t>Number of Shift</t>
  </si>
  <si>
    <t># of Wdays in a WK</t>
  </si>
  <si>
    <t>November</t>
  </si>
  <si>
    <t>November FY'22</t>
  </si>
  <si>
    <t>WW44</t>
  </si>
  <si>
    <t>WW45</t>
  </si>
  <si>
    <t>WW46</t>
  </si>
  <si>
    <t>WW47</t>
  </si>
  <si>
    <t>Unplanned Downtime</t>
  </si>
  <si>
    <t>Other issue</t>
  </si>
  <si>
    <t>Total Unplanned Downtime</t>
  </si>
  <si>
    <t>Total Available hours</t>
  </si>
  <si>
    <t>% Test Downtime</t>
  </si>
  <si>
    <t>% Other Issue</t>
  </si>
  <si>
    <t>Filter 1 (Don’t Hide and Touch)</t>
  </si>
  <si>
    <t>Filter 2 (Don’t Hide and Touch)</t>
  </si>
  <si>
    <t>% Projection (Based on actions)</t>
  </si>
  <si>
    <t>October'FY22</t>
  </si>
  <si>
    <t>December'FY22</t>
  </si>
  <si>
    <t>January'22</t>
  </si>
  <si>
    <t>February'FY22</t>
  </si>
  <si>
    <t>Dec</t>
  </si>
  <si>
    <t>Jan</t>
  </si>
  <si>
    <t>WW48</t>
  </si>
  <si>
    <t>WW49</t>
  </si>
  <si>
    <t>WW50</t>
  </si>
  <si>
    <t>WW51</t>
  </si>
  <si>
    <t>WW52</t>
  </si>
  <si>
    <t>WW01</t>
  </si>
  <si>
    <t>WW02</t>
  </si>
  <si>
    <t>WW03</t>
  </si>
  <si>
    <t>Q2</t>
  </si>
  <si>
    <t>Issue</t>
  </si>
  <si>
    <t>QTY</t>
  </si>
  <si>
    <t>Issue %</t>
  </si>
  <si>
    <t>Qty</t>
  </si>
  <si>
    <t>HCM_LNG</t>
  </si>
  <si>
    <t>TOP WC</t>
  </si>
  <si>
    <t>Finetuning</t>
  </si>
  <si>
    <t>PM_Cal</t>
  </si>
  <si>
    <t>Close loop Improvement Plan</t>
  </si>
  <si>
    <t>Problem Description</t>
  </si>
  <si>
    <t>Root Cause</t>
  </si>
  <si>
    <t>Containment Action</t>
  </si>
  <si>
    <t>Corrective &amp; Preventive Action</t>
  </si>
  <si>
    <t>% Impact vs Overall</t>
  </si>
  <si>
    <t>ECN/PCN/NA
(if any)</t>
  </si>
  <si>
    <t>FIA / NA 
(if Any)</t>
  </si>
  <si>
    <t>Responsible</t>
  </si>
  <si>
    <t>Commit Date</t>
  </si>
  <si>
    <t>Status</t>
  </si>
  <si>
    <t>Paynter Chart</t>
  </si>
  <si>
    <t>Downtime</t>
  </si>
  <si>
    <t>Last 4 weeks
Average</t>
  </si>
  <si>
    <t>Total</t>
  </si>
  <si>
    <t>No.</t>
  </si>
  <si>
    <t>Workcell</t>
  </si>
  <si>
    <t>Actual ICTFF</t>
  </si>
  <si>
    <t>Work Week</t>
  </si>
  <si>
    <t>01</t>
  </si>
  <si>
    <t>02</t>
  </si>
  <si>
    <t>03</t>
  </si>
  <si>
    <t>04</t>
  </si>
  <si>
    <t>05</t>
  </si>
  <si>
    <t>06</t>
  </si>
  <si>
    <t>07</t>
  </si>
  <si>
    <t>Total:</t>
  </si>
  <si>
    <t>%Defect</t>
  </si>
  <si>
    <t>Downtime Hours:</t>
  </si>
  <si>
    <t>HCM_ACL Total</t>
  </si>
  <si>
    <t>HCM_CAL Total</t>
  </si>
  <si>
    <t>HCM_ING Total</t>
  </si>
  <si>
    <t>HCM_KGM Total</t>
  </si>
  <si>
    <t>HCM_LNG Total</t>
  </si>
  <si>
    <t>HCM_SCH Total</t>
  </si>
  <si>
    <t>HCM_SOL Total</t>
  </si>
  <si>
    <t>Downtime Hours (4weeks)</t>
  </si>
  <si>
    <t xml:space="preserve">Total Working Hours All testers Weekly </t>
  </si>
  <si>
    <t>Top Workcell Category</t>
  </si>
  <si>
    <t>Cycle_10K</t>
  </si>
  <si>
    <t>Fixture_Related</t>
  </si>
  <si>
    <t>SW_Related</t>
  </si>
  <si>
    <t>Tester_Related</t>
  </si>
  <si>
    <t>% By WC Downtime Hours (4weeks)</t>
  </si>
  <si>
    <t>Weekly Hours</t>
  </si>
  <si>
    <t>Monhly</t>
  </si>
  <si>
    <t>Downtime Category</t>
  </si>
  <si>
    <t>Downtime Details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</si>
</sst>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4" formatCode="_(&quot;$&quot;* #,##0.00_);_(&quot;$&quot;* \(#,##0.00\);_(&quot;$&quot;* &quot;-&quot;??_);_(@_)"/>
    <numFmt numFmtId="43" formatCode="_(* #,##0.00_);_(* \(#,##0.00\);_(* &quot;-&quot;??_);_(@_)"/>
    <numFmt numFmtId="164" formatCode="_(* #,##0_);_(* \(#,##0\);_(* &quot;-&quot;??_);_(@_)"/>
    <numFmt numFmtId="165" formatCode="_(&quot;$&quot;* #,##0.0_);_(&quot;$&quot;* \(#,##0.0\);_(&quot;$&quot;* &quot;-&quot;?_);_(@_)"/>
    <numFmt numFmtId="166" formatCode="0.0%"/>
    <numFmt numFmtId="167" formatCode="0.000%"/>
  </numFmts>
  <fonts count="4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9"/>
      <color theme="1"/>
      <name val="Century Gothic"/>
      <family val="2"/>
    </font>
    <font>
      <sz val="10"/>
      <color theme="1"/>
      <name val="Century Gothic"/>
      <family val="2"/>
    </font>
    <font>
      <sz val="11"/>
      <color theme="1"/>
      <name val="Century Gothic"/>
      <family val="2"/>
    </font>
    <font>
      <sz val="10"/>
      <color theme="0"/>
      <name val="Century Gothic"/>
      <family val="2"/>
    </font>
    <font>
      <sz val="8"/>
      <color theme="0"/>
      <name val="Century Gothic"/>
      <family val="2"/>
    </font>
    <font>
      <sz val="8"/>
      <color theme="1"/>
      <name val="Century Gothic"/>
      <family val="2"/>
    </font>
    <font>
      <sz val="12"/>
      <color theme="1"/>
      <name val="Century Gothic"/>
      <family val="2"/>
    </font>
    <font>
      <sz val="11"/>
      <color theme="0"/>
      <name val="Century Gothic"/>
      <family val="2"/>
    </font>
    <font>
      <sz val="11"/>
      <name val="Century Gothic"/>
      <family val="2"/>
    </font>
    <font>
      <sz val="9"/>
      <color theme="0" tint="-4.9989318521683403E-2"/>
      <name val="Century Gothic"/>
      <family val="2"/>
    </font>
    <font>
      <sz val="8"/>
      <name val="Calibri"/>
      <family val="2"/>
      <scheme val="minor"/>
    </font>
    <font>
      <b/>
      <sz val="9"/>
      <color theme="1"/>
      <name val="Century Gothic"/>
      <family val="2"/>
    </font>
    <font>
      <b/>
      <sz val="9"/>
      <color theme="0"/>
      <name val="Century Gothic"/>
      <family val="2"/>
    </font>
    <font>
      <sz val="9"/>
      <color theme="0"/>
      <name val="Century Gothic"/>
      <family val="2"/>
    </font>
    <font>
      <sz val="12"/>
      <color rgb="FFFFFFFF"/>
      <name val="Calibri"/>
      <family val="2"/>
    </font>
    <font>
      <sz val="10"/>
      <color rgb="FFFFFFFF"/>
      <name val="Calibri"/>
      <family val="2"/>
    </font>
    <font>
      <sz val="9"/>
      <name val="Century Gothic"/>
      <family val="2"/>
    </font>
    <font>
      <b/>
      <sz val="10"/>
      <color theme="0" tint="-4.9989318521683403E-2"/>
      <name val="Century Gothic"/>
      <family val="2"/>
    </font>
    <font>
      <b/>
      <sz val="9"/>
      <color theme="0" tint="-4.9989318521683403E-2"/>
      <name val="Century Gothic"/>
      <family val="2"/>
    </font>
    <font>
      <b/>
      <sz val="14"/>
      <color theme="1"/>
      <name val="Calibri"/>
      <family val="2"/>
      <scheme val="minor"/>
    </font>
    <font>
      <sz val="10"/>
      <color theme="1"/>
      <name val="Calibri"/>
      <family val="2"/>
      <scheme val="minor"/>
    </font>
    <font>
      <b/>
      <sz val="10"/>
      <color theme="1"/>
      <name val="Calibri"/>
      <family val="2"/>
      <scheme val="minor"/>
    </font>
    <font>
      <sz val="11"/>
      <name val="Calibri"/>
      <family val="2"/>
      <scheme val="minor"/>
    </font>
  </fonts>
  <fills count="4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2D050"/>
        <bgColor indexed="64"/>
      </patternFill>
    </fill>
    <fill>
      <patternFill patternType="solid">
        <fgColor rgb="FF0070C0"/>
        <bgColor indexed="64"/>
      </patternFill>
    </fill>
    <fill>
      <patternFill patternType="solid">
        <fgColor rgb="FF00B0F0"/>
        <bgColor indexed="64"/>
      </patternFill>
    </fill>
    <fill>
      <patternFill patternType="solid">
        <fgColor theme="0"/>
        <bgColor indexed="64"/>
      </patternFill>
    </fill>
    <fill>
      <patternFill patternType="solid">
        <fgColor rgb="FFFFC000"/>
        <bgColor indexed="64"/>
      </patternFill>
    </fill>
    <fill>
      <patternFill patternType="solid">
        <fgColor theme="8" tint="0.79998168889431442"/>
        <bgColor indexed="64"/>
      </patternFill>
    </fill>
    <fill>
      <patternFill patternType="solid">
        <fgColor theme="0" tint="-0.249977111117893"/>
        <bgColor indexed="64"/>
      </patternFill>
    </fill>
    <fill>
      <patternFill patternType="solid">
        <fgColor rgb="FFCCECFF"/>
        <bgColor indexed="64"/>
      </patternFill>
    </fill>
    <fill>
      <patternFill patternType="solid">
        <fgColor rgb="FFCCFFCC"/>
        <bgColor indexed="64"/>
      </patternFill>
    </fill>
    <fill>
      <patternFill patternType="solid">
        <fgColor theme="0" tint="-0.34998626667073579"/>
        <bgColor indexed="64"/>
      </patternFill>
    </fill>
    <fill>
      <patternFill patternType="solid">
        <fgColor theme="8" tint="0.59999389629810485"/>
        <bgColor indexed="64"/>
      </patternFill>
    </fill>
  </fills>
  <borders count="2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50">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xf numFmtId="9" fontId="1" fillId="0" borderId="0" applyFont="0" applyFill="0" applyBorder="0" applyAlignment="0" applyProtection="0"/>
    <xf numFmtId="0" fontId="1" fillId="0" borderId="0"/>
    <xf numFmtId="44" fontId="1" fillId="0" borderId="0" applyFont="0" applyFill="0" applyBorder="0" applyAlignment="0" applyProtection="0"/>
    <xf numFmtId="0" fontId="1" fillId="0" borderId="0"/>
    <xf numFmtId="44" fontId="1" fillId="0" borderId="0" applyFont="0" applyFill="0" applyBorder="0" applyAlignment="0" applyProtection="0"/>
    <xf numFmtId="43" fontId="1" fillId="0" borderId="0" applyFont="0" applyFill="0" applyBorder="0" applyAlignment="0" applyProtection="0"/>
    <xf numFmtId="9" fontId="1" fillId="0" borderId="0" applyFont="0" applyFill="0" applyBorder="0" applyAlignment="0" applyProtection="0"/>
  </cellStyleXfs>
  <cellXfs count="142">
    <xf numFmtId="0" fontId="0" fillId="0" borderId="0" xfId="0"/>
    <xf numFmtId="14" fontId="0" fillId="0" borderId="0" xfId="0" applyNumberFormat="1"/>
    <xf numFmtId="47" fontId="0" fillId="0" borderId="0" xfId="0" applyNumberFormat="1"/>
    <xf numFmtId="0" fontId="0" fillId="0" borderId="0" xfId="0" applyAlignment="1">
      <alignment wrapText="1"/>
    </xf>
    <xf numFmtId="0" fontId="0" fillId="0" borderId="0" xfId="0" pivotButton="1"/>
    <xf numFmtId="0" fontId="0" fillId="0" borderId="0" xfId="0" applyAlignment="1">
      <alignment horizontal="left"/>
    </xf>
    <xf numFmtId="0" fontId="0" fillId="0" borderId="0" xfId="0" applyNumberFormat="1"/>
    <xf numFmtId="9" fontId="0" fillId="0" borderId="0" xfId="0" applyNumberFormat="1"/>
    <xf numFmtId="0" fontId="0" fillId="0" borderId="10" xfId="0" applyBorder="1"/>
    <xf numFmtId="0" fontId="0" fillId="0" borderId="10" xfId="0" applyBorder="1" applyAlignment="1">
      <alignment horizontal="left"/>
    </xf>
    <xf numFmtId="9" fontId="0" fillId="0" borderId="10" xfId="0" applyNumberFormat="1" applyBorder="1"/>
    <xf numFmtId="0" fontId="18" fillId="0" borderId="0" xfId="46" applyFont="1" applyAlignment="1">
      <alignment horizontal="left" vertical="center"/>
    </xf>
    <xf numFmtId="0" fontId="19" fillId="0" borderId="0" xfId="46" applyFont="1" applyAlignment="1">
      <alignment vertical="center"/>
    </xf>
    <xf numFmtId="0" fontId="19" fillId="0" borderId="0" xfId="46" applyFont="1" applyAlignment="1">
      <alignment horizontal="center" vertical="center"/>
    </xf>
    <xf numFmtId="0" fontId="20" fillId="0" borderId="0" xfId="46" applyFont="1" applyAlignment="1">
      <alignment vertical="center"/>
    </xf>
    <xf numFmtId="0" fontId="21" fillId="34" borderId="10" xfId="44" applyFont="1" applyFill="1" applyBorder="1" applyAlignment="1">
      <alignment vertical="center"/>
    </xf>
    <xf numFmtId="0" fontId="19" fillId="35" borderId="10" xfId="44" applyFont="1" applyFill="1" applyBorder="1" applyAlignment="1">
      <alignment vertical="center"/>
    </xf>
    <xf numFmtId="0" fontId="19" fillId="36" borderId="0" xfId="46" applyFont="1" applyFill="1" applyAlignment="1">
      <alignment vertical="center"/>
    </xf>
    <xf numFmtId="0" fontId="24" fillId="37" borderId="10" xfId="42" applyNumberFormat="1" applyFont="1" applyFill="1" applyBorder="1" applyAlignment="1">
      <alignment horizontal="left" vertical="center"/>
    </xf>
    <xf numFmtId="0" fontId="19" fillId="0" borderId="10" xfId="42" applyNumberFormat="1" applyFont="1" applyFill="1" applyBorder="1" applyAlignment="1">
      <alignment horizontal="left" vertical="center"/>
    </xf>
    <xf numFmtId="1" fontId="19" fillId="0" borderId="10" xfId="42" applyNumberFormat="1" applyFont="1" applyFill="1" applyBorder="1" applyAlignment="1">
      <alignment horizontal="left" vertical="center"/>
    </xf>
    <xf numFmtId="0" fontId="19" fillId="0" borderId="10" xfId="42" applyNumberFormat="1" applyFont="1" applyBorder="1" applyAlignment="1">
      <alignment horizontal="left" vertical="center"/>
    </xf>
    <xf numFmtId="44" fontId="19" fillId="0" borderId="0" xfId="47" applyFont="1" applyBorder="1" applyAlignment="1">
      <alignment horizontal="left" vertical="center"/>
    </xf>
    <xf numFmtId="44" fontId="19" fillId="0" borderId="0" xfId="47" applyFont="1" applyAlignment="1">
      <alignment horizontal="center" vertical="center"/>
    </xf>
    <xf numFmtId="0" fontId="19" fillId="0" borderId="10" xfId="42" applyNumberFormat="1" applyFont="1" applyBorder="1" applyAlignment="1">
      <alignment horizontal="left" vertical="center" wrapText="1"/>
    </xf>
    <xf numFmtId="1" fontId="19" fillId="0" borderId="10" xfId="47" applyNumberFormat="1" applyFont="1" applyFill="1" applyBorder="1" applyAlignment="1">
      <alignment horizontal="left" vertical="center"/>
    </xf>
    <xf numFmtId="44" fontId="19" fillId="0" borderId="0" xfId="47" applyFont="1" applyFill="1" applyBorder="1" applyAlignment="1">
      <alignment horizontal="left" vertical="center"/>
    </xf>
    <xf numFmtId="1" fontId="19" fillId="0" borderId="10" xfId="47" applyNumberFormat="1" applyFont="1" applyBorder="1" applyAlignment="1">
      <alignment horizontal="left" vertical="center"/>
    </xf>
    <xf numFmtId="0" fontId="20" fillId="38" borderId="10" xfId="42" applyNumberFormat="1" applyFont="1" applyFill="1" applyBorder="1" applyAlignment="1">
      <alignment vertical="center"/>
    </xf>
    <xf numFmtId="164" fontId="19" fillId="0" borderId="10" xfId="48" applyNumberFormat="1" applyFont="1" applyBorder="1" applyAlignment="1">
      <alignment horizontal="left" vertical="center"/>
    </xf>
    <xf numFmtId="164" fontId="19" fillId="0" borderId="0" xfId="48" applyNumberFormat="1" applyFont="1" applyBorder="1" applyAlignment="1">
      <alignment horizontal="left" vertical="center"/>
    </xf>
    <xf numFmtId="1" fontId="19" fillId="0" borderId="0" xfId="47" applyNumberFormat="1" applyFont="1" applyAlignment="1">
      <alignment horizontal="center" vertical="center"/>
    </xf>
    <xf numFmtId="10" fontId="20" fillId="38" borderId="10" xfId="43" applyNumberFormat="1" applyFont="1" applyFill="1" applyBorder="1" applyAlignment="1">
      <alignment vertical="center"/>
    </xf>
    <xf numFmtId="10" fontId="19" fillId="0" borderId="10" xfId="46" applyNumberFormat="1" applyFont="1" applyBorder="1" applyAlignment="1">
      <alignment horizontal="left" vertical="center" wrapText="1"/>
    </xf>
    <xf numFmtId="10" fontId="19" fillId="0" borderId="10" xfId="49" applyNumberFormat="1" applyFont="1" applyFill="1" applyBorder="1" applyAlignment="1">
      <alignment horizontal="left" vertical="center"/>
    </xf>
    <xf numFmtId="10" fontId="19" fillId="0" borderId="10" xfId="49" applyNumberFormat="1" applyFont="1" applyBorder="1" applyAlignment="1">
      <alignment horizontal="left" vertical="center"/>
    </xf>
    <xf numFmtId="10" fontId="19" fillId="0" borderId="0" xfId="49" applyNumberFormat="1" applyFont="1" applyBorder="1" applyAlignment="1">
      <alignment horizontal="left" vertical="center"/>
    </xf>
    <xf numFmtId="10" fontId="19" fillId="0" borderId="0" xfId="49" applyNumberFormat="1" applyFont="1" applyAlignment="1">
      <alignment horizontal="center" vertical="center"/>
    </xf>
    <xf numFmtId="10" fontId="25" fillId="34" borderId="10" xfId="43" applyNumberFormat="1" applyFont="1" applyFill="1" applyBorder="1" applyAlignment="1">
      <alignment vertical="center"/>
    </xf>
    <xf numFmtId="10" fontId="26" fillId="39" borderId="10" xfId="43" applyNumberFormat="1" applyFont="1" applyFill="1" applyBorder="1" applyAlignment="1">
      <alignment vertical="center"/>
    </xf>
    <xf numFmtId="10" fontId="25" fillId="39" borderId="10" xfId="43" applyNumberFormat="1" applyFont="1" applyFill="1" applyBorder="1" applyAlignment="1">
      <alignment vertical="center"/>
    </xf>
    <xf numFmtId="10" fontId="21" fillId="0" borderId="10" xfId="46" applyNumberFormat="1" applyFont="1" applyBorder="1" applyAlignment="1">
      <alignment horizontal="left" vertical="center" wrapText="1"/>
    </xf>
    <xf numFmtId="10" fontId="21" fillId="0" borderId="10" xfId="49" applyNumberFormat="1" applyFont="1" applyFill="1" applyBorder="1" applyAlignment="1">
      <alignment horizontal="left" vertical="center"/>
    </xf>
    <xf numFmtId="10" fontId="21" fillId="0" borderId="10" xfId="49" applyNumberFormat="1" applyFont="1" applyBorder="1" applyAlignment="1">
      <alignment horizontal="left" vertical="center"/>
    </xf>
    <xf numFmtId="10" fontId="21" fillId="0" borderId="0" xfId="49" applyNumberFormat="1" applyFont="1" applyBorder="1" applyAlignment="1">
      <alignment horizontal="left" vertical="center"/>
    </xf>
    <xf numFmtId="10" fontId="21" fillId="0" borderId="0" xfId="49" applyNumberFormat="1" applyFont="1" applyAlignment="1">
      <alignment horizontal="center" vertical="center"/>
    </xf>
    <xf numFmtId="44" fontId="21" fillId="0" borderId="0" xfId="47" applyFont="1" applyAlignment="1">
      <alignment horizontal="center" vertical="center"/>
    </xf>
    <xf numFmtId="10" fontId="26" fillId="35" borderId="10" xfId="43" applyNumberFormat="1" applyFont="1" applyFill="1" applyBorder="1" applyAlignment="1">
      <alignment vertical="center"/>
    </xf>
    <xf numFmtId="0" fontId="26" fillId="33" borderId="10" xfId="44" applyFont="1" applyFill="1" applyBorder="1" applyAlignment="1">
      <alignment vertical="center"/>
    </xf>
    <xf numFmtId="44" fontId="19" fillId="0" borderId="0" xfId="46" applyNumberFormat="1" applyFont="1" applyAlignment="1">
      <alignment horizontal="center" vertical="center"/>
    </xf>
    <xf numFmtId="10" fontId="19" fillId="0" borderId="0" xfId="49" applyNumberFormat="1" applyFont="1" applyFill="1" applyBorder="1" applyAlignment="1">
      <alignment horizontal="left" vertical="center"/>
    </xf>
    <xf numFmtId="10" fontId="18" fillId="0" borderId="0" xfId="46" applyNumberFormat="1" applyFont="1" applyAlignment="1">
      <alignment horizontal="left" vertical="center"/>
    </xf>
    <xf numFmtId="0" fontId="27" fillId="0" borderId="0" xfId="46" applyFont="1" applyAlignment="1">
      <alignment horizontal="left" vertical="center"/>
    </xf>
    <xf numFmtId="0" fontId="0" fillId="0" borderId="11" xfId="0" applyFill="1" applyBorder="1"/>
    <xf numFmtId="0" fontId="22" fillId="34" borderId="10" xfId="0" applyFont="1" applyFill="1" applyBorder="1" applyAlignment="1">
      <alignment horizontal="center" vertical="center"/>
    </xf>
    <xf numFmtId="0" fontId="23" fillId="35" borderId="10" xfId="0" applyFont="1" applyFill="1" applyBorder="1" applyAlignment="1">
      <alignment horizontal="center" vertical="center"/>
    </xf>
    <xf numFmtId="0" fontId="18" fillId="0" borderId="0" xfId="44" applyFont="1" applyAlignment="1">
      <alignment horizontal="left" vertical="center"/>
    </xf>
    <xf numFmtId="0" fontId="27" fillId="0" borderId="0" xfId="44" applyFont="1" applyAlignment="1">
      <alignment horizontal="left" vertical="center"/>
    </xf>
    <xf numFmtId="44" fontId="18" fillId="0" borderId="0" xfId="42" applyFont="1" applyAlignment="1">
      <alignment horizontal="left" vertical="center"/>
    </xf>
    <xf numFmtId="0" fontId="29" fillId="0" borderId="0" xfId="44" applyFont="1" applyAlignment="1">
      <alignment horizontal="left" vertical="center"/>
    </xf>
    <xf numFmtId="44" fontId="18" fillId="0" borderId="0" xfId="44" applyNumberFormat="1" applyFont="1" applyAlignment="1">
      <alignment horizontal="left" vertical="center"/>
    </xf>
    <xf numFmtId="10" fontId="18" fillId="0" borderId="0" xfId="43" applyNumberFormat="1" applyFont="1" applyAlignment="1">
      <alignment horizontal="left" vertical="center"/>
    </xf>
    <xf numFmtId="10" fontId="18" fillId="0" borderId="0" xfId="44" applyNumberFormat="1" applyFont="1" applyAlignment="1">
      <alignment horizontal="left" vertical="center"/>
    </xf>
    <xf numFmtId="0" fontId="30" fillId="42" borderId="10" xfId="44" applyFont="1" applyFill="1" applyBorder="1" applyAlignment="1">
      <alignment horizontal="left" vertical="center"/>
    </xf>
    <xf numFmtId="0" fontId="30" fillId="42" borderId="10" xfId="44" applyFont="1" applyFill="1" applyBorder="1" applyAlignment="1">
      <alignment horizontal="center" vertical="center"/>
    </xf>
    <xf numFmtId="9" fontId="18" fillId="0" borderId="0" xfId="43" applyFont="1" applyAlignment="1">
      <alignment horizontal="left" vertical="center"/>
    </xf>
    <xf numFmtId="165" fontId="18" fillId="0" borderId="0" xfId="44" applyNumberFormat="1" applyFont="1" applyAlignment="1">
      <alignment horizontal="left" vertical="center"/>
    </xf>
    <xf numFmtId="0" fontId="18" fillId="0" borderId="10" xfId="44" applyFont="1" applyBorder="1" applyAlignment="1">
      <alignment horizontal="left" vertical="center"/>
    </xf>
    <xf numFmtId="0" fontId="18" fillId="0" borderId="10" xfId="42" applyNumberFormat="1" applyFont="1" applyBorder="1" applyAlignment="1">
      <alignment horizontal="center" vertical="center"/>
    </xf>
    <xf numFmtId="166" fontId="18" fillId="0" borderId="10" xfId="43" applyNumberFormat="1" applyFont="1" applyBorder="1" applyAlignment="1">
      <alignment horizontal="center" vertical="center"/>
    </xf>
    <xf numFmtId="166" fontId="18" fillId="0" borderId="0" xfId="44" applyNumberFormat="1" applyFont="1" applyAlignment="1">
      <alignment horizontal="left" vertical="center"/>
    </xf>
    <xf numFmtId="2" fontId="18" fillId="0" borderId="10" xfId="42" applyNumberFormat="1" applyFont="1" applyBorder="1" applyAlignment="1">
      <alignment horizontal="center" vertical="center"/>
    </xf>
    <xf numFmtId="2" fontId="18" fillId="0" borderId="0" xfId="44" applyNumberFormat="1" applyFont="1" applyAlignment="1">
      <alignment horizontal="right" vertical="center"/>
    </xf>
    <xf numFmtId="0" fontId="18" fillId="0" borderId="0" xfId="44" applyFont="1" applyAlignment="1">
      <alignment horizontal="center" vertical="center"/>
    </xf>
    <xf numFmtId="0" fontId="32" fillId="0" borderId="0" xfId="44" applyFont="1" applyAlignment="1">
      <alignment horizontal="left" vertical="center" wrapText="1" readingOrder="1"/>
    </xf>
    <xf numFmtId="0" fontId="32" fillId="0" borderId="0" xfId="44" applyFont="1" applyAlignment="1">
      <alignment horizontal="left" vertical="center" readingOrder="1"/>
    </xf>
    <xf numFmtId="0" fontId="33" fillId="0" borderId="0" xfId="44" applyFont="1" applyAlignment="1">
      <alignment horizontal="left" vertical="center" wrapText="1" readingOrder="1"/>
    </xf>
    <xf numFmtId="0" fontId="18" fillId="0" borderId="0" xfId="44" applyFont="1" applyAlignment="1">
      <alignment horizontal="left" vertical="center" wrapText="1"/>
    </xf>
    <xf numFmtId="167" fontId="18" fillId="0" borderId="0" xfId="43" applyNumberFormat="1" applyFont="1" applyAlignment="1">
      <alignment horizontal="left" vertical="center" wrapText="1"/>
    </xf>
    <xf numFmtId="0" fontId="18" fillId="0" borderId="10" xfId="44" applyFont="1" applyBorder="1" applyAlignment="1">
      <alignment horizontal="left" vertical="center"/>
    </xf>
    <xf numFmtId="0" fontId="36" fillId="0" borderId="0" xfId="44" applyFont="1" applyAlignment="1">
      <alignment horizontal="center" vertical="center"/>
    </xf>
    <xf numFmtId="0" fontId="36" fillId="0" borderId="0" xfId="44" applyFont="1" applyAlignment="1">
      <alignment horizontal="left" vertical="center" wrapText="1"/>
    </xf>
    <xf numFmtId="0" fontId="29" fillId="0" borderId="0" xfId="44" applyFont="1" applyAlignment="1">
      <alignment horizontal="center" vertical="center"/>
    </xf>
    <xf numFmtId="10" fontId="18" fillId="0" borderId="0" xfId="43" applyNumberFormat="1" applyFont="1" applyFill="1" applyBorder="1" applyAlignment="1">
      <alignment horizontal="center" vertical="center"/>
    </xf>
    <xf numFmtId="0" fontId="27" fillId="34" borderId="10" xfId="44" applyFont="1" applyFill="1" applyBorder="1" applyAlignment="1">
      <alignment horizontal="left" vertical="center"/>
    </xf>
    <xf numFmtId="167" fontId="27" fillId="34" borderId="10" xfId="43" applyNumberFormat="1" applyFont="1" applyFill="1" applyBorder="1" applyAlignment="1">
      <alignment horizontal="center" vertical="center"/>
    </xf>
    <xf numFmtId="167" fontId="27" fillId="0" borderId="0" xfId="43" applyNumberFormat="1" applyFont="1" applyFill="1" applyBorder="1" applyAlignment="1">
      <alignment horizontal="center" vertical="center"/>
    </xf>
    <xf numFmtId="0" fontId="27" fillId="34" borderId="10" xfId="0" applyFont="1" applyFill="1" applyBorder="1" applyAlignment="1">
      <alignment horizontal="center" vertical="center"/>
    </xf>
    <xf numFmtId="0" fontId="27" fillId="34" borderId="10" xfId="0" applyFont="1" applyFill="1" applyBorder="1" applyAlignment="1">
      <alignment horizontal="center" vertical="center" wrapText="1"/>
    </xf>
    <xf numFmtId="0" fontId="18" fillId="35" borderId="10" xfId="0" applyFont="1" applyFill="1" applyBorder="1" applyAlignment="1">
      <alignment horizontal="center" vertical="center"/>
    </xf>
    <xf numFmtId="0" fontId="37" fillId="36" borderId="0" xfId="0" applyFont="1" applyFill="1"/>
    <xf numFmtId="0" fontId="0" fillId="36" borderId="0" xfId="0" applyFill="1"/>
    <xf numFmtId="0" fontId="13" fillId="34" borderId="10" xfId="0" applyFont="1" applyFill="1" applyBorder="1" applyAlignment="1">
      <alignment horizontal="center" vertical="center" wrapText="1"/>
    </xf>
    <xf numFmtId="0" fontId="38" fillId="36" borderId="10" xfId="0" quotePrefix="1" applyFont="1" applyFill="1" applyBorder="1" applyAlignment="1">
      <alignment horizontal="center"/>
    </xf>
    <xf numFmtId="0" fontId="38" fillId="36" borderId="10" xfId="0" applyFont="1" applyFill="1" applyBorder="1"/>
    <xf numFmtId="0" fontId="38" fillId="36" borderId="0" xfId="0" applyFont="1" applyFill="1"/>
    <xf numFmtId="0" fontId="39" fillId="36" borderId="0" xfId="0" applyFont="1" applyFill="1"/>
    <xf numFmtId="0" fontId="39" fillId="36" borderId="10" xfId="0" applyFont="1" applyFill="1" applyBorder="1"/>
    <xf numFmtId="167" fontId="39" fillId="0" borderId="10" xfId="0" applyNumberFormat="1" applyFont="1" applyBorder="1"/>
    <xf numFmtId="167" fontId="0" fillId="36" borderId="0" xfId="0" applyNumberFormat="1" applyFill="1"/>
    <xf numFmtId="167" fontId="18" fillId="0" borderId="10" xfId="43" applyNumberFormat="1" applyFont="1" applyFill="1" applyBorder="1" applyAlignment="1">
      <alignment horizontal="center" vertical="center"/>
    </xf>
    <xf numFmtId="10" fontId="38" fillId="36" borderId="10" xfId="0" applyNumberFormat="1" applyFont="1" applyFill="1" applyBorder="1"/>
    <xf numFmtId="10" fontId="39" fillId="36" borderId="10" xfId="0" applyNumberFormat="1" applyFont="1" applyFill="1" applyBorder="1"/>
    <xf numFmtId="0" fontId="40" fillId="36" borderId="0" xfId="0" applyFont="1" applyFill="1"/>
    <xf numFmtId="0" fontId="40" fillId="36" borderId="16" xfId="0" applyFont="1" applyFill="1" applyBorder="1"/>
    <xf numFmtId="0" fontId="40" fillId="36" borderId="17" xfId="0" applyFont="1" applyFill="1" applyBorder="1"/>
    <xf numFmtId="0" fontId="40" fillId="36" borderId="18" xfId="0" applyFont="1" applyFill="1" applyBorder="1"/>
    <xf numFmtId="0" fontId="40" fillId="36" borderId="19" xfId="0" applyFont="1" applyFill="1" applyBorder="1"/>
    <xf numFmtId="0" fontId="40" fillId="36" borderId="0" xfId="0" applyFont="1" applyFill="1" applyBorder="1"/>
    <xf numFmtId="0" fontId="40" fillId="36" borderId="20" xfId="0" applyFont="1" applyFill="1" applyBorder="1"/>
    <xf numFmtId="0" fontId="40" fillId="36" borderId="21" xfId="0" applyFont="1" applyFill="1" applyBorder="1"/>
    <xf numFmtId="0" fontId="40" fillId="36" borderId="22" xfId="0" applyFont="1" applyFill="1" applyBorder="1"/>
    <xf numFmtId="0" fontId="40" fillId="36" borderId="23" xfId="0" applyFont="1" applyFill="1" applyBorder="1"/>
    <xf numFmtId="0" fontId="31" fillId="34" borderId="10" xfId="44" applyFont="1" applyFill="1" applyBorder="1" applyAlignment="1">
      <alignment horizontal="left" vertical="center" wrapText="1"/>
    </xf>
    <xf numFmtId="0" fontId="31" fillId="34" borderId="10" xfId="44" applyFont="1" applyFill="1" applyBorder="1" applyAlignment="1">
      <alignment horizontal="center" vertical="center" wrapText="1"/>
    </xf>
    <xf numFmtId="0" fontId="18" fillId="43" borderId="10" xfId="44" applyFont="1" applyFill="1" applyBorder="1" applyAlignment="1">
      <alignment horizontal="left" vertical="center" wrapText="1" readingOrder="1"/>
    </xf>
    <xf numFmtId="0" fontId="18" fillId="0" borderId="10" xfId="44" applyFont="1" applyBorder="1" applyAlignment="1">
      <alignment vertical="top" wrapText="1"/>
    </xf>
    <xf numFmtId="0" fontId="18" fillId="0" borderId="10" xfId="44" applyFont="1" applyBorder="1" applyAlignment="1">
      <alignment horizontal="left" vertical="top" wrapText="1"/>
    </xf>
    <xf numFmtId="0" fontId="18" fillId="0" borderId="10" xfId="44" quotePrefix="1" applyFont="1" applyBorder="1" applyAlignment="1">
      <alignment horizontal="left" vertical="top" wrapText="1"/>
    </xf>
    <xf numFmtId="10" fontId="18" fillId="0" borderId="10" xfId="44" applyNumberFormat="1" applyFont="1" applyBorder="1" applyAlignment="1">
      <alignment horizontal="center" vertical="center" wrapText="1" readingOrder="1"/>
    </xf>
    <xf numFmtId="0" fontId="18" fillId="0" borderId="10" xfId="44" applyFont="1" applyBorder="1" applyAlignment="1">
      <alignment horizontal="center" vertical="center" wrapText="1"/>
    </xf>
    <xf numFmtId="0" fontId="18" fillId="0" borderId="10" xfId="44" applyFont="1" applyBorder="1" applyAlignment="1">
      <alignment horizontal="left" vertical="top" wrapText="1" readingOrder="1"/>
    </xf>
    <xf numFmtId="14" fontId="18" fillId="0" borderId="10" xfId="44" applyNumberFormat="1" applyFont="1" applyBorder="1" applyAlignment="1">
      <alignment horizontal="left" vertical="top" wrapText="1" readingOrder="1"/>
    </xf>
    <xf numFmtId="0" fontId="18" fillId="0" borderId="10" xfId="44" quotePrefix="1" applyFont="1" applyBorder="1" applyAlignment="1">
      <alignment horizontal="left" vertical="top" wrapText="1" readingOrder="1"/>
    </xf>
    <xf numFmtId="44" fontId="19" fillId="40" borderId="10" xfId="45" applyFont="1" applyFill="1" applyBorder="1" applyAlignment="1">
      <alignment horizontal="center" vertical="center"/>
    </xf>
    <xf numFmtId="0" fontId="19" fillId="41" borderId="10" xfId="0" applyFont="1" applyFill="1" applyBorder="1" applyAlignment="1">
      <alignment horizontal="center" vertical="center"/>
    </xf>
    <xf numFmtId="0" fontId="19" fillId="40" borderId="10" xfId="0" applyFont="1" applyFill="1" applyBorder="1" applyAlignment="1">
      <alignment horizontal="center" vertical="center"/>
    </xf>
    <xf numFmtId="0" fontId="30" fillId="34" borderId="10" xfId="44" applyFont="1" applyFill="1" applyBorder="1" applyAlignment="1">
      <alignment horizontal="center" vertical="center"/>
    </xf>
    <xf numFmtId="0" fontId="17" fillId="0" borderId="0" xfId="44" applyFont="1" applyAlignment="1">
      <alignment horizontal="center" vertical="center"/>
    </xf>
    <xf numFmtId="0" fontId="27" fillId="34" borderId="10" xfId="44" applyFont="1" applyFill="1" applyBorder="1" applyAlignment="1">
      <alignment horizontal="center" vertical="center"/>
    </xf>
    <xf numFmtId="0" fontId="18" fillId="0" borderId="10" xfId="44" applyFont="1" applyBorder="1" applyAlignment="1">
      <alignment horizontal="left" vertical="center"/>
    </xf>
    <xf numFmtId="0" fontId="34" fillId="42" borderId="10" xfId="44" applyFont="1" applyFill="1" applyBorder="1" applyAlignment="1">
      <alignment horizontal="center" vertical="center"/>
    </xf>
    <xf numFmtId="0" fontId="18" fillId="39" borderId="10" xfId="44" applyFont="1" applyFill="1" applyBorder="1" applyAlignment="1">
      <alignment horizontal="center" vertical="center"/>
    </xf>
    <xf numFmtId="0" fontId="35" fillId="0" borderId="0" xfId="44" applyFont="1" applyAlignment="1">
      <alignment horizontal="center" vertical="center"/>
    </xf>
    <xf numFmtId="0" fontId="29" fillId="0" borderId="0" xfId="44" applyFont="1" applyAlignment="1">
      <alignment horizontal="left" vertical="center"/>
    </xf>
    <xf numFmtId="0" fontId="30" fillId="0" borderId="0" xfId="44" applyFont="1" applyAlignment="1">
      <alignment horizontal="center" vertical="center"/>
    </xf>
    <xf numFmtId="0" fontId="29" fillId="0" borderId="0" xfId="44" applyFont="1" applyAlignment="1">
      <alignment horizontal="center" vertical="center"/>
    </xf>
    <xf numFmtId="0" fontId="13" fillId="34" borderId="12" xfId="0" applyFont="1" applyFill="1" applyBorder="1" applyAlignment="1">
      <alignment horizontal="center" vertical="center" wrapText="1"/>
    </xf>
    <xf numFmtId="0" fontId="13" fillId="34" borderId="13" xfId="0" applyFont="1" applyFill="1" applyBorder="1" applyAlignment="1">
      <alignment horizontal="center" vertical="center" wrapText="1"/>
    </xf>
    <xf numFmtId="0" fontId="13" fillId="34" borderId="14" xfId="0" applyFont="1" applyFill="1" applyBorder="1" applyAlignment="1">
      <alignment horizontal="center" vertical="center" wrapText="1"/>
    </xf>
    <xf numFmtId="0" fontId="13" fillId="34" borderId="15" xfId="0" applyFont="1" applyFill="1" applyBorder="1" applyAlignment="1">
      <alignment horizontal="center" vertical="center" wrapText="1"/>
    </xf>
    <xf numFmtId="0" fontId="13" fillId="34" borderId="10" xfId="0" applyFont="1" applyFill="1" applyBorder="1" applyAlignment="1">
      <alignment horizontal="center" vertical="center" wrapText="1"/>
    </xf>
  </cellXfs>
  <cellStyles count="50">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29" xfId="48" xr:uid="{87FE1D4B-0C83-46B5-A3FE-FF5175BFF38A}"/>
    <cellStyle name="Currency" xfId="45" builtinId="4"/>
    <cellStyle name="Currency 12" xfId="42" xr:uid="{00000000-0005-0000-0000-00001B000000}"/>
    <cellStyle name="Currency 13" xfId="47" xr:uid="{08C14B95-9E3D-4049-8CF7-CE13538CBBF7}"/>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 74" xfId="44" xr:uid="{00000000-0005-0000-0000-000026000000}"/>
    <cellStyle name="Normal 76" xfId="46" xr:uid="{7AC260B8-E699-4BB0-8F54-6B57AB91E1D7}"/>
    <cellStyle name="Note" xfId="15" builtinId="10" customBuiltin="1"/>
    <cellStyle name="Output" xfId="10" builtinId="21" customBuiltin="1"/>
    <cellStyle name="Percent 28" xfId="43" xr:uid="{00000000-0005-0000-0000-000029000000}"/>
    <cellStyle name="Percent 29" xfId="49" xr:uid="{31330696-5F2C-450A-8400-3E2D5DF9803A}"/>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externalLink" Target="externalLinks/externalLink2.xml"/><Relationship Id="rId1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externalLink" Target="externalLinks/externalLink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externalLink" Target="externalLinks/externalLink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4.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TEST DOWNTIME TREND</a:t>
            </a:r>
            <a:r>
              <a:rPr lang="en-US" baseline="0"/>
              <a:t> CHART</a:t>
            </a:r>
          </a:p>
        </c:rich>
      </c:tx>
      <c:overlay val="0"/>
    </c:title>
    <c:autoTitleDeleted val="0"/>
    <c:plotArea>
      <c:layout/>
      <c:barChart>
        <c:barDir val="col"/>
        <c:grouping val="clustered"/>
        <c:varyColors val="0"/>
        <c:ser>
          <c:idx val="4"/>
          <c:order val="0"/>
          <c:tx>
            <c:strRef>
              <c:f>'Q1'!$B$37</c:f>
              <c:strCache>
                <c:ptCount val="1"/>
                <c:pt idx="0">
                  <c:v>% Projection (Based on actions)</c:v>
                </c:pt>
              </c:strCache>
            </c:strRef>
          </c:tx>
          <c:spPr>
            <a:solidFill>
              <a:srgbClr val="00B0F0"/>
            </a:solidFill>
            <a:ln>
              <a:noFill/>
            </a:ln>
            <a:effectLst/>
          </c:spPr>
          <c:invertIfNegative val="0"/>
          <c:dPt>
            <c:idx val="0"/>
            <c:invertIfNegative val="0"/>
            <c:bubble3D val="0"/>
            <c:spPr>
              <a:solidFill>
                <a:sysClr val="window" lastClr="FFFFFF"/>
              </a:solidFill>
              <a:ln>
                <a:noFill/>
              </a:ln>
              <a:effectLst/>
            </c:spPr>
            <c:extLst>
              <c:ext xmlns:c16="http://schemas.microsoft.com/office/drawing/2014/chart" uri="{C3380CC4-5D6E-409C-BE32-E72D297353CC}">
                <c16:uniqueId val="{00000001-1A2F-401E-A208-AF027F94A134}"/>
              </c:ext>
            </c:extLst>
          </c:dPt>
          <c:dPt>
            <c:idx val="1"/>
            <c:invertIfNegative val="0"/>
            <c:bubble3D val="0"/>
            <c:spPr>
              <a:solidFill>
                <a:sysClr val="window" lastClr="FFFFFF"/>
              </a:solidFill>
              <a:ln>
                <a:noFill/>
              </a:ln>
              <a:effectLst/>
            </c:spPr>
            <c:extLst>
              <c:ext xmlns:c16="http://schemas.microsoft.com/office/drawing/2014/chart" uri="{C3380CC4-5D6E-409C-BE32-E72D297353CC}">
                <c16:uniqueId val="{00000003-1A2F-401E-A208-AF027F94A134}"/>
              </c:ext>
            </c:extLst>
          </c:dPt>
          <c:dPt>
            <c:idx val="2"/>
            <c:invertIfNegative val="0"/>
            <c:bubble3D val="0"/>
            <c:spPr>
              <a:solidFill>
                <a:schemeClr val="bg1"/>
              </a:solidFill>
              <a:ln>
                <a:noFill/>
              </a:ln>
              <a:effectLst/>
            </c:spPr>
            <c:extLst>
              <c:ext xmlns:c16="http://schemas.microsoft.com/office/drawing/2014/chart" uri="{C3380CC4-5D6E-409C-BE32-E72D297353CC}">
                <c16:uniqueId val="{00000005-1A2F-401E-A208-AF027F94A134}"/>
              </c:ext>
            </c:extLst>
          </c:dPt>
          <c:dPt>
            <c:idx val="6"/>
            <c:invertIfNegative val="0"/>
            <c:bubble3D val="0"/>
            <c:spPr>
              <a:solidFill>
                <a:schemeClr val="bg1"/>
              </a:solidFill>
              <a:ln>
                <a:noFill/>
              </a:ln>
              <a:effectLst/>
            </c:spPr>
            <c:extLst>
              <c:ext xmlns:c16="http://schemas.microsoft.com/office/drawing/2014/chart" uri="{C3380CC4-5D6E-409C-BE32-E72D297353CC}">
                <c16:uniqueId val="{00000007-1A2F-401E-A208-AF027F94A134}"/>
              </c:ext>
            </c:extLst>
          </c:dPt>
          <c:dPt>
            <c:idx val="7"/>
            <c:invertIfNegative val="0"/>
            <c:bubble3D val="0"/>
            <c:spPr>
              <a:solidFill>
                <a:schemeClr val="bg1"/>
              </a:solidFill>
              <a:ln>
                <a:solidFill>
                  <a:schemeClr val="bg1"/>
                </a:solidFill>
              </a:ln>
              <a:effectLst/>
            </c:spPr>
            <c:extLst>
              <c:ext xmlns:c16="http://schemas.microsoft.com/office/drawing/2014/chart" uri="{C3380CC4-5D6E-409C-BE32-E72D297353CC}">
                <c16:uniqueId val="{00000009-1A2F-401E-A208-AF027F94A134}"/>
              </c:ext>
            </c:extLst>
          </c:dPt>
          <c:dPt>
            <c:idx val="8"/>
            <c:invertIfNegative val="0"/>
            <c:bubble3D val="0"/>
            <c:spPr>
              <a:solidFill>
                <a:schemeClr val="bg1"/>
              </a:solidFill>
              <a:ln>
                <a:noFill/>
              </a:ln>
              <a:effectLst/>
            </c:spPr>
            <c:extLst>
              <c:ext xmlns:c16="http://schemas.microsoft.com/office/drawing/2014/chart" uri="{C3380CC4-5D6E-409C-BE32-E72D297353CC}">
                <c16:uniqueId val="{0000000B-1A2F-401E-A208-AF027F94A134}"/>
              </c:ext>
            </c:extLst>
          </c:dPt>
          <c:dPt>
            <c:idx val="9"/>
            <c:invertIfNegative val="0"/>
            <c:bubble3D val="0"/>
            <c:spPr>
              <a:solidFill>
                <a:schemeClr val="bg1"/>
              </a:solidFill>
              <a:ln>
                <a:noFill/>
              </a:ln>
              <a:effectLst/>
            </c:spPr>
            <c:extLst>
              <c:ext xmlns:c16="http://schemas.microsoft.com/office/drawing/2014/chart" uri="{C3380CC4-5D6E-409C-BE32-E72D297353CC}">
                <c16:uniqueId val="{0000000D-1A2F-401E-A208-AF027F94A134}"/>
              </c:ext>
            </c:extLst>
          </c:dPt>
          <c:dPt>
            <c:idx val="10"/>
            <c:invertIfNegative val="0"/>
            <c:bubble3D val="0"/>
            <c:spPr>
              <a:solidFill>
                <a:schemeClr val="bg1"/>
              </a:solidFill>
              <a:ln>
                <a:noFill/>
              </a:ln>
              <a:effectLst/>
            </c:spPr>
            <c:extLst>
              <c:ext xmlns:c16="http://schemas.microsoft.com/office/drawing/2014/chart" uri="{C3380CC4-5D6E-409C-BE32-E72D297353CC}">
                <c16:uniqueId val="{0000000F-1A2F-401E-A208-AF027F94A134}"/>
              </c:ext>
            </c:extLst>
          </c:dPt>
          <c:dLbls>
            <c:dLbl>
              <c:idx val="0"/>
              <c:layout>
                <c:manualLayout>
                  <c:x val="2.4846436306943018E-3"/>
                  <c:y val="-0.47813019821568747"/>
                </c:manualLayout>
              </c:layout>
              <c:spPr>
                <a:noFill/>
                <a:ln>
                  <a:noFill/>
                </a:ln>
                <a:effectLst/>
              </c:spPr>
              <c:txPr>
                <a:bodyPr wrap="square" lIns="38100" tIns="19050" rIns="38100" bIns="19050" anchor="ctr">
                  <a:spAutoFit/>
                </a:bodyPr>
                <a:lstStyle/>
                <a:p>
                  <a:pPr>
                    <a:defRPr>
                      <a:solidFill>
                        <a:schemeClr val="bg1"/>
                      </a:solidFil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1A2F-401E-A208-AF027F94A134}"/>
                </c:ext>
              </c:extLst>
            </c:dLbl>
            <c:dLbl>
              <c:idx val="1"/>
              <c:layout>
                <c:manualLayout>
                  <c:x val="2.484643630694294E-3"/>
                  <c:y val="-0.11058793700226791"/>
                </c:manualLayout>
              </c:layout>
              <c:spPr>
                <a:noFill/>
                <a:ln>
                  <a:noFill/>
                </a:ln>
                <a:effectLst/>
              </c:spPr>
              <c:txPr>
                <a:bodyPr wrap="square" lIns="38100" tIns="19050" rIns="38100" bIns="19050" anchor="ctr">
                  <a:spAutoFit/>
                </a:bodyPr>
                <a:lstStyle/>
                <a:p>
                  <a:pPr>
                    <a:defRPr>
                      <a:solidFill>
                        <a:schemeClr val="bg1"/>
                      </a:solidFil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1A2F-401E-A208-AF027F94A134}"/>
                </c:ext>
              </c:extLst>
            </c:dLbl>
            <c:dLbl>
              <c:idx val="2"/>
              <c:layout>
                <c:manualLayout>
                  <c:x val="-3.0367515789241135E-17"/>
                  <c:y val="-0.10408276423742863"/>
                </c:manualLayout>
              </c:layout>
              <c:spPr>
                <a:noFill/>
                <a:ln>
                  <a:noFill/>
                </a:ln>
                <a:effectLst/>
              </c:spPr>
              <c:txPr>
                <a:bodyPr wrap="square" lIns="38100" tIns="19050" rIns="38100" bIns="19050" anchor="ctr">
                  <a:spAutoFit/>
                </a:bodyPr>
                <a:lstStyle/>
                <a:p>
                  <a:pPr>
                    <a:defRPr>
                      <a:solidFill>
                        <a:schemeClr val="bg1"/>
                      </a:solidFil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1A2F-401E-A208-AF027F94A134}"/>
                </c:ext>
              </c:extLst>
            </c:dLbl>
            <c:dLbl>
              <c:idx val="3"/>
              <c:layout>
                <c:manualLayout>
                  <c:x val="8.2821454356476977E-4"/>
                  <c:y val="-4.553620935387511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90A5-4AEE-A617-0EBFDAA8C9E1}"/>
                </c:ext>
              </c:extLst>
            </c:dLbl>
            <c:dLbl>
              <c:idx val="4"/>
              <c:layout>
                <c:manualLayout>
                  <c:x val="2.4846436306943092E-3"/>
                  <c:y val="-4.878879573629463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90A5-4AEE-A617-0EBFDAA8C9E1}"/>
                </c:ext>
              </c:extLst>
            </c:dLbl>
            <c:dLbl>
              <c:idx val="6"/>
              <c:layout>
                <c:manualLayout>
                  <c:x val="8.2821454356470905E-4"/>
                  <c:y val="-0.27321725612325004"/>
                </c:manualLayout>
              </c:layout>
              <c:spPr>
                <a:noFill/>
                <a:ln>
                  <a:noFill/>
                </a:ln>
                <a:effectLst/>
              </c:spPr>
              <c:txPr>
                <a:bodyPr wrap="square" lIns="38100" tIns="19050" rIns="38100" bIns="19050" anchor="ctr">
                  <a:spAutoFit/>
                </a:bodyPr>
                <a:lstStyle/>
                <a:p>
                  <a:pPr>
                    <a:defRPr>
                      <a:solidFill>
                        <a:schemeClr val="bg1"/>
                      </a:solidFil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1A2F-401E-A208-AF027F94A134}"/>
                </c:ext>
              </c:extLst>
            </c:dLbl>
            <c:dLbl>
              <c:idx val="7"/>
              <c:layout>
                <c:manualLayout>
                  <c:x val="0"/>
                  <c:y val="-0.11709310976710713"/>
                </c:manualLayout>
              </c:layout>
              <c:spPr>
                <a:noFill/>
                <a:ln>
                  <a:noFill/>
                </a:ln>
                <a:effectLst/>
              </c:spPr>
              <c:txPr>
                <a:bodyPr wrap="square" lIns="38100" tIns="19050" rIns="38100" bIns="19050" anchor="ctr">
                  <a:spAutoFit/>
                </a:bodyPr>
                <a:lstStyle/>
                <a:p>
                  <a:pPr>
                    <a:defRPr>
                      <a:solidFill>
                        <a:schemeClr val="bg1"/>
                      </a:solidFil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1A2F-401E-A208-AF027F94A134}"/>
                </c:ext>
              </c:extLst>
            </c:dLbl>
            <c:dLbl>
              <c:idx val="8"/>
              <c:layout>
                <c:manualLayout>
                  <c:x val="1.6564290871295395E-3"/>
                  <c:y val="-2.9273277441776782E-2"/>
                </c:manualLayout>
              </c:layout>
              <c:spPr>
                <a:noFill/>
                <a:ln>
                  <a:noFill/>
                </a:ln>
                <a:effectLst/>
              </c:spPr>
              <c:txPr>
                <a:bodyPr wrap="square" lIns="38100" tIns="19050" rIns="38100" bIns="19050" anchor="ctr">
                  <a:spAutoFit/>
                </a:bodyPr>
                <a:lstStyle/>
                <a:p>
                  <a:pPr>
                    <a:defRPr>
                      <a:solidFill>
                        <a:schemeClr val="bg1"/>
                      </a:solidFil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1A2F-401E-A208-AF027F94A134}"/>
                </c:ext>
              </c:extLst>
            </c:dLbl>
            <c:dLbl>
              <c:idx val="9"/>
              <c:layout>
                <c:manualLayout>
                  <c:x val="-1.2147006315696454E-16"/>
                  <c:y val="-0.13660862806162505"/>
                </c:manualLayout>
              </c:layout>
              <c:spPr>
                <a:noFill/>
                <a:ln>
                  <a:noFill/>
                </a:ln>
                <a:effectLst/>
              </c:spPr>
              <c:txPr>
                <a:bodyPr wrap="square" lIns="38100" tIns="19050" rIns="38100" bIns="19050" anchor="ctr">
                  <a:spAutoFit/>
                </a:bodyPr>
                <a:lstStyle/>
                <a:p>
                  <a:pPr>
                    <a:defRPr>
                      <a:solidFill>
                        <a:schemeClr val="bg1"/>
                      </a:solidFil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1A2F-401E-A208-AF027F94A134}"/>
                </c:ext>
              </c:extLst>
            </c:dLbl>
            <c:dLbl>
              <c:idx val="10"/>
              <c:layout>
                <c:manualLayout>
                  <c:x val="-8.2821454356476977E-4"/>
                  <c:y val="-6.5051727648392857E-2"/>
                </c:manualLayout>
              </c:layout>
              <c:spPr>
                <a:noFill/>
                <a:ln>
                  <a:noFill/>
                </a:ln>
                <a:effectLst/>
              </c:spPr>
              <c:txPr>
                <a:bodyPr wrap="square" lIns="38100" tIns="19050" rIns="38100" bIns="19050" anchor="ctr">
                  <a:spAutoFit/>
                </a:bodyPr>
                <a:lstStyle/>
                <a:p>
                  <a:pPr>
                    <a:defRPr>
                      <a:solidFill>
                        <a:schemeClr val="bg1"/>
                      </a:solidFil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1A2F-401E-A208-AF027F94A134}"/>
                </c:ext>
              </c:extLst>
            </c:dLbl>
            <c:dLbl>
              <c:idx val="11"/>
              <c:layout>
                <c:manualLayout>
                  <c:x val="0"/>
                  <c:y val="-7.155690041323213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90A5-4AEE-A617-0EBFDAA8C9E1}"/>
                </c:ext>
              </c:extLst>
            </c:dLbl>
            <c:dLbl>
              <c:idx val="12"/>
              <c:layout>
                <c:manualLayout>
                  <c:x val="-8.3271429187232635E-4"/>
                  <c:y val="-6.691364127045523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1A2F-401E-A208-AF027F94A134}"/>
                </c:ext>
              </c:extLst>
            </c:dLbl>
            <c:dLbl>
              <c:idx val="13"/>
              <c:layout>
                <c:manualLayout>
                  <c:x val="0"/>
                  <c:y val="-6.505172764839296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90A5-4AEE-A617-0EBFDAA8C9E1}"/>
                </c:ext>
              </c:extLst>
            </c:dLbl>
            <c:dLbl>
              <c:idx val="14"/>
              <c:layout>
                <c:manualLayout>
                  <c:x val="-1.656429087129661E-3"/>
                  <c:y val="-9.43250050901697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6-90A5-4AEE-A617-0EBFDAA8C9E1}"/>
                </c:ext>
              </c:extLst>
            </c:dLbl>
            <c:dLbl>
              <c:idx val="15"/>
              <c:layout>
                <c:manualLayout>
                  <c:x val="-1.2147006315696454E-16"/>
                  <c:y val="-9.107241870774998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90A5-4AEE-A617-0EBFDAA8C9E1}"/>
                </c:ext>
              </c:extLst>
            </c:dLbl>
            <c:dLbl>
              <c:idx val="16"/>
              <c:layout>
                <c:manualLayout>
                  <c:x val="0"/>
                  <c:y val="-9.757759147258927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90A5-4AEE-A617-0EBFDAA8C9E1}"/>
                </c:ext>
              </c:extLst>
            </c:dLbl>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'Q1'!$C$27:$S$27</c:f>
              <c:strCache>
                <c:ptCount val="17"/>
                <c:pt idx="0">
                  <c:v>October'FY22</c:v>
                </c:pt>
                <c:pt idx="1">
                  <c:v>November FY'22</c:v>
                </c:pt>
                <c:pt idx="2">
                  <c:v>December'FY22</c:v>
                </c:pt>
                <c:pt idx="3">
                  <c:v>January'22</c:v>
                </c:pt>
                <c:pt idx="4">
                  <c:v>February'FY22</c:v>
                </c:pt>
                <c:pt idx="6">
                  <c:v>WW45</c:v>
                </c:pt>
                <c:pt idx="7">
                  <c:v>WW46</c:v>
                </c:pt>
                <c:pt idx="8">
                  <c:v>WW47</c:v>
                </c:pt>
                <c:pt idx="9">
                  <c:v>WW48</c:v>
                </c:pt>
                <c:pt idx="10">
                  <c:v>WW49</c:v>
                </c:pt>
                <c:pt idx="11">
                  <c:v>WW50</c:v>
                </c:pt>
                <c:pt idx="12">
                  <c:v>WW51</c:v>
                </c:pt>
                <c:pt idx="13">
                  <c:v>WW52</c:v>
                </c:pt>
                <c:pt idx="14">
                  <c:v>WW01</c:v>
                </c:pt>
                <c:pt idx="15">
                  <c:v>WW02</c:v>
                </c:pt>
                <c:pt idx="16">
                  <c:v>WW03</c:v>
                </c:pt>
              </c:strCache>
            </c:strRef>
          </c:cat>
          <c:val>
            <c:numRef>
              <c:f>'Q1'!$C$37:$S$37</c:f>
              <c:numCache>
                <c:formatCode>0.00%</c:formatCode>
                <c:ptCount val="17"/>
                <c:pt idx="0">
                  <c:v>8.0000000000000004E-4</c:v>
                </c:pt>
                <c:pt idx="1">
                  <c:v>6.9999999999999999E-4</c:v>
                </c:pt>
                <c:pt idx="2">
                  <c:v>5.9999999999999995E-4</c:v>
                </c:pt>
                <c:pt idx="3">
                  <c:v>5.0000000000000001E-4</c:v>
                </c:pt>
                <c:pt idx="4">
                  <c:v>5.0000000000000001E-4</c:v>
                </c:pt>
                <c:pt idx="6">
                  <c:v>6.9999999999999999E-4</c:v>
                </c:pt>
                <c:pt idx="7">
                  <c:v>6.9999999999999999E-4</c:v>
                </c:pt>
                <c:pt idx="8">
                  <c:v>6.9999999999999999E-4</c:v>
                </c:pt>
                <c:pt idx="9">
                  <c:v>6.9999999999999999E-4</c:v>
                </c:pt>
                <c:pt idx="10">
                  <c:v>6.3000000000000003E-4</c:v>
                </c:pt>
                <c:pt idx="11">
                  <c:v>6.2000000000000011E-4</c:v>
                </c:pt>
                <c:pt idx="12">
                  <c:v>5.9000000000000014E-4</c:v>
                </c:pt>
                <c:pt idx="13">
                  <c:v>5.8000000000000011E-4</c:v>
                </c:pt>
                <c:pt idx="14">
                  <c:v>5.5999999999999995E-4</c:v>
                </c:pt>
                <c:pt idx="15">
                  <c:v>5.5000000000000003E-4</c:v>
                </c:pt>
                <c:pt idx="16">
                  <c:v>5.5000000000000003E-4</c:v>
                </c:pt>
              </c:numCache>
            </c:numRef>
          </c:val>
          <c:extLst>
            <c:ext xmlns:c16="http://schemas.microsoft.com/office/drawing/2014/chart" uri="{C3380CC4-5D6E-409C-BE32-E72D297353CC}">
              <c16:uniqueId val="{00000011-1A2F-401E-A208-AF027F94A134}"/>
            </c:ext>
          </c:extLst>
        </c:ser>
        <c:ser>
          <c:idx val="3"/>
          <c:order val="3"/>
          <c:tx>
            <c:v>Filter 2 (Don’t Hide and Touch)</c:v>
          </c:tx>
          <c:invertIfNegative val="0"/>
          <c:cat>
            <c:strLit>
              <c:ptCount val="17"/>
              <c:pt idx="0">
                <c:v>April 'FY21</c:v>
              </c:pt>
              <c:pt idx="1">
                <c:v>May 'FY21</c:v>
              </c:pt>
              <c:pt idx="2">
                <c:v>June 'FY21</c:v>
              </c:pt>
              <c:pt idx="3">
                <c:v>July 'FY21</c:v>
              </c:pt>
              <c:pt idx="4">
                <c:v>August 'FY21</c:v>
              </c:pt>
              <c:pt idx="6">
                <c:v>WW23</c:v>
              </c:pt>
              <c:pt idx="7">
                <c:v>WW24</c:v>
              </c:pt>
              <c:pt idx="8">
                <c:v>WW25</c:v>
              </c:pt>
              <c:pt idx="9">
                <c:v>WW26</c:v>
              </c:pt>
              <c:pt idx="10">
                <c:v>WW27</c:v>
              </c:pt>
              <c:pt idx="11">
                <c:v>WW28</c:v>
              </c:pt>
              <c:pt idx="12">
                <c:v>WW29</c:v>
              </c:pt>
              <c:pt idx="13">
                <c:v>WW30</c:v>
              </c:pt>
              <c:pt idx="14">
                <c:v>WW31</c:v>
              </c:pt>
              <c:pt idx="15">
                <c:v>WW32</c:v>
              </c:pt>
              <c:pt idx="16">
                <c:v>WW33</c:v>
              </c:pt>
            </c:strLit>
          </c:cat>
          <c:val>
            <c:numLit>
              <c:formatCode>General</c:formatCode>
              <c:ptCount val="5"/>
            </c:numLit>
          </c:val>
          <c:extLst>
            <c:ext xmlns:c16="http://schemas.microsoft.com/office/drawing/2014/chart" uri="{C3380CC4-5D6E-409C-BE32-E72D297353CC}">
              <c16:uniqueId val="{00000012-1A2F-401E-A208-AF027F94A134}"/>
            </c:ext>
          </c:extLst>
        </c:ser>
        <c:dLbls>
          <c:showLegendKey val="0"/>
          <c:showVal val="0"/>
          <c:showCatName val="0"/>
          <c:showSerName val="0"/>
          <c:showPercent val="0"/>
          <c:showBubbleSize val="0"/>
        </c:dLbls>
        <c:gapWidth val="40"/>
        <c:overlap val="100"/>
        <c:axId val="572119784"/>
        <c:axId val="572127328"/>
      </c:barChart>
      <c:barChart>
        <c:barDir val="col"/>
        <c:grouping val="stacked"/>
        <c:varyColors val="0"/>
        <c:ser>
          <c:idx val="0"/>
          <c:order val="1"/>
          <c:tx>
            <c:strRef>
              <c:f>'Q1'!$B$33</c:f>
              <c:strCache>
                <c:ptCount val="1"/>
              </c:strCache>
            </c:strRef>
          </c:tx>
          <c:spPr>
            <a:solidFill>
              <a:srgbClr val="0070C0"/>
            </a:solidFill>
            <a:ln>
              <a:noFill/>
            </a:ln>
            <a:effectLst/>
          </c:spPr>
          <c:invertIfNegative val="0"/>
          <c:dPt>
            <c:idx val="2"/>
            <c:invertIfNegative val="0"/>
            <c:bubble3D val="0"/>
            <c:spPr>
              <a:solidFill>
                <a:srgbClr val="0070C0"/>
              </a:solidFill>
              <a:ln>
                <a:solidFill>
                  <a:schemeClr val="accent1">
                    <a:lumMod val="75000"/>
                  </a:schemeClr>
                </a:solidFill>
              </a:ln>
              <a:effectLst/>
            </c:spPr>
            <c:extLst>
              <c:ext xmlns:c16="http://schemas.microsoft.com/office/drawing/2014/chart" uri="{C3380CC4-5D6E-409C-BE32-E72D297353CC}">
                <c16:uniqueId val="{00000014-1A2F-401E-A208-AF027F94A134}"/>
              </c:ext>
            </c:extLst>
          </c:dPt>
          <c:dLbls>
            <c:dLbl>
              <c:idx val="1"/>
              <c:layout>
                <c:manualLayout>
                  <c:x val="8.8827640140909728E-4"/>
                  <c:y val="-3.1160801980236056E-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1A2F-401E-A208-AF027F94A134}"/>
                </c:ext>
              </c:extLst>
            </c:dLbl>
            <c:numFmt formatCode="0.00%" sourceLinked="0"/>
            <c:spPr>
              <a:noFill/>
              <a:ln>
                <a:noFill/>
              </a:ln>
              <a:effectLst/>
            </c:spPr>
            <c:txPr>
              <a:bodyPr rot="0" spcFirstLastPara="1" vertOverflow="ellipsis" vert="horz" wrap="square" lIns="0" tIns="0" rIns="45720" bIns="0" anchor="ctr" anchorCtr="1">
                <a:spAutoFit/>
              </a:bodyPr>
              <a:lstStyle/>
              <a:p>
                <a:pPr>
                  <a:defRPr sz="800" b="1" i="0" u="none" strike="noStrike" kern="1200" baseline="0">
                    <a:solidFill>
                      <a:schemeClr val="bg1"/>
                    </a:solidFill>
                    <a:latin typeface="Century Gothic" panose="020B0502020202020204" pitchFamily="34" charset="0"/>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1"/>
                <c15:leaderLines>
                  <c:spPr>
                    <a:ln w="9525" cap="flat" cmpd="sng" algn="ctr">
                      <a:solidFill>
                        <a:schemeClr val="tx1">
                          <a:lumMod val="35000"/>
                          <a:lumOff val="65000"/>
                        </a:schemeClr>
                      </a:solidFill>
                      <a:round/>
                    </a:ln>
                    <a:effectLst/>
                  </c:spPr>
                </c15:leaderLines>
              </c:ext>
            </c:extLst>
          </c:dLbls>
          <c:cat>
            <c:strRef>
              <c:f>'Q1'!$C$27:$S$27</c:f>
              <c:strCache>
                <c:ptCount val="17"/>
                <c:pt idx="0">
                  <c:v>October'FY22</c:v>
                </c:pt>
                <c:pt idx="1">
                  <c:v>November FY'22</c:v>
                </c:pt>
                <c:pt idx="2">
                  <c:v>December'FY22</c:v>
                </c:pt>
                <c:pt idx="3">
                  <c:v>January'22</c:v>
                </c:pt>
                <c:pt idx="4">
                  <c:v>February'FY22</c:v>
                </c:pt>
                <c:pt idx="6">
                  <c:v>WW45</c:v>
                </c:pt>
                <c:pt idx="7">
                  <c:v>WW46</c:v>
                </c:pt>
                <c:pt idx="8">
                  <c:v>WW47</c:v>
                </c:pt>
                <c:pt idx="9">
                  <c:v>WW48</c:v>
                </c:pt>
                <c:pt idx="10">
                  <c:v>WW49</c:v>
                </c:pt>
                <c:pt idx="11">
                  <c:v>WW50</c:v>
                </c:pt>
                <c:pt idx="12">
                  <c:v>WW51</c:v>
                </c:pt>
                <c:pt idx="13">
                  <c:v>WW52</c:v>
                </c:pt>
                <c:pt idx="14">
                  <c:v>WW01</c:v>
                </c:pt>
                <c:pt idx="15">
                  <c:v>WW02</c:v>
                </c:pt>
                <c:pt idx="16">
                  <c:v>WW03</c:v>
                </c:pt>
              </c:strCache>
            </c:strRef>
          </c:cat>
          <c:val>
            <c:numRef>
              <c:f>'Q1'!$C$33:$S$33</c:f>
              <c:numCache>
                <c:formatCode>0.00%</c:formatCode>
                <c:ptCount val="17"/>
                <c:pt idx="0">
                  <c:v>2.6106160100062537E-3</c:v>
                </c:pt>
                <c:pt idx="1">
                  <c:v>1.0576923076923074E-3</c:v>
                </c:pt>
                <c:pt idx="2">
                  <c:v>1.0576923076923079E-3</c:v>
                </c:pt>
                <c:pt idx="3">
                  <c:v>0</c:v>
                </c:pt>
                <c:pt idx="4">
                  <c:v>0</c:v>
                </c:pt>
                <c:pt idx="6">
                  <c:v>1.6760475297060663E-3</c:v>
                </c:pt>
                <c:pt idx="7">
                  <c:v>1.0209505941213258E-3</c:v>
                </c:pt>
                <c:pt idx="8">
                  <c:v>4.1275797373358349E-4</c:v>
                </c:pt>
                <c:pt idx="9">
                  <c:v>1.1210131332082551E-3</c:v>
                </c:pt>
                <c:pt idx="10">
                  <c:v>4.174484052532833E-4</c:v>
                </c:pt>
                <c:pt idx="11">
                  <c:v>0</c:v>
                </c:pt>
                <c:pt idx="12">
                  <c:v>0</c:v>
                </c:pt>
                <c:pt idx="13">
                  <c:v>0</c:v>
                </c:pt>
                <c:pt idx="14">
                  <c:v>0</c:v>
                </c:pt>
                <c:pt idx="15">
                  <c:v>0</c:v>
                </c:pt>
                <c:pt idx="16">
                  <c:v>0</c:v>
                </c:pt>
              </c:numCache>
            </c:numRef>
          </c:val>
          <c:extLst>
            <c:ext xmlns:c16="http://schemas.microsoft.com/office/drawing/2014/chart" uri="{C3380CC4-5D6E-409C-BE32-E72D297353CC}">
              <c16:uniqueId val="{00000016-1A2F-401E-A208-AF027F94A134}"/>
            </c:ext>
          </c:extLst>
        </c:ser>
        <c:ser>
          <c:idx val="1"/>
          <c:order val="2"/>
          <c:tx>
            <c:strRef>
              <c:f>'Q1'!$B$34</c:f>
              <c:strCache>
                <c:ptCount val="1"/>
                <c:pt idx="0">
                  <c:v>% Other Issue</c:v>
                </c:pt>
              </c:strCache>
            </c:strRef>
          </c:tx>
          <c:spPr>
            <a:solidFill>
              <a:schemeClr val="bg1">
                <a:lumMod val="65000"/>
              </a:schemeClr>
            </a:solidFill>
            <a:ln>
              <a:noFill/>
            </a:ln>
            <a:effectLst/>
          </c:spPr>
          <c:invertIfNegative val="0"/>
          <c:dLbls>
            <c:numFmt formatCode="0.0%;\-0.0%;" sourceLinked="0"/>
            <c:spPr>
              <a:solidFill>
                <a:sysClr val="window" lastClr="FFFFFF">
                  <a:lumMod val="75000"/>
                </a:sysClr>
              </a:solidFill>
              <a:ln>
                <a:noFill/>
              </a:ln>
              <a:effectLst/>
            </c:spPr>
            <c:txPr>
              <a:bodyPr rot="0" spcFirstLastPara="1" vertOverflow="ellipsis" vert="horz" wrap="square" lIns="0" tIns="0" rIns="0" bIns="0" anchor="ctr" anchorCtr="1">
                <a:spAutoFit/>
              </a:bodyPr>
              <a:lstStyle/>
              <a:p>
                <a:pPr>
                  <a:defRPr sz="800" b="1" i="0" u="none" strike="noStrike" kern="1200" baseline="0">
                    <a:solidFill>
                      <a:schemeClr val="tx1">
                        <a:lumMod val="75000"/>
                        <a:lumOff val="25000"/>
                      </a:schemeClr>
                    </a:solidFill>
                    <a:latin typeface="Century Gothic" panose="020B0502020202020204" pitchFamily="34" charset="0"/>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1"/>
                <c15:leaderLines>
                  <c:spPr>
                    <a:ln w="9525" cap="flat" cmpd="sng" algn="ctr">
                      <a:solidFill>
                        <a:schemeClr val="tx1">
                          <a:lumMod val="35000"/>
                          <a:lumOff val="65000"/>
                        </a:schemeClr>
                      </a:solidFill>
                      <a:round/>
                    </a:ln>
                    <a:effectLst/>
                  </c:spPr>
                </c15:leaderLines>
              </c:ext>
            </c:extLst>
          </c:dLbls>
          <c:cat>
            <c:strRef>
              <c:f>'Q1'!$C$27:$S$27</c:f>
              <c:strCache>
                <c:ptCount val="17"/>
                <c:pt idx="0">
                  <c:v>October'FY22</c:v>
                </c:pt>
                <c:pt idx="1">
                  <c:v>November FY'22</c:v>
                </c:pt>
                <c:pt idx="2">
                  <c:v>December'FY22</c:v>
                </c:pt>
                <c:pt idx="3">
                  <c:v>January'22</c:v>
                </c:pt>
                <c:pt idx="4">
                  <c:v>February'FY22</c:v>
                </c:pt>
                <c:pt idx="6">
                  <c:v>WW45</c:v>
                </c:pt>
                <c:pt idx="7">
                  <c:v>WW46</c:v>
                </c:pt>
                <c:pt idx="8">
                  <c:v>WW47</c:v>
                </c:pt>
                <c:pt idx="9">
                  <c:v>WW48</c:v>
                </c:pt>
                <c:pt idx="10">
                  <c:v>WW49</c:v>
                </c:pt>
                <c:pt idx="11">
                  <c:v>WW50</c:v>
                </c:pt>
                <c:pt idx="12">
                  <c:v>WW51</c:v>
                </c:pt>
                <c:pt idx="13">
                  <c:v>WW52</c:v>
                </c:pt>
                <c:pt idx="14">
                  <c:v>WW01</c:v>
                </c:pt>
                <c:pt idx="15">
                  <c:v>WW02</c:v>
                </c:pt>
                <c:pt idx="16">
                  <c:v>WW03</c:v>
                </c:pt>
              </c:strCache>
            </c:strRef>
          </c:cat>
          <c:val>
            <c:numRef>
              <c:f>'Q1'!$C$34:$S$34</c:f>
              <c:numCache>
                <c:formatCode>0.00%</c:formatCode>
                <c:ptCount val="17"/>
                <c:pt idx="0">
                  <c:v>0</c:v>
                </c:pt>
                <c:pt idx="1">
                  <c:v>0</c:v>
                </c:pt>
                <c:pt idx="2">
                  <c:v>0</c:v>
                </c:pt>
                <c:pt idx="3">
                  <c:v>0</c:v>
                </c:pt>
                <c:pt idx="4">
                  <c:v>0</c:v>
                </c:pt>
                <c:pt idx="6">
                  <c:v>0</c:v>
                </c:pt>
                <c:pt idx="7">
                  <c:v>0</c:v>
                </c:pt>
                <c:pt idx="8">
                  <c:v>0</c:v>
                </c:pt>
                <c:pt idx="9">
                  <c:v>0</c:v>
                </c:pt>
                <c:pt idx="10">
                  <c:v>0</c:v>
                </c:pt>
                <c:pt idx="11">
                  <c:v>0</c:v>
                </c:pt>
                <c:pt idx="12">
                  <c:v>0</c:v>
                </c:pt>
                <c:pt idx="13">
                  <c:v>0</c:v>
                </c:pt>
                <c:pt idx="14">
                  <c:v>0</c:v>
                </c:pt>
                <c:pt idx="15">
                  <c:v>0</c:v>
                </c:pt>
                <c:pt idx="16">
                  <c:v>0</c:v>
                </c:pt>
              </c:numCache>
            </c:numRef>
          </c:val>
          <c:extLst>
            <c:ext xmlns:c16="http://schemas.microsoft.com/office/drawing/2014/chart" uri="{C3380CC4-5D6E-409C-BE32-E72D297353CC}">
              <c16:uniqueId val="{00000017-1A2F-401E-A208-AF027F94A134}"/>
            </c:ext>
          </c:extLst>
        </c:ser>
        <c:dLbls>
          <c:showLegendKey val="0"/>
          <c:showVal val="0"/>
          <c:showCatName val="0"/>
          <c:showSerName val="0"/>
          <c:showPercent val="0"/>
          <c:showBubbleSize val="0"/>
        </c:dLbls>
        <c:gapWidth val="40"/>
        <c:overlap val="100"/>
        <c:axId val="409817440"/>
        <c:axId val="409819408"/>
      </c:barChart>
      <c:lineChart>
        <c:grouping val="standard"/>
        <c:varyColors val="0"/>
        <c:ser>
          <c:idx val="6"/>
          <c:order val="4"/>
          <c:tx>
            <c:strRef>
              <c:f>'Q1'!$B$38</c:f>
              <c:strCache>
                <c:ptCount val="1"/>
                <c:pt idx="0">
                  <c:v>% Goal</c:v>
                </c:pt>
              </c:strCache>
            </c:strRef>
          </c:tx>
          <c:spPr>
            <a:ln w="38100">
              <a:solidFill>
                <a:srgbClr val="00B050"/>
              </a:solidFill>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18-1A2F-401E-A208-AF027F94A134}"/>
                </c:ext>
              </c:extLst>
            </c:dLbl>
            <c:dLbl>
              <c:idx val="1"/>
              <c:delete val="1"/>
              <c:extLst>
                <c:ext xmlns:c15="http://schemas.microsoft.com/office/drawing/2012/chart" uri="{CE6537A1-D6FC-4f65-9D91-7224C49458BB}"/>
                <c:ext xmlns:c16="http://schemas.microsoft.com/office/drawing/2014/chart" uri="{C3380CC4-5D6E-409C-BE32-E72D297353CC}">
                  <c16:uniqueId val="{00000019-1A2F-401E-A208-AF027F94A134}"/>
                </c:ext>
              </c:extLst>
            </c:dLbl>
            <c:dLbl>
              <c:idx val="2"/>
              <c:delete val="1"/>
              <c:extLst>
                <c:ext xmlns:c15="http://schemas.microsoft.com/office/drawing/2012/chart" uri="{CE6537A1-D6FC-4f65-9D91-7224C49458BB}"/>
                <c:ext xmlns:c16="http://schemas.microsoft.com/office/drawing/2014/chart" uri="{C3380CC4-5D6E-409C-BE32-E72D297353CC}">
                  <c16:uniqueId val="{0000001A-1A2F-401E-A208-AF027F94A134}"/>
                </c:ext>
              </c:extLst>
            </c:dLbl>
            <c:dLbl>
              <c:idx val="3"/>
              <c:delete val="1"/>
              <c:extLst>
                <c:ext xmlns:c15="http://schemas.microsoft.com/office/drawing/2012/chart" uri="{CE6537A1-D6FC-4f65-9D91-7224C49458BB}"/>
                <c:ext xmlns:c16="http://schemas.microsoft.com/office/drawing/2014/chart" uri="{C3380CC4-5D6E-409C-BE32-E72D297353CC}">
                  <c16:uniqueId val="{0000001B-1A2F-401E-A208-AF027F94A134}"/>
                </c:ext>
              </c:extLst>
            </c:dLbl>
            <c:dLbl>
              <c:idx val="6"/>
              <c:delete val="1"/>
              <c:extLst>
                <c:ext xmlns:c15="http://schemas.microsoft.com/office/drawing/2012/chart" uri="{CE6537A1-D6FC-4f65-9D91-7224C49458BB}"/>
                <c:ext xmlns:c16="http://schemas.microsoft.com/office/drawing/2014/chart" uri="{C3380CC4-5D6E-409C-BE32-E72D297353CC}">
                  <c16:uniqueId val="{0000001C-1A2F-401E-A208-AF027F94A134}"/>
                </c:ext>
              </c:extLst>
            </c:dLbl>
            <c:dLbl>
              <c:idx val="7"/>
              <c:delete val="1"/>
              <c:extLst>
                <c:ext xmlns:c15="http://schemas.microsoft.com/office/drawing/2012/chart" uri="{CE6537A1-D6FC-4f65-9D91-7224C49458BB}"/>
                <c:ext xmlns:c16="http://schemas.microsoft.com/office/drawing/2014/chart" uri="{C3380CC4-5D6E-409C-BE32-E72D297353CC}">
                  <c16:uniqueId val="{0000001D-1A2F-401E-A208-AF027F94A134}"/>
                </c:ext>
              </c:extLst>
            </c:dLbl>
            <c:dLbl>
              <c:idx val="8"/>
              <c:delete val="1"/>
              <c:extLst>
                <c:ext xmlns:c15="http://schemas.microsoft.com/office/drawing/2012/chart" uri="{CE6537A1-D6FC-4f65-9D91-7224C49458BB}"/>
                <c:ext xmlns:c16="http://schemas.microsoft.com/office/drawing/2014/chart" uri="{C3380CC4-5D6E-409C-BE32-E72D297353CC}">
                  <c16:uniqueId val="{0000001E-1A2F-401E-A208-AF027F94A134}"/>
                </c:ext>
              </c:extLst>
            </c:dLbl>
            <c:dLbl>
              <c:idx val="9"/>
              <c:delete val="1"/>
              <c:extLst>
                <c:ext xmlns:c15="http://schemas.microsoft.com/office/drawing/2012/chart" uri="{CE6537A1-D6FC-4f65-9D91-7224C49458BB}"/>
                <c:ext xmlns:c16="http://schemas.microsoft.com/office/drawing/2014/chart" uri="{C3380CC4-5D6E-409C-BE32-E72D297353CC}">
                  <c16:uniqueId val="{0000001F-1A2F-401E-A208-AF027F94A134}"/>
                </c:ext>
              </c:extLst>
            </c:dLbl>
            <c:dLbl>
              <c:idx val="10"/>
              <c:delete val="1"/>
              <c:extLst>
                <c:ext xmlns:c15="http://schemas.microsoft.com/office/drawing/2012/chart" uri="{CE6537A1-D6FC-4f65-9D91-7224C49458BB}"/>
                <c:ext xmlns:c16="http://schemas.microsoft.com/office/drawing/2014/chart" uri="{C3380CC4-5D6E-409C-BE32-E72D297353CC}">
                  <c16:uniqueId val="{00000020-1A2F-401E-A208-AF027F94A134}"/>
                </c:ext>
              </c:extLst>
            </c:dLbl>
            <c:dLbl>
              <c:idx val="11"/>
              <c:delete val="1"/>
              <c:extLst>
                <c:ext xmlns:c15="http://schemas.microsoft.com/office/drawing/2012/chart" uri="{CE6537A1-D6FC-4f65-9D91-7224C49458BB}"/>
                <c:ext xmlns:c16="http://schemas.microsoft.com/office/drawing/2014/chart" uri="{C3380CC4-5D6E-409C-BE32-E72D297353CC}">
                  <c16:uniqueId val="{00000021-1A2F-401E-A208-AF027F94A134}"/>
                </c:ext>
              </c:extLst>
            </c:dLbl>
            <c:dLbl>
              <c:idx val="12"/>
              <c:delete val="1"/>
              <c:extLst>
                <c:ext xmlns:c15="http://schemas.microsoft.com/office/drawing/2012/chart" uri="{CE6537A1-D6FC-4f65-9D91-7224C49458BB}"/>
                <c:ext xmlns:c16="http://schemas.microsoft.com/office/drawing/2014/chart" uri="{C3380CC4-5D6E-409C-BE32-E72D297353CC}">
                  <c16:uniqueId val="{00000022-1A2F-401E-A208-AF027F94A134}"/>
                </c:ext>
              </c:extLst>
            </c:dLbl>
            <c:dLbl>
              <c:idx val="13"/>
              <c:delete val="1"/>
              <c:extLst>
                <c:ext xmlns:c15="http://schemas.microsoft.com/office/drawing/2012/chart" uri="{CE6537A1-D6FC-4f65-9D91-7224C49458BB}"/>
                <c:ext xmlns:c16="http://schemas.microsoft.com/office/drawing/2014/chart" uri="{C3380CC4-5D6E-409C-BE32-E72D297353CC}">
                  <c16:uniqueId val="{00000023-1A2F-401E-A208-AF027F94A134}"/>
                </c:ext>
              </c:extLst>
            </c:dLbl>
            <c:dLbl>
              <c:idx val="14"/>
              <c:delete val="1"/>
              <c:extLst>
                <c:ext xmlns:c15="http://schemas.microsoft.com/office/drawing/2012/chart" uri="{CE6537A1-D6FC-4f65-9D91-7224C49458BB}"/>
                <c:ext xmlns:c16="http://schemas.microsoft.com/office/drawing/2014/chart" uri="{C3380CC4-5D6E-409C-BE32-E72D297353CC}">
                  <c16:uniqueId val="{00000024-1A2F-401E-A208-AF027F94A134}"/>
                </c:ext>
              </c:extLst>
            </c:dLbl>
            <c:dLbl>
              <c:idx val="15"/>
              <c:delete val="1"/>
              <c:extLst>
                <c:ext xmlns:c15="http://schemas.microsoft.com/office/drawing/2012/chart" uri="{CE6537A1-D6FC-4f65-9D91-7224C49458BB}"/>
                <c:ext xmlns:c16="http://schemas.microsoft.com/office/drawing/2014/chart" uri="{C3380CC4-5D6E-409C-BE32-E72D297353CC}">
                  <c16:uniqueId val="{00000025-1A2F-401E-A208-AF027F94A134}"/>
                </c:ext>
              </c:extLst>
            </c:dLbl>
            <c:dLbl>
              <c:idx val="16"/>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1A2F-401E-A208-AF027F94A134}"/>
                </c:ext>
              </c:extLst>
            </c:dLbl>
            <c:spPr>
              <a:noFill/>
              <a:ln>
                <a:noFill/>
              </a:ln>
              <a:effectLst/>
            </c:spPr>
            <c:txPr>
              <a:bodyPr wrap="square" lIns="38100" tIns="19050" rIns="38100" bIns="19050" anchor="ctr">
                <a:spAutoFit/>
              </a:bodyPr>
              <a:lstStyle/>
              <a:p>
                <a:pPr>
                  <a:defRPr>
                    <a:solidFill>
                      <a:sysClr val="windowText" lastClr="000000"/>
                    </a:solidFil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'Q1'!$C$27:$S$27</c:f>
              <c:strCache>
                <c:ptCount val="17"/>
                <c:pt idx="0">
                  <c:v>October'FY22</c:v>
                </c:pt>
                <c:pt idx="1">
                  <c:v>November FY'22</c:v>
                </c:pt>
                <c:pt idx="2">
                  <c:v>December'FY22</c:v>
                </c:pt>
                <c:pt idx="3">
                  <c:v>January'22</c:v>
                </c:pt>
                <c:pt idx="4">
                  <c:v>February'FY22</c:v>
                </c:pt>
                <c:pt idx="6">
                  <c:v>WW45</c:v>
                </c:pt>
                <c:pt idx="7">
                  <c:v>WW46</c:v>
                </c:pt>
                <c:pt idx="8">
                  <c:v>WW47</c:v>
                </c:pt>
                <c:pt idx="9">
                  <c:v>WW48</c:v>
                </c:pt>
                <c:pt idx="10">
                  <c:v>WW49</c:v>
                </c:pt>
                <c:pt idx="11">
                  <c:v>WW50</c:v>
                </c:pt>
                <c:pt idx="12">
                  <c:v>WW51</c:v>
                </c:pt>
                <c:pt idx="13">
                  <c:v>WW52</c:v>
                </c:pt>
                <c:pt idx="14">
                  <c:v>WW01</c:v>
                </c:pt>
                <c:pt idx="15">
                  <c:v>WW02</c:v>
                </c:pt>
                <c:pt idx="16">
                  <c:v>WW03</c:v>
                </c:pt>
              </c:strCache>
            </c:strRef>
          </c:cat>
          <c:val>
            <c:numRef>
              <c:f>'Q1'!$C$39:$S$39</c:f>
              <c:numCache>
                <c:formatCode>0.00%</c:formatCode>
                <c:ptCount val="17"/>
                <c:pt idx="0">
                  <c:v>8.0000000000000004E-4</c:v>
                </c:pt>
                <c:pt idx="1">
                  <c:v>8.0000000000000004E-4</c:v>
                </c:pt>
                <c:pt idx="2">
                  <c:v>8.0000000000000004E-4</c:v>
                </c:pt>
                <c:pt idx="3">
                  <c:v>8.0000000000000004E-4</c:v>
                </c:pt>
                <c:pt idx="4">
                  <c:v>8.0000000000000004E-4</c:v>
                </c:pt>
                <c:pt idx="6">
                  <c:v>8.0000000000000004E-4</c:v>
                </c:pt>
                <c:pt idx="7">
                  <c:v>8.0000000000000004E-4</c:v>
                </c:pt>
                <c:pt idx="8">
                  <c:v>8.0000000000000004E-4</c:v>
                </c:pt>
                <c:pt idx="9">
                  <c:v>8.0000000000000004E-4</c:v>
                </c:pt>
                <c:pt idx="10">
                  <c:v>8.0000000000000004E-4</c:v>
                </c:pt>
                <c:pt idx="11">
                  <c:v>8.0000000000000004E-4</c:v>
                </c:pt>
                <c:pt idx="12">
                  <c:v>8.0000000000000004E-4</c:v>
                </c:pt>
                <c:pt idx="13">
                  <c:v>8.0000000000000004E-4</c:v>
                </c:pt>
                <c:pt idx="14">
                  <c:v>8.0000000000000004E-4</c:v>
                </c:pt>
                <c:pt idx="15">
                  <c:v>8.0000000000000004E-4</c:v>
                </c:pt>
                <c:pt idx="16">
                  <c:v>8.0000000000000004E-4</c:v>
                </c:pt>
              </c:numCache>
            </c:numRef>
          </c:val>
          <c:smooth val="0"/>
          <c:extLst>
            <c:ext xmlns:c16="http://schemas.microsoft.com/office/drawing/2014/chart" uri="{C3380CC4-5D6E-409C-BE32-E72D297353CC}">
              <c16:uniqueId val="{00000027-1A2F-401E-A208-AF027F94A134}"/>
            </c:ext>
          </c:extLst>
        </c:ser>
        <c:dLbls>
          <c:showLegendKey val="0"/>
          <c:showVal val="0"/>
          <c:showCatName val="0"/>
          <c:showSerName val="0"/>
          <c:showPercent val="0"/>
          <c:showBubbleSize val="0"/>
        </c:dLbls>
        <c:marker val="1"/>
        <c:smooth val="0"/>
        <c:axId val="409817440"/>
        <c:axId val="409819408"/>
      </c:lineChart>
      <c:catAx>
        <c:axId val="5721197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Century Gothic" panose="020B0502020202020204" pitchFamily="34" charset="0"/>
                <a:ea typeface="+mn-ea"/>
                <a:cs typeface="+mn-cs"/>
              </a:defRPr>
            </a:pPr>
            <a:endParaRPr lang="en-US"/>
          </a:p>
        </c:txPr>
        <c:crossAx val="572127328"/>
        <c:crosses val="autoZero"/>
        <c:auto val="1"/>
        <c:lblAlgn val="ctr"/>
        <c:lblOffset val="100"/>
        <c:noMultiLvlLbl val="0"/>
      </c:catAx>
      <c:valAx>
        <c:axId val="572127328"/>
        <c:scaling>
          <c:orientation val="minMax"/>
          <c:max val="3.0000000000000009E-3"/>
        </c:scaling>
        <c:delete val="0"/>
        <c:axPos val="l"/>
        <c:majorGridlines>
          <c:spPr>
            <a:ln w="9525" cap="flat" cmpd="sng" algn="ctr">
              <a:solidFill>
                <a:schemeClr val="bg1">
                  <a:lumMod val="9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entury Gothic" panose="020B0502020202020204" pitchFamily="34" charset="0"/>
                <a:ea typeface="+mn-ea"/>
                <a:cs typeface="+mn-cs"/>
              </a:defRPr>
            </a:pPr>
            <a:endParaRPr lang="en-US"/>
          </a:p>
        </c:txPr>
        <c:crossAx val="572119784"/>
        <c:crosses val="autoZero"/>
        <c:crossBetween val="between"/>
      </c:valAx>
      <c:valAx>
        <c:axId val="409819408"/>
        <c:scaling>
          <c:orientation val="minMax"/>
        </c:scaling>
        <c:delete val="1"/>
        <c:axPos val="r"/>
        <c:numFmt formatCode="0.00%" sourceLinked="1"/>
        <c:majorTickMark val="out"/>
        <c:minorTickMark val="none"/>
        <c:tickLblPos val="nextTo"/>
        <c:crossAx val="409817440"/>
        <c:crosses val="max"/>
        <c:crossBetween val="between"/>
      </c:valAx>
      <c:catAx>
        <c:axId val="409817440"/>
        <c:scaling>
          <c:orientation val="minMax"/>
        </c:scaling>
        <c:delete val="1"/>
        <c:axPos val="b"/>
        <c:numFmt formatCode="General" sourceLinked="1"/>
        <c:majorTickMark val="out"/>
        <c:minorTickMark val="none"/>
        <c:tickLblPos val="nextTo"/>
        <c:crossAx val="409819408"/>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Century Gothic" panose="020B0502020202020204" pitchFamily="34" charset="0"/>
              <a:ea typeface="+mn-ea"/>
              <a:cs typeface="+mn-cs"/>
            </a:defRPr>
          </a:pPr>
          <a:endParaRPr lang="en-US"/>
        </a:p>
      </c:txPr>
    </c:legend>
    <c:plotVisOnly val="1"/>
    <c:dispBlanksAs val="gap"/>
    <c:showDLblsOverMax val="0"/>
  </c:chart>
  <c:spPr>
    <a:solidFill>
      <a:schemeClr val="bg1"/>
    </a:solidFill>
    <a:ln w="44450" cap="flat" cmpd="sng" algn="ctr">
      <a:solidFill>
        <a:schemeClr val="bg1">
          <a:lumMod val="95000"/>
        </a:schemeClr>
      </a:solidFill>
      <a:round/>
    </a:ln>
    <a:effectLst/>
  </c:spPr>
  <c:txPr>
    <a:bodyPr/>
    <a:lstStyle/>
    <a:p>
      <a:pPr>
        <a:defRPr sz="1000">
          <a:latin typeface="Century Gothic" panose="020B0502020202020204" pitchFamily="34" charset="0"/>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Last 4</a:t>
            </a:r>
            <a:r>
              <a:rPr lang="en-US" b="1" baseline="0"/>
              <a:t> Weeks WC Downtime</a:t>
            </a:r>
            <a:r>
              <a:rPr lang="en-US" b="1"/>
              <a:t> Pareto</a:t>
            </a:r>
          </a:p>
        </c:rich>
      </c:tx>
      <c:layout>
        <c:manualLayout>
          <c:xMode val="edge"/>
          <c:yMode val="edge"/>
          <c:x val="0.33747064514305353"/>
          <c:y val="4.5000210827759388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5931018230025196E-2"/>
          <c:y val="0.19840592953959116"/>
          <c:w val="0.83977822115760248"/>
          <c:h val="0.58526282071951441"/>
        </c:manualLayout>
      </c:layout>
      <c:barChart>
        <c:barDir val="col"/>
        <c:grouping val="clustered"/>
        <c:varyColors val="0"/>
        <c:ser>
          <c:idx val="0"/>
          <c:order val="0"/>
          <c:tx>
            <c:strRef>
              <c:f>'Q2'!$D$31</c:f>
              <c:strCache>
                <c:ptCount val="1"/>
                <c:pt idx="0">
                  <c:v>Qty</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'Q2'!$C$32:$C$38</c:f>
              <c:strCache>
                <c:ptCount val="7"/>
                <c:pt idx="0">
                  <c:v>HCM_SOL</c:v>
                </c:pt>
                <c:pt idx="1">
                  <c:v>HCM_SCH</c:v>
                </c:pt>
                <c:pt idx="2">
                  <c:v>HCM_ING</c:v>
                </c:pt>
                <c:pt idx="3">
                  <c:v>HCM_LNG</c:v>
                </c:pt>
                <c:pt idx="4">
                  <c:v>HCM_KGM</c:v>
                </c:pt>
                <c:pt idx="5">
                  <c:v>HCM_CAL</c:v>
                </c:pt>
                <c:pt idx="6">
                  <c:v>HCM_ACL</c:v>
                </c:pt>
              </c:strCache>
            </c:strRef>
          </c:cat>
          <c:val>
            <c:numRef>
              <c:f>'Q2'!$D$32:$D$38</c:f>
              <c:numCache>
                <c:formatCode>0.00</c:formatCode>
                <c:ptCount val="7"/>
                <c:pt idx="0">
                  <c:v>5.92</c:v>
                </c:pt>
                <c:pt idx="1">
                  <c:v>4.25</c:v>
                </c:pt>
                <c:pt idx="2">
                  <c:v>2.64</c:v>
                </c:pt>
                <c:pt idx="3">
                  <c:v>1.8199999999999998</c:v>
                </c:pt>
                <c:pt idx="4">
                  <c:v>1.76</c:v>
                </c:pt>
                <c:pt idx="5">
                  <c:v>1.62</c:v>
                </c:pt>
                <c:pt idx="6">
                  <c:v>1</c:v>
                </c:pt>
              </c:numCache>
            </c:numRef>
          </c:val>
          <c:extLst>
            <c:ext xmlns:c16="http://schemas.microsoft.com/office/drawing/2014/chart" uri="{C3380CC4-5D6E-409C-BE32-E72D297353CC}">
              <c16:uniqueId val="{00000000-4A19-4064-B2BB-2F347FEC06D2}"/>
            </c:ext>
          </c:extLst>
        </c:ser>
        <c:dLbls>
          <c:showLegendKey val="0"/>
          <c:showVal val="1"/>
          <c:showCatName val="0"/>
          <c:showSerName val="0"/>
          <c:showPercent val="0"/>
          <c:showBubbleSize val="0"/>
        </c:dLbls>
        <c:gapWidth val="80"/>
        <c:overlap val="-30"/>
        <c:axId val="1865377855"/>
        <c:axId val="1878513359"/>
      </c:barChart>
      <c:lineChart>
        <c:grouping val="stacked"/>
        <c:varyColors val="0"/>
        <c:ser>
          <c:idx val="1"/>
          <c:order val="1"/>
          <c:tx>
            <c:strRef>
              <c:f>'Q2'!$E$31</c:f>
              <c:strCache>
                <c:ptCount val="1"/>
                <c:pt idx="0">
                  <c:v>Issue %</c:v>
                </c:pt>
              </c:strCache>
            </c:strRef>
          </c:tx>
          <c:spPr>
            <a:ln w="6350" cap="rnd">
              <a:solidFill>
                <a:schemeClr val="accent2">
                  <a:lumMod val="75000"/>
                </a:schemeClr>
              </a:solidFill>
              <a:round/>
            </a:ln>
            <a:effectLst/>
          </c:spPr>
          <c:marker>
            <c:symbol val="circle"/>
            <c:size val="5"/>
            <c:spPr>
              <a:solidFill>
                <a:schemeClr val="accent2"/>
              </a:solidFill>
              <a:ln w="9525">
                <a:solidFill>
                  <a:schemeClr val="accent2"/>
                </a:solidFill>
              </a:ln>
              <a:effectLst/>
            </c:spPr>
          </c:marker>
          <c:dLbls>
            <c:spPr>
              <a:solidFill>
                <a:schemeClr val="accent2">
                  <a:lumMod val="20000"/>
                  <a:lumOff val="8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'Q2'!$C$32:$C$38</c:f>
              <c:strCache>
                <c:ptCount val="7"/>
                <c:pt idx="0">
                  <c:v>HCM_SOL</c:v>
                </c:pt>
                <c:pt idx="1">
                  <c:v>HCM_SCH</c:v>
                </c:pt>
                <c:pt idx="2">
                  <c:v>HCM_ING</c:v>
                </c:pt>
                <c:pt idx="3">
                  <c:v>HCM_LNG</c:v>
                </c:pt>
                <c:pt idx="4">
                  <c:v>HCM_KGM</c:v>
                </c:pt>
                <c:pt idx="5">
                  <c:v>HCM_CAL</c:v>
                </c:pt>
                <c:pt idx="6">
                  <c:v>HCM_ACL</c:v>
                </c:pt>
              </c:strCache>
            </c:strRef>
          </c:cat>
          <c:val>
            <c:numRef>
              <c:f>'Q2'!$E$32:$E$38</c:f>
              <c:numCache>
                <c:formatCode>0.0%</c:formatCode>
                <c:ptCount val="7"/>
                <c:pt idx="0">
                  <c:v>0.31141504471330878</c:v>
                </c:pt>
                <c:pt idx="1">
                  <c:v>0.53498158863755918</c:v>
                </c:pt>
                <c:pt idx="2">
                  <c:v>0.67385586533403474</c:v>
                </c:pt>
                <c:pt idx="3">
                  <c:v>0.76959495002630196</c:v>
                </c:pt>
                <c:pt idx="4">
                  <c:v>0.86217780115728559</c:v>
                </c:pt>
                <c:pt idx="5">
                  <c:v>0.94739610731194102</c:v>
                </c:pt>
                <c:pt idx="6">
                  <c:v>0.99999999999999989</c:v>
                </c:pt>
              </c:numCache>
            </c:numRef>
          </c:val>
          <c:smooth val="0"/>
          <c:extLst>
            <c:ext xmlns:c16="http://schemas.microsoft.com/office/drawing/2014/chart" uri="{C3380CC4-5D6E-409C-BE32-E72D297353CC}">
              <c16:uniqueId val="{00000001-4A19-4064-B2BB-2F347FEC06D2}"/>
            </c:ext>
          </c:extLst>
        </c:ser>
        <c:dLbls>
          <c:showLegendKey val="0"/>
          <c:showVal val="1"/>
          <c:showCatName val="0"/>
          <c:showSerName val="0"/>
          <c:showPercent val="0"/>
          <c:showBubbleSize val="0"/>
        </c:dLbls>
        <c:marker val="1"/>
        <c:smooth val="0"/>
        <c:axId val="1867041711"/>
        <c:axId val="1867041295"/>
      </c:lineChart>
      <c:catAx>
        <c:axId val="18653778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8513359"/>
        <c:crosses val="autoZero"/>
        <c:auto val="1"/>
        <c:lblAlgn val="ctr"/>
        <c:lblOffset val="100"/>
        <c:noMultiLvlLbl val="0"/>
      </c:catAx>
      <c:valAx>
        <c:axId val="1878513359"/>
        <c:scaling>
          <c:orientation val="minMax"/>
        </c:scaling>
        <c:delete val="0"/>
        <c:axPos val="l"/>
        <c:majorGridlines>
          <c:spPr>
            <a:ln w="0" cap="flat" cmpd="sng" algn="ctr">
              <a:solidFill>
                <a:schemeClr val="bg1">
                  <a:lumMod val="9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5377855"/>
        <c:crosses val="autoZero"/>
        <c:crossBetween val="between"/>
      </c:valAx>
      <c:valAx>
        <c:axId val="1867041295"/>
        <c:scaling>
          <c:orientation val="minMax"/>
          <c:max val="1"/>
        </c:scaling>
        <c:delete val="0"/>
        <c:axPos val="r"/>
        <c:numFmt formatCode="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7041711"/>
        <c:crosses val="max"/>
        <c:crossBetween val="between"/>
      </c:valAx>
      <c:catAx>
        <c:axId val="1867041711"/>
        <c:scaling>
          <c:orientation val="minMax"/>
        </c:scaling>
        <c:delete val="1"/>
        <c:axPos val="b"/>
        <c:numFmt formatCode="General" sourceLinked="1"/>
        <c:majorTickMark val="out"/>
        <c:minorTickMark val="none"/>
        <c:tickLblPos val="nextTo"/>
        <c:crossAx val="1867041295"/>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0" cap="flat" cmpd="sng" algn="ctr">
      <a:solidFill>
        <a:schemeClr val="bg1">
          <a:lumMod val="9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'Q2'!$I$24</c:f>
          <c:strCache>
            <c:ptCount val="1"/>
            <c:pt idx="0">
              <c:v>HCM_LNG</c:v>
            </c:pt>
          </c:strCache>
        </c:strRef>
      </c:tx>
      <c:layout>
        <c:manualLayout>
          <c:xMode val="edge"/>
          <c:yMode val="edge"/>
          <c:x val="0.43428315318797489"/>
          <c:y val="1.5646592348775273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2897170677039902E-2"/>
          <c:y val="0.16211010228867556"/>
          <c:w val="0.82507896698236127"/>
          <c:h val="0.56631797248027849"/>
        </c:manualLayout>
      </c:layout>
      <c:barChart>
        <c:barDir val="col"/>
        <c:grouping val="clustered"/>
        <c:varyColors val="0"/>
        <c:ser>
          <c:idx val="0"/>
          <c:order val="0"/>
          <c:tx>
            <c:strRef>
              <c:f>'Q2'!$J$25</c:f>
              <c:strCache>
                <c:ptCount val="1"/>
                <c:pt idx="0">
                  <c:v>QTY</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'Q2'!$I$26:$I$32</c:f>
              <c:strCache>
                <c:ptCount val="7"/>
                <c:pt idx="0">
                  <c:v>Tester_Related</c:v>
                </c:pt>
                <c:pt idx="1">
                  <c:v>Changeover</c:v>
                </c:pt>
                <c:pt idx="2">
                  <c:v>Finetuning</c:v>
                </c:pt>
                <c:pt idx="3">
                  <c:v>Cycle_10K                                                                                           </c:v>
                </c:pt>
                <c:pt idx="4">
                  <c:v>Fixture_Related                                                                                     </c:v>
                </c:pt>
                <c:pt idx="5">
                  <c:v>SW_Related                                                                                          </c:v>
                </c:pt>
                <c:pt idx="6">
                  <c:v>PM_Cal</c:v>
                </c:pt>
              </c:strCache>
            </c:strRef>
          </c:cat>
          <c:val>
            <c:numRef>
              <c:f>'Q2'!$J$26:$J$32</c:f>
              <c:numCache>
                <c:formatCode>General</c:formatCode>
                <c:ptCount val="7"/>
                <c:pt idx="0">
                  <c:v>9.92</c:v>
                </c:pt>
                <c:pt idx="1">
                  <c:v>0.08</c:v>
                </c:pt>
                <c:pt idx="2">
                  <c:v>0</c:v>
                </c:pt>
                <c:pt idx="3">
                  <c:v>0</c:v>
                </c:pt>
                <c:pt idx="4">
                  <c:v>0</c:v>
                </c:pt>
                <c:pt idx="5">
                  <c:v>0</c:v>
                </c:pt>
                <c:pt idx="6">
                  <c:v>0</c:v>
                </c:pt>
              </c:numCache>
            </c:numRef>
          </c:val>
          <c:extLst>
            <c:ext xmlns:c16="http://schemas.microsoft.com/office/drawing/2014/chart" uri="{C3380CC4-5D6E-409C-BE32-E72D297353CC}">
              <c16:uniqueId val="{00000000-00B6-4CB8-8E5F-8783A65A3874}"/>
            </c:ext>
          </c:extLst>
        </c:ser>
        <c:dLbls>
          <c:showLegendKey val="0"/>
          <c:showVal val="0"/>
          <c:showCatName val="0"/>
          <c:showSerName val="0"/>
          <c:showPercent val="0"/>
          <c:showBubbleSize val="0"/>
        </c:dLbls>
        <c:gapWidth val="80"/>
        <c:overlap val="-30"/>
        <c:axId val="1372230368"/>
        <c:axId val="1372228704"/>
      </c:barChart>
      <c:lineChart>
        <c:grouping val="standard"/>
        <c:varyColors val="0"/>
        <c:ser>
          <c:idx val="1"/>
          <c:order val="1"/>
          <c:tx>
            <c:strRef>
              <c:f>'Q2'!$K$25</c:f>
              <c:strCache>
                <c:ptCount val="1"/>
                <c:pt idx="0">
                  <c:v>Issue %</c:v>
                </c:pt>
              </c:strCache>
            </c:strRef>
          </c:tx>
          <c:spPr>
            <a:ln w="9525" cap="rnd">
              <a:solidFill>
                <a:schemeClr val="accent2">
                  <a:lumMod val="75000"/>
                </a:schemeClr>
              </a:solidFill>
              <a:round/>
            </a:ln>
            <a:effectLst/>
          </c:spPr>
          <c:marker>
            <c:symbol val="none"/>
          </c:marker>
          <c:dLbls>
            <c:spPr>
              <a:solidFill>
                <a:schemeClr val="accent2">
                  <a:lumMod val="20000"/>
                  <a:lumOff val="8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'Q2'!$I$26:$I$32</c:f>
              <c:strCache>
                <c:ptCount val="7"/>
                <c:pt idx="0">
                  <c:v>Tester_Related</c:v>
                </c:pt>
                <c:pt idx="1">
                  <c:v>Changeover</c:v>
                </c:pt>
                <c:pt idx="2">
                  <c:v>Finetuning</c:v>
                </c:pt>
                <c:pt idx="3">
                  <c:v>Cycle_10K                                                                                           </c:v>
                </c:pt>
                <c:pt idx="4">
                  <c:v>Fixture_Related                                                                                     </c:v>
                </c:pt>
                <c:pt idx="5">
                  <c:v>SW_Related                                                                                          </c:v>
                </c:pt>
                <c:pt idx="6">
                  <c:v>PM_Cal</c:v>
                </c:pt>
              </c:strCache>
            </c:strRef>
          </c:cat>
          <c:val>
            <c:numRef>
              <c:f>'Q2'!$K$26:$K$32</c:f>
              <c:numCache>
                <c:formatCode>0.0%</c:formatCode>
                <c:ptCount val="7"/>
                <c:pt idx="0">
                  <c:v>0.99199999999999999</c:v>
                </c:pt>
                <c:pt idx="1">
                  <c:v>1</c:v>
                </c:pt>
                <c:pt idx="2">
                  <c:v>1</c:v>
                </c:pt>
                <c:pt idx="3">
                  <c:v>1</c:v>
                </c:pt>
                <c:pt idx="4">
                  <c:v>1</c:v>
                </c:pt>
                <c:pt idx="5">
                  <c:v>1</c:v>
                </c:pt>
                <c:pt idx="6">
                  <c:v>1</c:v>
                </c:pt>
              </c:numCache>
            </c:numRef>
          </c:val>
          <c:smooth val="0"/>
          <c:extLst>
            <c:ext xmlns:c16="http://schemas.microsoft.com/office/drawing/2014/chart" uri="{C3380CC4-5D6E-409C-BE32-E72D297353CC}">
              <c16:uniqueId val="{00000001-00B6-4CB8-8E5F-8783A65A3874}"/>
            </c:ext>
          </c:extLst>
        </c:ser>
        <c:dLbls>
          <c:showLegendKey val="0"/>
          <c:showVal val="0"/>
          <c:showCatName val="0"/>
          <c:showSerName val="0"/>
          <c:showPercent val="0"/>
          <c:showBubbleSize val="0"/>
        </c:dLbls>
        <c:marker val="1"/>
        <c:smooth val="0"/>
        <c:axId val="1372231200"/>
        <c:axId val="1372223712"/>
      </c:lineChart>
      <c:catAx>
        <c:axId val="1372230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n-US"/>
          </a:p>
        </c:txPr>
        <c:crossAx val="1372228704"/>
        <c:crosses val="autoZero"/>
        <c:auto val="1"/>
        <c:lblAlgn val="ctr"/>
        <c:lblOffset val="100"/>
        <c:noMultiLvlLbl val="0"/>
      </c:catAx>
      <c:valAx>
        <c:axId val="1372228704"/>
        <c:scaling>
          <c:orientation val="minMax"/>
        </c:scaling>
        <c:delete val="0"/>
        <c:axPos val="l"/>
        <c:majorGridlines>
          <c:spPr>
            <a:ln w="6350" cap="flat" cmpd="sng" algn="ctr">
              <a:solidFill>
                <a:schemeClr val="bg1">
                  <a:lumMod val="9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2230368"/>
        <c:crosses val="autoZero"/>
        <c:crossBetween val="between"/>
      </c:valAx>
      <c:valAx>
        <c:axId val="1372223712"/>
        <c:scaling>
          <c:orientation val="minMax"/>
          <c:max val="1"/>
        </c:scaling>
        <c:delete val="0"/>
        <c:axPos val="r"/>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2231200"/>
        <c:crosses val="max"/>
        <c:crossBetween val="between"/>
      </c:valAx>
      <c:catAx>
        <c:axId val="1372231200"/>
        <c:scaling>
          <c:orientation val="minMax"/>
        </c:scaling>
        <c:delete val="1"/>
        <c:axPos val="b"/>
        <c:numFmt formatCode="General" sourceLinked="1"/>
        <c:majorTickMark val="none"/>
        <c:minorTickMark val="none"/>
        <c:tickLblPos val="nextTo"/>
        <c:crossAx val="1372223712"/>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bg1">
          <a:lumMod val="9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'Q2'!$O$24</c:f>
          <c:strCache>
            <c:ptCount val="1"/>
            <c:pt idx="0">
              <c:v>HCM_ACL</c:v>
            </c:pt>
          </c:strCache>
        </c:strRef>
      </c:tx>
      <c:layout>
        <c:manualLayout>
          <c:xMode val="edge"/>
          <c:yMode val="edge"/>
          <c:x val="0.40946385765235527"/>
          <c:y val="8.9219351747645524E-3"/>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5832414824054048E-2"/>
          <c:y val="0.1612608695652174"/>
          <c:w val="0.82838529316867293"/>
          <c:h val="0.56858986648408083"/>
        </c:manualLayout>
      </c:layout>
      <c:barChart>
        <c:barDir val="col"/>
        <c:grouping val="clustered"/>
        <c:varyColors val="0"/>
        <c:ser>
          <c:idx val="0"/>
          <c:order val="0"/>
          <c:tx>
            <c:strRef>
              <c:f>'Q2'!$P$25</c:f>
              <c:strCache>
                <c:ptCount val="1"/>
                <c:pt idx="0">
                  <c:v>QTY</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'Q2'!$O$26:$O$32</c:f>
              <c:strCache>
                <c:ptCount val="7"/>
                <c:pt idx="0">
                  <c:v>Tester_Related</c:v>
                </c:pt>
                <c:pt idx="1">
                  <c:v>SW_Related</c:v>
                </c:pt>
                <c:pt idx="2">
                  <c:v>Changeover</c:v>
                </c:pt>
                <c:pt idx="3">
                  <c:v>Cycle_10K</c:v>
                </c:pt>
                <c:pt idx="4">
                  <c:v>Finetuning</c:v>
                </c:pt>
                <c:pt idx="5">
                  <c:v>Fixture_Related</c:v>
                </c:pt>
                <c:pt idx="6">
                  <c:v>PM_Cal</c:v>
                </c:pt>
              </c:strCache>
            </c:strRef>
          </c:cat>
          <c:val>
            <c:numRef>
              <c:f>'Q2'!$P$26:$P$32</c:f>
              <c:numCache>
                <c:formatCode>General</c:formatCode>
                <c:ptCount val="7"/>
                <c:pt idx="0">
                  <c:v>3.25</c:v>
                </c:pt>
                <c:pt idx="1">
                  <c:v>1</c:v>
                </c:pt>
                <c:pt idx="2">
                  <c:v>0</c:v>
                </c:pt>
                <c:pt idx="3">
                  <c:v>0</c:v>
                </c:pt>
                <c:pt idx="4">
                  <c:v>0</c:v>
                </c:pt>
                <c:pt idx="5">
                  <c:v>0</c:v>
                </c:pt>
                <c:pt idx="6">
                  <c:v>0</c:v>
                </c:pt>
              </c:numCache>
            </c:numRef>
          </c:val>
          <c:extLst>
            <c:ext xmlns:c16="http://schemas.microsoft.com/office/drawing/2014/chart" uri="{C3380CC4-5D6E-409C-BE32-E72D297353CC}">
              <c16:uniqueId val="{00000000-63C9-4C73-A13E-F46BB48F6B11}"/>
            </c:ext>
          </c:extLst>
        </c:ser>
        <c:dLbls>
          <c:showLegendKey val="0"/>
          <c:showVal val="0"/>
          <c:showCatName val="0"/>
          <c:showSerName val="0"/>
          <c:showPercent val="0"/>
          <c:showBubbleSize val="0"/>
        </c:dLbls>
        <c:gapWidth val="80"/>
        <c:overlap val="-30"/>
        <c:axId val="949426496"/>
        <c:axId val="949425664"/>
      </c:barChart>
      <c:lineChart>
        <c:grouping val="standard"/>
        <c:varyColors val="0"/>
        <c:ser>
          <c:idx val="1"/>
          <c:order val="1"/>
          <c:tx>
            <c:strRef>
              <c:f>'Q2'!$Q$25</c:f>
              <c:strCache>
                <c:ptCount val="1"/>
                <c:pt idx="0">
                  <c:v>Issue %</c:v>
                </c:pt>
              </c:strCache>
            </c:strRef>
          </c:tx>
          <c:spPr>
            <a:ln w="9525" cap="rnd">
              <a:solidFill>
                <a:schemeClr val="accent2">
                  <a:lumMod val="75000"/>
                </a:schemeClr>
              </a:solidFill>
              <a:round/>
            </a:ln>
            <a:effectLst/>
          </c:spPr>
          <c:marker>
            <c:symbol val="none"/>
          </c:marker>
          <c:dPt>
            <c:idx val="5"/>
            <c:marker>
              <c:symbol val="none"/>
            </c:marker>
            <c:bubble3D val="0"/>
            <c:extLst>
              <c:ext xmlns:c16="http://schemas.microsoft.com/office/drawing/2014/chart" uri="{C3380CC4-5D6E-409C-BE32-E72D297353CC}">
                <c16:uniqueId val="{00000001-63C9-4C73-A13E-F46BB48F6B11}"/>
              </c:ext>
            </c:extLst>
          </c:dPt>
          <c:dLbls>
            <c:spPr>
              <a:solidFill>
                <a:schemeClr val="accent4">
                  <a:lumMod val="20000"/>
                  <a:lumOff val="8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'Q2'!$O$26:$O$32</c:f>
              <c:strCache>
                <c:ptCount val="7"/>
                <c:pt idx="0">
                  <c:v>Tester_Related</c:v>
                </c:pt>
                <c:pt idx="1">
                  <c:v>SW_Related</c:v>
                </c:pt>
                <c:pt idx="2">
                  <c:v>Changeover</c:v>
                </c:pt>
                <c:pt idx="3">
                  <c:v>Cycle_10K</c:v>
                </c:pt>
                <c:pt idx="4">
                  <c:v>Finetuning</c:v>
                </c:pt>
                <c:pt idx="5">
                  <c:v>Fixture_Related</c:v>
                </c:pt>
                <c:pt idx="6">
                  <c:v>PM_Cal</c:v>
                </c:pt>
              </c:strCache>
            </c:strRef>
          </c:cat>
          <c:val>
            <c:numRef>
              <c:f>'Q2'!$Q$26:$Q$32</c:f>
              <c:numCache>
                <c:formatCode>0.0%</c:formatCode>
                <c:ptCount val="7"/>
                <c:pt idx="0">
                  <c:v>0.76470588235294112</c:v>
                </c:pt>
                <c:pt idx="1">
                  <c:v>1</c:v>
                </c:pt>
                <c:pt idx="2">
                  <c:v>1</c:v>
                </c:pt>
                <c:pt idx="3">
                  <c:v>1</c:v>
                </c:pt>
                <c:pt idx="4">
                  <c:v>1</c:v>
                </c:pt>
                <c:pt idx="5">
                  <c:v>1</c:v>
                </c:pt>
                <c:pt idx="6">
                  <c:v>1</c:v>
                </c:pt>
              </c:numCache>
            </c:numRef>
          </c:val>
          <c:smooth val="0"/>
          <c:extLst>
            <c:ext xmlns:c16="http://schemas.microsoft.com/office/drawing/2014/chart" uri="{C3380CC4-5D6E-409C-BE32-E72D297353CC}">
              <c16:uniqueId val="{00000002-63C9-4C73-A13E-F46BB48F6B11}"/>
            </c:ext>
          </c:extLst>
        </c:ser>
        <c:dLbls>
          <c:showLegendKey val="0"/>
          <c:showVal val="0"/>
          <c:showCatName val="0"/>
          <c:showSerName val="0"/>
          <c:showPercent val="0"/>
          <c:showBubbleSize val="0"/>
        </c:dLbls>
        <c:marker val="1"/>
        <c:smooth val="0"/>
        <c:axId val="949424832"/>
        <c:axId val="949431072"/>
      </c:lineChart>
      <c:catAx>
        <c:axId val="9494264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n-US"/>
          </a:p>
        </c:txPr>
        <c:crossAx val="949425664"/>
        <c:crosses val="autoZero"/>
        <c:auto val="1"/>
        <c:lblAlgn val="ctr"/>
        <c:lblOffset val="100"/>
        <c:noMultiLvlLbl val="0"/>
      </c:catAx>
      <c:valAx>
        <c:axId val="949425664"/>
        <c:scaling>
          <c:orientation val="minMax"/>
        </c:scaling>
        <c:delete val="0"/>
        <c:axPos val="l"/>
        <c:majorGridlines>
          <c:spPr>
            <a:ln w="9525" cap="flat" cmpd="sng" algn="ctr">
              <a:solidFill>
                <a:schemeClr val="bg1">
                  <a:lumMod val="9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9426496"/>
        <c:crosses val="autoZero"/>
        <c:crossBetween val="between"/>
      </c:valAx>
      <c:valAx>
        <c:axId val="949431072"/>
        <c:scaling>
          <c:orientation val="minMax"/>
          <c:max val="1"/>
        </c:scaling>
        <c:delete val="0"/>
        <c:axPos val="r"/>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9424832"/>
        <c:crosses val="max"/>
        <c:crossBetween val="between"/>
      </c:valAx>
      <c:catAx>
        <c:axId val="949424832"/>
        <c:scaling>
          <c:orientation val="minMax"/>
        </c:scaling>
        <c:delete val="1"/>
        <c:axPos val="b"/>
        <c:numFmt formatCode="General" sourceLinked="1"/>
        <c:majorTickMark val="none"/>
        <c:minorTickMark val="none"/>
        <c:tickLblPos val="nextTo"/>
        <c:crossAx val="949431072"/>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bg1">
          <a:lumMod val="9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5.png"/><Relationship Id="rId6" Type="http://schemas.openxmlformats.org/officeDocument/2006/relationships/image" Target="../media/image2.png"/><Relationship Id="rId5" Type="http://schemas.openxmlformats.org/officeDocument/2006/relationships/image" Target="../media/image1.png"/><Relationship Id="rId4" Type="http://schemas.openxmlformats.org/officeDocument/2006/relationships/image" Target="../media/image8.pn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12</xdr:col>
      <xdr:colOff>47624</xdr:colOff>
      <xdr:row>17</xdr:row>
      <xdr:rowOff>28576</xdr:rowOff>
    </xdr:from>
    <xdr:to>
      <xdr:col>22</xdr:col>
      <xdr:colOff>581025</xdr:colOff>
      <xdr:row>32</xdr:row>
      <xdr:rowOff>171450</xdr:rowOff>
    </xdr:to>
    <xdr:pic>
      <xdr:nvPicPr>
        <xdr:cNvPr id="6" name="Picture 5">
          <a:extLst>
            <a:ext uri="{FF2B5EF4-FFF2-40B4-BE49-F238E27FC236}">
              <a16:creationId xmlns:a16="http://schemas.microsoft.com/office/drawing/2014/main" id="{3E28F35A-1F78-46CE-A4A9-BD920633528B}"/>
            </a:ext>
          </a:extLst>
        </xdr:cNvPr>
        <xdr:cNvPicPr>
          <a:picLocks noChangeAspect="1"/>
        </xdr:cNvPicPr>
      </xdr:nvPicPr>
      <xdr:blipFill>
        <a:blip xmlns:r="http://schemas.openxmlformats.org/officeDocument/2006/relationships" r:embed="rId1"/>
        <a:stretch>
          <a:fillRect/>
        </a:stretch>
      </xdr:blipFill>
      <xdr:spPr>
        <a:xfrm>
          <a:off x="7143749" y="3286126"/>
          <a:ext cx="6629401" cy="3000374"/>
        </a:xfrm>
        <a:prstGeom prst="rect">
          <a:avLst/>
        </a:prstGeom>
      </xdr:spPr>
    </xdr:pic>
    <xdr:clientData/>
  </xdr:twoCellAnchor>
  <xdr:twoCellAnchor editAs="oneCell">
    <xdr:from>
      <xdr:col>1</xdr:col>
      <xdr:colOff>59578</xdr:colOff>
      <xdr:row>17</xdr:row>
      <xdr:rowOff>19050</xdr:rowOff>
    </xdr:from>
    <xdr:to>
      <xdr:col>11</xdr:col>
      <xdr:colOff>581025</xdr:colOff>
      <xdr:row>32</xdr:row>
      <xdr:rowOff>133350</xdr:rowOff>
    </xdr:to>
    <xdr:pic>
      <xdr:nvPicPr>
        <xdr:cNvPr id="7" name="Picture 6">
          <a:extLst>
            <a:ext uri="{FF2B5EF4-FFF2-40B4-BE49-F238E27FC236}">
              <a16:creationId xmlns:a16="http://schemas.microsoft.com/office/drawing/2014/main" id="{DFD0BBB2-3932-406F-A573-D75BF1613CD6}"/>
            </a:ext>
          </a:extLst>
        </xdr:cNvPr>
        <xdr:cNvPicPr>
          <a:picLocks noChangeAspect="1"/>
        </xdr:cNvPicPr>
      </xdr:nvPicPr>
      <xdr:blipFill>
        <a:blip xmlns:r="http://schemas.openxmlformats.org/officeDocument/2006/relationships" r:embed="rId2"/>
        <a:stretch>
          <a:fillRect/>
        </a:stretch>
      </xdr:blipFill>
      <xdr:spPr>
        <a:xfrm>
          <a:off x="450103" y="3276600"/>
          <a:ext cx="6617447" cy="2971800"/>
        </a:xfrm>
        <a:prstGeom prst="rect">
          <a:avLst/>
        </a:prstGeom>
      </xdr:spPr>
    </xdr:pic>
    <xdr:clientData/>
  </xdr:twoCellAnchor>
  <xdr:twoCellAnchor editAs="oneCell">
    <xdr:from>
      <xdr:col>1</xdr:col>
      <xdr:colOff>95250</xdr:colOff>
      <xdr:row>1</xdr:row>
      <xdr:rowOff>28576</xdr:rowOff>
    </xdr:from>
    <xdr:to>
      <xdr:col>11</xdr:col>
      <xdr:colOff>590550</xdr:colOff>
      <xdr:row>16</xdr:row>
      <xdr:rowOff>152400</xdr:rowOff>
    </xdr:to>
    <xdr:pic>
      <xdr:nvPicPr>
        <xdr:cNvPr id="8" name="Picture 7">
          <a:extLst>
            <a:ext uri="{FF2B5EF4-FFF2-40B4-BE49-F238E27FC236}">
              <a16:creationId xmlns:a16="http://schemas.microsoft.com/office/drawing/2014/main" id="{0ECABCD1-5665-415C-962E-F0576BDAA31E}"/>
            </a:ext>
          </a:extLst>
        </xdr:cNvPr>
        <xdr:cNvPicPr>
          <a:picLocks noChangeAspect="1"/>
        </xdr:cNvPicPr>
      </xdr:nvPicPr>
      <xdr:blipFill>
        <a:blip xmlns:r="http://schemas.openxmlformats.org/officeDocument/2006/relationships" r:embed="rId3"/>
        <a:stretch>
          <a:fillRect/>
        </a:stretch>
      </xdr:blipFill>
      <xdr:spPr>
        <a:xfrm>
          <a:off x="485775" y="228601"/>
          <a:ext cx="6591300" cy="2981324"/>
        </a:xfrm>
        <a:prstGeom prst="rect">
          <a:avLst/>
        </a:prstGeom>
      </xdr:spPr>
    </xdr:pic>
    <xdr:clientData/>
  </xdr:twoCellAnchor>
  <xdr:twoCellAnchor editAs="oneCell">
    <xdr:from>
      <xdr:col>12</xdr:col>
      <xdr:colOff>85725</xdr:colOff>
      <xdr:row>1</xdr:row>
      <xdr:rowOff>57150</xdr:rowOff>
    </xdr:from>
    <xdr:to>
      <xdr:col>22</xdr:col>
      <xdr:colOff>571500</xdr:colOff>
      <xdr:row>16</xdr:row>
      <xdr:rowOff>142875</xdr:rowOff>
    </xdr:to>
    <xdr:pic>
      <xdr:nvPicPr>
        <xdr:cNvPr id="9" name="Picture 8">
          <a:extLst>
            <a:ext uri="{FF2B5EF4-FFF2-40B4-BE49-F238E27FC236}">
              <a16:creationId xmlns:a16="http://schemas.microsoft.com/office/drawing/2014/main" id="{710532A8-25FC-4AF3-AFE3-134F330A5409}"/>
            </a:ext>
          </a:extLst>
        </xdr:cNvPr>
        <xdr:cNvPicPr>
          <a:picLocks noChangeAspect="1"/>
        </xdr:cNvPicPr>
      </xdr:nvPicPr>
      <xdr:blipFill>
        <a:blip xmlns:r="http://schemas.openxmlformats.org/officeDocument/2006/relationships" r:embed="rId4"/>
        <a:stretch>
          <a:fillRect/>
        </a:stretch>
      </xdr:blipFill>
      <xdr:spPr>
        <a:xfrm>
          <a:off x="7181850" y="257175"/>
          <a:ext cx="6581775" cy="294322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38100</xdr:colOff>
      <xdr:row>1</xdr:row>
      <xdr:rowOff>7222</xdr:rowOff>
    </xdr:from>
    <xdr:to>
      <xdr:col>11</xdr:col>
      <xdr:colOff>561975</xdr:colOff>
      <xdr:row>16</xdr:row>
      <xdr:rowOff>171450</xdr:rowOff>
    </xdr:to>
    <xdr:pic>
      <xdr:nvPicPr>
        <xdr:cNvPr id="2" name="Picture 1">
          <a:extLst>
            <a:ext uri="{FF2B5EF4-FFF2-40B4-BE49-F238E27FC236}">
              <a16:creationId xmlns:a16="http://schemas.microsoft.com/office/drawing/2014/main" id="{55F6EB4E-4D38-428C-B729-0772F96452BB}"/>
            </a:ext>
          </a:extLst>
        </xdr:cNvPr>
        <xdr:cNvPicPr>
          <a:picLocks noChangeAspect="1"/>
        </xdr:cNvPicPr>
      </xdr:nvPicPr>
      <xdr:blipFill>
        <a:blip xmlns:r="http://schemas.openxmlformats.org/officeDocument/2006/relationships" r:embed="rId1"/>
        <a:stretch>
          <a:fillRect/>
        </a:stretch>
      </xdr:blipFill>
      <xdr:spPr>
        <a:xfrm>
          <a:off x="647700" y="207247"/>
          <a:ext cx="6619875" cy="3021728"/>
        </a:xfrm>
        <a:prstGeom prst="rect">
          <a:avLst/>
        </a:prstGeom>
      </xdr:spPr>
    </xdr:pic>
    <xdr:clientData/>
  </xdr:twoCellAnchor>
  <xdr:twoCellAnchor editAs="oneCell">
    <xdr:from>
      <xdr:col>12</xdr:col>
      <xdr:colOff>76158</xdr:colOff>
      <xdr:row>1</xdr:row>
      <xdr:rowOff>76199</xdr:rowOff>
    </xdr:from>
    <xdr:to>
      <xdr:col>17</xdr:col>
      <xdr:colOff>400049</xdr:colOff>
      <xdr:row>16</xdr:row>
      <xdr:rowOff>142874</xdr:rowOff>
    </xdr:to>
    <xdr:pic>
      <xdr:nvPicPr>
        <xdr:cNvPr id="3" name="Picture 2">
          <a:extLst>
            <a:ext uri="{FF2B5EF4-FFF2-40B4-BE49-F238E27FC236}">
              <a16:creationId xmlns:a16="http://schemas.microsoft.com/office/drawing/2014/main" id="{3FA29BB7-014C-45AD-860E-20AA93076F07}"/>
            </a:ext>
          </a:extLst>
        </xdr:cNvPr>
        <xdr:cNvPicPr>
          <a:picLocks noChangeAspect="1"/>
        </xdr:cNvPicPr>
      </xdr:nvPicPr>
      <xdr:blipFill>
        <a:blip xmlns:r="http://schemas.openxmlformats.org/officeDocument/2006/relationships" r:embed="rId2"/>
        <a:stretch>
          <a:fillRect/>
        </a:stretch>
      </xdr:blipFill>
      <xdr:spPr>
        <a:xfrm>
          <a:off x="7391358" y="276224"/>
          <a:ext cx="3371891" cy="2924175"/>
        </a:xfrm>
        <a:prstGeom prst="rect">
          <a:avLst/>
        </a:prstGeom>
        <a:ln w="22225">
          <a:solidFill>
            <a:schemeClr val="accent1"/>
          </a:solidFill>
        </a:ln>
      </xdr:spPr>
    </xdr:pic>
    <xdr:clientData/>
  </xdr:twoCellAnchor>
  <xdr:twoCellAnchor editAs="oneCell">
    <xdr:from>
      <xdr:col>17</xdr:col>
      <xdr:colOff>466725</xdr:colOff>
      <xdr:row>1</xdr:row>
      <xdr:rowOff>76200</xdr:rowOff>
    </xdr:from>
    <xdr:to>
      <xdr:col>22</xdr:col>
      <xdr:colOff>552450</xdr:colOff>
      <xdr:row>8</xdr:row>
      <xdr:rowOff>114300</xdr:rowOff>
    </xdr:to>
    <xdr:pic>
      <xdr:nvPicPr>
        <xdr:cNvPr id="4" name="Picture 3">
          <a:extLst>
            <a:ext uri="{FF2B5EF4-FFF2-40B4-BE49-F238E27FC236}">
              <a16:creationId xmlns:a16="http://schemas.microsoft.com/office/drawing/2014/main" id="{E26E95B1-D585-4005-87CC-E6956D5FAEF5}"/>
            </a:ext>
          </a:extLst>
        </xdr:cNvPr>
        <xdr:cNvPicPr>
          <a:picLocks noChangeAspect="1"/>
        </xdr:cNvPicPr>
      </xdr:nvPicPr>
      <xdr:blipFill>
        <a:blip xmlns:r="http://schemas.openxmlformats.org/officeDocument/2006/relationships" r:embed="rId3"/>
        <a:stretch>
          <a:fillRect/>
        </a:stretch>
      </xdr:blipFill>
      <xdr:spPr>
        <a:xfrm>
          <a:off x="10829925" y="276225"/>
          <a:ext cx="3133725" cy="1371600"/>
        </a:xfrm>
        <a:prstGeom prst="rect">
          <a:avLst/>
        </a:prstGeom>
        <a:ln w="22225">
          <a:solidFill>
            <a:schemeClr val="accent1"/>
          </a:solidFill>
        </a:ln>
      </xdr:spPr>
    </xdr:pic>
    <xdr:clientData/>
  </xdr:twoCellAnchor>
  <xdr:twoCellAnchor editAs="oneCell">
    <xdr:from>
      <xdr:col>17</xdr:col>
      <xdr:colOff>447675</xdr:colOff>
      <xdr:row>8</xdr:row>
      <xdr:rowOff>171450</xdr:rowOff>
    </xdr:from>
    <xdr:to>
      <xdr:col>22</xdr:col>
      <xdr:colOff>532746</xdr:colOff>
      <xdr:row>16</xdr:row>
      <xdr:rowOff>152400</xdr:rowOff>
    </xdr:to>
    <xdr:pic>
      <xdr:nvPicPr>
        <xdr:cNvPr id="5" name="Picture 4">
          <a:extLst>
            <a:ext uri="{FF2B5EF4-FFF2-40B4-BE49-F238E27FC236}">
              <a16:creationId xmlns:a16="http://schemas.microsoft.com/office/drawing/2014/main" id="{417B9FE6-304F-4B4B-A79B-806E29B61C4C}"/>
            </a:ext>
          </a:extLst>
        </xdr:cNvPr>
        <xdr:cNvPicPr>
          <a:picLocks noChangeAspect="1"/>
        </xdr:cNvPicPr>
      </xdr:nvPicPr>
      <xdr:blipFill>
        <a:blip xmlns:r="http://schemas.openxmlformats.org/officeDocument/2006/relationships" r:embed="rId4"/>
        <a:stretch>
          <a:fillRect/>
        </a:stretch>
      </xdr:blipFill>
      <xdr:spPr>
        <a:xfrm>
          <a:off x="10810875" y="1704975"/>
          <a:ext cx="3133071" cy="1504950"/>
        </a:xfrm>
        <a:prstGeom prst="rect">
          <a:avLst/>
        </a:prstGeom>
        <a:ln w="22225">
          <a:solidFill>
            <a:schemeClr val="accent1"/>
          </a:solidFill>
        </a:ln>
      </xdr:spPr>
    </xdr:pic>
    <xdr:clientData/>
  </xdr:twoCellAnchor>
  <xdr:twoCellAnchor editAs="oneCell">
    <xdr:from>
      <xdr:col>12</xdr:col>
      <xdr:colOff>47624</xdr:colOff>
      <xdr:row>17</xdr:row>
      <xdr:rowOff>28576</xdr:rowOff>
    </xdr:from>
    <xdr:to>
      <xdr:col>22</xdr:col>
      <xdr:colOff>581025</xdr:colOff>
      <xdr:row>32</xdr:row>
      <xdr:rowOff>171450</xdr:rowOff>
    </xdr:to>
    <xdr:pic>
      <xdr:nvPicPr>
        <xdr:cNvPr id="6" name="Picture 5">
          <a:extLst>
            <a:ext uri="{FF2B5EF4-FFF2-40B4-BE49-F238E27FC236}">
              <a16:creationId xmlns:a16="http://schemas.microsoft.com/office/drawing/2014/main" id="{613E4F9A-A78C-426C-8619-16A3E16E5BE9}"/>
            </a:ext>
          </a:extLst>
        </xdr:cNvPr>
        <xdr:cNvPicPr>
          <a:picLocks noChangeAspect="1"/>
        </xdr:cNvPicPr>
      </xdr:nvPicPr>
      <xdr:blipFill>
        <a:blip xmlns:r="http://schemas.openxmlformats.org/officeDocument/2006/relationships" r:embed="rId5"/>
        <a:stretch>
          <a:fillRect/>
        </a:stretch>
      </xdr:blipFill>
      <xdr:spPr>
        <a:xfrm>
          <a:off x="7362824" y="3286126"/>
          <a:ext cx="6629401" cy="3000374"/>
        </a:xfrm>
        <a:prstGeom prst="rect">
          <a:avLst/>
        </a:prstGeom>
      </xdr:spPr>
    </xdr:pic>
    <xdr:clientData/>
  </xdr:twoCellAnchor>
  <xdr:twoCellAnchor editAs="oneCell">
    <xdr:from>
      <xdr:col>1</xdr:col>
      <xdr:colOff>59578</xdr:colOff>
      <xdr:row>17</xdr:row>
      <xdr:rowOff>19050</xdr:rowOff>
    </xdr:from>
    <xdr:to>
      <xdr:col>11</xdr:col>
      <xdr:colOff>581025</xdr:colOff>
      <xdr:row>32</xdr:row>
      <xdr:rowOff>133350</xdr:rowOff>
    </xdr:to>
    <xdr:pic>
      <xdr:nvPicPr>
        <xdr:cNvPr id="7" name="Picture 6">
          <a:extLst>
            <a:ext uri="{FF2B5EF4-FFF2-40B4-BE49-F238E27FC236}">
              <a16:creationId xmlns:a16="http://schemas.microsoft.com/office/drawing/2014/main" id="{893BAC2A-E50E-41EE-8D2F-BD5D8F47651B}"/>
            </a:ext>
          </a:extLst>
        </xdr:cNvPr>
        <xdr:cNvPicPr>
          <a:picLocks noChangeAspect="1"/>
        </xdr:cNvPicPr>
      </xdr:nvPicPr>
      <xdr:blipFill>
        <a:blip xmlns:r="http://schemas.openxmlformats.org/officeDocument/2006/relationships" r:embed="rId6"/>
        <a:stretch>
          <a:fillRect/>
        </a:stretch>
      </xdr:blipFill>
      <xdr:spPr>
        <a:xfrm>
          <a:off x="669178" y="3276600"/>
          <a:ext cx="6617447" cy="29718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1</xdr:col>
      <xdr:colOff>21168</xdr:colOff>
      <xdr:row>1</xdr:row>
      <xdr:rowOff>84667</xdr:rowOff>
    </xdr:from>
    <xdr:to>
      <xdr:col>19</xdr:col>
      <xdr:colOff>10584</xdr:colOff>
      <xdr:row>24</xdr:row>
      <xdr:rowOff>45902</xdr:rowOff>
    </xdr:to>
    <xdr:graphicFrame macro="">
      <xdr:nvGraphicFramePr>
        <xdr:cNvPr id="2" name="Chart 1">
          <a:extLst>
            <a:ext uri="{FF2B5EF4-FFF2-40B4-BE49-F238E27FC236}">
              <a16:creationId xmlns:a16="http://schemas.microsoft.com/office/drawing/2014/main" id="{47FECCF7-4141-4D1F-843E-8C93A0E431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247650</xdr:colOff>
      <xdr:row>3</xdr:row>
      <xdr:rowOff>16930</xdr:rowOff>
    </xdr:from>
    <xdr:to>
      <xdr:col>7</xdr:col>
      <xdr:colOff>137584</xdr:colOff>
      <xdr:row>28</xdr:row>
      <xdr:rowOff>38099</xdr:rowOff>
    </xdr:to>
    <xdr:graphicFrame macro="">
      <xdr:nvGraphicFramePr>
        <xdr:cNvPr id="2" name="Chart 1">
          <a:extLst>
            <a:ext uri="{FF2B5EF4-FFF2-40B4-BE49-F238E27FC236}">
              <a16:creationId xmlns:a16="http://schemas.microsoft.com/office/drawing/2014/main" id="{A30911DC-C742-45C9-96FD-EF2AB7A78B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444499</xdr:colOff>
      <xdr:row>3</xdr:row>
      <xdr:rowOff>15302</xdr:rowOff>
    </xdr:from>
    <xdr:to>
      <xdr:col>12</xdr:col>
      <xdr:colOff>793749</xdr:colOff>
      <xdr:row>22</xdr:row>
      <xdr:rowOff>21167</xdr:rowOff>
    </xdr:to>
    <xdr:graphicFrame macro="">
      <xdr:nvGraphicFramePr>
        <xdr:cNvPr id="3" name="Chart 2">
          <a:extLst>
            <a:ext uri="{FF2B5EF4-FFF2-40B4-BE49-F238E27FC236}">
              <a16:creationId xmlns:a16="http://schemas.microsoft.com/office/drawing/2014/main" id="{1A1AE71C-461A-4140-9152-A055BBCF82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264584</xdr:colOff>
      <xdr:row>3</xdr:row>
      <xdr:rowOff>10584</xdr:rowOff>
    </xdr:from>
    <xdr:to>
      <xdr:col>18</xdr:col>
      <xdr:colOff>673255</xdr:colOff>
      <xdr:row>22</xdr:row>
      <xdr:rowOff>42333</xdr:rowOff>
    </xdr:to>
    <xdr:graphicFrame macro="">
      <xdr:nvGraphicFramePr>
        <xdr:cNvPr id="4" name="Chart 3">
          <a:extLst>
            <a:ext uri="{FF2B5EF4-FFF2-40B4-BE49-F238E27FC236}">
              <a16:creationId xmlns:a16="http://schemas.microsoft.com/office/drawing/2014/main" id="{828B4A9F-D507-474B-9AEA-139C00E161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8</xdr:col>
      <xdr:colOff>333375</xdr:colOff>
      <xdr:row>27</xdr:row>
      <xdr:rowOff>152400</xdr:rowOff>
    </xdr:from>
    <xdr:to>
      <xdr:col>8</xdr:col>
      <xdr:colOff>2400300</xdr:colOff>
      <xdr:row>29</xdr:row>
      <xdr:rowOff>57150</xdr:rowOff>
    </xdr:to>
    <xdr:sp macro="" textlink="">
      <xdr:nvSpPr>
        <xdr:cNvPr id="6" name="TextBox 5">
          <a:extLst>
            <a:ext uri="{FF2B5EF4-FFF2-40B4-BE49-F238E27FC236}">
              <a16:creationId xmlns:a16="http://schemas.microsoft.com/office/drawing/2014/main" id="{3A0DF9FF-1CAB-49B0-9CFF-0CF74C470D66}"/>
            </a:ext>
          </a:extLst>
        </xdr:cNvPr>
        <xdr:cNvSpPr txBox="1"/>
      </xdr:nvSpPr>
      <xdr:spPr>
        <a:xfrm>
          <a:off x="6858000" y="4714875"/>
          <a:ext cx="2066925" cy="2476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a:solidFill>
                <a:schemeClr val="accent2">
                  <a:lumMod val="75000"/>
                </a:schemeClr>
              </a:solidFill>
            </a:rPr>
            <a:t>Tester</a:t>
          </a:r>
          <a:r>
            <a:rPr lang="en-US" sz="1100" b="0" baseline="0">
              <a:solidFill>
                <a:schemeClr val="accent2">
                  <a:lumMod val="75000"/>
                </a:schemeClr>
              </a:solidFill>
            </a:rPr>
            <a:t> Realated</a:t>
          </a:r>
          <a:endParaRPr lang="en-US" sz="1100" b="0">
            <a:solidFill>
              <a:schemeClr val="accent2">
                <a:lumMod val="75000"/>
              </a:schemeClr>
            </a:solidFill>
          </a:endParaRPr>
        </a:p>
      </xdr:txBody>
    </xdr:sp>
    <xdr:clientData/>
  </xdr:twoCellAnchor>
  <xdr:twoCellAnchor editAs="oneCell">
    <xdr:from>
      <xdr:col>1</xdr:col>
      <xdr:colOff>161925</xdr:colOff>
      <xdr:row>1</xdr:row>
      <xdr:rowOff>114300</xdr:rowOff>
    </xdr:from>
    <xdr:to>
      <xdr:col>8</xdr:col>
      <xdr:colOff>741821</xdr:colOff>
      <xdr:row>11</xdr:row>
      <xdr:rowOff>152181</xdr:rowOff>
    </xdr:to>
    <xdr:pic>
      <xdr:nvPicPr>
        <xdr:cNvPr id="7" name="Picture 6">
          <a:extLst>
            <a:ext uri="{FF2B5EF4-FFF2-40B4-BE49-F238E27FC236}">
              <a16:creationId xmlns:a16="http://schemas.microsoft.com/office/drawing/2014/main" id="{0C586ADF-B8C2-41F8-A732-E6B252FF9884}"/>
            </a:ext>
          </a:extLst>
        </xdr:cNvPr>
        <xdr:cNvPicPr>
          <a:picLocks noChangeAspect="1"/>
        </xdr:cNvPicPr>
      </xdr:nvPicPr>
      <xdr:blipFill>
        <a:blip xmlns:r="http://schemas.openxmlformats.org/officeDocument/2006/relationships" r:embed="rId1"/>
        <a:stretch>
          <a:fillRect/>
        </a:stretch>
      </xdr:blipFill>
      <xdr:spPr>
        <a:xfrm>
          <a:off x="1609725" y="285750"/>
          <a:ext cx="9028571" cy="1752381"/>
        </a:xfrm>
        <a:prstGeom prst="rect">
          <a:avLst/>
        </a:prstGeom>
      </xdr:spPr>
    </xdr:pic>
    <xdr:clientData/>
  </xdr:twoCellAnchor>
  <xdr:twoCellAnchor>
    <xdr:from>
      <xdr:col>6</xdr:col>
      <xdr:colOff>619125</xdr:colOff>
      <xdr:row>6</xdr:row>
      <xdr:rowOff>76200</xdr:rowOff>
    </xdr:from>
    <xdr:to>
      <xdr:col>8</xdr:col>
      <xdr:colOff>266700</xdr:colOff>
      <xdr:row>7</xdr:row>
      <xdr:rowOff>133350</xdr:rowOff>
    </xdr:to>
    <xdr:sp macro="" textlink="">
      <xdr:nvSpPr>
        <xdr:cNvPr id="8" name="TextBox 7">
          <a:extLst>
            <a:ext uri="{FF2B5EF4-FFF2-40B4-BE49-F238E27FC236}">
              <a16:creationId xmlns:a16="http://schemas.microsoft.com/office/drawing/2014/main" id="{B08B7340-B616-44BD-94B0-C41866084A70}"/>
            </a:ext>
          </a:extLst>
        </xdr:cNvPr>
        <xdr:cNvSpPr txBox="1"/>
      </xdr:nvSpPr>
      <xdr:spPr>
        <a:xfrm>
          <a:off x="6819900" y="1104900"/>
          <a:ext cx="2295525" cy="2286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a:solidFill>
                <a:schemeClr val="accent2">
                  <a:lumMod val="75000"/>
                </a:schemeClr>
              </a:solidFill>
            </a:rPr>
            <a:t>TESTER RELATED</a:t>
          </a:r>
        </a:p>
      </xdr:txBody>
    </xdr:sp>
    <xdr:clientData/>
  </xdr:twoCellAnchor>
  <xdr:twoCellAnchor>
    <xdr:from>
      <xdr:col>6</xdr:col>
      <xdr:colOff>419100</xdr:colOff>
      <xdr:row>4</xdr:row>
      <xdr:rowOff>133350</xdr:rowOff>
    </xdr:from>
    <xdr:to>
      <xdr:col>8</xdr:col>
      <xdr:colOff>381000</xdr:colOff>
      <xdr:row>6</xdr:row>
      <xdr:rowOff>38100</xdr:rowOff>
    </xdr:to>
    <xdr:sp macro="" textlink="">
      <xdr:nvSpPr>
        <xdr:cNvPr id="9" name="TextBox 8">
          <a:extLst>
            <a:ext uri="{FF2B5EF4-FFF2-40B4-BE49-F238E27FC236}">
              <a16:creationId xmlns:a16="http://schemas.microsoft.com/office/drawing/2014/main" id="{08F866D1-FBCD-4A61-AFD3-C37B5B564279}"/>
            </a:ext>
          </a:extLst>
        </xdr:cNvPr>
        <xdr:cNvSpPr txBox="1"/>
      </xdr:nvSpPr>
      <xdr:spPr>
        <a:xfrm>
          <a:off x="6619875" y="819150"/>
          <a:ext cx="2609850" cy="2476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rgbClr val="00B050"/>
              </a:solidFill>
            </a:rPr>
            <a:t>DOWNTIME CATEGORY</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Huafile01\ICT%20MAIN.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huaiisapp01\JOS\JOS\JOS\JOS\JOS\JOS\Executive%20Summaries\Hughes\Week%2003\Test%20FPY%20HNS%20Exec.%20Summ.%20WK03.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hcmflexa011\1.%20Support%20Data%202\3.0%20Downtime%20Report\4Q-Weekly%20Machine%20Downtime%20-%20WW52.xlsm"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penfilev10\DBW\Cisco\V1.22\WCapacity%20-%20Cisco.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F:\Local%20Settings\Temp\LJB3xddtyVS6stkXRA6QjJ-4%20Q%20Basic%20templatev3.0.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Patrick%20JVN/JVN/NDF/WW24/NDF%20Total%20Model%2012%20Weeks%20-%20W2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tal"/>
      <sheetName val="1st Shift"/>
      <sheetName val="2nd Shift"/>
      <sheetName val="3rd Shift"/>
      <sheetName val="Paynter Total"/>
      <sheetName val="Paynter 1st Shift"/>
      <sheetName val="Paynter 2nd Shift"/>
      <sheetName val="Paynter 3rd Shift"/>
      <sheetName val="Diario Produccion"/>
      <sheetName val="Paynter Diario Produccion"/>
      <sheetName val="Test Def"/>
      <sheetName val="Paynter Test Defect"/>
      <sheetName val="Semanal"/>
      <sheetName val="Mensual"/>
      <sheetName val="Pareto Trend"/>
      <sheetName val="Trend"/>
      <sheetName val="ICT MAIN"/>
      <sheetName val="Main Chart"/>
      <sheetName val="ZE55"/>
      <sheetName val="Sheet1"/>
      <sheetName val="Current week data"/>
      <sheetName val="Closed Jobs"/>
      <sheetName val="Closed Actions"/>
      <sheetName val="Pareto"/>
      <sheetName val="1st_Shift"/>
      <sheetName val="2nd_Shift"/>
      <sheetName val="3rd_Shift"/>
      <sheetName val="Paynter_Total"/>
      <sheetName val="Paynter_1st_Shift"/>
      <sheetName val="Paynter_2nd_Shift"/>
      <sheetName val="Paynter_3rd_Shift"/>
      <sheetName val="Diario_Produccion"/>
      <sheetName val="Paynter_Diario_Produccion"/>
      <sheetName val="Test_Def"/>
      <sheetName val="Paynter_Test_Defect"/>
      <sheetName val="Pareto_Trend"/>
      <sheetName val="ICT_MAIN"/>
      <sheetName val="Main_Chart"/>
      <sheetName val="Current_week_data"/>
      <sheetName val="Closed_Jobs"/>
      <sheetName val="Closed_Actions"/>
      <sheetName val="Main Chart WC"/>
      <sheetName val="ICT_Paynter_WK03"/>
      <sheetName val="Main_Chart_WC"/>
    </sheetNames>
    <sheetDataSet>
      <sheetData sheetId="0" refreshError="1">
        <row r="39">
          <cell r="AM39">
            <v>37135</v>
          </cell>
        </row>
        <row r="41">
          <cell r="B41" t="str">
            <v>TEST DEFECT FPY</v>
          </cell>
          <cell r="C41">
            <v>6</v>
          </cell>
          <cell r="D41">
            <v>0</v>
          </cell>
          <cell r="E41">
            <v>42</v>
          </cell>
          <cell r="F41">
            <v>57</v>
          </cell>
          <cell r="G41">
            <v>36</v>
          </cell>
          <cell r="H41">
            <v>47</v>
          </cell>
          <cell r="I41">
            <v>81</v>
          </cell>
          <cell r="J41">
            <v>4</v>
          </cell>
          <cell r="K41">
            <v>0</v>
          </cell>
          <cell r="L41">
            <v>43</v>
          </cell>
          <cell r="M41">
            <v>76</v>
          </cell>
          <cell r="N41">
            <v>61</v>
          </cell>
          <cell r="O41">
            <v>39</v>
          </cell>
          <cell r="P41">
            <v>27</v>
          </cell>
          <cell r="Q41">
            <v>20</v>
          </cell>
          <cell r="R41">
            <v>0</v>
          </cell>
          <cell r="S41">
            <v>31</v>
          </cell>
          <cell r="T41">
            <v>37</v>
          </cell>
          <cell r="U41">
            <v>49</v>
          </cell>
          <cell r="V41">
            <v>55</v>
          </cell>
          <cell r="W41">
            <v>38</v>
          </cell>
          <cell r="X41">
            <v>3</v>
          </cell>
          <cell r="Y41">
            <v>0</v>
          </cell>
          <cell r="Z41">
            <v>0</v>
          </cell>
          <cell r="AA41">
            <v>0</v>
          </cell>
          <cell r="AB41">
            <v>0</v>
          </cell>
          <cell r="AC41">
            <v>0</v>
          </cell>
          <cell r="AD41">
            <v>0</v>
          </cell>
          <cell r="AE41">
            <v>0</v>
          </cell>
          <cell r="AF41">
            <v>0</v>
          </cell>
          <cell r="AG41">
            <v>0</v>
          </cell>
          <cell r="AI41">
            <v>3.9146316248937492</v>
          </cell>
          <cell r="AJ41">
            <v>2.0112876554748724</v>
          </cell>
          <cell r="AK41">
            <v>2.1462288619151364</v>
          </cell>
          <cell r="AM41">
            <v>752</v>
          </cell>
          <cell r="AN41">
            <v>1.33482436054458</v>
          </cell>
        </row>
        <row r="42">
          <cell r="B42" t="str">
            <v>INSUFFICIENT SOLDER</v>
          </cell>
          <cell r="C42">
            <v>9</v>
          </cell>
          <cell r="D42">
            <v>0</v>
          </cell>
          <cell r="E42">
            <v>16</v>
          </cell>
          <cell r="F42">
            <v>29</v>
          </cell>
          <cell r="G42">
            <v>42</v>
          </cell>
          <cell r="H42">
            <v>26</v>
          </cell>
          <cell r="I42">
            <v>33</v>
          </cell>
          <cell r="J42">
            <v>4</v>
          </cell>
          <cell r="K42">
            <v>0</v>
          </cell>
          <cell r="L42">
            <v>48</v>
          </cell>
          <cell r="M42">
            <v>45</v>
          </cell>
          <cell r="N42">
            <v>60</v>
          </cell>
          <cell r="O42">
            <v>36</v>
          </cell>
          <cell r="P42">
            <v>22</v>
          </cell>
          <cell r="Q42">
            <v>14</v>
          </cell>
          <cell r="R42">
            <v>0</v>
          </cell>
          <cell r="S42">
            <v>14</v>
          </cell>
          <cell r="T42">
            <v>34</v>
          </cell>
          <cell r="U42">
            <v>49</v>
          </cell>
          <cell r="V42">
            <v>32</v>
          </cell>
          <cell r="W42">
            <v>19</v>
          </cell>
          <cell r="X42">
            <v>1</v>
          </cell>
          <cell r="Y42">
            <v>0</v>
          </cell>
          <cell r="Z42">
            <v>0</v>
          </cell>
          <cell r="AA42">
            <v>0</v>
          </cell>
          <cell r="AB42">
            <v>0</v>
          </cell>
          <cell r="AC42">
            <v>0</v>
          </cell>
          <cell r="AD42">
            <v>0</v>
          </cell>
          <cell r="AE42">
            <v>0</v>
          </cell>
          <cell r="AF42">
            <v>0</v>
          </cell>
          <cell r="AG42">
            <v>0</v>
          </cell>
          <cell r="AI42">
            <v>0.95109007787911504</v>
          </cell>
          <cell r="AJ42">
            <v>1.4540944712056942</v>
          </cell>
          <cell r="AK42">
            <v>1.1022927689594357</v>
          </cell>
          <cell r="AM42">
            <v>533</v>
          </cell>
          <cell r="AN42">
            <v>0.94609226618385789</v>
          </cell>
        </row>
        <row r="43">
          <cell r="B43" t="str">
            <v>ASSY MISSING PART</v>
          </cell>
          <cell r="C43">
            <v>2</v>
          </cell>
          <cell r="D43">
            <v>0</v>
          </cell>
          <cell r="E43">
            <v>21</v>
          </cell>
          <cell r="F43">
            <v>13</v>
          </cell>
          <cell r="G43">
            <v>15</v>
          </cell>
          <cell r="H43">
            <v>17</v>
          </cell>
          <cell r="I43">
            <v>31</v>
          </cell>
          <cell r="J43">
            <v>0</v>
          </cell>
          <cell r="K43">
            <v>0</v>
          </cell>
          <cell r="L43">
            <v>21</v>
          </cell>
          <cell r="M43">
            <v>20</v>
          </cell>
          <cell r="N43">
            <v>22</v>
          </cell>
          <cell r="O43">
            <v>16</v>
          </cell>
          <cell r="P43">
            <v>12</v>
          </cell>
          <cell r="Q43">
            <v>5</v>
          </cell>
          <cell r="R43">
            <v>0</v>
          </cell>
          <cell r="S43">
            <v>24</v>
          </cell>
          <cell r="T43">
            <v>24</v>
          </cell>
          <cell r="U43">
            <v>28</v>
          </cell>
          <cell r="V43">
            <v>22</v>
          </cell>
          <cell r="W43">
            <v>25</v>
          </cell>
          <cell r="X43">
            <v>1</v>
          </cell>
          <cell r="Y43">
            <v>0</v>
          </cell>
          <cell r="Z43">
            <v>0</v>
          </cell>
          <cell r="AA43">
            <v>0</v>
          </cell>
          <cell r="AB43">
            <v>0</v>
          </cell>
          <cell r="AC43">
            <v>0</v>
          </cell>
          <cell r="AD43">
            <v>0</v>
          </cell>
          <cell r="AE43">
            <v>0</v>
          </cell>
          <cell r="AF43">
            <v>0</v>
          </cell>
          <cell r="AG43">
            <v>0</v>
          </cell>
          <cell r="AI43">
            <v>0.36986836361965586</v>
          </cell>
          <cell r="AJ43">
            <v>0.47091811057588612</v>
          </cell>
          <cell r="AK43">
            <v>0.29178338001867415</v>
          </cell>
          <cell r="AM43">
            <v>319</v>
          </cell>
          <cell r="AN43">
            <v>0.56623533379484181</v>
          </cell>
        </row>
        <row r="44">
          <cell r="B44" t="str">
            <v>INSERT</v>
          </cell>
          <cell r="C44">
            <v>4</v>
          </cell>
          <cell r="D44">
            <v>0</v>
          </cell>
          <cell r="E44">
            <v>6</v>
          </cell>
          <cell r="F44">
            <v>6</v>
          </cell>
          <cell r="G44">
            <v>7</v>
          </cell>
          <cell r="H44">
            <v>10</v>
          </cell>
          <cell r="I44">
            <v>10</v>
          </cell>
          <cell r="J44">
            <v>1</v>
          </cell>
          <cell r="K44">
            <v>0</v>
          </cell>
          <cell r="L44">
            <v>10</v>
          </cell>
          <cell r="M44">
            <v>9</v>
          </cell>
          <cell r="N44">
            <v>19</v>
          </cell>
          <cell r="O44">
            <v>17</v>
          </cell>
          <cell r="P44">
            <v>7</v>
          </cell>
          <cell r="Q44">
            <v>2</v>
          </cell>
          <cell r="R44">
            <v>0</v>
          </cell>
          <cell r="S44">
            <v>8</v>
          </cell>
          <cell r="T44">
            <v>20</v>
          </cell>
          <cell r="U44">
            <v>11</v>
          </cell>
          <cell r="V44">
            <v>10</v>
          </cell>
          <cell r="W44">
            <v>8</v>
          </cell>
          <cell r="X44">
            <v>0</v>
          </cell>
          <cell r="Y44">
            <v>0</v>
          </cell>
          <cell r="Z44">
            <v>0</v>
          </cell>
          <cell r="AA44">
            <v>0</v>
          </cell>
          <cell r="AB44">
            <v>0</v>
          </cell>
          <cell r="AC44">
            <v>0</v>
          </cell>
          <cell r="AD44">
            <v>0</v>
          </cell>
          <cell r="AE44">
            <v>0</v>
          </cell>
          <cell r="AF44">
            <v>0</v>
          </cell>
          <cell r="AG44">
            <v>0</v>
          </cell>
          <cell r="AI44">
            <v>3.6757104459096232E-2</v>
          </cell>
          <cell r="AJ44">
            <v>5.7516715795528077E-2</v>
          </cell>
          <cell r="AK44">
            <v>6.8731196182176574E-2</v>
          </cell>
          <cell r="AM44">
            <v>165</v>
          </cell>
          <cell r="AN44">
            <v>0.29288034506629745</v>
          </cell>
        </row>
        <row r="45">
          <cell r="B45" t="str">
            <v>DAMAGED COMPONENT</v>
          </cell>
          <cell r="C45">
            <v>2</v>
          </cell>
          <cell r="D45">
            <v>0</v>
          </cell>
          <cell r="E45">
            <v>3</v>
          </cell>
          <cell r="F45">
            <v>7</v>
          </cell>
          <cell r="G45">
            <v>11</v>
          </cell>
          <cell r="H45">
            <v>7</v>
          </cell>
          <cell r="I45">
            <v>13</v>
          </cell>
          <cell r="J45">
            <v>0</v>
          </cell>
          <cell r="K45">
            <v>0</v>
          </cell>
          <cell r="L45">
            <v>9</v>
          </cell>
          <cell r="M45">
            <v>9</v>
          </cell>
          <cell r="N45">
            <v>10</v>
          </cell>
          <cell r="O45">
            <v>7</v>
          </cell>
          <cell r="P45">
            <v>8</v>
          </cell>
          <cell r="Q45">
            <v>0</v>
          </cell>
          <cell r="R45">
            <v>0</v>
          </cell>
          <cell r="S45">
            <v>10</v>
          </cell>
          <cell r="T45">
            <v>8</v>
          </cell>
          <cell r="U45">
            <v>12</v>
          </cell>
          <cell r="V45">
            <v>4</v>
          </cell>
          <cell r="W45">
            <v>6</v>
          </cell>
          <cell r="X45">
            <v>1</v>
          </cell>
          <cell r="Y45">
            <v>0</v>
          </cell>
          <cell r="Z45">
            <v>0</v>
          </cell>
          <cell r="AA45">
            <v>0</v>
          </cell>
          <cell r="AB45">
            <v>0</v>
          </cell>
          <cell r="AC45">
            <v>0</v>
          </cell>
          <cell r="AD45">
            <v>0</v>
          </cell>
          <cell r="AE45">
            <v>0</v>
          </cell>
          <cell r="AF45">
            <v>0</v>
          </cell>
          <cell r="AG45">
            <v>0</v>
          </cell>
          <cell r="AI45">
            <v>0.14702841783638493</v>
          </cell>
          <cell r="AJ45">
            <v>0.19771371054712775</v>
          </cell>
          <cell r="AK45">
            <v>0.15043054258740532</v>
          </cell>
          <cell r="AM45">
            <v>127</v>
          </cell>
          <cell r="AN45">
            <v>0.22542911408133198</v>
          </cell>
        </row>
        <row r="46">
          <cell r="B46" t="str">
            <v>ASSY ROTATE</v>
          </cell>
          <cell r="C46">
            <v>1</v>
          </cell>
          <cell r="D46">
            <v>0</v>
          </cell>
          <cell r="E46">
            <v>14</v>
          </cell>
          <cell r="F46">
            <v>16</v>
          </cell>
          <cell r="G46">
            <v>6</v>
          </cell>
          <cell r="H46">
            <v>3</v>
          </cell>
          <cell r="I46">
            <v>11</v>
          </cell>
          <cell r="J46">
            <v>0</v>
          </cell>
          <cell r="K46">
            <v>0</v>
          </cell>
          <cell r="L46">
            <v>9</v>
          </cell>
          <cell r="M46">
            <v>1</v>
          </cell>
          <cell r="N46">
            <v>4</v>
          </cell>
          <cell r="O46">
            <v>4</v>
          </cell>
          <cell r="P46">
            <v>6</v>
          </cell>
          <cell r="Q46">
            <v>1</v>
          </cell>
          <cell r="R46">
            <v>0</v>
          </cell>
          <cell r="S46">
            <v>5</v>
          </cell>
          <cell r="T46">
            <v>18</v>
          </cell>
          <cell r="U46">
            <v>8</v>
          </cell>
          <cell r="V46">
            <v>5</v>
          </cell>
          <cell r="W46">
            <v>0</v>
          </cell>
          <cell r="X46">
            <v>0</v>
          </cell>
          <cell r="Y46">
            <v>0</v>
          </cell>
          <cell r="Z46">
            <v>0</v>
          </cell>
          <cell r="AA46">
            <v>0</v>
          </cell>
          <cell r="AB46">
            <v>0</v>
          </cell>
          <cell r="AC46">
            <v>0</v>
          </cell>
          <cell r="AD46">
            <v>0</v>
          </cell>
          <cell r="AE46">
            <v>0</v>
          </cell>
          <cell r="AF46">
            <v>0</v>
          </cell>
          <cell r="AG46">
            <v>0</v>
          </cell>
          <cell r="AI46">
            <v>7.8108846975579502E-2</v>
          </cell>
          <cell r="AJ46">
            <v>8.9869868430512617E-2</v>
          </cell>
          <cell r="AK46">
            <v>0.12838468720821661</v>
          </cell>
          <cell r="AM46">
            <v>112</v>
          </cell>
          <cell r="AN46">
            <v>0.19880362816621402</v>
          </cell>
        </row>
        <row r="47">
          <cell r="B47" t="str">
            <v>SOLDER SHORT</v>
          </cell>
          <cell r="C47">
            <v>2</v>
          </cell>
          <cell r="D47">
            <v>0</v>
          </cell>
          <cell r="E47">
            <v>5</v>
          </cell>
          <cell r="F47">
            <v>3</v>
          </cell>
          <cell r="G47">
            <v>8</v>
          </cell>
          <cell r="H47">
            <v>3</v>
          </cell>
          <cell r="I47">
            <v>4</v>
          </cell>
          <cell r="J47">
            <v>0</v>
          </cell>
          <cell r="K47">
            <v>0</v>
          </cell>
          <cell r="L47">
            <v>2</v>
          </cell>
          <cell r="M47">
            <v>3</v>
          </cell>
          <cell r="N47">
            <v>10</v>
          </cell>
          <cell r="O47">
            <v>17</v>
          </cell>
          <cell r="P47">
            <v>3</v>
          </cell>
          <cell r="Q47">
            <v>1</v>
          </cell>
          <cell r="R47">
            <v>0</v>
          </cell>
          <cell r="S47">
            <v>9</v>
          </cell>
          <cell r="T47">
            <v>3</v>
          </cell>
          <cell r="U47">
            <v>9</v>
          </cell>
          <cell r="V47">
            <v>8</v>
          </cell>
          <cell r="W47">
            <v>11</v>
          </cell>
          <cell r="X47">
            <v>0</v>
          </cell>
          <cell r="Y47">
            <v>0</v>
          </cell>
          <cell r="Z47">
            <v>0</v>
          </cell>
          <cell r="AA47">
            <v>0</v>
          </cell>
          <cell r="AB47">
            <v>0</v>
          </cell>
          <cell r="AC47">
            <v>0</v>
          </cell>
          <cell r="AD47">
            <v>0</v>
          </cell>
          <cell r="AE47">
            <v>0</v>
          </cell>
          <cell r="AF47">
            <v>0</v>
          </cell>
          <cell r="AG47">
            <v>0</v>
          </cell>
          <cell r="AI47">
            <v>3.2162466401709208E-2</v>
          </cell>
          <cell r="AJ47">
            <v>0.23725645265655332</v>
          </cell>
          <cell r="AK47">
            <v>0.12319742711899574</v>
          </cell>
          <cell r="AM47">
            <v>101</v>
          </cell>
          <cell r="AN47">
            <v>0.17927827182846087</v>
          </cell>
        </row>
        <row r="48">
          <cell r="B48" t="str">
            <v>OPERATOR ERROR</v>
          </cell>
          <cell r="C48">
            <v>2</v>
          </cell>
          <cell r="D48">
            <v>0</v>
          </cell>
          <cell r="E48">
            <v>3</v>
          </cell>
          <cell r="F48">
            <v>5</v>
          </cell>
          <cell r="G48">
            <v>8</v>
          </cell>
          <cell r="H48">
            <v>2</v>
          </cell>
          <cell r="I48">
            <v>9</v>
          </cell>
          <cell r="J48">
            <v>0</v>
          </cell>
          <cell r="K48">
            <v>0</v>
          </cell>
          <cell r="L48">
            <v>7</v>
          </cell>
          <cell r="M48">
            <v>3</v>
          </cell>
          <cell r="N48">
            <v>6</v>
          </cell>
          <cell r="O48">
            <v>7</v>
          </cell>
          <cell r="P48">
            <v>6</v>
          </cell>
          <cell r="Q48">
            <v>0</v>
          </cell>
          <cell r="R48">
            <v>0</v>
          </cell>
          <cell r="S48">
            <v>2</v>
          </cell>
          <cell r="T48">
            <v>6</v>
          </cell>
          <cell r="U48">
            <v>11</v>
          </cell>
          <cell r="V48">
            <v>9</v>
          </cell>
          <cell r="W48">
            <v>9</v>
          </cell>
          <cell r="X48">
            <v>0</v>
          </cell>
          <cell r="Y48">
            <v>0</v>
          </cell>
          <cell r="Z48">
            <v>0</v>
          </cell>
          <cell r="AA48">
            <v>0</v>
          </cell>
          <cell r="AB48">
            <v>0</v>
          </cell>
          <cell r="AC48">
            <v>0</v>
          </cell>
          <cell r="AD48">
            <v>0</v>
          </cell>
          <cell r="AE48">
            <v>0</v>
          </cell>
          <cell r="AF48">
            <v>0</v>
          </cell>
          <cell r="AG48">
            <v>0</v>
          </cell>
          <cell r="AI48">
            <v>3.2162466401709208E-2</v>
          </cell>
          <cell r="AJ48">
            <v>0.10784384211661514</v>
          </cell>
          <cell r="AK48">
            <v>9.8557941695196591E-2</v>
          </cell>
          <cell r="AM48">
            <v>95</v>
          </cell>
          <cell r="AN48">
            <v>0.16862807746241368</v>
          </cell>
        </row>
        <row r="49">
          <cell r="B49" t="str">
            <v>ELECTRICAL DEFECT</v>
          </cell>
          <cell r="C49">
            <v>0</v>
          </cell>
          <cell r="D49">
            <v>0</v>
          </cell>
          <cell r="E49">
            <v>6</v>
          </cell>
          <cell r="F49">
            <v>3</v>
          </cell>
          <cell r="G49">
            <v>10</v>
          </cell>
          <cell r="H49">
            <v>2</v>
          </cell>
          <cell r="I49">
            <v>8</v>
          </cell>
          <cell r="J49">
            <v>2</v>
          </cell>
          <cell r="K49">
            <v>0</v>
          </cell>
          <cell r="L49">
            <v>3</v>
          </cell>
          <cell r="M49">
            <v>2</v>
          </cell>
          <cell r="N49">
            <v>2</v>
          </cell>
          <cell r="O49">
            <v>8</v>
          </cell>
          <cell r="P49">
            <v>3</v>
          </cell>
          <cell r="Q49">
            <v>2</v>
          </cell>
          <cell r="R49">
            <v>0</v>
          </cell>
          <cell r="S49">
            <v>7</v>
          </cell>
          <cell r="T49">
            <v>2</v>
          </cell>
          <cell r="U49">
            <v>9</v>
          </cell>
          <cell r="V49">
            <v>3</v>
          </cell>
          <cell r="W49">
            <v>7</v>
          </cell>
          <cell r="X49">
            <v>1</v>
          </cell>
          <cell r="Y49">
            <v>0</v>
          </cell>
          <cell r="Z49">
            <v>0</v>
          </cell>
          <cell r="AA49">
            <v>0</v>
          </cell>
          <cell r="AB49">
            <v>0</v>
          </cell>
          <cell r="AC49">
            <v>0</v>
          </cell>
          <cell r="AD49">
            <v>0</v>
          </cell>
          <cell r="AE49">
            <v>0</v>
          </cell>
          <cell r="AF49">
            <v>0</v>
          </cell>
          <cell r="AG49">
            <v>0</v>
          </cell>
          <cell r="AI49">
            <v>0.23432654092673849</v>
          </cell>
          <cell r="AJ49">
            <v>0.24085124739377381</v>
          </cell>
          <cell r="AK49">
            <v>0.22434899885880277</v>
          </cell>
          <cell r="AM49">
            <v>80</v>
          </cell>
          <cell r="AN49">
            <v>0.14200259154729575</v>
          </cell>
        </row>
        <row r="50">
          <cell r="B50" t="str">
            <v>ASSY WRONG</v>
          </cell>
          <cell r="C50">
            <v>0</v>
          </cell>
          <cell r="D50">
            <v>0</v>
          </cell>
          <cell r="E50">
            <v>3</v>
          </cell>
          <cell r="F50">
            <v>1</v>
          </cell>
          <cell r="G50">
            <v>0</v>
          </cell>
          <cell r="H50">
            <v>1</v>
          </cell>
          <cell r="I50">
            <v>3</v>
          </cell>
          <cell r="J50">
            <v>0</v>
          </cell>
          <cell r="K50">
            <v>0</v>
          </cell>
          <cell r="L50">
            <v>0</v>
          </cell>
          <cell r="M50">
            <v>2</v>
          </cell>
          <cell r="N50">
            <v>3</v>
          </cell>
          <cell r="O50">
            <v>3</v>
          </cell>
          <cell r="P50">
            <v>3</v>
          </cell>
          <cell r="Q50">
            <v>0</v>
          </cell>
          <cell r="R50">
            <v>0</v>
          </cell>
          <cell r="S50">
            <v>4</v>
          </cell>
          <cell r="T50">
            <v>1</v>
          </cell>
          <cell r="U50">
            <v>3</v>
          </cell>
          <cell r="V50">
            <v>5</v>
          </cell>
          <cell r="W50">
            <v>2</v>
          </cell>
          <cell r="X50">
            <v>7</v>
          </cell>
          <cell r="Y50">
            <v>0</v>
          </cell>
          <cell r="Z50">
            <v>0</v>
          </cell>
          <cell r="AA50">
            <v>0</v>
          </cell>
          <cell r="AB50">
            <v>0</v>
          </cell>
          <cell r="AC50">
            <v>0</v>
          </cell>
          <cell r="AD50">
            <v>0</v>
          </cell>
          <cell r="AE50">
            <v>0</v>
          </cell>
          <cell r="AF50">
            <v>0</v>
          </cell>
          <cell r="AG50">
            <v>0</v>
          </cell>
          <cell r="AI50">
            <v>1.6081233200854604E-2</v>
          </cell>
          <cell r="AJ50">
            <v>7.3693292113020351E-2</v>
          </cell>
          <cell r="AK50">
            <v>9.7261126672891385E-2</v>
          </cell>
          <cell r="AM50">
            <v>41</v>
          </cell>
          <cell r="AN50">
            <v>7.2776328167989068E-2</v>
          </cell>
        </row>
        <row r="51">
          <cell r="B51" t="str">
            <v>OTHERS</v>
          </cell>
          <cell r="C51">
            <v>0</v>
          </cell>
          <cell r="D51">
            <v>0</v>
          </cell>
          <cell r="E51">
            <v>0</v>
          </cell>
          <cell r="F51">
            <v>2</v>
          </cell>
          <cell r="G51">
            <v>0</v>
          </cell>
          <cell r="H51">
            <v>0</v>
          </cell>
          <cell r="I51">
            <v>0</v>
          </cell>
          <cell r="J51">
            <v>0</v>
          </cell>
          <cell r="K51">
            <v>0</v>
          </cell>
          <cell r="L51">
            <v>0</v>
          </cell>
          <cell r="M51">
            <v>0</v>
          </cell>
          <cell r="N51">
            <v>1</v>
          </cell>
          <cell r="O51">
            <v>0</v>
          </cell>
          <cell r="P51">
            <v>0</v>
          </cell>
          <cell r="Q51">
            <v>0</v>
          </cell>
          <cell r="R51">
            <v>0</v>
          </cell>
          <cell r="S51">
            <v>0</v>
          </cell>
          <cell r="T51">
            <v>0</v>
          </cell>
          <cell r="U51">
            <v>0</v>
          </cell>
          <cell r="V51">
            <v>1</v>
          </cell>
          <cell r="W51">
            <v>1</v>
          </cell>
          <cell r="X51">
            <v>0</v>
          </cell>
          <cell r="Y51">
            <v>0</v>
          </cell>
          <cell r="Z51">
            <v>0</v>
          </cell>
          <cell r="AA51">
            <v>0</v>
          </cell>
          <cell r="AB51">
            <v>0</v>
          </cell>
          <cell r="AC51">
            <v>0</v>
          </cell>
          <cell r="AD51">
            <v>0</v>
          </cell>
          <cell r="AE51">
            <v>0</v>
          </cell>
          <cell r="AF51">
            <v>0</v>
          </cell>
          <cell r="AG51">
            <v>0</v>
          </cell>
          <cell r="AI51">
            <v>6.8919570860805444E-3</v>
          </cell>
          <cell r="AJ51">
            <v>5.392192105830757E-3</v>
          </cell>
          <cell r="AK51">
            <v>5.1872600892208737E-3</v>
          </cell>
          <cell r="AM51">
            <v>5</v>
          </cell>
          <cell r="AN51">
            <v>8.8751619717059842E-3</v>
          </cell>
        </row>
        <row r="52">
          <cell r="B52" t="str">
            <v>GLUE EXCESS</v>
          </cell>
          <cell r="C52">
            <v>0</v>
          </cell>
          <cell r="D52">
            <v>0</v>
          </cell>
          <cell r="E52">
            <v>0</v>
          </cell>
          <cell r="F52">
            <v>1</v>
          </cell>
          <cell r="G52">
            <v>0</v>
          </cell>
          <cell r="H52">
            <v>0</v>
          </cell>
          <cell r="I52">
            <v>0</v>
          </cell>
          <cell r="J52">
            <v>0</v>
          </cell>
          <cell r="K52">
            <v>0</v>
          </cell>
          <cell r="L52">
            <v>0</v>
          </cell>
          <cell r="M52">
            <v>0</v>
          </cell>
          <cell r="N52">
            <v>0</v>
          </cell>
          <cell r="O52">
            <v>1</v>
          </cell>
          <cell r="P52">
            <v>0</v>
          </cell>
          <cell r="Q52">
            <v>1</v>
          </cell>
          <cell r="R52">
            <v>0</v>
          </cell>
          <cell r="S52">
            <v>0</v>
          </cell>
          <cell r="T52">
            <v>0</v>
          </cell>
          <cell r="U52">
            <v>0</v>
          </cell>
          <cell r="V52">
            <v>0</v>
          </cell>
          <cell r="W52">
            <v>0</v>
          </cell>
          <cell r="X52">
            <v>0</v>
          </cell>
          <cell r="Y52">
            <v>0</v>
          </cell>
          <cell r="Z52">
            <v>0</v>
          </cell>
          <cell r="AA52">
            <v>0</v>
          </cell>
          <cell r="AB52">
            <v>0</v>
          </cell>
          <cell r="AC52">
            <v>0</v>
          </cell>
          <cell r="AD52">
            <v>0</v>
          </cell>
          <cell r="AE52">
            <v>0</v>
          </cell>
          <cell r="AF52">
            <v>0</v>
          </cell>
          <cell r="AG52">
            <v>0</v>
          </cell>
          <cell r="AI52">
            <v>2.2973190286935145E-3</v>
          </cell>
          <cell r="AJ52">
            <v>8.9869868430512614E-3</v>
          </cell>
          <cell r="AK52">
            <v>2.5936300446104369E-3</v>
          </cell>
          <cell r="AM52">
            <v>3</v>
          </cell>
          <cell r="AN52">
            <v>5.3250971830235902E-3</v>
          </cell>
        </row>
        <row r="53">
          <cell r="B53" t="str">
            <v>LIFTED</v>
          </cell>
          <cell r="C53">
            <v>0</v>
          </cell>
          <cell r="D53">
            <v>0</v>
          </cell>
          <cell r="E53">
            <v>0</v>
          </cell>
          <cell r="F53">
            <v>0</v>
          </cell>
          <cell r="G53">
            <v>0</v>
          </cell>
          <cell r="H53">
            <v>0</v>
          </cell>
          <cell r="I53">
            <v>0</v>
          </cell>
          <cell r="J53">
            <v>0</v>
          </cell>
          <cell r="K53">
            <v>0</v>
          </cell>
          <cell r="L53">
            <v>0</v>
          </cell>
          <cell r="M53">
            <v>0</v>
          </cell>
          <cell r="N53">
            <v>0</v>
          </cell>
          <cell r="O53">
            <v>0</v>
          </cell>
          <cell r="P53">
            <v>0</v>
          </cell>
          <cell r="Q53">
            <v>0</v>
          </cell>
          <cell r="R53">
            <v>0</v>
          </cell>
          <cell r="S53">
            <v>0</v>
          </cell>
          <cell r="T53">
            <v>1</v>
          </cell>
          <cell r="U53">
            <v>0</v>
          </cell>
          <cell r="V53">
            <v>0</v>
          </cell>
          <cell r="W53">
            <v>0</v>
          </cell>
          <cell r="X53">
            <v>0</v>
          </cell>
          <cell r="Y53">
            <v>0</v>
          </cell>
          <cell r="Z53">
            <v>0</v>
          </cell>
          <cell r="AA53">
            <v>0</v>
          </cell>
          <cell r="AB53">
            <v>0</v>
          </cell>
          <cell r="AC53">
            <v>0</v>
          </cell>
          <cell r="AD53">
            <v>0</v>
          </cell>
          <cell r="AE53">
            <v>0</v>
          </cell>
          <cell r="AF53">
            <v>0</v>
          </cell>
          <cell r="AG53">
            <v>0</v>
          </cell>
          <cell r="AI53">
            <v>2.2973190286935145E-3</v>
          </cell>
          <cell r="AJ53">
            <v>7.1895894744410096E-3</v>
          </cell>
          <cell r="AK53">
            <v>6.4840751115260919E-3</v>
          </cell>
          <cell r="AM53">
            <v>1</v>
          </cell>
          <cell r="AN53">
            <v>1.7750323943411968E-3</v>
          </cell>
        </row>
        <row r="54">
          <cell r="B54" t="str">
            <v>OXIDE</v>
          </cell>
          <cell r="C54">
            <v>0</v>
          </cell>
          <cell r="D54">
            <v>0</v>
          </cell>
          <cell r="E54">
            <v>0</v>
          </cell>
          <cell r="F54">
            <v>0</v>
          </cell>
          <cell r="G54">
            <v>0</v>
          </cell>
          <cell r="H54">
            <v>0</v>
          </cell>
          <cell r="I54">
            <v>0</v>
          </cell>
          <cell r="J54">
            <v>0</v>
          </cell>
          <cell r="K54">
            <v>0</v>
          </cell>
          <cell r="L54">
            <v>0</v>
          </cell>
          <cell r="M54">
            <v>0</v>
          </cell>
          <cell r="N54">
            <v>0</v>
          </cell>
          <cell r="O54">
            <v>0</v>
          </cell>
          <cell r="P54">
            <v>0</v>
          </cell>
          <cell r="Q54">
            <v>0</v>
          </cell>
          <cell r="R54">
            <v>0</v>
          </cell>
          <cell r="S54">
            <v>0</v>
          </cell>
          <cell r="T54">
            <v>0</v>
          </cell>
          <cell r="U54">
            <v>0</v>
          </cell>
          <cell r="V54">
            <v>0</v>
          </cell>
          <cell r="W54">
            <v>0</v>
          </cell>
          <cell r="X54">
            <v>0</v>
          </cell>
          <cell r="Y54">
            <v>0</v>
          </cell>
          <cell r="Z54">
            <v>0</v>
          </cell>
          <cell r="AA54">
            <v>0</v>
          </cell>
          <cell r="AB54">
            <v>0</v>
          </cell>
          <cell r="AC54">
            <v>0</v>
          </cell>
          <cell r="AD54">
            <v>0</v>
          </cell>
          <cell r="AE54">
            <v>0</v>
          </cell>
          <cell r="AF54">
            <v>0</v>
          </cell>
          <cell r="AG54">
            <v>0</v>
          </cell>
          <cell r="AI54">
            <v>0</v>
          </cell>
          <cell r="AJ54">
            <v>8.8072471061902372E-2</v>
          </cell>
          <cell r="AK54">
            <v>2.5936300446104369E-3</v>
          </cell>
          <cell r="AM54">
            <v>0</v>
          </cell>
          <cell r="AN54">
            <v>0</v>
          </cell>
        </row>
        <row r="55">
          <cell r="B55">
            <v>0</v>
          </cell>
          <cell r="C55">
            <v>0</v>
          </cell>
          <cell r="D55">
            <v>0</v>
          </cell>
          <cell r="E55">
            <v>0</v>
          </cell>
          <cell r="F55">
            <v>0</v>
          </cell>
          <cell r="G55">
            <v>0</v>
          </cell>
          <cell r="H55">
            <v>0</v>
          </cell>
          <cell r="I55">
            <v>0</v>
          </cell>
          <cell r="J55">
            <v>0</v>
          </cell>
          <cell r="K55">
            <v>0</v>
          </cell>
          <cell r="L55">
            <v>0</v>
          </cell>
          <cell r="M55">
            <v>0</v>
          </cell>
          <cell r="N55">
            <v>0</v>
          </cell>
          <cell r="O55">
            <v>0</v>
          </cell>
          <cell r="P55">
            <v>0</v>
          </cell>
          <cell r="Q55">
            <v>0</v>
          </cell>
          <cell r="R55">
            <v>0</v>
          </cell>
          <cell r="S55">
            <v>0</v>
          </cell>
          <cell r="T55">
            <v>0</v>
          </cell>
          <cell r="U55">
            <v>0</v>
          </cell>
          <cell r="V55">
            <v>0</v>
          </cell>
          <cell r="W55">
            <v>0</v>
          </cell>
          <cell r="X55">
            <v>0</v>
          </cell>
          <cell r="Y55">
            <v>0</v>
          </cell>
          <cell r="Z55">
            <v>0</v>
          </cell>
          <cell r="AA55">
            <v>0</v>
          </cell>
          <cell r="AB55">
            <v>0</v>
          </cell>
          <cell r="AC55">
            <v>0</v>
          </cell>
          <cell r="AD55">
            <v>0</v>
          </cell>
          <cell r="AE55">
            <v>0</v>
          </cell>
          <cell r="AF55">
            <v>0</v>
          </cell>
          <cell r="AG55">
            <v>0</v>
          </cell>
          <cell r="AI55">
            <v>0</v>
          </cell>
          <cell r="AJ55">
            <v>0</v>
          </cell>
          <cell r="AK55">
            <v>0</v>
          </cell>
          <cell r="AM55">
            <v>0</v>
          </cell>
          <cell r="AN55">
            <v>0</v>
          </cell>
        </row>
        <row r="56">
          <cell r="B56">
            <v>0</v>
          </cell>
          <cell r="C56">
            <v>0</v>
          </cell>
          <cell r="D56">
            <v>0</v>
          </cell>
          <cell r="E56">
            <v>0</v>
          </cell>
          <cell r="F56">
            <v>0</v>
          </cell>
          <cell r="G56">
            <v>0</v>
          </cell>
          <cell r="H56">
            <v>0</v>
          </cell>
          <cell r="I56">
            <v>0</v>
          </cell>
          <cell r="J56">
            <v>0</v>
          </cell>
          <cell r="K56">
            <v>0</v>
          </cell>
          <cell r="L56">
            <v>0</v>
          </cell>
          <cell r="M56">
            <v>0</v>
          </cell>
          <cell r="N56">
            <v>0</v>
          </cell>
          <cell r="O56">
            <v>0</v>
          </cell>
          <cell r="P56">
            <v>0</v>
          </cell>
          <cell r="Q56">
            <v>0</v>
          </cell>
          <cell r="R56">
            <v>0</v>
          </cell>
          <cell r="S56">
            <v>0</v>
          </cell>
          <cell r="T56">
            <v>0</v>
          </cell>
          <cell r="U56">
            <v>0</v>
          </cell>
          <cell r="V56">
            <v>0</v>
          </cell>
          <cell r="W56">
            <v>0</v>
          </cell>
          <cell r="X56">
            <v>0</v>
          </cell>
          <cell r="Y56">
            <v>0</v>
          </cell>
          <cell r="Z56">
            <v>0</v>
          </cell>
          <cell r="AA56">
            <v>0</v>
          </cell>
          <cell r="AB56">
            <v>0</v>
          </cell>
          <cell r="AC56">
            <v>0</v>
          </cell>
          <cell r="AD56">
            <v>0</v>
          </cell>
          <cell r="AE56">
            <v>0</v>
          </cell>
          <cell r="AF56">
            <v>0</v>
          </cell>
          <cell r="AG56">
            <v>0</v>
          </cell>
          <cell r="AI56">
            <v>0</v>
          </cell>
          <cell r="AJ56">
            <v>0</v>
          </cell>
          <cell r="AK56">
            <v>0</v>
          </cell>
          <cell r="AM56">
            <v>0</v>
          </cell>
          <cell r="AN56">
            <v>0</v>
          </cell>
        </row>
        <row r="57">
          <cell r="B57">
            <v>0</v>
          </cell>
          <cell r="C57">
            <v>0</v>
          </cell>
          <cell r="D57">
            <v>0</v>
          </cell>
          <cell r="E57">
            <v>0</v>
          </cell>
          <cell r="F57">
            <v>0</v>
          </cell>
          <cell r="G57">
            <v>0</v>
          </cell>
          <cell r="H57">
            <v>0</v>
          </cell>
          <cell r="I57">
            <v>0</v>
          </cell>
          <cell r="J57">
            <v>0</v>
          </cell>
          <cell r="K57">
            <v>0</v>
          </cell>
          <cell r="L57">
            <v>0</v>
          </cell>
          <cell r="M57">
            <v>0</v>
          </cell>
          <cell r="N57">
            <v>0</v>
          </cell>
          <cell r="O57">
            <v>0</v>
          </cell>
          <cell r="P57">
            <v>0</v>
          </cell>
          <cell r="Q57">
            <v>0</v>
          </cell>
          <cell r="R57">
            <v>0</v>
          </cell>
          <cell r="S57">
            <v>0</v>
          </cell>
          <cell r="T57">
            <v>0</v>
          </cell>
          <cell r="U57">
            <v>0</v>
          </cell>
          <cell r="V57">
            <v>0</v>
          </cell>
          <cell r="W57">
            <v>0</v>
          </cell>
          <cell r="X57">
            <v>0</v>
          </cell>
          <cell r="Y57">
            <v>0</v>
          </cell>
          <cell r="Z57">
            <v>0</v>
          </cell>
          <cell r="AA57">
            <v>0</v>
          </cell>
          <cell r="AB57">
            <v>0</v>
          </cell>
          <cell r="AC57">
            <v>0</v>
          </cell>
          <cell r="AD57">
            <v>0</v>
          </cell>
          <cell r="AE57">
            <v>0</v>
          </cell>
          <cell r="AF57">
            <v>0</v>
          </cell>
          <cell r="AG57">
            <v>0</v>
          </cell>
          <cell r="AI57">
            <v>0</v>
          </cell>
          <cell r="AJ57">
            <v>0</v>
          </cell>
          <cell r="AK57">
            <v>0</v>
          </cell>
          <cell r="AM57">
            <v>0</v>
          </cell>
          <cell r="AN57">
            <v>0</v>
          </cell>
        </row>
        <row r="58">
          <cell r="B58">
            <v>0</v>
          </cell>
          <cell r="C58">
            <v>0</v>
          </cell>
          <cell r="D58">
            <v>0</v>
          </cell>
          <cell r="E58">
            <v>0</v>
          </cell>
          <cell r="F58">
            <v>0</v>
          </cell>
          <cell r="G58">
            <v>0</v>
          </cell>
          <cell r="H58">
            <v>0</v>
          </cell>
          <cell r="I58">
            <v>0</v>
          </cell>
          <cell r="J58">
            <v>0</v>
          </cell>
          <cell r="K58">
            <v>0</v>
          </cell>
          <cell r="L58">
            <v>0</v>
          </cell>
          <cell r="M58">
            <v>0</v>
          </cell>
          <cell r="N58">
            <v>0</v>
          </cell>
          <cell r="O58">
            <v>0</v>
          </cell>
          <cell r="P58">
            <v>0</v>
          </cell>
          <cell r="Q58">
            <v>0</v>
          </cell>
          <cell r="R58">
            <v>0</v>
          </cell>
          <cell r="S58">
            <v>0</v>
          </cell>
          <cell r="T58">
            <v>0</v>
          </cell>
          <cell r="U58">
            <v>0</v>
          </cell>
          <cell r="V58">
            <v>0</v>
          </cell>
          <cell r="W58">
            <v>0</v>
          </cell>
          <cell r="X58">
            <v>0</v>
          </cell>
          <cell r="Y58">
            <v>0</v>
          </cell>
          <cell r="Z58">
            <v>0</v>
          </cell>
          <cell r="AA58">
            <v>0</v>
          </cell>
          <cell r="AB58">
            <v>0</v>
          </cell>
          <cell r="AC58">
            <v>0</v>
          </cell>
          <cell r="AD58">
            <v>0</v>
          </cell>
          <cell r="AE58">
            <v>0</v>
          </cell>
          <cell r="AF58">
            <v>0</v>
          </cell>
          <cell r="AG58">
            <v>0</v>
          </cell>
          <cell r="AI58">
            <v>0</v>
          </cell>
          <cell r="AJ58">
            <v>0</v>
          </cell>
          <cell r="AK58">
            <v>0</v>
          </cell>
          <cell r="AM58">
            <v>0</v>
          </cell>
          <cell r="AN58">
            <v>0</v>
          </cell>
        </row>
        <row r="59">
          <cell r="B59">
            <v>0</v>
          </cell>
          <cell r="C59">
            <v>0</v>
          </cell>
          <cell r="D59">
            <v>0</v>
          </cell>
          <cell r="E59">
            <v>0</v>
          </cell>
          <cell r="F59">
            <v>0</v>
          </cell>
          <cell r="G59">
            <v>0</v>
          </cell>
          <cell r="H59">
            <v>0</v>
          </cell>
          <cell r="I59">
            <v>0</v>
          </cell>
          <cell r="J59">
            <v>0</v>
          </cell>
          <cell r="K59">
            <v>0</v>
          </cell>
          <cell r="L59">
            <v>0</v>
          </cell>
          <cell r="M59">
            <v>0</v>
          </cell>
          <cell r="N59">
            <v>0</v>
          </cell>
          <cell r="O59">
            <v>0</v>
          </cell>
          <cell r="P59">
            <v>0</v>
          </cell>
          <cell r="Q59">
            <v>0</v>
          </cell>
          <cell r="R59">
            <v>0</v>
          </cell>
          <cell r="S59">
            <v>0</v>
          </cell>
          <cell r="T59">
            <v>0</v>
          </cell>
          <cell r="U59">
            <v>0</v>
          </cell>
          <cell r="V59">
            <v>0</v>
          </cell>
          <cell r="W59">
            <v>0</v>
          </cell>
          <cell r="X59">
            <v>0</v>
          </cell>
          <cell r="Y59">
            <v>0</v>
          </cell>
          <cell r="Z59">
            <v>0</v>
          </cell>
          <cell r="AA59">
            <v>0</v>
          </cell>
          <cell r="AB59">
            <v>0</v>
          </cell>
          <cell r="AC59">
            <v>0</v>
          </cell>
          <cell r="AD59">
            <v>0</v>
          </cell>
          <cell r="AE59">
            <v>0</v>
          </cell>
          <cell r="AF59">
            <v>0</v>
          </cell>
          <cell r="AG59">
            <v>0</v>
          </cell>
          <cell r="AI59">
            <v>0</v>
          </cell>
          <cell r="AJ59">
            <v>0</v>
          </cell>
          <cell r="AK59">
            <v>0</v>
          </cell>
          <cell r="AM59">
            <v>0</v>
          </cell>
          <cell r="AN59">
            <v>0</v>
          </cell>
        </row>
      </sheetData>
      <sheetData sheetId="1" refreshError="1">
        <row r="41">
          <cell r="B41" t="str">
            <v>TEST DEFECT FPY</v>
          </cell>
          <cell r="C41">
            <v>0</v>
          </cell>
          <cell r="D41">
            <v>0</v>
          </cell>
          <cell r="E41">
            <v>22</v>
          </cell>
          <cell r="F41">
            <v>22</v>
          </cell>
          <cell r="G41">
            <v>17</v>
          </cell>
          <cell r="H41">
            <v>21</v>
          </cell>
          <cell r="I41">
            <v>27</v>
          </cell>
          <cell r="J41">
            <v>0</v>
          </cell>
          <cell r="K41">
            <v>0</v>
          </cell>
          <cell r="L41">
            <v>23</v>
          </cell>
          <cell r="M41">
            <v>21</v>
          </cell>
          <cell r="N41">
            <v>15</v>
          </cell>
          <cell r="O41">
            <v>16</v>
          </cell>
          <cell r="P41">
            <v>19</v>
          </cell>
          <cell r="Q41">
            <v>0</v>
          </cell>
          <cell r="R41">
            <v>0</v>
          </cell>
          <cell r="S41">
            <v>26</v>
          </cell>
          <cell r="T41">
            <v>22</v>
          </cell>
          <cell r="U41">
            <v>42</v>
          </cell>
          <cell r="V41">
            <v>16</v>
          </cell>
          <cell r="W41">
            <v>20</v>
          </cell>
          <cell r="X41">
            <v>0</v>
          </cell>
          <cell r="Y41">
            <v>0</v>
          </cell>
          <cell r="Z41">
            <v>0</v>
          </cell>
          <cell r="AA41">
            <v>0</v>
          </cell>
          <cell r="AB41">
            <v>0</v>
          </cell>
          <cell r="AC41">
            <v>0</v>
          </cell>
          <cell r="AD41">
            <v>0</v>
          </cell>
          <cell r="AE41">
            <v>0</v>
          </cell>
          <cell r="AF41">
            <v>0</v>
          </cell>
          <cell r="AG41">
            <v>0</v>
          </cell>
          <cell r="AI41">
            <v>4.1167145546418311</v>
          </cell>
          <cell r="AJ41">
            <v>1.8413531368598604</v>
          </cell>
          <cell r="AK41">
            <v>2.2532485485208738</v>
          </cell>
          <cell r="AM41">
            <v>329</v>
          </cell>
          <cell r="AN41">
            <v>1.5399737876802098</v>
          </cell>
        </row>
        <row r="42">
          <cell r="B42" t="str">
            <v>ASSY MISSING PART</v>
          </cell>
          <cell r="C42">
            <v>0</v>
          </cell>
          <cell r="D42">
            <v>0</v>
          </cell>
          <cell r="E42">
            <v>10</v>
          </cell>
          <cell r="F42">
            <v>4</v>
          </cell>
          <cell r="G42">
            <v>8</v>
          </cell>
          <cell r="H42">
            <v>13</v>
          </cell>
          <cell r="I42">
            <v>10</v>
          </cell>
          <cell r="J42">
            <v>0</v>
          </cell>
          <cell r="K42">
            <v>0</v>
          </cell>
          <cell r="L42">
            <v>10</v>
          </cell>
          <cell r="M42">
            <v>12</v>
          </cell>
          <cell r="N42">
            <v>9</v>
          </cell>
          <cell r="O42">
            <v>10</v>
          </cell>
          <cell r="P42">
            <v>3</v>
          </cell>
          <cell r="Q42">
            <v>0</v>
          </cell>
          <cell r="R42">
            <v>0</v>
          </cell>
          <cell r="S42">
            <v>19</v>
          </cell>
          <cell r="T42">
            <v>13</v>
          </cell>
          <cell r="U42">
            <v>14</v>
          </cell>
          <cell r="V42">
            <v>17</v>
          </cell>
          <cell r="W42">
            <v>16</v>
          </cell>
          <cell r="X42">
            <v>0</v>
          </cell>
          <cell r="Y42">
            <v>0</v>
          </cell>
          <cell r="Z42">
            <v>0</v>
          </cell>
          <cell r="AA42">
            <v>0</v>
          </cell>
          <cell r="AB42">
            <v>0</v>
          </cell>
          <cell r="AC42">
            <v>0</v>
          </cell>
          <cell r="AD42">
            <v>0</v>
          </cell>
          <cell r="AE42">
            <v>0</v>
          </cell>
          <cell r="AF42">
            <v>0</v>
          </cell>
          <cell r="AG42">
            <v>0</v>
          </cell>
          <cell r="AI42">
            <v>0.34182106410383434</v>
          </cell>
          <cell r="AJ42">
            <v>0.31860563182308016</v>
          </cell>
          <cell r="AK42">
            <v>0.27992811722421895</v>
          </cell>
          <cell r="AM42">
            <v>168</v>
          </cell>
          <cell r="AN42">
            <v>0.78636959370904325</v>
          </cell>
        </row>
        <row r="43">
          <cell r="B43" t="str">
            <v>INSUFFICIENT SOLDER</v>
          </cell>
          <cell r="C43">
            <v>0</v>
          </cell>
          <cell r="D43">
            <v>0</v>
          </cell>
          <cell r="E43">
            <v>11</v>
          </cell>
          <cell r="F43">
            <v>7</v>
          </cell>
          <cell r="G43">
            <v>16</v>
          </cell>
          <cell r="H43">
            <v>8</v>
          </cell>
          <cell r="I43">
            <v>6</v>
          </cell>
          <cell r="J43">
            <v>0</v>
          </cell>
          <cell r="K43">
            <v>0</v>
          </cell>
          <cell r="L43">
            <v>22</v>
          </cell>
          <cell r="M43">
            <v>14</v>
          </cell>
          <cell r="N43">
            <v>16</v>
          </cell>
          <cell r="O43">
            <v>12</v>
          </cell>
          <cell r="P43">
            <v>7</v>
          </cell>
          <cell r="Q43">
            <v>0</v>
          </cell>
          <cell r="R43">
            <v>0</v>
          </cell>
          <cell r="S43">
            <v>5</v>
          </cell>
          <cell r="T43">
            <v>7</v>
          </cell>
          <cell r="U43">
            <v>11</v>
          </cell>
          <cell r="V43">
            <v>9</v>
          </cell>
          <cell r="W43">
            <v>10</v>
          </cell>
          <cell r="X43">
            <v>0</v>
          </cell>
          <cell r="Y43">
            <v>0</v>
          </cell>
          <cell r="Z43">
            <v>0</v>
          </cell>
          <cell r="AA43">
            <v>0</v>
          </cell>
          <cell r="AB43">
            <v>0</v>
          </cell>
          <cell r="AC43">
            <v>0</v>
          </cell>
          <cell r="AD43">
            <v>0</v>
          </cell>
          <cell r="AE43">
            <v>0</v>
          </cell>
          <cell r="AF43">
            <v>0</v>
          </cell>
          <cell r="AG43">
            <v>0</v>
          </cell>
          <cell r="AI43">
            <v>0.83721391063113049</v>
          </cell>
          <cell r="AJ43">
            <v>0.94176076465351632</v>
          </cell>
          <cell r="AK43">
            <v>0.9745645562620957</v>
          </cell>
          <cell r="AM43">
            <v>161</v>
          </cell>
          <cell r="AN43">
            <v>0.7536041939711664</v>
          </cell>
        </row>
        <row r="44">
          <cell r="B44" t="str">
            <v>INSERT</v>
          </cell>
          <cell r="C44">
            <v>0</v>
          </cell>
          <cell r="D44">
            <v>0</v>
          </cell>
          <cell r="E44">
            <v>6</v>
          </cell>
          <cell r="F44">
            <v>5</v>
          </cell>
          <cell r="G44">
            <v>4</v>
          </cell>
          <cell r="H44">
            <v>6</v>
          </cell>
          <cell r="I44">
            <v>8</v>
          </cell>
          <cell r="J44">
            <v>0</v>
          </cell>
          <cell r="K44">
            <v>0</v>
          </cell>
          <cell r="L44">
            <v>10</v>
          </cell>
          <cell r="M44">
            <v>7</v>
          </cell>
          <cell r="N44">
            <v>19</v>
          </cell>
          <cell r="O44">
            <v>10</v>
          </cell>
          <cell r="P44">
            <v>6</v>
          </cell>
          <cell r="Q44">
            <v>0</v>
          </cell>
          <cell r="R44">
            <v>0</v>
          </cell>
          <cell r="S44">
            <v>8</v>
          </cell>
          <cell r="T44">
            <v>10</v>
          </cell>
          <cell r="U44">
            <v>9</v>
          </cell>
          <cell r="V44">
            <v>5</v>
          </cell>
          <cell r="W44">
            <v>8</v>
          </cell>
          <cell r="X44">
            <v>0</v>
          </cell>
          <cell r="Y44">
            <v>0</v>
          </cell>
          <cell r="Z44">
            <v>0</v>
          </cell>
          <cell r="AA44">
            <v>0</v>
          </cell>
          <cell r="AB44">
            <v>0</v>
          </cell>
          <cell r="AC44">
            <v>0</v>
          </cell>
          <cell r="AD44">
            <v>0</v>
          </cell>
          <cell r="AE44">
            <v>0</v>
          </cell>
          <cell r="AF44">
            <v>0</v>
          </cell>
          <cell r="AG44">
            <v>0</v>
          </cell>
          <cell r="AI44">
            <v>3.9631427722183692E-2</v>
          </cell>
          <cell r="AJ44">
            <v>0.112449046525793</v>
          </cell>
          <cell r="AK44">
            <v>0.13478020458943876</v>
          </cell>
          <cell r="AM44">
            <v>121</v>
          </cell>
          <cell r="AN44">
            <v>0.56637333832615611</v>
          </cell>
        </row>
        <row r="45">
          <cell r="B45" t="str">
            <v>DAMAGED COMPONENT</v>
          </cell>
          <cell r="C45">
            <v>0</v>
          </cell>
          <cell r="D45">
            <v>0</v>
          </cell>
          <cell r="E45">
            <v>1</v>
          </cell>
          <cell r="F45">
            <v>2</v>
          </cell>
          <cell r="G45">
            <v>4</v>
          </cell>
          <cell r="H45">
            <v>3</v>
          </cell>
          <cell r="I45">
            <v>10</v>
          </cell>
          <cell r="J45">
            <v>0</v>
          </cell>
          <cell r="K45">
            <v>0</v>
          </cell>
          <cell r="L45">
            <v>5</v>
          </cell>
          <cell r="M45">
            <v>2</v>
          </cell>
          <cell r="N45">
            <v>4</v>
          </cell>
          <cell r="O45">
            <v>4</v>
          </cell>
          <cell r="P45">
            <v>4</v>
          </cell>
          <cell r="Q45">
            <v>0</v>
          </cell>
          <cell r="R45">
            <v>0</v>
          </cell>
          <cell r="S45">
            <v>9</v>
          </cell>
          <cell r="T45">
            <v>3</v>
          </cell>
          <cell r="U45">
            <v>10</v>
          </cell>
          <cell r="V45">
            <v>2</v>
          </cell>
          <cell r="W45">
            <v>2</v>
          </cell>
          <cell r="X45">
            <v>0</v>
          </cell>
          <cell r="Y45">
            <v>0</v>
          </cell>
          <cell r="Z45">
            <v>0</v>
          </cell>
          <cell r="AA45">
            <v>0</v>
          </cell>
          <cell r="AB45">
            <v>0</v>
          </cell>
          <cell r="AC45">
            <v>0</v>
          </cell>
          <cell r="AD45">
            <v>0</v>
          </cell>
          <cell r="AE45">
            <v>0</v>
          </cell>
          <cell r="AF45">
            <v>0</v>
          </cell>
          <cell r="AG45">
            <v>0</v>
          </cell>
          <cell r="AI45">
            <v>6.4401070048548503E-2</v>
          </cell>
          <cell r="AJ45">
            <v>0.37483015508597667</v>
          </cell>
          <cell r="AK45">
            <v>0.22808957699751176</v>
          </cell>
          <cell r="AM45">
            <v>65</v>
          </cell>
          <cell r="AN45">
            <v>0.30425014042314175</v>
          </cell>
        </row>
        <row r="46">
          <cell r="B46" t="str">
            <v>SOLDER SHORT</v>
          </cell>
          <cell r="C46">
            <v>0</v>
          </cell>
          <cell r="D46">
            <v>0</v>
          </cell>
          <cell r="E46">
            <v>5</v>
          </cell>
          <cell r="F46">
            <v>0</v>
          </cell>
          <cell r="G46">
            <v>5</v>
          </cell>
          <cell r="H46">
            <v>3</v>
          </cell>
          <cell r="I46">
            <v>2</v>
          </cell>
          <cell r="J46">
            <v>0</v>
          </cell>
          <cell r="K46">
            <v>0</v>
          </cell>
          <cell r="L46">
            <v>2</v>
          </cell>
          <cell r="M46">
            <v>3</v>
          </cell>
          <cell r="N46">
            <v>5</v>
          </cell>
          <cell r="O46">
            <v>15</v>
          </cell>
          <cell r="P46">
            <v>1</v>
          </cell>
          <cell r="Q46">
            <v>0</v>
          </cell>
          <cell r="R46">
            <v>0</v>
          </cell>
          <cell r="S46">
            <v>8</v>
          </cell>
          <cell r="T46">
            <v>2</v>
          </cell>
          <cell r="U46">
            <v>6</v>
          </cell>
          <cell r="V46">
            <v>1</v>
          </cell>
          <cell r="W46">
            <v>5</v>
          </cell>
          <cell r="X46">
            <v>0</v>
          </cell>
          <cell r="Y46">
            <v>0</v>
          </cell>
          <cell r="Z46">
            <v>0</v>
          </cell>
          <cell r="AA46">
            <v>0</v>
          </cell>
          <cell r="AB46">
            <v>0</v>
          </cell>
          <cell r="AC46">
            <v>0</v>
          </cell>
          <cell r="AD46">
            <v>0</v>
          </cell>
          <cell r="AE46">
            <v>0</v>
          </cell>
          <cell r="AF46">
            <v>0</v>
          </cell>
          <cell r="AG46">
            <v>0</v>
          </cell>
          <cell r="AI46">
            <v>2.972357079163777E-2</v>
          </cell>
          <cell r="AJ46">
            <v>0.28580799325305722</v>
          </cell>
          <cell r="AK46">
            <v>0.14860381531656069</v>
          </cell>
          <cell r="AM46">
            <v>63</v>
          </cell>
          <cell r="AN46">
            <v>0.2948885976408912</v>
          </cell>
        </row>
        <row r="47">
          <cell r="B47" t="str">
            <v>ELECTRICAL DEFECT</v>
          </cell>
          <cell r="C47">
            <v>0</v>
          </cell>
          <cell r="D47">
            <v>0</v>
          </cell>
          <cell r="E47">
            <v>6</v>
          </cell>
          <cell r="F47">
            <v>3</v>
          </cell>
          <cell r="G47">
            <v>4</v>
          </cell>
          <cell r="H47">
            <v>1</v>
          </cell>
          <cell r="I47">
            <v>6</v>
          </cell>
          <cell r="J47">
            <v>0</v>
          </cell>
          <cell r="K47">
            <v>0</v>
          </cell>
          <cell r="L47">
            <v>3</v>
          </cell>
          <cell r="M47">
            <v>1</v>
          </cell>
          <cell r="N47">
            <v>2</v>
          </cell>
          <cell r="O47">
            <v>2</v>
          </cell>
          <cell r="P47">
            <v>1</v>
          </cell>
          <cell r="Q47">
            <v>0</v>
          </cell>
          <cell r="R47">
            <v>0</v>
          </cell>
          <cell r="S47">
            <v>6</v>
          </cell>
          <cell r="T47">
            <v>0</v>
          </cell>
          <cell r="U47">
            <v>8</v>
          </cell>
          <cell r="V47">
            <v>1</v>
          </cell>
          <cell r="W47">
            <v>7</v>
          </cell>
          <cell r="X47">
            <v>0</v>
          </cell>
          <cell r="Y47">
            <v>0</v>
          </cell>
          <cell r="Z47">
            <v>0</v>
          </cell>
          <cell r="AA47">
            <v>0</v>
          </cell>
          <cell r="AB47">
            <v>0</v>
          </cell>
          <cell r="AC47">
            <v>0</v>
          </cell>
          <cell r="AD47">
            <v>0</v>
          </cell>
          <cell r="AE47">
            <v>0</v>
          </cell>
          <cell r="AF47">
            <v>0</v>
          </cell>
          <cell r="AG47">
            <v>0</v>
          </cell>
          <cell r="AI47">
            <v>0.16347963935400772</v>
          </cell>
          <cell r="AJ47">
            <v>0.42636930141029844</v>
          </cell>
          <cell r="AK47">
            <v>0.30757533867846282</v>
          </cell>
          <cell r="AM47">
            <v>51</v>
          </cell>
          <cell r="AN47">
            <v>0.23871934094738814</v>
          </cell>
        </row>
        <row r="48">
          <cell r="B48" t="str">
            <v>OPERATOR ERROR</v>
          </cell>
          <cell r="C48">
            <v>0</v>
          </cell>
          <cell r="D48">
            <v>0</v>
          </cell>
          <cell r="E48">
            <v>1</v>
          </cell>
          <cell r="F48">
            <v>2</v>
          </cell>
          <cell r="G48">
            <v>0</v>
          </cell>
          <cell r="H48">
            <v>0</v>
          </cell>
          <cell r="I48">
            <v>2</v>
          </cell>
          <cell r="J48">
            <v>0</v>
          </cell>
          <cell r="K48">
            <v>0</v>
          </cell>
          <cell r="L48">
            <v>0</v>
          </cell>
          <cell r="M48">
            <v>0</v>
          </cell>
          <cell r="N48">
            <v>0</v>
          </cell>
          <cell r="O48">
            <v>5</v>
          </cell>
          <cell r="P48">
            <v>0</v>
          </cell>
          <cell r="Q48">
            <v>0</v>
          </cell>
          <cell r="R48">
            <v>0</v>
          </cell>
          <cell r="S48">
            <v>2</v>
          </cell>
          <cell r="T48">
            <v>6</v>
          </cell>
          <cell r="U48">
            <v>9</v>
          </cell>
          <cell r="V48">
            <v>5</v>
          </cell>
          <cell r="W48">
            <v>6</v>
          </cell>
          <cell r="X48">
            <v>0</v>
          </cell>
          <cell r="Y48">
            <v>0</v>
          </cell>
          <cell r="Z48">
            <v>0</v>
          </cell>
          <cell r="AA48">
            <v>0</v>
          </cell>
          <cell r="AB48">
            <v>0</v>
          </cell>
          <cell r="AC48">
            <v>0</v>
          </cell>
          <cell r="AD48">
            <v>0</v>
          </cell>
          <cell r="AE48">
            <v>0</v>
          </cell>
          <cell r="AF48">
            <v>0</v>
          </cell>
          <cell r="AG48">
            <v>0</v>
          </cell>
          <cell r="AI48">
            <v>2.972357079163777E-2</v>
          </cell>
          <cell r="AJ48">
            <v>0.12650517734151712</v>
          </cell>
          <cell r="AK48">
            <v>7.6029858999170585E-2</v>
          </cell>
          <cell r="AM48">
            <v>38</v>
          </cell>
          <cell r="AN48">
            <v>0.17786931286275978</v>
          </cell>
        </row>
        <row r="49">
          <cell r="B49" t="str">
            <v>ASSY ROTATE</v>
          </cell>
          <cell r="C49">
            <v>0</v>
          </cell>
          <cell r="D49">
            <v>0</v>
          </cell>
          <cell r="E49">
            <v>7</v>
          </cell>
          <cell r="F49">
            <v>0</v>
          </cell>
          <cell r="G49">
            <v>1</v>
          </cell>
          <cell r="H49">
            <v>2</v>
          </cell>
          <cell r="I49">
            <v>6</v>
          </cell>
          <cell r="J49">
            <v>0</v>
          </cell>
          <cell r="K49">
            <v>0</v>
          </cell>
          <cell r="L49">
            <v>2</v>
          </cell>
          <cell r="M49">
            <v>0</v>
          </cell>
          <cell r="N49">
            <v>2</v>
          </cell>
          <cell r="O49">
            <v>2</v>
          </cell>
          <cell r="P49">
            <v>3</v>
          </cell>
          <cell r="Q49">
            <v>0</v>
          </cell>
          <cell r="R49">
            <v>0</v>
          </cell>
          <cell r="S49">
            <v>1</v>
          </cell>
          <cell r="T49">
            <v>3</v>
          </cell>
          <cell r="U49">
            <v>2</v>
          </cell>
          <cell r="V49">
            <v>3</v>
          </cell>
          <cell r="W49">
            <v>0</v>
          </cell>
          <cell r="X49">
            <v>0</v>
          </cell>
          <cell r="Y49">
            <v>0</v>
          </cell>
          <cell r="Z49">
            <v>0</v>
          </cell>
          <cell r="AA49">
            <v>0</v>
          </cell>
          <cell r="AB49">
            <v>0</v>
          </cell>
          <cell r="AC49">
            <v>0</v>
          </cell>
          <cell r="AD49">
            <v>0</v>
          </cell>
          <cell r="AE49">
            <v>0</v>
          </cell>
          <cell r="AF49">
            <v>0</v>
          </cell>
          <cell r="AG49">
            <v>0</v>
          </cell>
          <cell r="AI49">
            <v>9.4124640840186263E-2</v>
          </cell>
          <cell r="AJ49">
            <v>3.2797638570022956E-2</v>
          </cell>
          <cell r="AK49">
            <v>7.6029858999170585E-2</v>
          </cell>
          <cell r="AM49">
            <v>34</v>
          </cell>
          <cell r="AN49">
            <v>0.15914622729825875</v>
          </cell>
        </row>
        <row r="50">
          <cell r="B50" t="str">
            <v>ASSY WRONG</v>
          </cell>
          <cell r="C50">
            <v>0</v>
          </cell>
          <cell r="D50">
            <v>0</v>
          </cell>
          <cell r="E50">
            <v>0</v>
          </cell>
          <cell r="F50">
            <v>0</v>
          </cell>
          <cell r="G50">
            <v>0</v>
          </cell>
          <cell r="H50">
            <v>0</v>
          </cell>
          <cell r="I50">
            <v>1</v>
          </cell>
          <cell r="J50">
            <v>0</v>
          </cell>
          <cell r="K50">
            <v>0</v>
          </cell>
          <cell r="L50">
            <v>0</v>
          </cell>
          <cell r="M50">
            <v>0</v>
          </cell>
          <cell r="N50">
            <v>0</v>
          </cell>
          <cell r="O50">
            <v>2</v>
          </cell>
          <cell r="P50">
            <v>2</v>
          </cell>
          <cell r="Q50">
            <v>0</v>
          </cell>
          <cell r="R50">
            <v>0</v>
          </cell>
          <cell r="S50">
            <v>1</v>
          </cell>
          <cell r="T50">
            <v>0</v>
          </cell>
          <cell r="U50">
            <v>1</v>
          </cell>
          <cell r="V50">
            <v>2</v>
          </cell>
          <cell r="W50">
            <v>1</v>
          </cell>
          <cell r="X50">
            <v>0</v>
          </cell>
          <cell r="Y50">
            <v>0</v>
          </cell>
          <cell r="Z50">
            <v>0</v>
          </cell>
          <cell r="AA50">
            <v>0</v>
          </cell>
          <cell r="AB50">
            <v>0</v>
          </cell>
          <cell r="AC50">
            <v>0</v>
          </cell>
          <cell r="AD50">
            <v>0</v>
          </cell>
          <cell r="AE50">
            <v>0</v>
          </cell>
          <cell r="AF50">
            <v>0</v>
          </cell>
          <cell r="AG50">
            <v>0</v>
          </cell>
          <cell r="AI50">
            <v>0</v>
          </cell>
          <cell r="AJ50">
            <v>0.11713442346436771</v>
          </cell>
          <cell r="AK50">
            <v>0.22463367431573128</v>
          </cell>
          <cell r="AM50">
            <v>10</v>
          </cell>
          <cell r="AN50">
            <v>4.6807713911252574E-2</v>
          </cell>
        </row>
        <row r="51">
          <cell r="B51" t="str">
            <v>OTHERS</v>
          </cell>
          <cell r="C51">
            <v>0</v>
          </cell>
          <cell r="D51">
            <v>0</v>
          </cell>
          <cell r="E51">
            <v>0</v>
          </cell>
          <cell r="F51">
            <v>0</v>
          </cell>
          <cell r="G51">
            <v>0</v>
          </cell>
          <cell r="H51">
            <v>0</v>
          </cell>
          <cell r="I51">
            <v>0</v>
          </cell>
          <cell r="J51">
            <v>0</v>
          </cell>
          <cell r="K51">
            <v>0</v>
          </cell>
          <cell r="L51">
            <v>0</v>
          </cell>
          <cell r="M51">
            <v>0</v>
          </cell>
          <cell r="N51">
            <v>1</v>
          </cell>
          <cell r="O51">
            <v>0</v>
          </cell>
          <cell r="P51">
            <v>0</v>
          </cell>
          <cell r="Q51">
            <v>0</v>
          </cell>
          <cell r="R51">
            <v>0</v>
          </cell>
          <cell r="S51">
            <v>0</v>
          </cell>
          <cell r="T51">
            <v>0</v>
          </cell>
          <cell r="U51">
            <v>0</v>
          </cell>
          <cell r="V51">
            <v>0</v>
          </cell>
          <cell r="W51">
            <v>0</v>
          </cell>
          <cell r="X51">
            <v>0</v>
          </cell>
          <cell r="Y51">
            <v>0</v>
          </cell>
          <cell r="Z51">
            <v>0</v>
          </cell>
          <cell r="AA51">
            <v>0</v>
          </cell>
          <cell r="AB51">
            <v>0</v>
          </cell>
          <cell r="AC51">
            <v>0</v>
          </cell>
          <cell r="AD51">
            <v>0</v>
          </cell>
          <cell r="AE51">
            <v>0</v>
          </cell>
          <cell r="AF51">
            <v>0</v>
          </cell>
          <cell r="AG51">
            <v>0</v>
          </cell>
          <cell r="AI51">
            <v>4.9539284652729615E-3</v>
          </cell>
          <cell r="AJ51">
            <v>4.6853769385747082E-3</v>
          </cell>
          <cell r="AK51">
            <v>3.4559026817804809E-3</v>
          </cell>
          <cell r="AM51">
            <v>1</v>
          </cell>
          <cell r="AN51">
            <v>4.6807713911252574E-3</v>
          </cell>
        </row>
        <row r="52">
          <cell r="B52" t="str">
            <v>GLUE EXCESS</v>
          </cell>
          <cell r="C52">
            <v>0</v>
          </cell>
          <cell r="D52">
            <v>0</v>
          </cell>
          <cell r="E52">
            <v>0</v>
          </cell>
          <cell r="F52">
            <v>0</v>
          </cell>
          <cell r="G52">
            <v>0</v>
          </cell>
          <cell r="H52">
            <v>0</v>
          </cell>
          <cell r="I52">
            <v>0</v>
          </cell>
          <cell r="J52">
            <v>0</v>
          </cell>
          <cell r="K52">
            <v>0</v>
          </cell>
          <cell r="L52">
            <v>0</v>
          </cell>
          <cell r="M52">
            <v>0</v>
          </cell>
          <cell r="N52">
            <v>0</v>
          </cell>
          <cell r="O52">
            <v>0</v>
          </cell>
          <cell r="P52">
            <v>0</v>
          </cell>
          <cell r="Q52">
            <v>0</v>
          </cell>
          <cell r="R52">
            <v>0</v>
          </cell>
          <cell r="S52">
            <v>0</v>
          </cell>
          <cell r="T52">
            <v>0</v>
          </cell>
          <cell r="U52">
            <v>0</v>
          </cell>
          <cell r="V52">
            <v>0</v>
          </cell>
          <cell r="W52">
            <v>0</v>
          </cell>
          <cell r="X52">
            <v>0</v>
          </cell>
          <cell r="Y52">
            <v>0</v>
          </cell>
          <cell r="Z52">
            <v>0</v>
          </cell>
          <cell r="AA52">
            <v>0</v>
          </cell>
          <cell r="AB52">
            <v>0</v>
          </cell>
          <cell r="AC52">
            <v>0</v>
          </cell>
          <cell r="AD52">
            <v>0</v>
          </cell>
          <cell r="AE52">
            <v>0</v>
          </cell>
          <cell r="AF52">
            <v>0</v>
          </cell>
          <cell r="AG52">
            <v>0</v>
          </cell>
          <cell r="AI52">
            <v>0</v>
          </cell>
          <cell r="AJ52">
            <v>4.6853769385747082E-3</v>
          </cell>
          <cell r="AK52">
            <v>3.4559026817804809E-3</v>
          </cell>
          <cell r="AM52">
            <v>0</v>
          </cell>
          <cell r="AN52">
            <v>0</v>
          </cell>
        </row>
        <row r="53">
          <cell r="B53" t="str">
            <v>OXIDE</v>
          </cell>
          <cell r="C53">
            <v>0</v>
          </cell>
          <cell r="D53">
            <v>0</v>
          </cell>
          <cell r="E53">
            <v>0</v>
          </cell>
          <cell r="F53">
            <v>0</v>
          </cell>
          <cell r="G53">
            <v>0</v>
          </cell>
          <cell r="H53">
            <v>0</v>
          </cell>
          <cell r="I53">
            <v>0</v>
          </cell>
          <cell r="J53">
            <v>0</v>
          </cell>
          <cell r="K53">
            <v>0</v>
          </cell>
          <cell r="L53">
            <v>0</v>
          </cell>
          <cell r="M53">
            <v>0</v>
          </cell>
          <cell r="N53">
            <v>0</v>
          </cell>
          <cell r="O53">
            <v>0</v>
          </cell>
          <cell r="P53">
            <v>0</v>
          </cell>
          <cell r="Q53">
            <v>0</v>
          </cell>
          <cell r="R53">
            <v>0</v>
          </cell>
          <cell r="S53">
            <v>0</v>
          </cell>
          <cell r="T53">
            <v>0</v>
          </cell>
          <cell r="U53">
            <v>0</v>
          </cell>
          <cell r="V53">
            <v>0</v>
          </cell>
          <cell r="W53">
            <v>0</v>
          </cell>
          <cell r="X53">
            <v>0</v>
          </cell>
          <cell r="Y53">
            <v>0</v>
          </cell>
          <cell r="Z53">
            <v>0</v>
          </cell>
          <cell r="AA53">
            <v>0</v>
          </cell>
          <cell r="AB53">
            <v>0</v>
          </cell>
          <cell r="AC53">
            <v>0</v>
          </cell>
          <cell r="AD53">
            <v>0</v>
          </cell>
          <cell r="AE53">
            <v>0</v>
          </cell>
          <cell r="AF53">
            <v>0</v>
          </cell>
          <cell r="AG53">
            <v>0</v>
          </cell>
          <cell r="AI53">
            <v>0</v>
          </cell>
          <cell r="AJ53">
            <v>0.22958346999016072</v>
          </cell>
          <cell r="AK53">
            <v>6.9118053635609617E-3</v>
          </cell>
          <cell r="AM53">
            <v>0</v>
          </cell>
          <cell r="AN53">
            <v>0</v>
          </cell>
        </row>
        <row r="54">
          <cell r="B54" t="str">
            <v>LIFTED</v>
          </cell>
          <cell r="C54">
            <v>0</v>
          </cell>
          <cell r="D54">
            <v>0</v>
          </cell>
          <cell r="E54">
            <v>0</v>
          </cell>
          <cell r="F54">
            <v>0</v>
          </cell>
          <cell r="G54">
            <v>0</v>
          </cell>
          <cell r="H54">
            <v>0</v>
          </cell>
          <cell r="I54">
            <v>0</v>
          </cell>
          <cell r="J54">
            <v>0</v>
          </cell>
          <cell r="K54">
            <v>0</v>
          </cell>
          <cell r="L54">
            <v>0</v>
          </cell>
          <cell r="M54">
            <v>0</v>
          </cell>
          <cell r="N54">
            <v>0</v>
          </cell>
          <cell r="O54">
            <v>0</v>
          </cell>
          <cell r="P54">
            <v>0</v>
          </cell>
          <cell r="Q54">
            <v>0</v>
          </cell>
          <cell r="R54">
            <v>0</v>
          </cell>
          <cell r="S54">
            <v>0</v>
          </cell>
          <cell r="T54">
            <v>0</v>
          </cell>
          <cell r="U54">
            <v>0</v>
          </cell>
          <cell r="V54">
            <v>0</v>
          </cell>
          <cell r="W54">
            <v>0</v>
          </cell>
          <cell r="X54">
            <v>0</v>
          </cell>
          <cell r="Y54">
            <v>0</v>
          </cell>
          <cell r="Z54">
            <v>0</v>
          </cell>
          <cell r="AA54">
            <v>0</v>
          </cell>
          <cell r="AB54">
            <v>0</v>
          </cell>
          <cell r="AC54">
            <v>0</v>
          </cell>
          <cell r="AD54">
            <v>0</v>
          </cell>
          <cell r="AE54">
            <v>0</v>
          </cell>
          <cell r="AF54">
            <v>0</v>
          </cell>
          <cell r="AG54">
            <v>0</v>
          </cell>
          <cell r="AI54">
            <v>0</v>
          </cell>
          <cell r="AJ54">
            <v>9.3707538771494164E-3</v>
          </cell>
          <cell r="AK54">
            <v>0</v>
          </cell>
          <cell r="AM54">
            <v>0</v>
          </cell>
          <cell r="AN54">
            <v>0</v>
          </cell>
        </row>
        <row r="55">
          <cell r="B55">
            <v>0</v>
          </cell>
          <cell r="C55">
            <v>0</v>
          </cell>
          <cell r="D55">
            <v>0</v>
          </cell>
          <cell r="E55">
            <v>0</v>
          </cell>
          <cell r="F55">
            <v>0</v>
          </cell>
          <cell r="G55">
            <v>0</v>
          </cell>
          <cell r="H55">
            <v>0</v>
          </cell>
          <cell r="I55">
            <v>0</v>
          </cell>
          <cell r="J55">
            <v>0</v>
          </cell>
          <cell r="K55">
            <v>0</v>
          </cell>
          <cell r="L55">
            <v>0</v>
          </cell>
          <cell r="M55">
            <v>0</v>
          </cell>
          <cell r="N55">
            <v>0</v>
          </cell>
          <cell r="O55">
            <v>0</v>
          </cell>
          <cell r="P55">
            <v>0</v>
          </cell>
          <cell r="Q55">
            <v>0</v>
          </cell>
          <cell r="R55">
            <v>0</v>
          </cell>
          <cell r="S55">
            <v>0</v>
          </cell>
          <cell r="T55">
            <v>0</v>
          </cell>
          <cell r="U55">
            <v>0</v>
          </cell>
          <cell r="V55">
            <v>0</v>
          </cell>
          <cell r="W55">
            <v>0</v>
          </cell>
          <cell r="X55">
            <v>0</v>
          </cell>
          <cell r="Y55">
            <v>0</v>
          </cell>
          <cell r="Z55">
            <v>0</v>
          </cell>
          <cell r="AA55">
            <v>0</v>
          </cell>
          <cell r="AB55">
            <v>0</v>
          </cell>
          <cell r="AC55">
            <v>0</v>
          </cell>
          <cell r="AD55">
            <v>0</v>
          </cell>
          <cell r="AE55">
            <v>0</v>
          </cell>
          <cell r="AF55">
            <v>0</v>
          </cell>
          <cell r="AG55">
            <v>0</v>
          </cell>
          <cell r="AI55">
            <v>0</v>
          </cell>
          <cell r="AJ55">
            <v>0</v>
          </cell>
          <cell r="AK55">
            <v>3.4559026817804809E-3</v>
          </cell>
          <cell r="AM55">
            <v>0</v>
          </cell>
          <cell r="AN55">
            <v>0</v>
          </cell>
        </row>
        <row r="56">
          <cell r="B56">
            <v>0</v>
          </cell>
          <cell r="C56">
            <v>0</v>
          </cell>
          <cell r="D56">
            <v>0</v>
          </cell>
          <cell r="E56">
            <v>0</v>
          </cell>
          <cell r="F56">
            <v>0</v>
          </cell>
          <cell r="G56">
            <v>0</v>
          </cell>
          <cell r="H56">
            <v>0</v>
          </cell>
          <cell r="I56">
            <v>0</v>
          </cell>
          <cell r="J56">
            <v>0</v>
          </cell>
          <cell r="K56">
            <v>0</v>
          </cell>
          <cell r="L56">
            <v>0</v>
          </cell>
          <cell r="M56">
            <v>0</v>
          </cell>
          <cell r="N56">
            <v>0</v>
          </cell>
          <cell r="O56">
            <v>0</v>
          </cell>
          <cell r="P56">
            <v>0</v>
          </cell>
          <cell r="Q56">
            <v>0</v>
          </cell>
          <cell r="R56">
            <v>0</v>
          </cell>
          <cell r="S56">
            <v>0</v>
          </cell>
          <cell r="T56">
            <v>0</v>
          </cell>
          <cell r="U56">
            <v>0</v>
          </cell>
          <cell r="V56">
            <v>0</v>
          </cell>
          <cell r="W56">
            <v>0</v>
          </cell>
          <cell r="X56">
            <v>0</v>
          </cell>
          <cell r="Y56">
            <v>0</v>
          </cell>
          <cell r="Z56">
            <v>0</v>
          </cell>
          <cell r="AA56">
            <v>0</v>
          </cell>
          <cell r="AB56">
            <v>0</v>
          </cell>
          <cell r="AC56">
            <v>0</v>
          </cell>
          <cell r="AD56">
            <v>0</v>
          </cell>
          <cell r="AE56">
            <v>0</v>
          </cell>
          <cell r="AF56">
            <v>0</v>
          </cell>
          <cell r="AG56">
            <v>0</v>
          </cell>
          <cell r="AI56">
            <v>0</v>
          </cell>
          <cell r="AJ56">
            <v>0</v>
          </cell>
          <cell r="AK56">
            <v>0</v>
          </cell>
          <cell r="AM56">
            <v>0</v>
          </cell>
          <cell r="AN56">
            <v>0</v>
          </cell>
        </row>
        <row r="57">
          <cell r="B57">
            <v>0</v>
          </cell>
          <cell r="C57">
            <v>0</v>
          </cell>
          <cell r="D57">
            <v>0</v>
          </cell>
          <cell r="E57">
            <v>0</v>
          </cell>
          <cell r="F57">
            <v>0</v>
          </cell>
          <cell r="G57">
            <v>0</v>
          </cell>
          <cell r="H57">
            <v>0</v>
          </cell>
          <cell r="I57">
            <v>0</v>
          </cell>
          <cell r="J57">
            <v>0</v>
          </cell>
          <cell r="K57">
            <v>0</v>
          </cell>
          <cell r="L57">
            <v>0</v>
          </cell>
          <cell r="M57">
            <v>0</v>
          </cell>
          <cell r="N57">
            <v>0</v>
          </cell>
          <cell r="O57">
            <v>0</v>
          </cell>
          <cell r="P57">
            <v>0</v>
          </cell>
          <cell r="Q57">
            <v>0</v>
          </cell>
          <cell r="R57">
            <v>0</v>
          </cell>
          <cell r="S57">
            <v>0</v>
          </cell>
          <cell r="T57">
            <v>0</v>
          </cell>
          <cell r="U57">
            <v>0</v>
          </cell>
          <cell r="V57">
            <v>0</v>
          </cell>
          <cell r="W57">
            <v>0</v>
          </cell>
          <cell r="X57">
            <v>0</v>
          </cell>
          <cell r="Y57">
            <v>0</v>
          </cell>
          <cell r="Z57">
            <v>0</v>
          </cell>
          <cell r="AA57">
            <v>0</v>
          </cell>
          <cell r="AB57">
            <v>0</v>
          </cell>
          <cell r="AC57">
            <v>0</v>
          </cell>
          <cell r="AD57">
            <v>0</v>
          </cell>
          <cell r="AE57">
            <v>0</v>
          </cell>
          <cell r="AF57">
            <v>0</v>
          </cell>
          <cell r="AG57">
            <v>0</v>
          </cell>
          <cell r="AI57">
            <v>0</v>
          </cell>
          <cell r="AJ57">
            <v>0</v>
          </cell>
          <cell r="AK57">
            <v>0</v>
          </cell>
          <cell r="AM57">
            <v>0</v>
          </cell>
          <cell r="AN57">
            <v>0</v>
          </cell>
        </row>
        <row r="58">
          <cell r="B58">
            <v>0</v>
          </cell>
          <cell r="C58">
            <v>0</v>
          </cell>
          <cell r="D58">
            <v>0</v>
          </cell>
          <cell r="E58">
            <v>0</v>
          </cell>
          <cell r="F58">
            <v>0</v>
          </cell>
          <cell r="G58">
            <v>0</v>
          </cell>
          <cell r="H58">
            <v>0</v>
          </cell>
          <cell r="I58">
            <v>0</v>
          </cell>
          <cell r="J58">
            <v>0</v>
          </cell>
          <cell r="K58">
            <v>0</v>
          </cell>
          <cell r="L58">
            <v>0</v>
          </cell>
          <cell r="M58">
            <v>0</v>
          </cell>
          <cell r="N58">
            <v>0</v>
          </cell>
          <cell r="O58">
            <v>0</v>
          </cell>
          <cell r="P58">
            <v>0</v>
          </cell>
          <cell r="Q58">
            <v>0</v>
          </cell>
          <cell r="R58">
            <v>0</v>
          </cell>
          <cell r="S58">
            <v>0</v>
          </cell>
          <cell r="T58">
            <v>0</v>
          </cell>
          <cell r="U58">
            <v>0</v>
          </cell>
          <cell r="V58">
            <v>0</v>
          </cell>
          <cell r="W58">
            <v>0</v>
          </cell>
          <cell r="X58">
            <v>0</v>
          </cell>
          <cell r="Y58">
            <v>0</v>
          </cell>
          <cell r="Z58">
            <v>0</v>
          </cell>
          <cell r="AA58">
            <v>0</v>
          </cell>
          <cell r="AB58">
            <v>0</v>
          </cell>
          <cell r="AC58">
            <v>0</v>
          </cell>
          <cell r="AD58">
            <v>0</v>
          </cell>
          <cell r="AE58">
            <v>0</v>
          </cell>
          <cell r="AF58">
            <v>0</v>
          </cell>
          <cell r="AG58">
            <v>0</v>
          </cell>
          <cell r="AI58">
            <v>0</v>
          </cell>
          <cell r="AJ58">
            <v>0</v>
          </cell>
          <cell r="AK58">
            <v>0</v>
          </cell>
          <cell r="AM58">
            <v>0</v>
          </cell>
          <cell r="AN58">
            <v>0</v>
          </cell>
        </row>
        <row r="59">
          <cell r="B59">
            <v>0</v>
          </cell>
          <cell r="C59">
            <v>0</v>
          </cell>
          <cell r="D59">
            <v>0</v>
          </cell>
          <cell r="E59">
            <v>0</v>
          </cell>
          <cell r="F59">
            <v>0</v>
          </cell>
          <cell r="G59">
            <v>0</v>
          </cell>
          <cell r="H59">
            <v>0</v>
          </cell>
          <cell r="I59">
            <v>0</v>
          </cell>
          <cell r="J59">
            <v>0</v>
          </cell>
          <cell r="K59">
            <v>0</v>
          </cell>
          <cell r="L59">
            <v>0</v>
          </cell>
          <cell r="M59">
            <v>0</v>
          </cell>
          <cell r="N59">
            <v>0</v>
          </cell>
          <cell r="O59">
            <v>0</v>
          </cell>
          <cell r="P59">
            <v>0</v>
          </cell>
          <cell r="Q59">
            <v>0</v>
          </cell>
          <cell r="R59">
            <v>0</v>
          </cell>
          <cell r="S59">
            <v>0</v>
          </cell>
          <cell r="T59">
            <v>0</v>
          </cell>
          <cell r="U59">
            <v>0</v>
          </cell>
          <cell r="V59">
            <v>0</v>
          </cell>
          <cell r="W59">
            <v>0</v>
          </cell>
          <cell r="X59">
            <v>0</v>
          </cell>
          <cell r="Y59">
            <v>0</v>
          </cell>
          <cell r="Z59">
            <v>0</v>
          </cell>
          <cell r="AA59">
            <v>0</v>
          </cell>
          <cell r="AB59">
            <v>0</v>
          </cell>
          <cell r="AC59">
            <v>0</v>
          </cell>
          <cell r="AD59">
            <v>0</v>
          </cell>
          <cell r="AE59">
            <v>0</v>
          </cell>
          <cell r="AF59">
            <v>0</v>
          </cell>
          <cell r="AG59">
            <v>0</v>
          </cell>
          <cell r="AI59">
            <v>0</v>
          </cell>
          <cell r="AJ59">
            <v>0</v>
          </cell>
          <cell r="AK59">
            <v>0</v>
          </cell>
          <cell r="AM59">
            <v>0</v>
          </cell>
          <cell r="AN59">
            <v>0</v>
          </cell>
        </row>
      </sheetData>
      <sheetData sheetId="2" refreshError="1">
        <row r="41">
          <cell r="B41" t="str">
            <v>INSUFFICIENT SOLDER</v>
          </cell>
          <cell r="C41">
            <v>0</v>
          </cell>
          <cell r="D41">
            <v>0</v>
          </cell>
          <cell r="E41">
            <v>5</v>
          </cell>
          <cell r="F41">
            <v>12</v>
          </cell>
          <cell r="G41">
            <v>19</v>
          </cell>
          <cell r="H41">
            <v>11</v>
          </cell>
          <cell r="I41">
            <v>21</v>
          </cell>
          <cell r="J41">
            <v>0</v>
          </cell>
          <cell r="K41">
            <v>0</v>
          </cell>
          <cell r="L41">
            <v>26</v>
          </cell>
          <cell r="M41">
            <v>27</v>
          </cell>
          <cell r="N41">
            <v>33</v>
          </cell>
          <cell r="O41">
            <v>21</v>
          </cell>
          <cell r="P41">
            <v>13</v>
          </cell>
          <cell r="Q41">
            <v>0</v>
          </cell>
          <cell r="R41">
            <v>0</v>
          </cell>
          <cell r="S41">
            <v>9</v>
          </cell>
          <cell r="T41">
            <v>24</v>
          </cell>
          <cell r="U41">
            <v>19</v>
          </cell>
          <cell r="V41">
            <v>15</v>
          </cell>
          <cell r="W41">
            <v>5</v>
          </cell>
          <cell r="X41">
            <v>0</v>
          </cell>
          <cell r="Y41">
            <v>0</v>
          </cell>
          <cell r="Z41">
            <v>0</v>
          </cell>
          <cell r="AA41">
            <v>0</v>
          </cell>
          <cell r="AB41">
            <v>0</v>
          </cell>
          <cell r="AC41">
            <v>0</v>
          </cell>
          <cell r="AD41">
            <v>0</v>
          </cell>
          <cell r="AE41">
            <v>0</v>
          </cell>
          <cell r="AF41">
            <v>0</v>
          </cell>
          <cell r="AG41">
            <v>0</v>
          </cell>
          <cell r="AI41">
            <v>0.72036104842909221</v>
          </cell>
          <cell r="AJ41">
            <v>2.4046266233766236</v>
          </cell>
          <cell r="AK41">
            <v>1.0145869439630271</v>
          </cell>
          <cell r="AM41">
            <v>260</v>
          </cell>
          <cell r="AN41">
            <v>1.3435303844563868</v>
          </cell>
        </row>
        <row r="42">
          <cell r="B42" t="str">
            <v>TEST DEFECT FPY</v>
          </cell>
          <cell r="C42">
            <v>0</v>
          </cell>
          <cell r="D42">
            <v>0</v>
          </cell>
          <cell r="E42">
            <v>20</v>
          </cell>
          <cell r="F42">
            <v>17</v>
          </cell>
          <cell r="G42">
            <v>5</v>
          </cell>
          <cell r="H42">
            <v>10</v>
          </cell>
          <cell r="I42">
            <v>20</v>
          </cell>
          <cell r="J42">
            <v>0</v>
          </cell>
          <cell r="K42">
            <v>0</v>
          </cell>
          <cell r="L42">
            <v>20</v>
          </cell>
          <cell r="M42">
            <v>39</v>
          </cell>
          <cell r="N42">
            <v>24</v>
          </cell>
          <cell r="O42">
            <v>15</v>
          </cell>
          <cell r="P42">
            <v>4</v>
          </cell>
          <cell r="Q42">
            <v>0</v>
          </cell>
          <cell r="R42">
            <v>0</v>
          </cell>
          <cell r="S42">
            <v>5</v>
          </cell>
          <cell r="T42">
            <v>7</v>
          </cell>
          <cell r="U42">
            <v>5</v>
          </cell>
          <cell r="V42">
            <v>6</v>
          </cell>
          <cell r="W42">
            <v>3</v>
          </cell>
          <cell r="X42">
            <v>0</v>
          </cell>
          <cell r="Y42">
            <v>0</v>
          </cell>
          <cell r="Z42">
            <v>0</v>
          </cell>
          <cell r="AA42">
            <v>0</v>
          </cell>
          <cell r="AB42">
            <v>0</v>
          </cell>
          <cell r="AC42">
            <v>0</v>
          </cell>
          <cell r="AD42">
            <v>0</v>
          </cell>
          <cell r="AE42">
            <v>0</v>
          </cell>
          <cell r="AF42">
            <v>0</v>
          </cell>
          <cell r="AG42">
            <v>0</v>
          </cell>
          <cell r="AI42">
            <v>2.9421975351501475</v>
          </cell>
          <cell r="AJ42">
            <v>1.9226866883116882</v>
          </cell>
          <cell r="AK42">
            <v>2.2385904101675331</v>
          </cell>
          <cell r="AM42">
            <v>200</v>
          </cell>
          <cell r="AN42">
            <v>1.0334849111202977</v>
          </cell>
        </row>
        <row r="43">
          <cell r="B43" t="str">
            <v>ASSY MISSING PART</v>
          </cell>
          <cell r="C43">
            <v>0</v>
          </cell>
          <cell r="D43">
            <v>0</v>
          </cell>
          <cell r="E43">
            <v>11</v>
          </cell>
          <cell r="F43">
            <v>4</v>
          </cell>
          <cell r="G43">
            <v>5</v>
          </cell>
          <cell r="H43">
            <v>3</v>
          </cell>
          <cell r="I43">
            <v>13</v>
          </cell>
          <cell r="J43">
            <v>0</v>
          </cell>
          <cell r="K43">
            <v>0</v>
          </cell>
          <cell r="L43">
            <v>11</v>
          </cell>
          <cell r="M43">
            <v>7</v>
          </cell>
          <cell r="N43">
            <v>12</v>
          </cell>
          <cell r="O43">
            <v>5</v>
          </cell>
          <cell r="P43">
            <v>6</v>
          </cell>
          <cell r="Q43">
            <v>0</v>
          </cell>
          <cell r="R43">
            <v>0</v>
          </cell>
          <cell r="S43">
            <v>5</v>
          </cell>
          <cell r="T43">
            <v>2</v>
          </cell>
          <cell r="U43">
            <v>8</v>
          </cell>
          <cell r="V43">
            <v>1</v>
          </cell>
          <cell r="W43">
            <v>3</v>
          </cell>
          <cell r="X43">
            <v>0</v>
          </cell>
          <cell r="Y43">
            <v>0</v>
          </cell>
          <cell r="Z43">
            <v>0</v>
          </cell>
          <cell r="AA43">
            <v>0</v>
          </cell>
          <cell r="AB43">
            <v>0</v>
          </cell>
          <cell r="AC43">
            <v>0</v>
          </cell>
          <cell r="AD43">
            <v>0</v>
          </cell>
          <cell r="AE43">
            <v>0</v>
          </cell>
          <cell r="AF43">
            <v>0</v>
          </cell>
          <cell r="AG43">
            <v>0</v>
          </cell>
          <cell r="AI43">
            <v>0.23433431695886131</v>
          </cell>
          <cell r="AJ43">
            <v>0.64935064935064934</v>
          </cell>
          <cell r="AK43">
            <v>0.32495667244367415</v>
          </cell>
          <cell r="AM43">
            <v>96</v>
          </cell>
          <cell r="AN43">
            <v>0.49607275733774286</v>
          </cell>
        </row>
        <row r="44">
          <cell r="B44" t="str">
            <v>ASSY ROTATE</v>
          </cell>
          <cell r="C44">
            <v>0</v>
          </cell>
          <cell r="D44">
            <v>0</v>
          </cell>
          <cell r="E44">
            <v>7</v>
          </cell>
          <cell r="F44">
            <v>16</v>
          </cell>
          <cell r="G44">
            <v>5</v>
          </cell>
          <cell r="H44">
            <v>1</v>
          </cell>
          <cell r="I44">
            <v>5</v>
          </cell>
          <cell r="J44">
            <v>0</v>
          </cell>
          <cell r="K44">
            <v>0</v>
          </cell>
          <cell r="L44">
            <v>7</v>
          </cell>
          <cell r="M44">
            <v>1</v>
          </cell>
          <cell r="N44">
            <v>2</v>
          </cell>
          <cell r="O44">
            <v>2</v>
          </cell>
          <cell r="P44">
            <v>3</v>
          </cell>
          <cell r="Q44">
            <v>0</v>
          </cell>
          <cell r="R44">
            <v>0</v>
          </cell>
          <cell r="S44">
            <v>4</v>
          </cell>
          <cell r="T44">
            <v>12</v>
          </cell>
          <cell r="U44">
            <v>4</v>
          </cell>
          <cell r="V44">
            <v>0</v>
          </cell>
          <cell r="W44">
            <v>0</v>
          </cell>
          <cell r="X44">
            <v>0</v>
          </cell>
          <cell r="Y44">
            <v>0</v>
          </cell>
          <cell r="Z44">
            <v>0</v>
          </cell>
          <cell r="AA44">
            <v>0</v>
          </cell>
          <cell r="AB44">
            <v>0</v>
          </cell>
          <cell r="AC44">
            <v>0</v>
          </cell>
          <cell r="AD44">
            <v>0</v>
          </cell>
          <cell r="AE44">
            <v>0</v>
          </cell>
          <cell r="AF44">
            <v>0</v>
          </cell>
          <cell r="AG44">
            <v>0</v>
          </cell>
          <cell r="AI44">
            <v>8.6790487762541217E-3</v>
          </cell>
          <cell r="AJ44">
            <v>0.12175324675324675</v>
          </cell>
          <cell r="AK44">
            <v>0.22746967071057192</v>
          </cell>
          <cell r="AM44">
            <v>69</v>
          </cell>
          <cell r="AN44">
            <v>0.35655229433650271</v>
          </cell>
        </row>
        <row r="45">
          <cell r="B45" t="str">
            <v>DAMAGED COMPONENT</v>
          </cell>
          <cell r="C45">
            <v>0</v>
          </cell>
          <cell r="D45">
            <v>0</v>
          </cell>
          <cell r="E45">
            <v>2</v>
          </cell>
          <cell r="F45">
            <v>4</v>
          </cell>
          <cell r="G45">
            <v>5</v>
          </cell>
          <cell r="H45">
            <v>4</v>
          </cell>
          <cell r="I45">
            <v>2</v>
          </cell>
          <cell r="J45">
            <v>0</v>
          </cell>
          <cell r="K45">
            <v>0</v>
          </cell>
          <cell r="L45">
            <v>4</v>
          </cell>
          <cell r="M45">
            <v>5</v>
          </cell>
          <cell r="N45">
            <v>5</v>
          </cell>
          <cell r="O45">
            <v>2</v>
          </cell>
          <cell r="P45">
            <v>3</v>
          </cell>
          <cell r="Q45">
            <v>0</v>
          </cell>
          <cell r="R45">
            <v>0</v>
          </cell>
          <cell r="S45">
            <v>1</v>
          </cell>
          <cell r="T45">
            <v>5</v>
          </cell>
          <cell r="U45">
            <v>1</v>
          </cell>
          <cell r="V45">
            <v>1</v>
          </cell>
          <cell r="W45">
            <v>3</v>
          </cell>
          <cell r="X45">
            <v>0</v>
          </cell>
          <cell r="Y45">
            <v>0</v>
          </cell>
          <cell r="Z45">
            <v>0</v>
          </cell>
          <cell r="AA45">
            <v>0</v>
          </cell>
          <cell r="AB45">
            <v>0</v>
          </cell>
          <cell r="AC45">
            <v>0</v>
          </cell>
          <cell r="AD45">
            <v>0</v>
          </cell>
          <cell r="AE45">
            <v>0</v>
          </cell>
          <cell r="AF45">
            <v>0</v>
          </cell>
          <cell r="AG45">
            <v>0</v>
          </cell>
          <cell r="AI45">
            <v>0.43395243881270612</v>
          </cell>
          <cell r="AJ45">
            <v>0.1166801948051948</v>
          </cell>
          <cell r="AK45">
            <v>0.11554015020219527</v>
          </cell>
          <cell r="AM45">
            <v>47</v>
          </cell>
          <cell r="AN45">
            <v>0.24286895411326995</v>
          </cell>
        </row>
        <row r="46">
          <cell r="B46" t="str">
            <v>OPERATOR ERROR</v>
          </cell>
          <cell r="C46">
            <v>0</v>
          </cell>
          <cell r="D46">
            <v>0</v>
          </cell>
          <cell r="E46">
            <v>2</v>
          </cell>
          <cell r="F46">
            <v>2</v>
          </cell>
          <cell r="G46">
            <v>2</v>
          </cell>
          <cell r="H46">
            <v>2</v>
          </cell>
          <cell r="I46">
            <v>4</v>
          </cell>
          <cell r="J46">
            <v>0</v>
          </cell>
          <cell r="K46">
            <v>0</v>
          </cell>
          <cell r="L46">
            <v>7</v>
          </cell>
          <cell r="M46">
            <v>3</v>
          </cell>
          <cell r="N46">
            <v>5</v>
          </cell>
          <cell r="O46">
            <v>2</v>
          </cell>
          <cell r="P46">
            <v>6</v>
          </cell>
          <cell r="Q46">
            <v>0</v>
          </cell>
          <cell r="R46">
            <v>0</v>
          </cell>
          <cell r="S46">
            <v>0</v>
          </cell>
          <cell r="T46">
            <v>0</v>
          </cell>
          <cell r="U46">
            <v>2</v>
          </cell>
          <cell r="V46">
            <v>0</v>
          </cell>
          <cell r="W46">
            <v>0</v>
          </cell>
          <cell r="X46">
            <v>0</v>
          </cell>
          <cell r="Y46">
            <v>0</v>
          </cell>
          <cell r="Z46">
            <v>0</v>
          </cell>
          <cell r="AA46">
            <v>0</v>
          </cell>
          <cell r="AB46">
            <v>0</v>
          </cell>
          <cell r="AC46">
            <v>0</v>
          </cell>
          <cell r="AD46">
            <v>0</v>
          </cell>
          <cell r="AE46">
            <v>0</v>
          </cell>
          <cell r="AF46">
            <v>0</v>
          </cell>
          <cell r="AG46">
            <v>0</v>
          </cell>
          <cell r="AI46">
            <v>6.9432390210032974E-2</v>
          </cell>
          <cell r="AJ46">
            <v>0.13189935064935066</v>
          </cell>
          <cell r="AK46">
            <v>0.10470826112073946</v>
          </cell>
          <cell r="AM46">
            <v>37</v>
          </cell>
          <cell r="AN46">
            <v>0.19119470855725507</v>
          </cell>
        </row>
        <row r="47">
          <cell r="B47" t="str">
            <v>SOLDER SHORT</v>
          </cell>
          <cell r="C47">
            <v>0</v>
          </cell>
          <cell r="D47">
            <v>0</v>
          </cell>
          <cell r="E47">
            <v>0</v>
          </cell>
          <cell r="F47">
            <v>2</v>
          </cell>
          <cell r="G47">
            <v>2</v>
          </cell>
          <cell r="H47">
            <v>0</v>
          </cell>
          <cell r="I47">
            <v>0</v>
          </cell>
          <cell r="J47">
            <v>0</v>
          </cell>
          <cell r="K47">
            <v>0</v>
          </cell>
          <cell r="L47">
            <v>0</v>
          </cell>
          <cell r="M47">
            <v>0</v>
          </cell>
          <cell r="N47">
            <v>2</v>
          </cell>
          <cell r="O47">
            <v>2</v>
          </cell>
          <cell r="P47">
            <v>2</v>
          </cell>
          <cell r="Q47">
            <v>0</v>
          </cell>
          <cell r="R47">
            <v>0</v>
          </cell>
          <cell r="S47">
            <v>1</v>
          </cell>
          <cell r="T47">
            <v>1</v>
          </cell>
          <cell r="U47">
            <v>1</v>
          </cell>
          <cell r="V47">
            <v>5</v>
          </cell>
          <cell r="W47">
            <v>3</v>
          </cell>
          <cell r="X47">
            <v>0</v>
          </cell>
          <cell r="Y47">
            <v>0</v>
          </cell>
          <cell r="Z47">
            <v>0</v>
          </cell>
          <cell r="AA47">
            <v>0</v>
          </cell>
          <cell r="AB47">
            <v>0</v>
          </cell>
          <cell r="AC47">
            <v>0</v>
          </cell>
          <cell r="AD47">
            <v>0</v>
          </cell>
          <cell r="AE47">
            <v>0</v>
          </cell>
          <cell r="AF47">
            <v>0</v>
          </cell>
          <cell r="AG47">
            <v>0</v>
          </cell>
          <cell r="AI47">
            <v>2.6037146328762369E-2</v>
          </cell>
          <cell r="AJ47">
            <v>0.18770292207792208</v>
          </cell>
          <cell r="AK47">
            <v>8.3044482957827848E-2</v>
          </cell>
          <cell r="AM47">
            <v>21</v>
          </cell>
          <cell r="AN47">
            <v>0.10851591566763125</v>
          </cell>
        </row>
        <row r="48">
          <cell r="B48" t="str">
            <v>ASSY WRONG</v>
          </cell>
          <cell r="C48">
            <v>0</v>
          </cell>
          <cell r="D48">
            <v>0</v>
          </cell>
          <cell r="E48">
            <v>3</v>
          </cell>
          <cell r="F48">
            <v>0</v>
          </cell>
          <cell r="G48">
            <v>0</v>
          </cell>
          <cell r="H48">
            <v>0</v>
          </cell>
          <cell r="I48">
            <v>2</v>
          </cell>
          <cell r="J48">
            <v>0</v>
          </cell>
          <cell r="K48">
            <v>0</v>
          </cell>
          <cell r="L48">
            <v>0</v>
          </cell>
          <cell r="M48">
            <v>2</v>
          </cell>
          <cell r="N48">
            <v>3</v>
          </cell>
          <cell r="O48">
            <v>1</v>
          </cell>
          <cell r="P48">
            <v>0</v>
          </cell>
          <cell r="Q48">
            <v>0</v>
          </cell>
          <cell r="R48">
            <v>0</v>
          </cell>
          <cell r="S48">
            <v>3</v>
          </cell>
          <cell r="T48">
            <v>0</v>
          </cell>
          <cell r="U48">
            <v>1</v>
          </cell>
          <cell r="V48">
            <v>2</v>
          </cell>
          <cell r="W48">
            <v>0</v>
          </cell>
          <cell r="X48">
            <v>0</v>
          </cell>
          <cell r="Y48">
            <v>0</v>
          </cell>
          <cell r="Z48">
            <v>0</v>
          </cell>
          <cell r="AA48">
            <v>0</v>
          </cell>
          <cell r="AB48">
            <v>0</v>
          </cell>
          <cell r="AC48">
            <v>0</v>
          </cell>
          <cell r="AD48">
            <v>0</v>
          </cell>
          <cell r="AE48">
            <v>0</v>
          </cell>
          <cell r="AF48">
            <v>0</v>
          </cell>
          <cell r="AG48">
            <v>0</v>
          </cell>
          <cell r="AI48">
            <v>1.7358097552508243E-2</v>
          </cell>
          <cell r="AJ48">
            <v>7.6095779220779217E-2</v>
          </cell>
          <cell r="AK48">
            <v>1.8053148469093009E-2</v>
          </cell>
          <cell r="AM48">
            <v>17</v>
          </cell>
          <cell r="AN48">
            <v>8.7846217445225305E-2</v>
          </cell>
        </row>
        <row r="49">
          <cell r="B49" t="str">
            <v>ELECTRICAL DEFECT</v>
          </cell>
          <cell r="C49">
            <v>0</v>
          </cell>
          <cell r="D49">
            <v>0</v>
          </cell>
          <cell r="E49">
            <v>0</v>
          </cell>
          <cell r="F49">
            <v>0</v>
          </cell>
          <cell r="G49">
            <v>2</v>
          </cell>
          <cell r="H49">
            <v>0</v>
          </cell>
          <cell r="I49">
            <v>0</v>
          </cell>
          <cell r="J49">
            <v>0</v>
          </cell>
          <cell r="K49">
            <v>0</v>
          </cell>
          <cell r="L49">
            <v>0</v>
          </cell>
          <cell r="M49">
            <v>0</v>
          </cell>
          <cell r="N49">
            <v>0</v>
          </cell>
          <cell r="O49">
            <v>5</v>
          </cell>
          <cell r="P49">
            <v>2</v>
          </cell>
          <cell r="Q49">
            <v>0</v>
          </cell>
          <cell r="R49">
            <v>0</v>
          </cell>
          <cell r="S49">
            <v>1</v>
          </cell>
          <cell r="T49">
            <v>2</v>
          </cell>
          <cell r="U49">
            <v>1</v>
          </cell>
          <cell r="V49">
            <v>1</v>
          </cell>
          <cell r="W49">
            <v>0</v>
          </cell>
          <cell r="X49">
            <v>0</v>
          </cell>
          <cell r="Y49">
            <v>0</v>
          </cell>
          <cell r="Z49">
            <v>0</v>
          </cell>
          <cell r="AA49">
            <v>0</v>
          </cell>
          <cell r="AB49">
            <v>0</v>
          </cell>
          <cell r="AC49">
            <v>0</v>
          </cell>
          <cell r="AD49">
            <v>0</v>
          </cell>
          <cell r="AE49">
            <v>0</v>
          </cell>
          <cell r="AF49">
            <v>0</v>
          </cell>
          <cell r="AG49">
            <v>0</v>
          </cell>
          <cell r="AI49">
            <v>0.32112480472140253</v>
          </cell>
          <cell r="AJ49">
            <v>0.13697240259740259</v>
          </cell>
          <cell r="AK49">
            <v>0.11915077989601386</v>
          </cell>
          <cell r="AM49">
            <v>14</v>
          </cell>
          <cell r="AN49">
            <v>7.2343943778420836E-2</v>
          </cell>
        </row>
        <row r="50">
          <cell r="B50" t="str">
            <v>INSERT</v>
          </cell>
          <cell r="C50">
            <v>0</v>
          </cell>
          <cell r="D50">
            <v>0</v>
          </cell>
          <cell r="E50">
            <v>0</v>
          </cell>
          <cell r="F50">
            <v>0</v>
          </cell>
          <cell r="G50">
            <v>0</v>
          </cell>
          <cell r="H50">
            <v>0</v>
          </cell>
          <cell r="I50">
            <v>0</v>
          </cell>
          <cell r="J50">
            <v>0</v>
          </cell>
          <cell r="K50">
            <v>0</v>
          </cell>
          <cell r="L50">
            <v>0</v>
          </cell>
          <cell r="M50">
            <v>0</v>
          </cell>
          <cell r="N50">
            <v>0</v>
          </cell>
          <cell r="O50">
            <v>0</v>
          </cell>
          <cell r="P50">
            <v>0</v>
          </cell>
          <cell r="Q50">
            <v>0</v>
          </cell>
          <cell r="R50">
            <v>0</v>
          </cell>
          <cell r="S50">
            <v>0</v>
          </cell>
          <cell r="T50">
            <v>0</v>
          </cell>
          <cell r="U50">
            <v>1</v>
          </cell>
          <cell r="V50">
            <v>0</v>
          </cell>
          <cell r="W50">
            <v>0</v>
          </cell>
          <cell r="X50">
            <v>0</v>
          </cell>
          <cell r="Y50">
            <v>0</v>
          </cell>
          <cell r="Z50">
            <v>0</v>
          </cell>
          <cell r="AA50">
            <v>0</v>
          </cell>
          <cell r="AB50">
            <v>0</v>
          </cell>
          <cell r="AC50">
            <v>0</v>
          </cell>
          <cell r="AD50">
            <v>0</v>
          </cell>
          <cell r="AE50">
            <v>0</v>
          </cell>
          <cell r="AF50">
            <v>0</v>
          </cell>
          <cell r="AG50">
            <v>0</v>
          </cell>
          <cell r="AI50">
            <v>6.0753341433778855E-2</v>
          </cell>
          <cell r="AJ50">
            <v>3.0438311688311688E-2</v>
          </cell>
          <cell r="AK50">
            <v>7.2212593876372043E-3</v>
          </cell>
          <cell r="AM50">
            <v>1</v>
          </cell>
          <cell r="AN50">
            <v>5.1674245556014879E-3</v>
          </cell>
        </row>
        <row r="51">
          <cell r="B51" t="str">
            <v>OTHERS</v>
          </cell>
          <cell r="C51">
            <v>0</v>
          </cell>
          <cell r="D51">
            <v>0</v>
          </cell>
          <cell r="E51">
            <v>0</v>
          </cell>
          <cell r="F51">
            <v>1</v>
          </cell>
          <cell r="G51">
            <v>0</v>
          </cell>
          <cell r="H51">
            <v>0</v>
          </cell>
          <cell r="I51">
            <v>0</v>
          </cell>
          <cell r="J51">
            <v>0</v>
          </cell>
          <cell r="K51">
            <v>0</v>
          </cell>
          <cell r="L51">
            <v>0</v>
          </cell>
          <cell r="M51">
            <v>0</v>
          </cell>
          <cell r="N51">
            <v>0</v>
          </cell>
          <cell r="O51">
            <v>0</v>
          </cell>
          <cell r="P51">
            <v>0</v>
          </cell>
          <cell r="Q51">
            <v>0</v>
          </cell>
          <cell r="R51">
            <v>0</v>
          </cell>
          <cell r="S51">
            <v>0</v>
          </cell>
          <cell r="T51">
            <v>0</v>
          </cell>
          <cell r="U51">
            <v>0</v>
          </cell>
          <cell r="V51">
            <v>0</v>
          </cell>
          <cell r="W51">
            <v>0</v>
          </cell>
          <cell r="X51">
            <v>0</v>
          </cell>
          <cell r="Y51">
            <v>0</v>
          </cell>
          <cell r="Z51">
            <v>0</v>
          </cell>
          <cell r="AA51">
            <v>0</v>
          </cell>
          <cell r="AB51">
            <v>0</v>
          </cell>
          <cell r="AC51">
            <v>0</v>
          </cell>
          <cell r="AD51">
            <v>0</v>
          </cell>
          <cell r="AE51">
            <v>0</v>
          </cell>
          <cell r="AF51">
            <v>0</v>
          </cell>
          <cell r="AG51">
            <v>0</v>
          </cell>
          <cell r="AI51">
            <v>8.6790487762541217E-3</v>
          </cell>
          <cell r="AJ51">
            <v>5.073051948051948E-3</v>
          </cell>
          <cell r="AK51">
            <v>3.6106296938186021E-3</v>
          </cell>
          <cell r="AM51">
            <v>1</v>
          </cell>
          <cell r="AN51">
            <v>5.1674245556014879E-3</v>
          </cell>
        </row>
        <row r="52">
          <cell r="B52" t="str">
            <v>GLUE EXCESS</v>
          </cell>
          <cell r="C52">
            <v>0</v>
          </cell>
          <cell r="D52">
            <v>0</v>
          </cell>
          <cell r="E52">
            <v>0</v>
          </cell>
          <cell r="F52">
            <v>1</v>
          </cell>
          <cell r="G52">
            <v>0</v>
          </cell>
          <cell r="H52">
            <v>0</v>
          </cell>
          <cell r="I52">
            <v>0</v>
          </cell>
          <cell r="J52">
            <v>0</v>
          </cell>
          <cell r="K52">
            <v>0</v>
          </cell>
          <cell r="L52">
            <v>0</v>
          </cell>
          <cell r="M52">
            <v>0</v>
          </cell>
          <cell r="N52">
            <v>0</v>
          </cell>
          <cell r="O52">
            <v>0</v>
          </cell>
          <cell r="P52">
            <v>0</v>
          </cell>
          <cell r="Q52">
            <v>0</v>
          </cell>
          <cell r="R52">
            <v>0</v>
          </cell>
          <cell r="S52">
            <v>0</v>
          </cell>
          <cell r="T52">
            <v>0</v>
          </cell>
          <cell r="U52">
            <v>0</v>
          </cell>
          <cell r="V52">
            <v>0</v>
          </cell>
          <cell r="W52">
            <v>0</v>
          </cell>
          <cell r="X52">
            <v>0</v>
          </cell>
          <cell r="Y52">
            <v>0</v>
          </cell>
          <cell r="Z52">
            <v>0</v>
          </cell>
          <cell r="AA52">
            <v>0</v>
          </cell>
          <cell r="AB52">
            <v>0</v>
          </cell>
          <cell r="AC52">
            <v>0</v>
          </cell>
          <cell r="AD52">
            <v>0</v>
          </cell>
          <cell r="AE52">
            <v>0</v>
          </cell>
          <cell r="AF52">
            <v>0</v>
          </cell>
          <cell r="AG52">
            <v>0</v>
          </cell>
          <cell r="AI52">
            <v>8.6790487762541217E-3</v>
          </cell>
          <cell r="AJ52">
            <v>2.0292207792207792E-2</v>
          </cell>
          <cell r="AK52">
            <v>0</v>
          </cell>
          <cell r="AM52">
            <v>1</v>
          </cell>
          <cell r="AN52">
            <v>5.1674245556014879E-3</v>
          </cell>
        </row>
        <row r="53">
          <cell r="B53" t="str">
            <v>LIFTED</v>
          </cell>
          <cell r="C53">
            <v>0</v>
          </cell>
          <cell r="D53">
            <v>0</v>
          </cell>
          <cell r="E53">
            <v>0</v>
          </cell>
          <cell r="F53">
            <v>0</v>
          </cell>
          <cell r="G53">
            <v>0</v>
          </cell>
          <cell r="H53">
            <v>0</v>
          </cell>
          <cell r="I53">
            <v>0</v>
          </cell>
          <cell r="J53">
            <v>0</v>
          </cell>
          <cell r="K53">
            <v>0</v>
          </cell>
          <cell r="L53">
            <v>0</v>
          </cell>
          <cell r="M53">
            <v>0</v>
          </cell>
          <cell r="N53">
            <v>0</v>
          </cell>
          <cell r="O53">
            <v>0</v>
          </cell>
          <cell r="P53">
            <v>0</v>
          </cell>
          <cell r="Q53">
            <v>0</v>
          </cell>
          <cell r="R53">
            <v>0</v>
          </cell>
          <cell r="S53">
            <v>0</v>
          </cell>
          <cell r="T53">
            <v>1</v>
          </cell>
          <cell r="U53">
            <v>0</v>
          </cell>
          <cell r="V53">
            <v>0</v>
          </cell>
          <cell r="W53">
            <v>0</v>
          </cell>
          <cell r="X53">
            <v>0</v>
          </cell>
          <cell r="Y53">
            <v>0</v>
          </cell>
          <cell r="Z53">
            <v>0</v>
          </cell>
          <cell r="AA53">
            <v>0</v>
          </cell>
          <cell r="AB53">
            <v>0</v>
          </cell>
          <cell r="AC53">
            <v>0</v>
          </cell>
          <cell r="AD53">
            <v>0</v>
          </cell>
          <cell r="AE53">
            <v>0</v>
          </cell>
          <cell r="AF53">
            <v>0</v>
          </cell>
          <cell r="AG53">
            <v>0</v>
          </cell>
          <cell r="AI53">
            <v>0</v>
          </cell>
          <cell r="AJ53">
            <v>1.0146103896103896E-2</v>
          </cell>
          <cell r="AK53">
            <v>0</v>
          </cell>
          <cell r="AM53">
            <v>1</v>
          </cell>
          <cell r="AN53">
            <v>5.1674245556014879E-3</v>
          </cell>
        </row>
        <row r="54">
          <cell r="B54" t="str">
            <v>R310</v>
          </cell>
          <cell r="C54">
            <v>0</v>
          </cell>
          <cell r="D54">
            <v>0</v>
          </cell>
          <cell r="E54">
            <v>0</v>
          </cell>
          <cell r="F54">
            <v>0</v>
          </cell>
          <cell r="G54">
            <v>0</v>
          </cell>
          <cell r="H54">
            <v>0</v>
          </cell>
          <cell r="I54">
            <v>0</v>
          </cell>
          <cell r="J54">
            <v>0</v>
          </cell>
          <cell r="K54">
            <v>0</v>
          </cell>
          <cell r="L54">
            <v>0</v>
          </cell>
          <cell r="M54">
            <v>0</v>
          </cell>
          <cell r="N54">
            <v>0</v>
          </cell>
          <cell r="O54">
            <v>0</v>
          </cell>
          <cell r="P54">
            <v>0</v>
          </cell>
          <cell r="Q54">
            <v>0</v>
          </cell>
          <cell r="R54">
            <v>0</v>
          </cell>
          <cell r="S54">
            <v>1</v>
          </cell>
          <cell r="T54">
            <v>0</v>
          </cell>
          <cell r="U54">
            <v>0</v>
          </cell>
          <cell r="V54">
            <v>0</v>
          </cell>
          <cell r="W54">
            <v>0</v>
          </cell>
          <cell r="X54">
            <v>0</v>
          </cell>
          <cell r="Y54">
            <v>0</v>
          </cell>
          <cell r="Z54">
            <v>0</v>
          </cell>
          <cell r="AA54">
            <v>0</v>
          </cell>
          <cell r="AB54">
            <v>0</v>
          </cell>
          <cell r="AC54">
            <v>0</v>
          </cell>
          <cell r="AD54">
            <v>0</v>
          </cell>
          <cell r="AE54">
            <v>0</v>
          </cell>
          <cell r="AF54">
            <v>0</v>
          </cell>
          <cell r="AG54">
            <v>0</v>
          </cell>
          <cell r="AI54">
            <v>0</v>
          </cell>
          <cell r="AJ54">
            <v>0</v>
          </cell>
          <cell r="AK54">
            <v>0</v>
          </cell>
          <cell r="AM54">
            <v>1</v>
          </cell>
          <cell r="AN54">
            <v>5.1674245556014879E-3</v>
          </cell>
        </row>
        <row r="55">
          <cell r="B55" t="str">
            <v>OXIDE</v>
          </cell>
          <cell r="C55">
            <v>0</v>
          </cell>
          <cell r="D55">
            <v>0</v>
          </cell>
          <cell r="E55">
            <v>0</v>
          </cell>
          <cell r="F55">
            <v>0</v>
          </cell>
          <cell r="G55">
            <v>0</v>
          </cell>
          <cell r="H55">
            <v>0</v>
          </cell>
          <cell r="I55">
            <v>0</v>
          </cell>
          <cell r="J55">
            <v>0</v>
          </cell>
          <cell r="K55">
            <v>0</v>
          </cell>
          <cell r="L55">
            <v>0</v>
          </cell>
          <cell r="M55">
            <v>0</v>
          </cell>
          <cell r="N55">
            <v>0</v>
          </cell>
          <cell r="O55">
            <v>0</v>
          </cell>
          <cell r="P55">
            <v>0</v>
          </cell>
          <cell r="Q55">
            <v>0</v>
          </cell>
          <cell r="R55">
            <v>0</v>
          </cell>
          <cell r="S55">
            <v>0</v>
          </cell>
          <cell r="T55">
            <v>0</v>
          </cell>
          <cell r="U55">
            <v>0</v>
          </cell>
          <cell r="V55">
            <v>0</v>
          </cell>
          <cell r="W55">
            <v>0</v>
          </cell>
          <cell r="X55">
            <v>0</v>
          </cell>
          <cell r="Y55">
            <v>0</v>
          </cell>
          <cell r="Z55">
            <v>0</v>
          </cell>
          <cell r="AA55">
            <v>0</v>
          </cell>
          <cell r="AB55">
            <v>0</v>
          </cell>
          <cell r="AC55">
            <v>0</v>
          </cell>
          <cell r="AD55">
            <v>0</v>
          </cell>
          <cell r="AE55">
            <v>0</v>
          </cell>
          <cell r="AF55">
            <v>0</v>
          </cell>
          <cell r="AG55">
            <v>0</v>
          </cell>
          <cell r="AI55">
            <v>0</v>
          </cell>
          <cell r="AJ55">
            <v>0</v>
          </cell>
          <cell r="AK55">
            <v>0</v>
          </cell>
          <cell r="AM55">
            <v>0</v>
          </cell>
          <cell r="AN55">
            <v>0</v>
          </cell>
        </row>
        <row r="56">
          <cell r="B56">
            <v>0</v>
          </cell>
          <cell r="C56">
            <v>0</v>
          </cell>
          <cell r="D56">
            <v>0</v>
          </cell>
          <cell r="E56">
            <v>0</v>
          </cell>
          <cell r="F56">
            <v>0</v>
          </cell>
          <cell r="G56">
            <v>0</v>
          </cell>
          <cell r="H56">
            <v>0</v>
          </cell>
          <cell r="I56">
            <v>0</v>
          </cell>
          <cell r="J56">
            <v>0</v>
          </cell>
          <cell r="K56">
            <v>0</v>
          </cell>
          <cell r="L56">
            <v>0</v>
          </cell>
          <cell r="M56">
            <v>0</v>
          </cell>
          <cell r="N56">
            <v>0</v>
          </cell>
          <cell r="O56">
            <v>0</v>
          </cell>
          <cell r="P56">
            <v>0</v>
          </cell>
          <cell r="Q56">
            <v>0</v>
          </cell>
          <cell r="R56">
            <v>0</v>
          </cell>
          <cell r="S56">
            <v>0</v>
          </cell>
          <cell r="T56">
            <v>0</v>
          </cell>
          <cell r="U56">
            <v>0</v>
          </cell>
          <cell r="V56">
            <v>0</v>
          </cell>
          <cell r="W56">
            <v>0</v>
          </cell>
          <cell r="X56">
            <v>0</v>
          </cell>
          <cell r="Y56">
            <v>0</v>
          </cell>
          <cell r="Z56">
            <v>0</v>
          </cell>
          <cell r="AA56">
            <v>0</v>
          </cell>
          <cell r="AB56">
            <v>0</v>
          </cell>
          <cell r="AC56">
            <v>0</v>
          </cell>
          <cell r="AD56">
            <v>0</v>
          </cell>
          <cell r="AE56">
            <v>0</v>
          </cell>
          <cell r="AF56">
            <v>0</v>
          </cell>
          <cell r="AG56">
            <v>0</v>
          </cell>
          <cell r="AI56">
            <v>0</v>
          </cell>
          <cell r="AJ56">
            <v>0</v>
          </cell>
          <cell r="AK56">
            <v>0</v>
          </cell>
          <cell r="AM56">
            <v>0</v>
          </cell>
          <cell r="AN56">
            <v>0</v>
          </cell>
        </row>
        <row r="57">
          <cell r="B57">
            <v>0</v>
          </cell>
          <cell r="C57">
            <v>0</v>
          </cell>
          <cell r="D57">
            <v>0</v>
          </cell>
          <cell r="E57">
            <v>0</v>
          </cell>
          <cell r="F57">
            <v>0</v>
          </cell>
          <cell r="G57">
            <v>0</v>
          </cell>
          <cell r="H57">
            <v>0</v>
          </cell>
          <cell r="I57">
            <v>0</v>
          </cell>
          <cell r="J57">
            <v>0</v>
          </cell>
          <cell r="K57">
            <v>0</v>
          </cell>
          <cell r="L57">
            <v>0</v>
          </cell>
          <cell r="M57">
            <v>0</v>
          </cell>
          <cell r="N57">
            <v>0</v>
          </cell>
          <cell r="O57">
            <v>0</v>
          </cell>
          <cell r="P57">
            <v>0</v>
          </cell>
          <cell r="Q57">
            <v>0</v>
          </cell>
          <cell r="R57">
            <v>0</v>
          </cell>
          <cell r="S57">
            <v>0</v>
          </cell>
          <cell r="T57">
            <v>0</v>
          </cell>
          <cell r="U57">
            <v>0</v>
          </cell>
          <cell r="V57">
            <v>0</v>
          </cell>
          <cell r="W57">
            <v>0</v>
          </cell>
          <cell r="X57">
            <v>0</v>
          </cell>
          <cell r="Y57">
            <v>0</v>
          </cell>
          <cell r="Z57">
            <v>0</v>
          </cell>
          <cell r="AA57">
            <v>0</v>
          </cell>
          <cell r="AB57">
            <v>0</v>
          </cell>
          <cell r="AC57">
            <v>0</v>
          </cell>
          <cell r="AD57">
            <v>0</v>
          </cell>
          <cell r="AE57">
            <v>0</v>
          </cell>
          <cell r="AF57">
            <v>0</v>
          </cell>
          <cell r="AG57">
            <v>0</v>
          </cell>
          <cell r="AI57">
            <v>0</v>
          </cell>
          <cell r="AJ57">
            <v>0</v>
          </cell>
          <cell r="AK57">
            <v>0</v>
          </cell>
          <cell r="AM57">
            <v>0</v>
          </cell>
          <cell r="AN57">
            <v>0</v>
          </cell>
        </row>
        <row r="58">
          <cell r="B58">
            <v>0</v>
          </cell>
          <cell r="C58">
            <v>0</v>
          </cell>
          <cell r="D58">
            <v>0</v>
          </cell>
          <cell r="E58">
            <v>0</v>
          </cell>
          <cell r="F58">
            <v>0</v>
          </cell>
          <cell r="G58">
            <v>0</v>
          </cell>
          <cell r="H58">
            <v>0</v>
          </cell>
          <cell r="I58">
            <v>0</v>
          </cell>
          <cell r="J58">
            <v>0</v>
          </cell>
          <cell r="K58">
            <v>0</v>
          </cell>
          <cell r="L58">
            <v>0</v>
          </cell>
          <cell r="M58">
            <v>0</v>
          </cell>
          <cell r="N58">
            <v>0</v>
          </cell>
          <cell r="O58">
            <v>0</v>
          </cell>
          <cell r="P58">
            <v>0</v>
          </cell>
          <cell r="Q58">
            <v>0</v>
          </cell>
          <cell r="R58">
            <v>0</v>
          </cell>
          <cell r="S58">
            <v>0</v>
          </cell>
          <cell r="T58">
            <v>0</v>
          </cell>
          <cell r="U58">
            <v>0</v>
          </cell>
          <cell r="V58">
            <v>0</v>
          </cell>
          <cell r="W58">
            <v>0</v>
          </cell>
          <cell r="X58">
            <v>0</v>
          </cell>
          <cell r="Y58">
            <v>0</v>
          </cell>
          <cell r="Z58">
            <v>0</v>
          </cell>
          <cell r="AA58">
            <v>0</v>
          </cell>
          <cell r="AB58">
            <v>0</v>
          </cell>
          <cell r="AC58">
            <v>0</v>
          </cell>
          <cell r="AD58">
            <v>0</v>
          </cell>
          <cell r="AE58">
            <v>0</v>
          </cell>
          <cell r="AF58">
            <v>0</v>
          </cell>
          <cell r="AG58">
            <v>0</v>
          </cell>
          <cell r="AI58">
            <v>0</v>
          </cell>
          <cell r="AJ58">
            <v>0</v>
          </cell>
          <cell r="AK58">
            <v>0</v>
          </cell>
          <cell r="AM58">
            <v>0</v>
          </cell>
          <cell r="AN58">
            <v>0</v>
          </cell>
        </row>
        <row r="59">
          <cell r="B59">
            <v>0</v>
          </cell>
          <cell r="C59">
            <v>0</v>
          </cell>
          <cell r="D59">
            <v>0</v>
          </cell>
          <cell r="E59">
            <v>0</v>
          </cell>
          <cell r="F59">
            <v>0</v>
          </cell>
          <cell r="G59">
            <v>0</v>
          </cell>
          <cell r="H59">
            <v>0</v>
          </cell>
          <cell r="I59">
            <v>0</v>
          </cell>
          <cell r="J59">
            <v>0</v>
          </cell>
          <cell r="K59">
            <v>0</v>
          </cell>
          <cell r="L59">
            <v>0</v>
          </cell>
          <cell r="M59">
            <v>0</v>
          </cell>
          <cell r="N59">
            <v>0</v>
          </cell>
          <cell r="O59">
            <v>0</v>
          </cell>
          <cell r="P59">
            <v>0</v>
          </cell>
          <cell r="Q59">
            <v>0</v>
          </cell>
          <cell r="R59">
            <v>0</v>
          </cell>
          <cell r="S59">
            <v>0</v>
          </cell>
          <cell r="T59">
            <v>0</v>
          </cell>
          <cell r="U59">
            <v>0</v>
          </cell>
          <cell r="V59">
            <v>0</v>
          </cell>
          <cell r="W59">
            <v>0</v>
          </cell>
          <cell r="X59">
            <v>0</v>
          </cell>
          <cell r="Y59">
            <v>0</v>
          </cell>
          <cell r="Z59">
            <v>0</v>
          </cell>
          <cell r="AA59">
            <v>0</v>
          </cell>
          <cell r="AB59">
            <v>0</v>
          </cell>
          <cell r="AC59">
            <v>0</v>
          </cell>
          <cell r="AD59">
            <v>0</v>
          </cell>
          <cell r="AE59">
            <v>0</v>
          </cell>
          <cell r="AF59">
            <v>0</v>
          </cell>
          <cell r="AG59">
            <v>0</v>
          </cell>
          <cell r="AI59">
            <v>0</v>
          </cell>
          <cell r="AJ59">
            <v>0</v>
          </cell>
          <cell r="AK59">
            <v>0</v>
          </cell>
          <cell r="AM59">
            <v>0</v>
          </cell>
          <cell r="AN59">
            <v>0</v>
          </cell>
        </row>
      </sheetData>
      <sheetData sheetId="3" refreshError="1">
        <row r="41">
          <cell r="B41" t="str">
            <v>TEST DEFECT FPY</v>
          </cell>
          <cell r="C41">
            <v>6</v>
          </cell>
          <cell r="D41">
            <v>0</v>
          </cell>
          <cell r="E41">
            <v>0</v>
          </cell>
          <cell r="F41">
            <v>18</v>
          </cell>
          <cell r="G41">
            <v>14</v>
          </cell>
          <cell r="H41">
            <v>16</v>
          </cell>
          <cell r="I41">
            <v>34</v>
          </cell>
          <cell r="J41">
            <v>4</v>
          </cell>
          <cell r="K41">
            <v>0</v>
          </cell>
          <cell r="L41">
            <v>0</v>
          </cell>
          <cell r="M41">
            <v>16</v>
          </cell>
          <cell r="N41">
            <v>22</v>
          </cell>
          <cell r="O41">
            <v>8</v>
          </cell>
          <cell r="P41">
            <v>4</v>
          </cell>
          <cell r="Q41">
            <v>20</v>
          </cell>
          <cell r="R41">
            <v>0</v>
          </cell>
          <cell r="S41">
            <v>0</v>
          </cell>
          <cell r="T41">
            <v>8</v>
          </cell>
          <cell r="U41">
            <v>2</v>
          </cell>
          <cell r="V41">
            <v>33</v>
          </cell>
          <cell r="W41">
            <v>15</v>
          </cell>
          <cell r="X41">
            <v>3</v>
          </cell>
          <cell r="Y41">
            <v>0</v>
          </cell>
          <cell r="Z41">
            <v>0</v>
          </cell>
          <cell r="AA41">
            <v>0</v>
          </cell>
          <cell r="AB41">
            <v>0</v>
          </cell>
          <cell r="AC41">
            <v>0</v>
          </cell>
          <cell r="AD41">
            <v>0</v>
          </cell>
          <cell r="AE41">
            <v>0</v>
          </cell>
          <cell r="AF41">
            <v>0</v>
          </cell>
          <cell r="AG41">
            <v>0</v>
          </cell>
          <cell r="AI41">
            <v>4.5173843160477114</v>
          </cell>
          <cell r="AJ41">
            <v>2.3798093409231189</v>
          </cell>
          <cell r="AK41">
            <v>1.8701171875</v>
          </cell>
          <cell r="AM41">
            <v>223</v>
          </cell>
          <cell r="AN41">
            <v>1.4275654567569298</v>
          </cell>
        </row>
        <row r="42">
          <cell r="B42" t="str">
            <v>INSUFFICIENT SOLDER</v>
          </cell>
          <cell r="C42">
            <v>9</v>
          </cell>
          <cell r="D42">
            <v>0</v>
          </cell>
          <cell r="E42">
            <v>0</v>
          </cell>
          <cell r="F42">
            <v>10</v>
          </cell>
          <cell r="G42">
            <v>7</v>
          </cell>
          <cell r="H42">
            <v>7</v>
          </cell>
          <cell r="I42">
            <v>6</v>
          </cell>
          <cell r="J42">
            <v>4</v>
          </cell>
          <cell r="K42">
            <v>0</v>
          </cell>
          <cell r="L42">
            <v>0</v>
          </cell>
          <cell r="M42">
            <v>4</v>
          </cell>
          <cell r="N42">
            <v>11</v>
          </cell>
          <cell r="O42">
            <v>3</v>
          </cell>
          <cell r="P42">
            <v>2</v>
          </cell>
          <cell r="Q42">
            <v>14</v>
          </cell>
          <cell r="R42">
            <v>0</v>
          </cell>
          <cell r="S42">
            <v>0</v>
          </cell>
          <cell r="T42">
            <v>3</v>
          </cell>
          <cell r="U42">
            <v>19</v>
          </cell>
          <cell r="V42">
            <v>8</v>
          </cell>
          <cell r="W42">
            <v>4</v>
          </cell>
          <cell r="X42">
            <v>1</v>
          </cell>
          <cell r="Y42">
            <v>0</v>
          </cell>
          <cell r="Z42">
            <v>0</v>
          </cell>
          <cell r="AA42">
            <v>0</v>
          </cell>
          <cell r="AB42">
            <v>0</v>
          </cell>
          <cell r="AC42">
            <v>0</v>
          </cell>
          <cell r="AD42">
            <v>0</v>
          </cell>
          <cell r="AE42">
            <v>0</v>
          </cell>
          <cell r="AF42">
            <v>0</v>
          </cell>
          <cell r="AG42">
            <v>0</v>
          </cell>
          <cell r="AI42">
            <v>1.3704424329582945</v>
          </cell>
          <cell r="AJ42">
            <v>0.91900418352650715</v>
          </cell>
          <cell r="AK42">
            <v>1.4013671875</v>
          </cell>
          <cell r="AM42">
            <v>112</v>
          </cell>
          <cell r="AN42">
            <v>0.71698354778823381</v>
          </cell>
        </row>
        <row r="43">
          <cell r="B43" t="str">
            <v>ASSY MISSING PART</v>
          </cell>
          <cell r="C43">
            <v>2</v>
          </cell>
          <cell r="D43">
            <v>0</v>
          </cell>
          <cell r="E43">
            <v>0</v>
          </cell>
          <cell r="F43">
            <v>5</v>
          </cell>
          <cell r="G43">
            <v>2</v>
          </cell>
          <cell r="H43">
            <v>1</v>
          </cell>
          <cell r="I43">
            <v>8</v>
          </cell>
          <cell r="J43">
            <v>0</v>
          </cell>
          <cell r="K43">
            <v>0</v>
          </cell>
          <cell r="L43">
            <v>0</v>
          </cell>
          <cell r="M43">
            <v>1</v>
          </cell>
          <cell r="N43">
            <v>1</v>
          </cell>
          <cell r="O43">
            <v>1</v>
          </cell>
          <cell r="P43">
            <v>3</v>
          </cell>
          <cell r="Q43">
            <v>5</v>
          </cell>
          <cell r="R43">
            <v>0</v>
          </cell>
          <cell r="S43">
            <v>0</v>
          </cell>
          <cell r="T43">
            <v>9</v>
          </cell>
          <cell r="U43">
            <v>6</v>
          </cell>
          <cell r="V43">
            <v>4</v>
          </cell>
          <cell r="W43">
            <v>6</v>
          </cell>
          <cell r="X43">
            <v>1</v>
          </cell>
          <cell r="Y43">
            <v>0</v>
          </cell>
          <cell r="Z43">
            <v>0</v>
          </cell>
          <cell r="AA43">
            <v>0</v>
          </cell>
          <cell r="AB43">
            <v>0</v>
          </cell>
          <cell r="AC43">
            <v>0</v>
          </cell>
          <cell r="AD43">
            <v>0</v>
          </cell>
          <cell r="AE43">
            <v>0</v>
          </cell>
          <cell r="AF43">
            <v>0</v>
          </cell>
          <cell r="AG43">
            <v>0</v>
          </cell>
          <cell r="AI43">
            <v>0.54986887742153789</v>
          </cell>
          <cell r="AJ43">
            <v>0.45264385158768261</v>
          </cell>
          <cell r="AK43">
            <v>0.263671875</v>
          </cell>
          <cell r="AM43">
            <v>55</v>
          </cell>
          <cell r="AN43">
            <v>0.35209013507457909</v>
          </cell>
        </row>
        <row r="44">
          <cell r="B44" t="str">
            <v>INSERT</v>
          </cell>
          <cell r="C44">
            <v>4</v>
          </cell>
          <cell r="D44">
            <v>0</v>
          </cell>
          <cell r="E44">
            <v>0</v>
          </cell>
          <cell r="F44">
            <v>1</v>
          </cell>
          <cell r="G44">
            <v>3</v>
          </cell>
          <cell r="H44">
            <v>4</v>
          </cell>
          <cell r="I44">
            <v>2</v>
          </cell>
          <cell r="J44">
            <v>1</v>
          </cell>
          <cell r="K44">
            <v>0</v>
          </cell>
          <cell r="L44">
            <v>0</v>
          </cell>
          <cell r="M44">
            <v>2</v>
          </cell>
          <cell r="N44">
            <v>0</v>
          </cell>
          <cell r="O44">
            <v>7</v>
          </cell>
          <cell r="P44">
            <v>1</v>
          </cell>
          <cell r="Q44">
            <v>2</v>
          </cell>
          <cell r="R44">
            <v>0</v>
          </cell>
          <cell r="S44">
            <v>0</v>
          </cell>
          <cell r="T44">
            <v>10</v>
          </cell>
          <cell r="U44">
            <v>1</v>
          </cell>
          <cell r="V44">
            <v>5</v>
          </cell>
          <cell r="W44">
            <v>0</v>
          </cell>
          <cell r="X44">
            <v>0</v>
          </cell>
          <cell r="Y44">
            <v>0</v>
          </cell>
          <cell r="Z44">
            <v>0</v>
          </cell>
          <cell r="AA44">
            <v>0</v>
          </cell>
          <cell r="AB44">
            <v>0</v>
          </cell>
          <cell r="AC44">
            <v>0</v>
          </cell>
          <cell r="AD44">
            <v>0</v>
          </cell>
          <cell r="AE44">
            <v>0</v>
          </cell>
          <cell r="AF44">
            <v>0</v>
          </cell>
          <cell r="AG44">
            <v>0</v>
          </cell>
          <cell r="AI44">
            <v>8.4595211911005844E-3</v>
          </cell>
          <cell r="AJ44">
            <v>1.3716480351141896E-2</v>
          </cell>
          <cell r="AK44">
            <v>5.859375E-2</v>
          </cell>
          <cell r="AM44">
            <v>43</v>
          </cell>
          <cell r="AN44">
            <v>0.27527046924012549</v>
          </cell>
        </row>
        <row r="45">
          <cell r="B45" t="str">
            <v>OPERATOR ERROR</v>
          </cell>
          <cell r="C45">
            <v>2</v>
          </cell>
          <cell r="D45">
            <v>0</v>
          </cell>
          <cell r="E45">
            <v>0</v>
          </cell>
          <cell r="F45">
            <v>1</v>
          </cell>
          <cell r="G45">
            <v>6</v>
          </cell>
          <cell r="H45">
            <v>0</v>
          </cell>
          <cell r="I45">
            <v>3</v>
          </cell>
          <cell r="J45">
            <v>0</v>
          </cell>
          <cell r="K45">
            <v>0</v>
          </cell>
          <cell r="L45">
            <v>0</v>
          </cell>
          <cell r="M45">
            <v>0</v>
          </cell>
          <cell r="N45">
            <v>1</v>
          </cell>
          <cell r="O45">
            <v>0</v>
          </cell>
          <cell r="P45">
            <v>0</v>
          </cell>
          <cell r="Q45">
            <v>0</v>
          </cell>
          <cell r="R45">
            <v>0</v>
          </cell>
          <cell r="S45">
            <v>0</v>
          </cell>
          <cell r="T45">
            <v>0</v>
          </cell>
          <cell r="U45">
            <v>0</v>
          </cell>
          <cell r="V45">
            <v>4</v>
          </cell>
          <cell r="W45">
            <v>3</v>
          </cell>
          <cell r="X45">
            <v>0</v>
          </cell>
          <cell r="Y45">
            <v>0</v>
          </cell>
          <cell r="Z45">
            <v>0</v>
          </cell>
          <cell r="AA45">
            <v>0</v>
          </cell>
          <cell r="AB45">
            <v>0</v>
          </cell>
          <cell r="AC45">
            <v>0</v>
          </cell>
          <cell r="AD45">
            <v>0</v>
          </cell>
          <cell r="AE45">
            <v>0</v>
          </cell>
          <cell r="AF45">
            <v>0</v>
          </cell>
          <cell r="AG45">
            <v>0</v>
          </cell>
          <cell r="AI45">
            <v>0</v>
          </cell>
          <cell r="AJ45">
            <v>4.8007681228996638E-2</v>
          </cell>
          <cell r="AK45">
            <v>0.1220703125</v>
          </cell>
          <cell r="AM45">
            <v>20</v>
          </cell>
          <cell r="AN45">
            <v>0.12803277639075603</v>
          </cell>
        </row>
        <row r="46">
          <cell r="B46" t="str">
            <v>SOLDER SHORT</v>
          </cell>
          <cell r="C46">
            <v>2</v>
          </cell>
          <cell r="D46">
            <v>0</v>
          </cell>
          <cell r="E46">
            <v>0</v>
          </cell>
          <cell r="F46">
            <v>1</v>
          </cell>
          <cell r="G46">
            <v>1</v>
          </cell>
          <cell r="H46">
            <v>0</v>
          </cell>
          <cell r="I46">
            <v>2</v>
          </cell>
          <cell r="J46">
            <v>0</v>
          </cell>
          <cell r="K46">
            <v>0</v>
          </cell>
          <cell r="L46">
            <v>0</v>
          </cell>
          <cell r="M46">
            <v>0</v>
          </cell>
          <cell r="N46">
            <v>3</v>
          </cell>
          <cell r="O46">
            <v>0</v>
          </cell>
          <cell r="P46">
            <v>0</v>
          </cell>
          <cell r="Q46">
            <v>1</v>
          </cell>
          <cell r="R46">
            <v>0</v>
          </cell>
          <cell r="S46">
            <v>0</v>
          </cell>
          <cell r="T46">
            <v>0</v>
          </cell>
          <cell r="U46">
            <v>2</v>
          </cell>
          <cell r="V46">
            <v>2</v>
          </cell>
          <cell r="W46">
            <v>3</v>
          </cell>
          <cell r="X46">
            <v>0</v>
          </cell>
          <cell r="Y46">
            <v>0</v>
          </cell>
          <cell r="Z46">
            <v>0</v>
          </cell>
          <cell r="AA46">
            <v>0</v>
          </cell>
          <cell r="AB46">
            <v>0</v>
          </cell>
          <cell r="AC46">
            <v>0</v>
          </cell>
          <cell r="AD46">
            <v>0</v>
          </cell>
          <cell r="AE46">
            <v>0</v>
          </cell>
          <cell r="AF46">
            <v>0</v>
          </cell>
          <cell r="AG46">
            <v>0</v>
          </cell>
          <cell r="AI46">
            <v>4.2297605955502922E-2</v>
          </cell>
          <cell r="AJ46">
            <v>0.23318016596941224</v>
          </cell>
          <cell r="AK46">
            <v>0.1416015625</v>
          </cell>
          <cell r="AM46">
            <v>17</v>
          </cell>
          <cell r="AN46">
            <v>0.10882785993214263</v>
          </cell>
        </row>
        <row r="47">
          <cell r="B47" t="str">
            <v>ELECTRICAL DEFECT</v>
          </cell>
          <cell r="C47">
            <v>0</v>
          </cell>
          <cell r="D47">
            <v>0</v>
          </cell>
          <cell r="E47">
            <v>0</v>
          </cell>
          <cell r="F47">
            <v>0</v>
          </cell>
          <cell r="G47">
            <v>4</v>
          </cell>
          <cell r="H47">
            <v>1</v>
          </cell>
          <cell r="I47">
            <v>2</v>
          </cell>
          <cell r="J47">
            <v>2</v>
          </cell>
          <cell r="K47">
            <v>0</v>
          </cell>
          <cell r="L47">
            <v>0</v>
          </cell>
          <cell r="M47">
            <v>1</v>
          </cell>
          <cell r="N47">
            <v>0</v>
          </cell>
          <cell r="O47">
            <v>1</v>
          </cell>
          <cell r="P47">
            <v>0</v>
          </cell>
          <cell r="Q47">
            <v>2</v>
          </cell>
          <cell r="R47">
            <v>0</v>
          </cell>
          <cell r="S47">
            <v>0</v>
          </cell>
          <cell r="T47">
            <v>0</v>
          </cell>
          <cell r="U47">
            <v>0</v>
          </cell>
          <cell r="V47">
            <v>1</v>
          </cell>
          <cell r="W47">
            <v>0</v>
          </cell>
          <cell r="X47">
            <v>1</v>
          </cell>
          <cell r="Y47">
            <v>0</v>
          </cell>
          <cell r="Z47">
            <v>0</v>
          </cell>
          <cell r="AA47">
            <v>0</v>
          </cell>
          <cell r="AB47">
            <v>0</v>
          </cell>
          <cell r="AC47">
            <v>0</v>
          </cell>
          <cell r="AD47">
            <v>0</v>
          </cell>
          <cell r="AE47">
            <v>0</v>
          </cell>
          <cell r="AF47">
            <v>0</v>
          </cell>
          <cell r="AG47">
            <v>0</v>
          </cell>
          <cell r="AI47">
            <v>0.2707046781152187</v>
          </cell>
          <cell r="AJ47">
            <v>0.10973184280913517</v>
          </cell>
          <cell r="AK47">
            <v>0.2490234375</v>
          </cell>
          <cell r="AM47">
            <v>15</v>
          </cell>
          <cell r="AN47">
            <v>9.6024582293067026E-2</v>
          </cell>
        </row>
        <row r="48">
          <cell r="B48" t="str">
            <v>DAMAGED COMPONENT</v>
          </cell>
          <cell r="C48">
            <v>2</v>
          </cell>
          <cell r="D48">
            <v>0</v>
          </cell>
          <cell r="E48">
            <v>0</v>
          </cell>
          <cell r="F48">
            <v>1</v>
          </cell>
          <cell r="G48">
            <v>2</v>
          </cell>
          <cell r="H48">
            <v>0</v>
          </cell>
          <cell r="I48">
            <v>1</v>
          </cell>
          <cell r="J48">
            <v>0</v>
          </cell>
          <cell r="K48">
            <v>0</v>
          </cell>
          <cell r="L48">
            <v>0</v>
          </cell>
          <cell r="M48">
            <v>2</v>
          </cell>
          <cell r="N48">
            <v>1</v>
          </cell>
          <cell r="O48">
            <v>1</v>
          </cell>
          <cell r="P48">
            <v>1</v>
          </cell>
          <cell r="Q48">
            <v>0</v>
          </cell>
          <cell r="R48">
            <v>0</v>
          </cell>
          <cell r="S48">
            <v>0</v>
          </cell>
          <cell r="T48">
            <v>0</v>
          </cell>
          <cell r="U48">
            <v>1</v>
          </cell>
          <cell r="V48">
            <v>1</v>
          </cell>
          <cell r="W48">
            <v>1</v>
          </cell>
          <cell r="X48">
            <v>1</v>
          </cell>
          <cell r="Y48">
            <v>0</v>
          </cell>
          <cell r="Z48">
            <v>0</v>
          </cell>
          <cell r="AA48">
            <v>0</v>
          </cell>
          <cell r="AB48">
            <v>0</v>
          </cell>
          <cell r="AC48">
            <v>0</v>
          </cell>
          <cell r="AD48">
            <v>0</v>
          </cell>
          <cell r="AE48">
            <v>0</v>
          </cell>
          <cell r="AF48">
            <v>0</v>
          </cell>
          <cell r="AG48">
            <v>0</v>
          </cell>
          <cell r="AI48">
            <v>8.4595211911005844E-3</v>
          </cell>
          <cell r="AJ48">
            <v>4.8007681228996638E-2</v>
          </cell>
          <cell r="AK48">
            <v>8.7890625E-2</v>
          </cell>
          <cell r="AM48">
            <v>15</v>
          </cell>
          <cell r="AN48">
            <v>9.6024582293067026E-2</v>
          </cell>
        </row>
        <row r="49">
          <cell r="B49" t="str">
            <v>ASSY WRONG</v>
          </cell>
          <cell r="C49">
            <v>0</v>
          </cell>
          <cell r="D49">
            <v>0</v>
          </cell>
          <cell r="E49">
            <v>0</v>
          </cell>
          <cell r="F49">
            <v>1</v>
          </cell>
          <cell r="G49">
            <v>0</v>
          </cell>
          <cell r="H49">
            <v>1</v>
          </cell>
          <cell r="I49">
            <v>0</v>
          </cell>
          <cell r="J49">
            <v>0</v>
          </cell>
          <cell r="K49">
            <v>0</v>
          </cell>
          <cell r="L49">
            <v>0</v>
          </cell>
          <cell r="M49">
            <v>0</v>
          </cell>
          <cell r="N49">
            <v>0</v>
          </cell>
          <cell r="O49">
            <v>0</v>
          </cell>
          <cell r="P49">
            <v>1</v>
          </cell>
          <cell r="Q49">
            <v>0</v>
          </cell>
          <cell r="R49">
            <v>0</v>
          </cell>
          <cell r="S49">
            <v>0</v>
          </cell>
          <cell r="T49">
            <v>1</v>
          </cell>
          <cell r="U49">
            <v>1</v>
          </cell>
          <cell r="V49">
            <v>1</v>
          </cell>
          <cell r="W49">
            <v>1</v>
          </cell>
          <cell r="X49">
            <v>7</v>
          </cell>
          <cell r="Y49">
            <v>0</v>
          </cell>
          <cell r="Z49">
            <v>0</v>
          </cell>
          <cell r="AA49">
            <v>0</v>
          </cell>
          <cell r="AB49">
            <v>0</v>
          </cell>
          <cell r="AC49">
            <v>0</v>
          </cell>
          <cell r="AD49">
            <v>0</v>
          </cell>
          <cell r="AE49">
            <v>0</v>
          </cell>
          <cell r="AF49">
            <v>0</v>
          </cell>
          <cell r="AG49">
            <v>0</v>
          </cell>
          <cell r="AI49">
            <v>4.2297605955502922E-2</v>
          </cell>
          <cell r="AJ49">
            <v>6.8582401755709482E-3</v>
          </cell>
          <cell r="AK49">
            <v>2.44140625E-2</v>
          </cell>
          <cell r="AM49">
            <v>14</v>
          </cell>
          <cell r="AN49">
            <v>8.9622943473529226E-2</v>
          </cell>
        </row>
        <row r="50">
          <cell r="B50" t="str">
            <v>ASSY ROTATE</v>
          </cell>
          <cell r="C50">
            <v>1</v>
          </cell>
          <cell r="D50">
            <v>0</v>
          </cell>
          <cell r="E50">
            <v>0</v>
          </cell>
          <cell r="F50">
            <v>0</v>
          </cell>
          <cell r="G50">
            <v>0</v>
          </cell>
          <cell r="H50">
            <v>0</v>
          </cell>
          <cell r="I50">
            <v>0</v>
          </cell>
          <cell r="J50">
            <v>0</v>
          </cell>
          <cell r="K50">
            <v>0</v>
          </cell>
          <cell r="L50">
            <v>0</v>
          </cell>
          <cell r="M50">
            <v>0</v>
          </cell>
          <cell r="N50">
            <v>0</v>
          </cell>
          <cell r="O50">
            <v>0</v>
          </cell>
          <cell r="P50">
            <v>0</v>
          </cell>
          <cell r="Q50">
            <v>1</v>
          </cell>
          <cell r="R50">
            <v>0</v>
          </cell>
          <cell r="S50">
            <v>0</v>
          </cell>
          <cell r="T50">
            <v>3</v>
          </cell>
          <cell r="U50">
            <v>2</v>
          </cell>
          <cell r="V50">
            <v>2</v>
          </cell>
          <cell r="W50">
            <v>0</v>
          </cell>
          <cell r="X50">
            <v>0</v>
          </cell>
          <cell r="Y50">
            <v>0</v>
          </cell>
          <cell r="Z50">
            <v>0</v>
          </cell>
          <cell r="AA50">
            <v>0</v>
          </cell>
          <cell r="AB50">
            <v>0</v>
          </cell>
          <cell r="AC50">
            <v>0</v>
          </cell>
          <cell r="AD50">
            <v>0</v>
          </cell>
          <cell r="AE50">
            <v>0</v>
          </cell>
          <cell r="AF50">
            <v>0</v>
          </cell>
          <cell r="AG50">
            <v>0</v>
          </cell>
          <cell r="AI50">
            <v>0.11843329667540817</v>
          </cell>
          <cell r="AJ50">
            <v>0.13030656333584803</v>
          </cell>
          <cell r="AK50">
            <v>6.8359375E-2</v>
          </cell>
          <cell r="AM50">
            <v>9</v>
          </cell>
          <cell r="AN50">
            <v>5.7614749375840213E-2</v>
          </cell>
        </row>
        <row r="51">
          <cell r="B51" t="str">
            <v>OTHERS</v>
          </cell>
          <cell r="C51">
            <v>0</v>
          </cell>
          <cell r="D51">
            <v>0</v>
          </cell>
          <cell r="E51">
            <v>0</v>
          </cell>
          <cell r="F51">
            <v>1</v>
          </cell>
          <cell r="G51">
            <v>0</v>
          </cell>
          <cell r="H51">
            <v>0</v>
          </cell>
          <cell r="I51">
            <v>0</v>
          </cell>
          <cell r="J51">
            <v>0</v>
          </cell>
          <cell r="K51">
            <v>0</v>
          </cell>
          <cell r="L51">
            <v>0</v>
          </cell>
          <cell r="M51">
            <v>0</v>
          </cell>
          <cell r="N51">
            <v>0</v>
          </cell>
          <cell r="O51">
            <v>0</v>
          </cell>
          <cell r="P51">
            <v>0</v>
          </cell>
          <cell r="Q51">
            <v>0</v>
          </cell>
          <cell r="R51">
            <v>0</v>
          </cell>
          <cell r="S51">
            <v>0</v>
          </cell>
          <cell r="T51">
            <v>0</v>
          </cell>
          <cell r="U51">
            <v>0</v>
          </cell>
          <cell r="V51">
            <v>1</v>
          </cell>
          <cell r="W51">
            <v>1</v>
          </cell>
          <cell r="X51">
            <v>0</v>
          </cell>
          <cell r="Y51">
            <v>0</v>
          </cell>
          <cell r="Z51">
            <v>0</v>
          </cell>
          <cell r="AA51">
            <v>0</v>
          </cell>
          <cell r="AB51">
            <v>0</v>
          </cell>
          <cell r="AC51">
            <v>0</v>
          </cell>
          <cell r="AD51">
            <v>0</v>
          </cell>
          <cell r="AE51">
            <v>0</v>
          </cell>
          <cell r="AF51">
            <v>0</v>
          </cell>
          <cell r="AG51">
            <v>0</v>
          </cell>
          <cell r="AI51">
            <v>8.4595211911005844E-3</v>
          </cell>
          <cell r="AJ51">
            <v>6.8582401755709482E-3</v>
          </cell>
          <cell r="AK51">
            <v>9.765625E-3</v>
          </cell>
          <cell r="AM51">
            <v>3</v>
          </cell>
          <cell r="AN51">
            <v>1.9204916458613407E-2</v>
          </cell>
        </row>
        <row r="52">
          <cell r="B52" t="str">
            <v>GLUE EXCESS</v>
          </cell>
          <cell r="C52">
            <v>0</v>
          </cell>
          <cell r="D52">
            <v>0</v>
          </cell>
          <cell r="E52">
            <v>0</v>
          </cell>
          <cell r="F52">
            <v>0</v>
          </cell>
          <cell r="G52">
            <v>0</v>
          </cell>
          <cell r="H52">
            <v>0</v>
          </cell>
          <cell r="I52">
            <v>0</v>
          </cell>
          <cell r="J52">
            <v>0</v>
          </cell>
          <cell r="K52">
            <v>0</v>
          </cell>
          <cell r="L52">
            <v>0</v>
          </cell>
          <cell r="M52">
            <v>0</v>
          </cell>
          <cell r="N52">
            <v>0</v>
          </cell>
          <cell r="O52">
            <v>1</v>
          </cell>
          <cell r="P52">
            <v>0</v>
          </cell>
          <cell r="Q52">
            <v>1</v>
          </cell>
          <cell r="R52">
            <v>0</v>
          </cell>
          <cell r="S52">
            <v>0</v>
          </cell>
          <cell r="T52">
            <v>0</v>
          </cell>
          <cell r="U52">
            <v>0</v>
          </cell>
          <cell r="V52">
            <v>0</v>
          </cell>
          <cell r="W52">
            <v>0</v>
          </cell>
          <cell r="X52">
            <v>0</v>
          </cell>
          <cell r="Y52">
            <v>0</v>
          </cell>
          <cell r="Z52">
            <v>0</v>
          </cell>
          <cell r="AA52">
            <v>0</v>
          </cell>
          <cell r="AB52">
            <v>0</v>
          </cell>
          <cell r="AC52">
            <v>0</v>
          </cell>
          <cell r="AD52">
            <v>0</v>
          </cell>
          <cell r="AE52">
            <v>0</v>
          </cell>
          <cell r="AF52">
            <v>0</v>
          </cell>
          <cell r="AG52">
            <v>0</v>
          </cell>
          <cell r="AI52">
            <v>0</v>
          </cell>
          <cell r="AJ52">
            <v>0</v>
          </cell>
          <cell r="AK52">
            <v>4.8828125E-3</v>
          </cell>
          <cell r="AM52">
            <v>2</v>
          </cell>
          <cell r="AN52">
            <v>1.2803277639075603E-2</v>
          </cell>
        </row>
        <row r="53">
          <cell r="B53" t="str">
            <v>Q803</v>
          </cell>
          <cell r="C53">
            <v>0</v>
          </cell>
          <cell r="D53">
            <v>0</v>
          </cell>
          <cell r="E53">
            <v>0</v>
          </cell>
          <cell r="F53">
            <v>0</v>
          </cell>
          <cell r="G53">
            <v>0</v>
          </cell>
          <cell r="H53">
            <v>0</v>
          </cell>
          <cell r="I53">
            <v>0</v>
          </cell>
          <cell r="J53">
            <v>0</v>
          </cell>
          <cell r="K53">
            <v>0</v>
          </cell>
          <cell r="L53">
            <v>0</v>
          </cell>
          <cell r="M53">
            <v>0</v>
          </cell>
          <cell r="N53">
            <v>0</v>
          </cell>
          <cell r="O53">
            <v>1</v>
          </cell>
          <cell r="P53">
            <v>0</v>
          </cell>
          <cell r="Q53">
            <v>0</v>
          </cell>
          <cell r="R53">
            <v>0</v>
          </cell>
          <cell r="S53">
            <v>0</v>
          </cell>
          <cell r="T53">
            <v>0</v>
          </cell>
          <cell r="U53">
            <v>0</v>
          </cell>
          <cell r="V53">
            <v>0</v>
          </cell>
          <cell r="W53">
            <v>0</v>
          </cell>
          <cell r="X53">
            <v>0</v>
          </cell>
          <cell r="Y53">
            <v>0</v>
          </cell>
          <cell r="Z53">
            <v>0</v>
          </cell>
          <cell r="AA53">
            <v>0</v>
          </cell>
          <cell r="AB53">
            <v>0</v>
          </cell>
          <cell r="AC53">
            <v>0</v>
          </cell>
          <cell r="AD53">
            <v>0</v>
          </cell>
          <cell r="AE53">
            <v>0</v>
          </cell>
          <cell r="AF53">
            <v>0</v>
          </cell>
          <cell r="AG53">
            <v>0</v>
          </cell>
          <cell r="AI53">
            <v>0</v>
          </cell>
          <cell r="AJ53">
            <v>0</v>
          </cell>
          <cell r="AK53">
            <v>4.8828125E-3</v>
          </cell>
          <cell r="AM53">
            <v>1</v>
          </cell>
          <cell r="AN53">
            <v>6.4016388195378016E-3</v>
          </cell>
        </row>
        <row r="54">
          <cell r="B54" t="str">
            <v>LIFTED</v>
          </cell>
          <cell r="C54">
            <v>0</v>
          </cell>
          <cell r="D54">
            <v>0</v>
          </cell>
          <cell r="E54">
            <v>0</v>
          </cell>
          <cell r="F54">
            <v>0</v>
          </cell>
          <cell r="G54">
            <v>0</v>
          </cell>
          <cell r="H54">
            <v>0</v>
          </cell>
          <cell r="I54">
            <v>0</v>
          </cell>
          <cell r="J54">
            <v>0</v>
          </cell>
          <cell r="K54">
            <v>0</v>
          </cell>
          <cell r="L54">
            <v>0</v>
          </cell>
          <cell r="M54">
            <v>0</v>
          </cell>
          <cell r="N54">
            <v>0</v>
          </cell>
          <cell r="O54">
            <v>0</v>
          </cell>
          <cell r="P54">
            <v>0</v>
          </cell>
          <cell r="Q54">
            <v>0</v>
          </cell>
          <cell r="R54">
            <v>0</v>
          </cell>
          <cell r="S54">
            <v>0</v>
          </cell>
          <cell r="T54">
            <v>0</v>
          </cell>
          <cell r="U54">
            <v>0</v>
          </cell>
          <cell r="V54">
            <v>0</v>
          </cell>
          <cell r="W54">
            <v>0</v>
          </cell>
          <cell r="X54">
            <v>0</v>
          </cell>
          <cell r="Y54">
            <v>0</v>
          </cell>
          <cell r="Z54">
            <v>0</v>
          </cell>
          <cell r="AA54">
            <v>0</v>
          </cell>
          <cell r="AB54">
            <v>0</v>
          </cell>
          <cell r="AC54">
            <v>0</v>
          </cell>
          <cell r="AD54">
            <v>0</v>
          </cell>
          <cell r="AE54">
            <v>0</v>
          </cell>
          <cell r="AF54">
            <v>0</v>
          </cell>
          <cell r="AG54">
            <v>0</v>
          </cell>
          <cell r="AI54">
            <v>8.4595211911005844E-3</v>
          </cell>
          <cell r="AJ54">
            <v>0</v>
          </cell>
          <cell r="AK54">
            <v>2.44140625E-2</v>
          </cell>
          <cell r="AM54">
            <v>0</v>
          </cell>
          <cell r="AN54">
            <v>0</v>
          </cell>
        </row>
        <row r="55">
          <cell r="B55" t="str">
            <v>OXIDE</v>
          </cell>
          <cell r="C55">
            <v>0</v>
          </cell>
          <cell r="D55">
            <v>0</v>
          </cell>
          <cell r="E55">
            <v>0</v>
          </cell>
          <cell r="F55">
            <v>0</v>
          </cell>
          <cell r="G55">
            <v>0</v>
          </cell>
          <cell r="H55">
            <v>0</v>
          </cell>
          <cell r="I55">
            <v>0</v>
          </cell>
          <cell r="J55">
            <v>0</v>
          </cell>
          <cell r="K55">
            <v>0</v>
          </cell>
          <cell r="L55">
            <v>0</v>
          </cell>
          <cell r="M55">
            <v>0</v>
          </cell>
          <cell r="N55">
            <v>0</v>
          </cell>
          <cell r="O55">
            <v>0</v>
          </cell>
          <cell r="P55">
            <v>0</v>
          </cell>
          <cell r="Q55">
            <v>0</v>
          </cell>
          <cell r="R55">
            <v>0</v>
          </cell>
          <cell r="S55">
            <v>0</v>
          </cell>
          <cell r="T55">
            <v>0</v>
          </cell>
          <cell r="U55">
            <v>0</v>
          </cell>
          <cell r="V55">
            <v>0</v>
          </cell>
          <cell r="W55">
            <v>0</v>
          </cell>
          <cell r="X55">
            <v>0</v>
          </cell>
          <cell r="Y55">
            <v>0</v>
          </cell>
          <cell r="Z55">
            <v>0</v>
          </cell>
          <cell r="AA55">
            <v>0</v>
          </cell>
          <cell r="AB55">
            <v>0</v>
          </cell>
          <cell r="AC55">
            <v>0</v>
          </cell>
          <cell r="AD55">
            <v>0</v>
          </cell>
          <cell r="AE55">
            <v>0</v>
          </cell>
          <cell r="AF55">
            <v>0</v>
          </cell>
          <cell r="AG55">
            <v>0</v>
          </cell>
          <cell r="AI55">
            <v>0</v>
          </cell>
          <cell r="AJ55">
            <v>0</v>
          </cell>
          <cell r="AK55">
            <v>0</v>
          </cell>
          <cell r="AM55">
            <v>0</v>
          </cell>
          <cell r="AN55">
            <v>0</v>
          </cell>
        </row>
        <row r="56">
          <cell r="B56">
            <v>0</v>
          </cell>
          <cell r="C56">
            <v>0</v>
          </cell>
          <cell r="D56">
            <v>0</v>
          </cell>
          <cell r="E56">
            <v>0</v>
          </cell>
          <cell r="F56">
            <v>0</v>
          </cell>
          <cell r="G56">
            <v>0</v>
          </cell>
          <cell r="H56">
            <v>0</v>
          </cell>
          <cell r="I56">
            <v>0</v>
          </cell>
          <cell r="J56">
            <v>0</v>
          </cell>
          <cell r="K56">
            <v>0</v>
          </cell>
          <cell r="L56">
            <v>0</v>
          </cell>
          <cell r="M56">
            <v>0</v>
          </cell>
          <cell r="N56">
            <v>0</v>
          </cell>
          <cell r="O56">
            <v>0</v>
          </cell>
          <cell r="P56">
            <v>0</v>
          </cell>
          <cell r="Q56">
            <v>0</v>
          </cell>
          <cell r="R56">
            <v>0</v>
          </cell>
          <cell r="S56">
            <v>0</v>
          </cell>
          <cell r="T56">
            <v>0</v>
          </cell>
          <cell r="U56">
            <v>0</v>
          </cell>
          <cell r="V56">
            <v>0</v>
          </cell>
          <cell r="W56">
            <v>0</v>
          </cell>
          <cell r="X56">
            <v>0</v>
          </cell>
          <cell r="Y56">
            <v>0</v>
          </cell>
          <cell r="Z56">
            <v>0</v>
          </cell>
          <cell r="AA56">
            <v>0</v>
          </cell>
          <cell r="AB56">
            <v>0</v>
          </cell>
          <cell r="AC56">
            <v>0</v>
          </cell>
          <cell r="AD56">
            <v>0</v>
          </cell>
          <cell r="AE56">
            <v>0</v>
          </cell>
          <cell r="AF56">
            <v>0</v>
          </cell>
          <cell r="AG56">
            <v>0</v>
          </cell>
          <cell r="AI56">
            <v>0</v>
          </cell>
          <cell r="AJ56">
            <v>0</v>
          </cell>
          <cell r="AK56">
            <v>0</v>
          </cell>
          <cell r="AM56">
            <v>0</v>
          </cell>
          <cell r="AN56">
            <v>0</v>
          </cell>
        </row>
        <row r="57">
          <cell r="B57">
            <v>0</v>
          </cell>
          <cell r="C57">
            <v>0</v>
          </cell>
          <cell r="D57">
            <v>0</v>
          </cell>
          <cell r="E57">
            <v>0</v>
          </cell>
          <cell r="F57">
            <v>0</v>
          </cell>
          <cell r="G57">
            <v>0</v>
          </cell>
          <cell r="H57">
            <v>0</v>
          </cell>
          <cell r="I57">
            <v>0</v>
          </cell>
          <cell r="J57">
            <v>0</v>
          </cell>
          <cell r="K57">
            <v>0</v>
          </cell>
          <cell r="L57">
            <v>0</v>
          </cell>
          <cell r="M57">
            <v>0</v>
          </cell>
          <cell r="N57">
            <v>0</v>
          </cell>
          <cell r="O57">
            <v>0</v>
          </cell>
          <cell r="P57">
            <v>0</v>
          </cell>
          <cell r="Q57">
            <v>0</v>
          </cell>
          <cell r="R57">
            <v>0</v>
          </cell>
          <cell r="S57">
            <v>0</v>
          </cell>
          <cell r="T57">
            <v>0</v>
          </cell>
          <cell r="U57">
            <v>0</v>
          </cell>
          <cell r="V57">
            <v>0</v>
          </cell>
          <cell r="W57">
            <v>0</v>
          </cell>
          <cell r="X57">
            <v>0</v>
          </cell>
          <cell r="Y57">
            <v>0</v>
          </cell>
          <cell r="Z57">
            <v>0</v>
          </cell>
          <cell r="AA57">
            <v>0</v>
          </cell>
          <cell r="AB57">
            <v>0</v>
          </cell>
          <cell r="AC57">
            <v>0</v>
          </cell>
          <cell r="AD57">
            <v>0</v>
          </cell>
          <cell r="AE57">
            <v>0</v>
          </cell>
          <cell r="AF57">
            <v>0</v>
          </cell>
          <cell r="AG57">
            <v>0</v>
          </cell>
          <cell r="AI57">
            <v>0</v>
          </cell>
          <cell r="AJ57">
            <v>0</v>
          </cell>
          <cell r="AK57">
            <v>0</v>
          </cell>
          <cell r="AM57">
            <v>0</v>
          </cell>
          <cell r="AN57">
            <v>0</v>
          </cell>
        </row>
        <row r="58">
          <cell r="B58">
            <v>0</v>
          </cell>
          <cell r="C58">
            <v>0</v>
          </cell>
          <cell r="D58">
            <v>0</v>
          </cell>
          <cell r="E58">
            <v>0</v>
          </cell>
          <cell r="F58">
            <v>0</v>
          </cell>
          <cell r="G58">
            <v>0</v>
          </cell>
          <cell r="H58">
            <v>0</v>
          </cell>
          <cell r="I58">
            <v>0</v>
          </cell>
          <cell r="J58">
            <v>0</v>
          </cell>
          <cell r="K58">
            <v>0</v>
          </cell>
          <cell r="L58">
            <v>0</v>
          </cell>
          <cell r="M58">
            <v>0</v>
          </cell>
          <cell r="N58">
            <v>0</v>
          </cell>
          <cell r="O58">
            <v>0</v>
          </cell>
          <cell r="P58">
            <v>0</v>
          </cell>
          <cell r="Q58">
            <v>0</v>
          </cell>
          <cell r="R58">
            <v>0</v>
          </cell>
          <cell r="S58">
            <v>0</v>
          </cell>
          <cell r="T58">
            <v>0</v>
          </cell>
          <cell r="U58">
            <v>0</v>
          </cell>
          <cell r="V58">
            <v>0</v>
          </cell>
          <cell r="W58">
            <v>0</v>
          </cell>
          <cell r="X58">
            <v>0</v>
          </cell>
          <cell r="Y58">
            <v>0</v>
          </cell>
          <cell r="Z58">
            <v>0</v>
          </cell>
          <cell r="AA58">
            <v>0</v>
          </cell>
          <cell r="AB58">
            <v>0</v>
          </cell>
          <cell r="AC58">
            <v>0</v>
          </cell>
          <cell r="AD58">
            <v>0</v>
          </cell>
          <cell r="AE58">
            <v>0</v>
          </cell>
          <cell r="AF58">
            <v>0</v>
          </cell>
          <cell r="AG58">
            <v>0</v>
          </cell>
          <cell r="AI58">
            <v>0</v>
          </cell>
          <cell r="AJ58">
            <v>0</v>
          </cell>
          <cell r="AK58">
            <v>0</v>
          </cell>
          <cell r="AM58">
            <v>0</v>
          </cell>
          <cell r="AN58">
            <v>0</v>
          </cell>
        </row>
      </sheetData>
      <sheetData sheetId="4" refreshError="1"/>
      <sheetData sheetId="5" refreshError="1">
        <row r="10">
          <cell r="E10">
            <v>0</v>
          </cell>
          <cell r="F10">
            <v>0</v>
          </cell>
          <cell r="G10">
            <v>63</v>
          </cell>
          <cell r="H10">
            <v>42</v>
          </cell>
          <cell r="I10">
            <v>53</v>
          </cell>
          <cell r="J10">
            <v>49</v>
          </cell>
          <cell r="K10">
            <v>65</v>
          </cell>
          <cell r="L10">
            <v>0</v>
          </cell>
          <cell r="N10">
            <v>65</v>
          </cell>
          <cell r="O10">
            <v>47</v>
          </cell>
          <cell r="P10">
            <v>56</v>
          </cell>
          <cell r="Q10">
            <v>53</v>
          </cell>
          <cell r="R10">
            <v>25</v>
          </cell>
          <cell r="T10">
            <v>0</v>
          </cell>
          <cell r="U10">
            <v>71</v>
          </cell>
          <cell r="V10">
            <v>55</v>
          </cell>
          <cell r="W10">
            <v>101</v>
          </cell>
          <cell r="X10">
            <v>55</v>
          </cell>
          <cell r="Y10">
            <v>66</v>
          </cell>
        </row>
        <row r="11">
          <cell r="E11">
            <v>4</v>
          </cell>
          <cell r="F11">
            <v>0</v>
          </cell>
          <cell r="G11">
            <v>1723</v>
          </cell>
          <cell r="H11">
            <v>1504</v>
          </cell>
          <cell r="I11">
            <v>1652</v>
          </cell>
          <cell r="J11">
            <v>1419</v>
          </cell>
          <cell r="K11">
            <v>1265</v>
          </cell>
          <cell r="L11">
            <v>0</v>
          </cell>
          <cell r="N11">
            <v>994</v>
          </cell>
          <cell r="O11">
            <v>1563</v>
          </cell>
          <cell r="P11">
            <v>1099</v>
          </cell>
          <cell r="Q11">
            <v>1781</v>
          </cell>
          <cell r="R11">
            <v>781</v>
          </cell>
          <cell r="T11">
            <v>0</v>
          </cell>
          <cell r="U11">
            <v>1513</v>
          </cell>
          <cell r="V11">
            <v>1502</v>
          </cell>
          <cell r="W11">
            <v>1176</v>
          </cell>
          <cell r="X11">
            <v>1341</v>
          </cell>
          <cell r="Y11">
            <v>1181</v>
          </cell>
        </row>
        <row r="14">
          <cell r="A14" t="str">
            <v>1</v>
          </cell>
          <cell r="B14" t="str">
            <v>TEST DEFECT</v>
          </cell>
          <cell r="C14">
            <v>362</v>
          </cell>
          <cell r="D14">
            <v>1.5399737876802095</v>
          </cell>
          <cell r="E14">
            <v>0</v>
          </cell>
          <cell r="F14">
            <v>0</v>
          </cell>
          <cell r="G14">
            <v>23</v>
          </cell>
          <cell r="H14">
            <v>26</v>
          </cell>
          <cell r="I14">
            <v>17</v>
          </cell>
          <cell r="J14">
            <v>21</v>
          </cell>
          <cell r="K14">
            <v>30</v>
          </cell>
          <cell r="L14">
            <v>0</v>
          </cell>
          <cell r="M14">
            <v>0</v>
          </cell>
          <cell r="N14">
            <v>26</v>
          </cell>
          <cell r="O14">
            <v>22</v>
          </cell>
          <cell r="P14">
            <v>16</v>
          </cell>
          <cell r="Q14">
            <v>18</v>
          </cell>
          <cell r="R14">
            <v>21</v>
          </cell>
          <cell r="S14">
            <v>0</v>
          </cell>
          <cell r="T14">
            <v>0</v>
          </cell>
          <cell r="U14">
            <v>28</v>
          </cell>
          <cell r="V14">
            <v>23</v>
          </cell>
          <cell r="W14">
            <v>48</v>
          </cell>
          <cell r="X14">
            <v>23</v>
          </cell>
          <cell r="Y14">
            <v>20</v>
          </cell>
          <cell r="Z14">
            <v>0</v>
          </cell>
          <cell r="AA14">
            <v>0</v>
          </cell>
          <cell r="AB14">
            <v>0</v>
          </cell>
          <cell r="AC14">
            <v>0</v>
          </cell>
          <cell r="AD14">
            <v>0</v>
          </cell>
          <cell r="AE14">
            <v>0</v>
          </cell>
          <cell r="AF14">
            <v>0</v>
          </cell>
          <cell r="AG14">
            <v>0</v>
          </cell>
          <cell r="AH14">
            <v>0</v>
          </cell>
          <cell r="AI14">
            <v>0</v>
          </cell>
        </row>
        <row r="15">
          <cell r="B15" t="str">
            <v>IC301</v>
          </cell>
          <cell r="C15">
            <v>1</v>
          </cell>
          <cell r="D15">
            <v>4.2540712366856623E-3</v>
          </cell>
          <cell r="G15">
            <v>1</v>
          </cell>
        </row>
        <row r="16">
          <cell r="B16" t="str">
            <v>L506</v>
          </cell>
          <cell r="C16">
            <v>15</v>
          </cell>
          <cell r="D16">
            <v>6.3811068550284927E-2</v>
          </cell>
          <cell r="G16">
            <v>3</v>
          </cell>
          <cell r="H16">
            <v>1</v>
          </cell>
          <cell r="I16">
            <v>1</v>
          </cell>
          <cell r="K16">
            <v>2</v>
          </cell>
          <cell r="Q16">
            <v>1</v>
          </cell>
          <cell r="R16">
            <v>1</v>
          </cell>
          <cell r="U16">
            <v>1</v>
          </cell>
          <cell r="V16">
            <v>5</v>
          </cell>
        </row>
        <row r="17">
          <cell r="B17" t="str">
            <v>L701</v>
          </cell>
          <cell r="C17">
            <v>4</v>
          </cell>
          <cell r="D17">
            <v>1.7016284946742649E-2</v>
          </cell>
          <cell r="G17">
            <v>2</v>
          </cell>
          <cell r="K17">
            <v>2</v>
          </cell>
        </row>
        <row r="18">
          <cell r="B18" t="str">
            <v>L702</v>
          </cell>
          <cell r="C18">
            <v>5</v>
          </cell>
          <cell r="D18">
            <v>2.1270356183428311E-2</v>
          </cell>
          <cell r="G18">
            <v>5</v>
          </cell>
        </row>
        <row r="19">
          <cell r="B19" t="str">
            <v>C840</v>
          </cell>
          <cell r="C19">
            <v>1</v>
          </cell>
          <cell r="D19">
            <v>4.2540712366856623E-3</v>
          </cell>
          <cell r="G19">
            <v>1</v>
          </cell>
        </row>
        <row r="20">
          <cell r="B20" t="str">
            <v>R105</v>
          </cell>
          <cell r="C20">
            <v>74</v>
          </cell>
          <cell r="D20">
            <v>0.31480127151473902</v>
          </cell>
          <cell r="G20">
            <v>1</v>
          </cell>
          <cell r="H20">
            <v>2</v>
          </cell>
          <cell r="I20">
            <v>4</v>
          </cell>
          <cell r="J20">
            <v>4</v>
          </cell>
          <cell r="K20">
            <v>6</v>
          </cell>
          <cell r="N20">
            <v>2</v>
          </cell>
          <cell r="P20">
            <v>8</v>
          </cell>
          <cell r="Q20">
            <v>4</v>
          </cell>
          <cell r="R20">
            <v>9</v>
          </cell>
          <cell r="U20">
            <v>7</v>
          </cell>
          <cell r="V20">
            <v>11</v>
          </cell>
          <cell r="W20">
            <v>9</v>
          </cell>
          <cell r="X20">
            <v>3</v>
          </cell>
          <cell r="Y20">
            <v>4</v>
          </cell>
        </row>
        <row r="21">
          <cell r="B21" t="str">
            <v>R324</v>
          </cell>
          <cell r="C21">
            <v>4</v>
          </cell>
          <cell r="D21">
            <v>1.7016284946742649E-2</v>
          </cell>
          <cell r="G21">
            <v>1</v>
          </cell>
          <cell r="H21">
            <v>1</v>
          </cell>
          <cell r="X21">
            <v>1</v>
          </cell>
          <cell r="Y21">
            <v>1</v>
          </cell>
        </row>
        <row r="22">
          <cell r="B22" t="str">
            <v>R354</v>
          </cell>
          <cell r="C22">
            <v>14</v>
          </cell>
          <cell r="D22">
            <v>5.9556997313599265E-2</v>
          </cell>
          <cell r="G22">
            <v>1</v>
          </cell>
          <cell r="I22">
            <v>1</v>
          </cell>
          <cell r="K22">
            <v>1</v>
          </cell>
          <cell r="O22">
            <v>3</v>
          </cell>
          <cell r="Q22">
            <v>1</v>
          </cell>
          <cell r="U22">
            <v>3</v>
          </cell>
          <cell r="V22">
            <v>2</v>
          </cell>
          <cell r="W22">
            <v>1</v>
          </cell>
          <cell r="X22">
            <v>1</v>
          </cell>
        </row>
        <row r="23">
          <cell r="B23" t="str">
            <v>R364</v>
          </cell>
          <cell r="C23">
            <v>18</v>
          </cell>
          <cell r="D23">
            <v>7.6573282260341921E-2</v>
          </cell>
          <cell r="G23">
            <v>2</v>
          </cell>
          <cell r="I23">
            <v>1</v>
          </cell>
          <cell r="J23">
            <v>1</v>
          </cell>
          <cell r="K23">
            <v>2</v>
          </cell>
          <cell r="O23">
            <v>3</v>
          </cell>
          <cell r="P23">
            <v>2</v>
          </cell>
          <cell r="R23">
            <v>1</v>
          </cell>
          <cell r="U23">
            <v>1</v>
          </cell>
          <cell r="W23">
            <v>2</v>
          </cell>
          <cell r="Y23">
            <v>3</v>
          </cell>
        </row>
        <row r="24">
          <cell r="B24" t="str">
            <v>R734</v>
          </cell>
          <cell r="C24">
            <v>6</v>
          </cell>
          <cell r="D24">
            <v>2.5524427420113974E-2</v>
          </cell>
          <cell r="G24">
            <v>1</v>
          </cell>
          <cell r="N24">
            <v>2</v>
          </cell>
          <cell r="O24">
            <v>2</v>
          </cell>
          <cell r="P24">
            <v>1</v>
          </cell>
        </row>
        <row r="25">
          <cell r="B25" t="str">
            <v>R767</v>
          </cell>
          <cell r="C25">
            <v>1</v>
          </cell>
          <cell r="D25">
            <v>4.2540712366856623E-3</v>
          </cell>
          <cell r="G25">
            <v>1</v>
          </cell>
        </row>
        <row r="26">
          <cell r="B26" t="str">
            <v>IC701</v>
          </cell>
          <cell r="C26">
            <v>5</v>
          </cell>
          <cell r="D26">
            <v>2.1270356183428311E-2</v>
          </cell>
          <cell r="G26">
            <v>1</v>
          </cell>
          <cell r="I26">
            <v>1</v>
          </cell>
          <cell r="U26">
            <v>1</v>
          </cell>
          <cell r="X26">
            <v>2</v>
          </cell>
        </row>
        <row r="27">
          <cell r="B27" t="str">
            <v>TESTJET_MA4</v>
          </cell>
          <cell r="C27">
            <v>3</v>
          </cell>
          <cell r="D27">
            <v>1.2762213710056987E-2</v>
          </cell>
          <cell r="G27">
            <v>1</v>
          </cell>
          <cell r="O27">
            <v>1</v>
          </cell>
          <cell r="P27">
            <v>1</v>
          </cell>
        </row>
        <row r="28">
          <cell r="B28" t="str">
            <v>C505</v>
          </cell>
          <cell r="C28">
            <v>1</v>
          </cell>
          <cell r="D28">
            <v>4.2540712366856623E-3</v>
          </cell>
          <cell r="H28">
            <v>1</v>
          </cell>
        </row>
        <row r="29">
          <cell r="B29" t="str">
            <v>C556</v>
          </cell>
          <cell r="C29">
            <v>2</v>
          </cell>
          <cell r="D29">
            <v>8.5081424733713246E-3</v>
          </cell>
          <cell r="H29">
            <v>2</v>
          </cell>
        </row>
        <row r="30">
          <cell r="B30" t="str">
            <v>J1</v>
          </cell>
          <cell r="C30">
            <v>1</v>
          </cell>
          <cell r="D30">
            <v>4.2540712366856623E-3</v>
          </cell>
          <cell r="H30">
            <v>1</v>
          </cell>
        </row>
        <row r="31">
          <cell r="B31" t="str">
            <v>R350</v>
          </cell>
          <cell r="C31">
            <v>4</v>
          </cell>
          <cell r="D31">
            <v>1.7016284946742649E-2</v>
          </cell>
          <cell r="H31">
            <v>3</v>
          </cell>
          <cell r="J31">
            <v>1</v>
          </cell>
        </row>
        <row r="32">
          <cell r="B32" t="str">
            <v>R532</v>
          </cell>
          <cell r="C32">
            <v>2</v>
          </cell>
          <cell r="D32">
            <v>8.5081424733713246E-3</v>
          </cell>
          <cell r="H32">
            <v>1</v>
          </cell>
          <cell r="Y32">
            <v>1</v>
          </cell>
        </row>
        <row r="33">
          <cell r="B33" t="str">
            <v>C003</v>
          </cell>
          <cell r="C33">
            <v>1</v>
          </cell>
          <cell r="D33">
            <v>4.2540712366856623E-3</v>
          </cell>
          <cell r="H33">
            <v>1</v>
          </cell>
        </row>
        <row r="34">
          <cell r="B34" t="str">
            <v>C103</v>
          </cell>
          <cell r="C34">
            <v>2</v>
          </cell>
          <cell r="D34">
            <v>8.5081424733713246E-3</v>
          </cell>
          <cell r="H34">
            <v>2</v>
          </cell>
        </row>
        <row r="35">
          <cell r="B35" t="str">
            <v>C571</v>
          </cell>
          <cell r="C35">
            <v>1</v>
          </cell>
          <cell r="D35">
            <v>4.2540712366856623E-3</v>
          </cell>
          <cell r="H35">
            <v>1</v>
          </cell>
        </row>
        <row r="36">
          <cell r="B36" t="str">
            <v>C735</v>
          </cell>
          <cell r="C36">
            <v>1</v>
          </cell>
          <cell r="D36">
            <v>4.2540712366856623E-3</v>
          </cell>
          <cell r="H36">
            <v>1</v>
          </cell>
        </row>
        <row r="37">
          <cell r="B37" t="str">
            <v>C831</v>
          </cell>
          <cell r="C37">
            <v>1</v>
          </cell>
          <cell r="D37">
            <v>4.2540712366856623E-3</v>
          </cell>
          <cell r="H37">
            <v>1</v>
          </cell>
        </row>
        <row r="38">
          <cell r="B38" t="str">
            <v>OPEN_2:GNDC</v>
          </cell>
          <cell r="C38">
            <v>7</v>
          </cell>
          <cell r="D38">
            <v>2.9778498656799633E-2</v>
          </cell>
          <cell r="H38">
            <v>2</v>
          </cell>
          <cell r="J38">
            <v>2</v>
          </cell>
          <cell r="O38">
            <v>1</v>
          </cell>
          <cell r="W38">
            <v>1</v>
          </cell>
          <cell r="Y38">
            <v>1</v>
          </cell>
        </row>
        <row r="39">
          <cell r="B39" t="str">
            <v>OPEN_4:GNDC</v>
          </cell>
          <cell r="C39">
            <v>1</v>
          </cell>
          <cell r="D39">
            <v>4.2540712366856623E-3</v>
          </cell>
          <cell r="H39">
            <v>1</v>
          </cell>
        </row>
        <row r="40">
          <cell r="B40" t="str">
            <v>Q804:SWITCH2</v>
          </cell>
          <cell r="C40">
            <v>4</v>
          </cell>
          <cell r="D40">
            <v>1.7016284946742649E-2</v>
          </cell>
          <cell r="H40">
            <v>1</v>
          </cell>
          <cell r="K40">
            <v>1</v>
          </cell>
          <cell r="W40">
            <v>1</v>
          </cell>
          <cell r="Y40">
            <v>1</v>
          </cell>
        </row>
        <row r="41">
          <cell r="B41" t="str">
            <v>TESTJET_MA6</v>
          </cell>
          <cell r="C41">
            <v>13</v>
          </cell>
          <cell r="D41">
            <v>5.530292607691361E-2</v>
          </cell>
          <cell r="H41">
            <v>4</v>
          </cell>
          <cell r="J41">
            <v>2</v>
          </cell>
          <cell r="R41">
            <v>1</v>
          </cell>
          <cell r="U41">
            <v>4</v>
          </cell>
          <cell r="Y41">
            <v>2</v>
          </cell>
        </row>
        <row r="42">
          <cell r="B42" t="str">
            <v>TESTJET</v>
          </cell>
          <cell r="C42">
            <v>3</v>
          </cell>
          <cell r="D42">
            <v>1.2762213710056987E-2</v>
          </cell>
          <cell r="I42">
            <v>1</v>
          </cell>
          <cell r="J42">
            <v>1</v>
          </cell>
          <cell r="X42">
            <v>1</v>
          </cell>
        </row>
        <row r="43">
          <cell r="B43" t="str">
            <v>C026</v>
          </cell>
          <cell r="C43">
            <v>3</v>
          </cell>
          <cell r="D43">
            <v>1.2762213710056987E-2</v>
          </cell>
          <cell r="I43">
            <v>1</v>
          </cell>
          <cell r="Q43">
            <v>1</v>
          </cell>
          <cell r="Y43">
            <v>1</v>
          </cell>
        </row>
        <row r="44">
          <cell r="B44" t="str">
            <v>C710</v>
          </cell>
          <cell r="C44">
            <v>1</v>
          </cell>
          <cell r="D44">
            <v>4.2540712366856623E-3</v>
          </cell>
          <cell r="I44">
            <v>1</v>
          </cell>
        </row>
        <row r="45">
          <cell r="B45" t="str">
            <v>L704</v>
          </cell>
          <cell r="C45">
            <v>2</v>
          </cell>
          <cell r="D45">
            <v>8.5081424733713246E-3</v>
          </cell>
          <cell r="I45">
            <v>1</v>
          </cell>
          <cell r="Q45">
            <v>1</v>
          </cell>
        </row>
        <row r="46">
          <cell r="B46" t="str">
            <v>R346</v>
          </cell>
          <cell r="C46">
            <v>1</v>
          </cell>
          <cell r="D46">
            <v>4.2540712366856623E-3</v>
          </cell>
          <cell r="I46">
            <v>1</v>
          </cell>
        </row>
        <row r="47">
          <cell r="B47" t="str">
            <v>Z002</v>
          </cell>
          <cell r="C47">
            <v>2</v>
          </cell>
          <cell r="D47">
            <v>8.5081424733713246E-3</v>
          </cell>
          <cell r="I47">
            <v>2</v>
          </cell>
        </row>
        <row r="48">
          <cell r="B48" t="str">
            <v>C551</v>
          </cell>
          <cell r="C48">
            <v>4</v>
          </cell>
          <cell r="D48">
            <v>1.7016284946742649E-2</v>
          </cell>
          <cell r="J48">
            <v>1</v>
          </cell>
          <cell r="K48">
            <v>1</v>
          </cell>
          <cell r="O48">
            <v>1</v>
          </cell>
          <cell r="X48">
            <v>1</v>
          </cell>
        </row>
        <row r="49">
          <cell r="B49" t="str">
            <v>R512</v>
          </cell>
          <cell r="C49">
            <v>1</v>
          </cell>
          <cell r="D49">
            <v>4.2540712366856623E-3</v>
          </cell>
          <cell r="J49">
            <v>1</v>
          </cell>
        </row>
        <row r="50">
          <cell r="B50" t="str">
            <v>C506</v>
          </cell>
          <cell r="C50">
            <v>1</v>
          </cell>
          <cell r="D50">
            <v>4.2540712366856623E-3</v>
          </cell>
          <cell r="J50">
            <v>1</v>
          </cell>
        </row>
        <row r="51">
          <cell r="B51" t="str">
            <v>IC701_ESD</v>
          </cell>
          <cell r="C51">
            <v>5</v>
          </cell>
          <cell r="D51">
            <v>2.1270356183428311E-2</v>
          </cell>
          <cell r="J51">
            <v>4</v>
          </cell>
          <cell r="U51">
            <v>1</v>
          </cell>
        </row>
        <row r="52">
          <cell r="B52" t="str">
            <v>IC902</v>
          </cell>
          <cell r="C52">
            <v>3</v>
          </cell>
          <cell r="D52">
            <v>1.2762213710056987E-2</v>
          </cell>
          <cell r="K52">
            <v>2</v>
          </cell>
          <cell r="X52">
            <v>1</v>
          </cell>
        </row>
        <row r="53">
          <cell r="B53" t="str">
            <v>R012</v>
          </cell>
          <cell r="C53">
            <v>1</v>
          </cell>
          <cell r="D53">
            <v>4.2540712366856623E-3</v>
          </cell>
          <cell r="K53">
            <v>1</v>
          </cell>
        </row>
        <row r="54">
          <cell r="B54" t="str">
            <v>R909</v>
          </cell>
          <cell r="C54">
            <v>15</v>
          </cell>
          <cell r="D54">
            <v>6.3811068550284927E-2</v>
          </cell>
          <cell r="K54">
            <v>5</v>
          </cell>
          <cell r="N54">
            <v>3</v>
          </cell>
          <cell r="W54">
            <v>6</v>
          </cell>
          <cell r="X54">
            <v>1</v>
          </cell>
        </row>
        <row r="55">
          <cell r="B55" t="str">
            <v>C939</v>
          </cell>
          <cell r="C55">
            <v>2</v>
          </cell>
          <cell r="D55">
            <v>8.5081424733713246E-3</v>
          </cell>
          <cell r="K55">
            <v>1</v>
          </cell>
          <cell r="R55">
            <v>1</v>
          </cell>
        </row>
        <row r="56">
          <cell r="B56" t="str">
            <v>Q803</v>
          </cell>
          <cell r="C56">
            <v>1</v>
          </cell>
          <cell r="D56">
            <v>4.2540712366856623E-3</v>
          </cell>
          <cell r="K56">
            <v>1</v>
          </cell>
        </row>
        <row r="57">
          <cell r="B57" t="str">
            <v>R348</v>
          </cell>
          <cell r="C57">
            <v>1</v>
          </cell>
          <cell r="D57">
            <v>4.2540712366856623E-3</v>
          </cell>
          <cell r="K57">
            <v>1</v>
          </cell>
        </row>
        <row r="58">
          <cell r="B58" t="str">
            <v>SHORT_1:DSP_RET</v>
          </cell>
          <cell r="C58">
            <v>1</v>
          </cell>
          <cell r="D58">
            <v>4.2540712366856623E-3</v>
          </cell>
          <cell r="K58">
            <v>1</v>
          </cell>
        </row>
        <row r="59">
          <cell r="B59" t="str">
            <v>SHORT_4:AA1_P</v>
          </cell>
          <cell r="C59">
            <v>1</v>
          </cell>
          <cell r="D59">
            <v>4.2540712366856623E-3</v>
          </cell>
          <cell r="K59">
            <v>1</v>
          </cell>
        </row>
        <row r="60">
          <cell r="B60" t="str">
            <v>SHORT_4:DSP_RET</v>
          </cell>
          <cell r="C60">
            <v>1</v>
          </cell>
          <cell r="D60">
            <v>4.2540712366856623E-3</v>
          </cell>
          <cell r="K60">
            <v>1</v>
          </cell>
        </row>
        <row r="61">
          <cell r="B61" t="str">
            <v>TESTJET_MA2</v>
          </cell>
          <cell r="C61">
            <v>12</v>
          </cell>
          <cell r="D61">
            <v>5.1048854840227947E-2</v>
          </cell>
          <cell r="K61">
            <v>1</v>
          </cell>
          <cell r="N61">
            <v>4</v>
          </cell>
          <cell r="R61">
            <v>1</v>
          </cell>
          <cell r="W61">
            <v>4</v>
          </cell>
          <cell r="X61">
            <v>2</v>
          </cell>
        </row>
        <row r="62">
          <cell r="B62" t="str">
            <v>C950</v>
          </cell>
          <cell r="C62">
            <v>7</v>
          </cell>
          <cell r="D62">
            <v>2.9778498656799633E-2</v>
          </cell>
          <cell r="N62">
            <v>6</v>
          </cell>
          <cell r="X62">
            <v>1</v>
          </cell>
        </row>
        <row r="63">
          <cell r="B63" t="str">
            <v>R344</v>
          </cell>
          <cell r="C63">
            <v>2</v>
          </cell>
          <cell r="D63">
            <v>8.5081424733713246E-3</v>
          </cell>
          <cell r="N63">
            <v>2</v>
          </cell>
        </row>
        <row r="64">
          <cell r="B64" t="str">
            <v>R764</v>
          </cell>
          <cell r="C64">
            <v>3</v>
          </cell>
          <cell r="D64">
            <v>1.2762213710056987E-2</v>
          </cell>
          <cell r="N64">
            <v>1</v>
          </cell>
          <cell r="Q64">
            <v>1</v>
          </cell>
          <cell r="W64">
            <v>1</v>
          </cell>
        </row>
        <row r="65">
          <cell r="B65" t="str">
            <v>R934</v>
          </cell>
          <cell r="C65">
            <v>9</v>
          </cell>
          <cell r="D65">
            <v>3.8286641130170961E-2</v>
          </cell>
          <cell r="N65">
            <v>1</v>
          </cell>
          <cell r="W65">
            <v>8</v>
          </cell>
        </row>
        <row r="66">
          <cell r="B66" t="str">
            <v>C932</v>
          </cell>
          <cell r="C66">
            <v>2</v>
          </cell>
          <cell r="D66">
            <v>8.5081424733713246E-3</v>
          </cell>
          <cell r="N66">
            <v>2</v>
          </cell>
        </row>
        <row r="67">
          <cell r="B67" t="str">
            <v>C933</v>
          </cell>
          <cell r="C67">
            <v>4</v>
          </cell>
          <cell r="D67">
            <v>1.7016284946742649E-2</v>
          </cell>
          <cell r="N67">
            <v>1</v>
          </cell>
          <cell r="W67">
            <v>3</v>
          </cell>
        </row>
        <row r="68">
          <cell r="B68" t="str">
            <v>C830</v>
          </cell>
          <cell r="C68">
            <v>3</v>
          </cell>
          <cell r="D68">
            <v>1.2762213710056987E-2</v>
          </cell>
          <cell r="N68">
            <v>2</v>
          </cell>
          <cell r="U68">
            <v>1</v>
          </cell>
        </row>
        <row r="69">
          <cell r="B69" t="str">
            <v>1</v>
          </cell>
          <cell r="C69">
            <v>1</v>
          </cell>
          <cell r="D69">
            <v>4.2540712366856623E-3</v>
          </cell>
          <cell r="O69">
            <v>1</v>
          </cell>
        </row>
        <row r="70">
          <cell r="B70" t="str">
            <v>C304</v>
          </cell>
          <cell r="C70">
            <v>1</v>
          </cell>
          <cell r="D70">
            <v>4.2540712366856623E-3</v>
          </cell>
          <cell r="O70">
            <v>1</v>
          </cell>
        </row>
        <row r="71">
          <cell r="B71" t="str">
            <v>C515</v>
          </cell>
          <cell r="C71">
            <v>2</v>
          </cell>
          <cell r="D71">
            <v>8.5081424733713246E-3</v>
          </cell>
          <cell r="O71">
            <v>1</v>
          </cell>
          <cell r="R71">
            <v>1</v>
          </cell>
        </row>
        <row r="72">
          <cell r="B72" t="str">
            <v>D312</v>
          </cell>
          <cell r="C72">
            <v>1</v>
          </cell>
          <cell r="D72">
            <v>4.2540712366856623E-3</v>
          </cell>
          <cell r="O72">
            <v>1</v>
          </cell>
        </row>
        <row r="73">
          <cell r="B73" t="str">
            <v>L505</v>
          </cell>
          <cell r="C73">
            <v>1</v>
          </cell>
          <cell r="D73">
            <v>4.2540712366856623E-3</v>
          </cell>
          <cell r="O73">
            <v>1</v>
          </cell>
        </row>
        <row r="74">
          <cell r="B74" t="str">
            <v>Q805</v>
          </cell>
          <cell r="C74">
            <v>1</v>
          </cell>
          <cell r="D74">
            <v>4.2540712366856623E-3</v>
          </cell>
          <cell r="O74">
            <v>1</v>
          </cell>
        </row>
        <row r="75">
          <cell r="B75" t="str">
            <v>R809</v>
          </cell>
          <cell r="C75">
            <v>2</v>
          </cell>
          <cell r="D75">
            <v>8.5081424733713246E-3</v>
          </cell>
          <cell r="O75">
            <v>1</v>
          </cell>
          <cell r="X75">
            <v>1</v>
          </cell>
        </row>
        <row r="76">
          <cell r="B76" t="str">
            <v>R369</v>
          </cell>
          <cell r="C76">
            <v>1</v>
          </cell>
          <cell r="D76">
            <v>4.2540712366856623E-3</v>
          </cell>
          <cell r="O76">
            <v>1</v>
          </cell>
        </row>
        <row r="77">
          <cell r="B77" t="str">
            <v>R762</v>
          </cell>
          <cell r="C77">
            <v>1</v>
          </cell>
          <cell r="D77">
            <v>4.2540712366856623E-3</v>
          </cell>
          <cell r="O77">
            <v>1</v>
          </cell>
        </row>
        <row r="78">
          <cell r="B78" t="str">
            <v>R802</v>
          </cell>
          <cell r="C78">
            <v>1</v>
          </cell>
          <cell r="D78">
            <v>4.2540712366856623E-3</v>
          </cell>
          <cell r="O78">
            <v>1</v>
          </cell>
        </row>
        <row r="79">
          <cell r="B79" t="str">
            <v>C810</v>
          </cell>
          <cell r="C79">
            <v>1</v>
          </cell>
          <cell r="D79">
            <v>4.2540712366856623E-3</v>
          </cell>
          <cell r="O79">
            <v>1</v>
          </cell>
        </row>
        <row r="80">
          <cell r="B80" t="str">
            <v>R365</v>
          </cell>
          <cell r="C80">
            <v>1</v>
          </cell>
          <cell r="D80">
            <v>4.2540712366856623E-3</v>
          </cell>
          <cell r="P80">
            <v>1</v>
          </cell>
        </row>
        <row r="81">
          <cell r="B81" t="str">
            <v>OPEN_1:GNDC</v>
          </cell>
          <cell r="C81">
            <v>2</v>
          </cell>
          <cell r="D81">
            <v>8.5081424733713246E-3</v>
          </cell>
          <cell r="P81">
            <v>1</v>
          </cell>
          <cell r="R81">
            <v>1</v>
          </cell>
        </row>
        <row r="82">
          <cell r="B82" t="str">
            <v>OPEN_3:+5VD</v>
          </cell>
          <cell r="C82">
            <v>4</v>
          </cell>
          <cell r="D82">
            <v>1.7016284946742649E-2</v>
          </cell>
          <cell r="P82">
            <v>1</v>
          </cell>
          <cell r="U82">
            <v>1</v>
          </cell>
          <cell r="W82">
            <v>1</v>
          </cell>
          <cell r="X82">
            <v>1</v>
          </cell>
        </row>
        <row r="83">
          <cell r="B83" t="str">
            <v>OPEN_4:+3.3V</v>
          </cell>
          <cell r="C83">
            <v>1</v>
          </cell>
          <cell r="D83">
            <v>4.2540712366856623E-3</v>
          </cell>
          <cell r="P83">
            <v>1</v>
          </cell>
        </row>
        <row r="84">
          <cell r="B84" t="str">
            <v>C744</v>
          </cell>
          <cell r="C84">
            <v>2</v>
          </cell>
          <cell r="D84">
            <v>8.5081424733713246E-3</v>
          </cell>
          <cell r="Q84">
            <v>1</v>
          </cell>
          <cell r="U84">
            <v>1</v>
          </cell>
        </row>
        <row r="85">
          <cell r="B85" t="str">
            <v>C862</v>
          </cell>
          <cell r="C85">
            <v>2</v>
          </cell>
          <cell r="D85">
            <v>8.5081424733713246E-3</v>
          </cell>
          <cell r="Q85">
            <v>1</v>
          </cell>
          <cell r="R85">
            <v>1</v>
          </cell>
        </row>
        <row r="86">
          <cell r="B86" t="str">
            <v>FAILURE DATA MISSING</v>
          </cell>
          <cell r="C86">
            <v>4</v>
          </cell>
          <cell r="D86">
            <v>1.7016284946742649E-2</v>
          </cell>
          <cell r="Q86">
            <v>2</v>
          </cell>
          <cell r="U86">
            <v>2</v>
          </cell>
        </row>
        <row r="87">
          <cell r="B87" t="str">
            <v>OPEN_1:+5VD</v>
          </cell>
          <cell r="C87">
            <v>2</v>
          </cell>
          <cell r="D87">
            <v>8.5081424733713246E-3</v>
          </cell>
          <cell r="Q87">
            <v>1</v>
          </cell>
          <cell r="U87">
            <v>1</v>
          </cell>
        </row>
        <row r="88">
          <cell r="B88" t="str">
            <v>OPEN_2:$1I509_MICRO_5</v>
          </cell>
          <cell r="C88">
            <v>1</v>
          </cell>
          <cell r="D88">
            <v>4.2540712366856623E-3</v>
          </cell>
          <cell r="Q88">
            <v>1</v>
          </cell>
        </row>
        <row r="89">
          <cell r="B89" t="str">
            <v>R010</v>
          </cell>
          <cell r="C89">
            <v>1</v>
          </cell>
          <cell r="D89">
            <v>4.2540712366856623E-3</v>
          </cell>
          <cell r="Q89">
            <v>1</v>
          </cell>
        </row>
        <row r="90">
          <cell r="B90" t="str">
            <v>R187</v>
          </cell>
          <cell r="C90">
            <v>1</v>
          </cell>
          <cell r="D90">
            <v>4.2540712366856623E-3</v>
          </cell>
          <cell r="Q90">
            <v>1</v>
          </cell>
        </row>
        <row r="91">
          <cell r="B91" t="str">
            <v>R563</v>
          </cell>
          <cell r="C91">
            <v>2</v>
          </cell>
          <cell r="D91">
            <v>8.5081424733713246E-3</v>
          </cell>
          <cell r="Q91">
            <v>1</v>
          </cell>
          <cell r="W91">
            <v>1</v>
          </cell>
        </row>
        <row r="92">
          <cell r="B92" t="str">
            <v>C557</v>
          </cell>
          <cell r="C92">
            <v>2</v>
          </cell>
          <cell r="D92">
            <v>8.5081424733713246E-3</v>
          </cell>
          <cell r="R92">
            <v>2</v>
          </cell>
        </row>
        <row r="93">
          <cell r="B93" t="str">
            <v>R716</v>
          </cell>
          <cell r="C93">
            <v>1</v>
          </cell>
          <cell r="D93">
            <v>4.2540712366856623E-3</v>
          </cell>
          <cell r="R93">
            <v>1</v>
          </cell>
        </row>
        <row r="94">
          <cell r="B94" t="str">
            <v>SHORT_1:$1I669_$1I1081_MA</v>
          </cell>
          <cell r="C94">
            <v>1</v>
          </cell>
          <cell r="D94">
            <v>4.2540712366856623E-3</v>
          </cell>
          <cell r="R94">
            <v>1</v>
          </cell>
        </row>
        <row r="95">
          <cell r="B95" t="str">
            <v>JMP</v>
          </cell>
          <cell r="C95">
            <v>1</v>
          </cell>
          <cell r="D95">
            <v>4.2540712366856623E-3</v>
          </cell>
          <cell r="G95">
            <v>2</v>
          </cell>
          <cell r="I95">
            <v>2</v>
          </cell>
          <cell r="J95">
            <v>3</v>
          </cell>
          <cell r="U95">
            <v>1</v>
          </cell>
        </row>
        <row r="96">
          <cell r="A96" t="str">
            <v>2</v>
          </cell>
          <cell r="B96" t="str">
            <v>OPEN_3:+3.3V</v>
          </cell>
          <cell r="C96">
            <v>1</v>
          </cell>
          <cell r="D96">
            <v>4.2540712366856623E-3</v>
          </cell>
          <cell r="E96">
            <v>0</v>
          </cell>
          <cell r="F96">
            <v>0</v>
          </cell>
          <cell r="G96">
            <v>5</v>
          </cell>
          <cell r="H96">
            <v>0</v>
          </cell>
          <cell r="I96">
            <v>5</v>
          </cell>
          <cell r="J96">
            <v>3</v>
          </cell>
          <cell r="K96">
            <v>2</v>
          </cell>
          <cell r="L96">
            <v>0</v>
          </cell>
          <cell r="M96">
            <v>0</v>
          </cell>
          <cell r="N96">
            <v>2</v>
          </cell>
          <cell r="O96">
            <v>3</v>
          </cell>
          <cell r="P96">
            <v>5</v>
          </cell>
          <cell r="Q96">
            <v>15</v>
          </cell>
          <cell r="R96">
            <v>1</v>
          </cell>
          <cell r="S96">
            <v>0</v>
          </cell>
          <cell r="T96">
            <v>0</v>
          </cell>
          <cell r="U96">
            <v>1</v>
          </cell>
          <cell r="V96">
            <v>0</v>
          </cell>
          <cell r="W96">
            <v>0</v>
          </cell>
          <cell r="X96">
            <v>0</v>
          </cell>
          <cell r="Y96">
            <v>0</v>
          </cell>
          <cell r="Z96">
            <v>0</v>
          </cell>
          <cell r="AA96">
            <v>0</v>
          </cell>
          <cell r="AB96">
            <v>0</v>
          </cell>
          <cell r="AC96">
            <v>0</v>
          </cell>
          <cell r="AD96">
            <v>0</v>
          </cell>
          <cell r="AE96">
            <v>0</v>
          </cell>
          <cell r="AF96">
            <v>0</v>
          </cell>
          <cell r="AG96">
            <v>0</v>
          </cell>
          <cell r="AH96">
            <v>0</v>
          </cell>
          <cell r="AI96">
            <v>0</v>
          </cell>
        </row>
        <row r="97">
          <cell r="B97" t="str">
            <v>R559</v>
          </cell>
          <cell r="C97">
            <v>1</v>
          </cell>
          <cell r="D97">
            <v>4.2540712366856623E-3</v>
          </cell>
          <cell r="G97">
            <v>4</v>
          </cell>
          <cell r="N97">
            <v>1</v>
          </cell>
          <cell r="Q97">
            <v>1</v>
          </cell>
          <cell r="U97">
            <v>1</v>
          </cell>
        </row>
        <row r="98">
          <cell r="B98" t="str">
            <v>R718</v>
          </cell>
          <cell r="C98">
            <v>1</v>
          </cell>
          <cell r="D98">
            <v>4.2540712366856623E-3</v>
          </cell>
          <cell r="I98">
            <v>1</v>
          </cell>
          <cell r="U98">
            <v>1</v>
          </cell>
        </row>
        <row r="99">
          <cell r="B99" t="str">
            <v>C002</v>
          </cell>
          <cell r="C99">
            <v>1</v>
          </cell>
          <cell r="D99">
            <v>4.2540712366856623E-3</v>
          </cell>
          <cell r="I99">
            <v>1</v>
          </cell>
          <cell r="J99">
            <v>1</v>
          </cell>
          <cell r="K99">
            <v>1</v>
          </cell>
          <cell r="N99">
            <v>1</v>
          </cell>
          <cell r="V99">
            <v>1</v>
          </cell>
        </row>
        <row r="100">
          <cell r="B100" t="str">
            <v>C760</v>
          </cell>
          <cell r="C100">
            <v>1</v>
          </cell>
          <cell r="D100">
            <v>4.2540712366856623E-3</v>
          </cell>
          <cell r="I100">
            <v>1</v>
          </cell>
          <cell r="J100">
            <v>1</v>
          </cell>
          <cell r="K100">
            <v>1</v>
          </cell>
          <cell r="O100">
            <v>2</v>
          </cell>
          <cell r="P100">
            <v>5</v>
          </cell>
          <cell r="Q100">
            <v>7</v>
          </cell>
          <cell r="V100">
            <v>1</v>
          </cell>
        </row>
        <row r="101">
          <cell r="B101" t="str">
            <v>D311</v>
          </cell>
          <cell r="C101">
            <v>1</v>
          </cell>
          <cell r="D101">
            <v>4.2540712366856623E-3</v>
          </cell>
          <cell r="Q101">
            <v>1</v>
          </cell>
          <cell r="V101">
            <v>1</v>
          </cell>
        </row>
        <row r="102">
          <cell r="B102" t="str">
            <v>Q311</v>
          </cell>
          <cell r="C102">
            <v>1</v>
          </cell>
          <cell r="D102">
            <v>4.2540712366856623E-3</v>
          </cell>
          <cell r="Q102">
            <v>1</v>
          </cell>
          <cell r="V102">
            <v>1</v>
          </cell>
        </row>
        <row r="103">
          <cell r="B103" t="str">
            <v>C010</v>
          </cell>
          <cell r="C103">
            <v>2</v>
          </cell>
          <cell r="D103">
            <v>8.5081424733713246E-3</v>
          </cell>
          <cell r="Q103">
            <v>1</v>
          </cell>
          <cell r="R103">
            <v>1</v>
          </cell>
          <cell r="V103">
            <v>1</v>
          </cell>
          <cell r="X103">
            <v>1</v>
          </cell>
        </row>
        <row r="104">
          <cell r="B104" t="str">
            <v>DSO_REP</v>
          </cell>
          <cell r="C104">
            <v>1</v>
          </cell>
          <cell r="D104">
            <v>4.2540712366856623E-3</v>
          </cell>
          <cell r="G104">
            <v>1</v>
          </cell>
          <cell r="I104">
            <v>2</v>
          </cell>
          <cell r="J104">
            <v>1</v>
          </cell>
          <cell r="O104">
            <v>1</v>
          </cell>
          <cell r="Q104">
            <v>4</v>
          </cell>
          <cell r="W104">
            <v>1</v>
          </cell>
        </row>
        <row r="105">
          <cell r="A105">
            <v>3</v>
          </cell>
          <cell r="B105" t="str">
            <v>R338</v>
          </cell>
          <cell r="C105">
            <v>1</v>
          </cell>
          <cell r="D105">
            <v>4.2540712366856623E-3</v>
          </cell>
          <cell r="E105">
            <v>0</v>
          </cell>
          <cell r="F105">
            <v>0</v>
          </cell>
          <cell r="G105">
            <v>6</v>
          </cell>
          <cell r="H105">
            <v>3</v>
          </cell>
          <cell r="I105">
            <v>4</v>
          </cell>
          <cell r="J105">
            <v>1</v>
          </cell>
          <cell r="K105">
            <v>6</v>
          </cell>
          <cell r="L105">
            <v>0</v>
          </cell>
          <cell r="M105">
            <v>0</v>
          </cell>
          <cell r="N105">
            <v>3</v>
          </cell>
          <cell r="O105">
            <v>1</v>
          </cell>
          <cell r="P105">
            <v>2</v>
          </cell>
          <cell r="Q105">
            <v>2</v>
          </cell>
          <cell r="R105">
            <v>1</v>
          </cell>
          <cell r="S105">
            <v>0</v>
          </cell>
          <cell r="T105">
            <v>0</v>
          </cell>
          <cell r="U105">
            <v>0</v>
          </cell>
          <cell r="V105">
            <v>0</v>
          </cell>
          <cell r="W105">
            <v>1</v>
          </cell>
          <cell r="X105">
            <v>0</v>
          </cell>
          <cell r="Y105">
            <v>0</v>
          </cell>
          <cell r="Z105">
            <v>0</v>
          </cell>
          <cell r="AA105">
            <v>0</v>
          </cell>
          <cell r="AB105">
            <v>0</v>
          </cell>
          <cell r="AC105">
            <v>0</v>
          </cell>
          <cell r="AD105">
            <v>0</v>
          </cell>
          <cell r="AE105">
            <v>0</v>
          </cell>
          <cell r="AF105">
            <v>0</v>
          </cell>
          <cell r="AG105">
            <v>0</v>
          </cell>
          <cell r="AH105">
            <v>0</v>
          </cell>
          <cell r="AI105">
            <v>0</v>
          </cell>
        </row>
        <row r="106">
          <cell r="B106" t="str">
            <v>C317</v>
          </cell>
          <cell r="C106">
            <v>1</v>
          </cell>
          <cell r="D106">
            <v>4.2540712366856623E-3</v>
          </cell>
          <cell r="G106">
            <v>1</v>
          </cell>
          <cell r="W106">
            <v>1</v>
          </cell>
        </row>
        <row r="107">
          <cell r="B107" t="str">
            <v>C725</v>
          </cell>
          <cell r="C107">
            <v>1</v>
          </cell>
          <cell r="D107">
            <v>4.2540712366856623E-3</v>
          </cell>
          <cell r="G107">
            <v>3</v>
          </cell>
          <cell r="W107">
            <v>1</v>
          </cell>
        </row>
        <row r="108">
          <cell r="B108" t="str">
            <v>R003</v>
          </cell>
          <cell r="C108">
            <v>1</v>
          </cell>
          <cell r="D108">
            <v>4.2540712366856623E-3</v>
          </cell>
          <cell r="G108">
            <v>1</v>
          </cell>
          <cell r="H108">
            <v>1</v>
          </cell>
          <cell r="I108">
            <v>3</v>
          </cell>
          <cell r="W108">
            <v>1</v>
          </cell>
        </row>
        <row r="109">
          <cell r="B109" t="str">
            <v>R334</v>
          </cell>
          <cell r="C109">
            <v>1</v>
          </cell>
          <cell r="D109">
            <v>4.2540712366856623E-3</v>
          </cell>
          <cell r="H109">
            <v>1</v>
          </cell>
          <cell r="W109">
            <v>1</v>
          </cell>
        </row>
        <row r="110">
          <cell r="B110" t="str">
            <v>R932</v>
          </cell>
          <cell r="C110">
            <v>1</v>
          </cell>
          <cell r="D110">
            <v>4.2540712366856623E-3</v>
          </cell>
          <cell r="I110">
            <v>1</v>
          </cell>
          <cell r="K110">
            <v>3</v>
          </cell>
          <cell r="W110">
            <v>1</v>
          </cell>
        </row>
        <row r="111">
          <cell r="B111" t="str">
            <v>R937</v>
          </cell>
          <cell r="C111">
            <v>1</v>
          </cell>
          <cell r="D111">
            <v>4.2540712366856623E-3</v>
          </cell>
          <cell r="J111">
            <v>1</v>
          </cell>
          <cell r="W111">
            <v>1</v>
          </cell>
        </row>
        <row r="112">
          <cell r="B112" t="str">
            <v>SHORT_4:$1I509_SCAN2</v>
          </cell>
          <cell r="C112">
            <v>1</v>
          </cell>
          <cell r="D112">
            <v>4.2540712366856623E-3</v>
          </cell>
          <cell r="K112">
            <v>1</v>
          </cell>
          <cell r="W112">
            <v>1</v>
          </cell>
        </row>
        <row r="113">
          <cell r="B113" t="str">
            <v>IC901</v>
          </cell>
          <cell r="C113">
            <v>1</v>
          </cell>
          <cell r="D113">
            <v>4.2540712366856623E-3</v>
          </cell>
          <cell r="K113">
            <v>1</v>
          </cell>
          <cell r="X113">
            <v>1</v>
          </cell>
        </row>
        <row r="114">
          <cell r="B114" t="str">
            <v>C044</v>
          </cell>
          <cell r="C114">
            <v>2</v>
          </cell>
          <cell r="D114">
            <v>8.5081424733713246E-3</v>
          </cell>
          <cell r="K114">
            <v>1</v>
          </cell>
          <cell r="X114">
            <v>1</v>
          </cell>
          <cell r="Y114">
            <v>1</v>
          </cell>
        </row>
        <row r="115">
          <cell r="B115" t="str">
            <v>C553</v>
          </cell>
          <cell r="C115">
            <v>1</v>
          </cell>
          <cell r="D115">
            <v>4.2540712366856623E-3</v>
          </cell>
          <cell r="N115">
            <v>1</v>
          </cell>
          <cell r="X115">
            <v>1</v>
          </cell>
        </row>
        <row r="116">
          <cell r="B116" t="str">
            <v>L501</v>
          </cell>
          <cell r="C116">
            <v>1</v>
          </cell>
          <cell r="D116">
            <v>4.2540712366856623E-3</v>
          </cell>
          <cell r="N116">
            <v>1</v>
          </cell>
          <cell r="X116">
            <v>1</v>
          </cell>
        </row>
        <row r="117">
          <cell r="B117" t="str">
            <v>R014</v>
          </cell>
          <cell r="C117">
            <v>2</v>
          </cell>
          <cell r="D117">
            <v>8.5081424733713246E-3</v>
          </cell>
          <cell r="N117">
            <v>1</v>
          </cell>
          <cell r="X117">
            <v>1</v>
          </cell>
          <cell r="Y117">
            <v>1</v>
          </cell>
        </row>
        <row r="118">
          <cell r="B118" t="str">
            <v>TESTJET_MA8</v>
          </cell>
          <cell r="C118">
            <v>1</v>
          </cell>
          <cell r="D118">
            <v>4.2540712366856623E-3</v>
          </cell>
          <cell r="O118">
            <v>1</v>
          </cell>
          <cell r="X118">
            <v>1</v>
          </cell>
        </row>
        <row r="119">
          <cell r="B119" t="str">
            <v>C316</v>
          </cell>
          <cell r="C119">
            <v>1</v>
          </cell>
          <cell r="D119">
            <v>4.2540712366856623E-3</v>
          </cell>
          <cell r="P119">
            <v>1</v>
          </cell>
          <cell r="Y119">
            <v>1</v>
          </cell>
        </row>
        <row r="120">
          <cell r="B120" t="str">
            <v>C504</v>
          </cell>
          <cell r="C120">
            <v>1</v>
          </cell>
          <cell r="D120">
            <v>4.2540712366856623E-3</v>
          </cell>
          <cell r="P120">
            <v>1</v>
          </cell>
          <cell r="Y120">
            <v>1</v>
          </cell>
        </row>
        <row r="121">
          <cell r="B121" t="str">
            <v>C545</v>
          </cell>
          <cell r="C121">
            <v>1</v>
          </cell>
          <cell r="D121">
            <v>4.2540712366856623E-3</v>
          </cell>
          <cell r="Q121">
            <v>1</v>
          </cell>
          <cell r="Y121">
            <v>1</v>
          </cell>
        </row>
        <row r="122">
          <cell r="B122" t="str">
            <v>R013</v>
          </cell>
          <cell r="C122">
            <v>1</v>
          </cell>
          <cell r="D122">
            <v>4.2540712366856623E-3</v>
          </cell>
          <cell r="Q122">
            <v>1</v>
          </cell>
          <cell r="Y122">
            <v>1</v>
          </cell>
        </row>
        <row r="123">
          <cell r="B123" t="str">
            <v>IC501</v>
          </cell>
          <cell r="C123">
            <v>8</v>
          </cell>
          <cell r="D123">
            <v>3.4032569893485298E-2</v>
          </cell>
          <cell r="G123">
            <v>2</v>
          </cell>
          <cell r="I123">
            <v>2</v>
          </cell>
          <cell r="J123">
            <v>3</v>
          </cell>
          <cell r="R123">
            <v>1</v>
          </cell>
          <cell r="W123">
            <v>1</v>
          </cell>
        </row>
        <row r="124">
          <cell r="A124" t="str">
            <v>2</v>
          </cell>
          <cell r="B124" t="str">
            <v>SOLDER SHORT</v>
          </cell>
          <cell r="C124">
            <v>63</v>
          </cell>
          <cell r="D124">
            <v>0.2948885976408912</v>
          </cell>
          <cell r="E124">
            <v>0</v>
          </cell>
          <cell r="F124">
            <v>0</v>
          </cell>
          <cell r="G124">
            <v>5</v>
          </cell>
          <cell r="H124">
            <v>0</v>
          </cell>
          <cell r="I124">
            <v>5</v>
          </cell>
          <cell r="J124">
            <v>3</v>
          </cell>
          <cell r="K124">
            <v>2</v>
          </cell>
          <cell r="L124">
            <v>0</v>
          </cell>
          <cell r="M124">
            <v>0</v>
          </cell>
          <cell r="N124">
            <v>2</v>
          </cell>
          <cell r="O124">
            <v>3</v>
          </cell>
          <cell r="P124">
            <v>5</v>
          </cell>
          <cell r="Q124">
            <v>15</v>
          </cell>
          <cell r="R124">
            <v>1</v>
          </cell>
          <cell r="S124">
            <v>0</v>
          </cell>
          <cell r="T124">
            <v>0</v>
          </cell>
          <cell r="U124">
            <v>8</v>
          </cell>
          <cell r="V124">
            <v>2</v>
          </cell>
          <cell r="W124">
            <v>6</v>
          </cell>
          <cell r="X124">
            <v>1</v>
          </cell>
          <cell r="Y124">
            <v>5</v>
          </cell>
          <cell r="Z124">
            <v>0</v>
          </cell>
          <cell r="AA124">
            <v>0</v>
          </cell>
          <cell r="AB124">
            <v>0</v>
          </cell>
          <cell r="AC124">
            <v>0</v>
          </cell>
          <cell r="AD124">
            <v>0</v>
          </cell>
          <cell r="AE124">
            <v>0</v>
          </cell>
          <cell r="AF124">
            <v>0</v>
          </cell>
          <cell r="AG124">
            <v>0</v>
          </cell>
          <cell r="AH124">
            <v>0</v>
          </cell>
          <cell r="AI124">
            <v>0</v>
          </cell>
        </row>
        <row r="125">
          <cell r="A125">
            <v>4</v>
          </cell>
          <cell r="B125" t="str">
            <v>IC901</v>
          </cell>
          <cell r="C125">
            <v>7</v>
          </cell>
          <cell r="D125">
            <v>3.2765399737876802E-2</v>
          </cell>
          <cell r="E125">
            <v>0</v>
          </cell>
          <cell r="F125">
            <v>0</v>
          </cell>
          <cell r="G125">
            <v>4</v>
          </cell>
          <cell r="H125">
            <v>2</v>
          </cell>
          <cell r="I125">
            <v>0</v>
          </cell>
          <cell r="J125">
            <v>0</v>
          </cell>
          <cell r="K125">
            <v>2</v>
          </cell>
          <cell r="L125">
            <v>0</v>
          </cell>
          <cell r="M125">
            <v>0</v>
          </cell>
          <cell r="N125">
            <v>1</v>
          </cell>
          <cell r="O125">
            <v>0</v>
          </cell>
          <cell r="P125">
            <v>0</v>
          </cell>
          <cell r="Q125">
            <v>1</v>
          </cell>
          <cell r="R125">
            <v>0</v>
          </cell>
          <cell r="S125">
            <v>0</v>
          </cell>
          <cell r="T125">
            <v>0</v>
          </cell>
          <cell r="U125">
            <v>1</v>
          </cell>
          <cell r="V125">
            <v>0</v>
          </cell>
          <cell r="W125">
            <v>0</v>
          </cell>
          <cell r="X125">
            <v>0</v>
          </cell>
          <cell r="Y125">
            <v>0</v>
          </cell>
          <cell r="Z125">
            <v>0</v>
          </cell>
          <cell r="AA125">
            <v>0</v>
          </cell>
          <cell r="AB125">
            <v>0</v>
          </cell>
          <cell r="AC125">
            <v>0</v>
          </cell>
          <cell r="AD125">
            <v>0</v>
          </cell>
          <cell r="AE125">
            <v>0</v>
          </cell>
          <cell r="AF125">
            <v>0</v>
          </cell>
          <cell r="AG125">
            <v>0</v>
          </cell>
          <cell r="AH125">
            <v>0</v>
          </cell>
          <cell r="AI125">
            <v>0</v>
          </cell>
        </row>
        <row r="126">
          <cell r="B126" t="str">
            <v>IC904</v>
          </cell>
          <cell r="C126">
            <v>1</v>
          </cell>
          <cell r="D126">
            <v>4.6807713911252574E-3</v>
          </cell>
          <cell r="G126">
            <v>1</v>
          </cell>
          <cell r="I126">
            <v>1</v>
          </cell>
        </row>
        <row r="127">
          <cell r="B127" t="str">
            <v>Q302</v>
          </cell>
          <cell r="C127">
            <v>6</v>
          </cell>
          <cell r="D127">
            <v>2.8084628346751545E-2</v>
          </cell>
          <cell r="H127">
            <v>2</v>
          </cell>
          <cell r="I127">
            <v>1</v>
          </cell>
          <cell r="J127">
            <v>1</v>
          </cell>
          <cell r="K127">
            <v>1</v>
          </cell>
          <cell r="N127">
            <v>1</v>
          </cell>
          <cell r="Q127">
            <v>5</v>
          </cell>
          <cell r="V127">
            <v>2</v>
          </cell>
        </row>
        <row r="128">
          <cell r="A128">
            <v>5</v>
          </cell>
          <cell r="B128" t="str">
            <v>IC701</v>
          </cell>
          <cell r="C128">
            <v>26</v>
          </cell>
          <cell r="D128">
            <v>0.12170005616925669</v>
          </cell>
          <cell r="E128">
            <v>0</v>
          </cell>
          <cell r="F128">
            <v>0</v>
          </cell>
          <cell r="G128">
            <v>6</v>
          </cell>
          <cell r="H128">
            <v>5</v>
          </cell>
          <cell r="I128">
            <v>1</v>
          </cell>
          <cell r="J128">
            <v>1</v>
          </cell>
          <cell r="K128">
            <v>1</v>
          </cell>
          <cell r="L128">
            <v>0</v>
          </cell>
          <cell r="M128">
            <v>0</v>
          </cell>
          <cell r="N128">
            <v>10</v>
          </cell>
          <cell r="O128">
            <v>2</v>
          </cell>
          <cell r="P128">
            <v>5</v>
          </cell>
          <cell r="Q128">
            <v>7</v>
          </cell>
          <cell r="R128">
            <v>6</v>
          </cell>
          <cell r="S128">
            <v>0</v>
          </cell>
          <cell r="T128">
            <v>0</v>
          </cell>
          <cell r="U128">
            <v>4</v>
          </cell>
          <cell r="V128">
            <v>0</v>
          </cell>
          <cell r="W128">
            <v>2</v>
          </cell>
          <cell r="X128">
            <v>0</v>
          </cell>
          <cell r="Y128">
            <v>3</v>
          </cell>
          <cell r="Z128">
            <v>0</v>
          </cell>
          <cell r="AA128">
            <v>0</v>
          </cell>
          <cell r="AB128">
            <v>0</v>
          </cell>
          <cell r="AC128">
            <v>0</v>
          </cell>
          <cell r="AD128">
            <v>0</v>
          </cell>
          <cell r="AE128">
            <v>0</v>
          </cell>
          <cell r="AF128">
            <v>0</v>
          </cell>
          <cell r="AG128">
            <v>0</v>
          </cell>
          <cell r="AH128">
            <v>0</v>
          </cell>
          <cell r="AI128">
            <v>0</v>
          </cell>
        </row>
        <row r="129">
          <cell r="B129" t="str">
            <v>C535</v>
          </cell>
          <cell r="C129">
            <v>1</v>
          </cell>
          <cell r="D129">
            <v>4.6807713911252574E-3</v>
          </cell>
          <cell r="G129">
            <v>3</v>
          </cell>
          <cell r="N129">
            <v>1</v>
          </cell>
          <cell r="Q129">
            <v>1</v>
          </cell>
        </row>
        <row r="130">
          <cell r="B130" t="str">
            <v>R104</v>
          </cell>
          <cell r="C130">
            <v>1</v>
          </cell>
          <cell r="D130">
            <v>4.6807713911252574E-3</v>
          </cell>
          <cell r="G130">
            <v>1</v>
          </cell>
          <cell r="Q130">
            <v>1</v>
          </cell>
        </row>
        <row r="131">
          <cell r="B131" t="str">
            <v>IC501</v>
          </cell>
          <cell r="C131">
            <v>3</v>
          </cell>
          <cell r="D131">
            <v>1.4042314173375772E-2</v>
          </cell>
          <cell r="G131">
            <v>1</v>
          </cell>
          <cell r="H131">
            <v>3</v>
          </cell>
          <cell r="J131">
            <v>5</v>
          </cell>
          <cell r="K131">
            <v>1</v>
          </cell>
          <cell r="N131">
            <v>1</v>
          </cell>
          <cell r="O131">
            <v>3</v>
          </cell>
          <cell r="P131">
            <v>3</v>
          </cell>
          <cell r="Q131">
            <v>1</v>
          </cell>
          <cell r="R131">
            <v>1</v>
          </cell>
          <cell r="U131">
            <v>1</v>
          </cell>
        </row>
        <row r="132">
          <cell r="B132" t="str">
            <v>C551</v>
          </cell>
          <cell r="C132">
            <v>1</v>
          </cell>
          <cell r="D132">
            <v>4.6807713911252574E-3</v>
          </cell>
          <cell r="H132">
            <v>2</v>
          </cell>
          <cell r="I132">
            <v>2</v>
          </cell>
          <cell r="Q132">
            <v>1</v>
          </cell>
          <cell r="U132">
            <v>1</v>
          </cell>
        </row>
        <row r="133">
          <cell r="B133" t="str">
            <v>R808</v>
          </cell>
          <cell r="C133">
            <v>1</v>
          </cell>
          <cell r="D133">
            <v>4.6807713911252574E-3</v>
          </cell>
          <cell r="I133">
            <v>1</v>
          </cell>
          <cell r="X133">
            <v>1</v>
          </cell>
        </row>
        <row r="134">
          <cell r="B134" t="str">
            <v>R350</v>
          </cell>
          <cell r="C134">
            <v>1</v>
          </cell>
          <cell r="D134">
            <v>4.6807713911252574E-3</v>
          </cell>
          <cell r="I134">
            <v>1</v>
          </cell>
          <cell r="Y134">
            <v>1</v>
          </cell>
        </row>
        <row r="135">
          <cell r="B135" t="str">
            <v>Q804</v>
          </cell>
          <cell r="C135">
            <v>15</v>
          </cell>
          <cell r="D135">
            <v>7.0211570866878861E-2</v>
          </cell>
          <cell r="G135">
            <v>1</v>
          </cell>
          <cell r="I135">
            <v>2</v>
          </cell>
          <cell r="J135">
            <v>1</v>
          </cell>
          <cell r="O135">
            <v>1</v>
          </cell>
          <cell r="Q135">
            <v>4</v>
          </cell>
          <cell r="U135">
            <v>1</v>
          </cell>
          <cell r="W135">
            <v>4</v>
          </cell>
          <cell r="Y135">
            <v>1</v>
          </cell>
        </row>
        <row r="136">
          <cell r="A136">
            <v>3</v>
          </cell>
          <cell r="B136" t="str">
            <v>ELECTRICAL DEFECT</v>
          </cell>
          <cell r="C136">
            <v>51</v>
          </cell>
          <cell r="D136">
            <v>0.23871934094738814</v>
          </cell>
          <cell r="E136">
            <v>0</v>
          </cell>
          <cell r="F136">
            <v>0</v>
          </cell>
          <cell r="G136">
            <v>6</v>
          </cell>
          <cell r="H136">
            <v>3</v>
          </cell>
          <cell r="I136">
            <v>4</v>
          </cell>
          <cell r="J136">
            <v>1</v>
          </cell>
          <cell r="K136">
            <v>6</v>
          </cell>
          <cell r="L136">
            <v>0</v>
          </cell>
          <cell r="M136">
            <v>0</v>
          </cell>
          <cell r="N136">
            <v>3</v>
          </cell>
          <cell r="O136">
            <v>1</v>
          </cell>
          <cell r="P136">
            <v>2</v>
          </cell>
          <cell r="Q136">
            <v>2</v>
          </cell>
          <cell r="R136">
            <v>1</v>
          </cell>
          <cell r="S136">
            <v>0</v>
          </cell>
          <cell r="T136">
            <v>0</v>
          </cell>
          <cell r="U136">
            <v>6</v>
          </cell>
          <cell r="V136">
            <v>0</v>
          </cell>
          <cell r="W136">
            <v>8</v>
          </cell>
          <cell r="X136">
            <v>1</v>
          </cell>
          <cell r="Y136">
            <v>7</v>
          </cell>
          <cell r="Z136">
            <v>0</v>
          </cell>
          <cell r="AA136">
            <v>0</v>
          </cell>
          <cell r="AB136">
            <v>0</v>
          </cell>
          <cell r="AC136">
            <v>0</v>
          </cell>
          <cell r="AD136">
            <v>0</v>
          </cell>
          <cell r="AE136">
            <v>0</v>
          </cell>
          <cell r="AF136">
            <v>0</v>
          </cell>
          <cell r="AG136">
            <v>0</v>
          </cell>
          <cell r="AH136">
            <v>0</v>
          </cell>
          <cell r="AI136">
            <v>0</v>
          </cell>
        </row>
        <row r="137">
          <cell r="B137" t="str">
            <v>C726</v>
          </cell>
          <cell r="C137">
            <v>1</v>
          </cell>
          <cell r="D137">
            <v>4.6807713911252574E-3</v>
          </cell>
          <cell r="G137">
            <v>1</v>
          </cell>
          <cell r="K137">
            <v>1</v>
          </cell>
          <cell r="R137">
            <v>1</v>
          </cell>
        </row>
        <row r="138">
          <cell r="B138" t="str">
            <v>R364</v>
          </cell>
          <cell r="C138">
            <v>3</v>
          </cell>
          <cell r="D138">
            <v>1.4042314173375772E-2</v>
          </cell>
          <cell r="G138">
            <v>3</v>
          </cell>
          <cell r="K138">
            <v>1</v>
          </cell>
          <cell r="N138">
            <v>1</v>
          </cell>
          <cell r="O138">
            <v>1</v>
          </cell>
          <cell r="P138">
            <v>4</v>
          </cell>
          <cell r="Q138">
            <v>2</v>
          </cell>
        </row>
        <row r="139">
          <cell r="B139" t="str">
            <v>IC701</v>
          </cell>
          <cell r="C139">
            <v>11</v>
          </cell>
          <cell r="D139">
            <v>5.1488485302377832E-2</v>
          </cell>
          <cell r="G139">
            <v>1</v>
          </cell>
          <cell r="H139">
            <v>1</v>
          </cell>
          <cell r="I139">
            <v>3</v>
          </cell>
          <cell r="N139">
            <v>1</v>
          </cell>
          <cell r="U139">
            <v>2</v>
          </cell>
          <cell r="X139">
            <v>1</v>
          </cell>
          <cell r="Y139">
            <v>3</v>
          </cell>
        </row>
        <row r="140">
          <cell r="B140" t="str">
            <v>C505</v>
          </cell>
          <cell r="C140">
            <v>1</v>
          </cell>
          <cell r="D140">
            <v>4.6807713911252574E-3</v>
          </cell>
          <cell r="H140">
            <v>1</v>
          </cell>
          <cell r="N140">
            <v>2</v>
          </cell>
        </row>
        <row r="141">
          <cell r="B141" t="str">
            <v>C830</v>
          </cell>
          <cell r="C141">
            <v>5</v>
          </cell>
          <cell r="D141">
            <v>2.3403856955626287E-2</v>
          </cell>
          <cell r="I141">
            <v>1</v>
          </cell>
          <cell r="K141">
            <v>3</v>
          </cell>
          <cell r="N141">
            <v>1</v>
          </cell>
          <cell r="Y141">
            <v>1</v>
          </cell>
        </row>
        <row r="142">
          <cell r="B142" t="str">
            <v>R504</v>
          </cell>
          <cell r="C142">
            <v>1</v>
          </cell>
          <cell r="D142">
            <v>4.6807713911252574E-3</v>
          </cell>
          <cell r="J142">
            <v>1</v>
          </cell>
          <cell r="O142">
            <v>1</v>
          </cell>
        </row>
        <row r="143">
          <cell r="B143" t="str">
            <v>R351</v>
          </cell>
          <cell r="C143">
            <v>1</v>
          </cell>
          <cell r="D143">
            <v>4.6807713911252574E-3</v>
          </cell>
          <cell r="K143">
            <v>1</v>
          </cell>
          <cell r="O143">
            <v>1</v>
          </cell>
        </row>
        <row r="144">
          <cell r="B144" t="str">
            <v>R809</v>
          </cell>
          <cell r="C144">
            <v>1</v>
          </cell>
          <cell r="D144">
            <v>4.6807713911252574E-3</v>
          </cell>
          <cell r="K144">
            <v>1</v>
          </cell>
          <cell r="O144">
            <v>1</v>
          </cell>
          <cell r="P144">
            <v>4</v>
          </cell>
          <cell r="Q144">
            <v>3</v>
          </cell>
        </row>
        <row r="145">
          <cell r="B145" t="str">
            <v>R934</v>
          </cell>
          <cell r="C145">
            <v>2</v>
          </cell>
          <cell r="D145">
            <v>9.3615427822505148E-3</v>
          </cell>
          <cell r="K145">
            <v>1</v>
          </cell>
          <cell r="P145">
            <v>2</v>
          </cell>
          <cell r="R145">
            <v>1</v>
          </cell>
          <cell r="W145">
            <v>1</v>
          </cell>
        </row>
        <row r="146">
          <cell r="B146" t="str">
            <v>R936</v>
          </cell>
          <cell r="C146">
            <v>1</v>
          </cell>
          <cell r="D146">
            <v>4.6807713911252574E-3</v>
          </cell>
          <cell r="N146">
            <v>1</v>
          </cell>
          <cell r="P146">
            <v>1</v>
          </cell>
        </row>
        <row r="147">
          <cell r="B147" t="str">
            <v>R929</v>
          </cell>
          <cell r="C147">
            <v>1</v>
          </cell>
          <cell r="D147">
            <v>4.6807713911252574E-3</v>
          </cell>
          <cell r="N147">
            <v>1</v>
          </cell>
          <cell r="P147">
            <v>1</v>
          </cell>
        </row>
        <row r="148">
          <cell r="B148" t="str">
            <v>R937</v>
          </cell>
          <cell r="C148">
            <v>1</v>
          </cell>
          <cell r="D148">
            <v>4.6807713911252574E-3</v>
          </cell>
          <cell r="N148">
            <v>1</v>
          </cell>
          <cell r="P148">
            <v>1</v>
          </cell>
        </row>
        <row r="149">
          <cell r="B149" t="str">
            <v>R313</v>
          </cell>
          <cell r="C149">
            <v>1</v>
          </cell>
          <cell r="D149">
            <v>4.6807713911252574E-3</v>
          </cell>
          <cell r="O149">
            <v>1</v>
          </cell>
          <cell r="P149">
            <v>1</v>
          </cell>
        </row>
        <row r="150">
          <cell r="B150" t="str">
            <v>C517</v>
          </cell>
          <cell r="C150">
            <v>1</v>
          </cell>
          <cell r="D150">
            <v>4.6807713911252574E-3</v>
          </cell>
          <cell r="P150">
            <v>1</v>
          </cell>
          <cell r="Q150">
            <v>1</v>
          </cell>
        </row>
        <row r="151">
          <cell r="B151" t="str">
            <v>C748</v>
          </cell>
          <cell r="C151">
            <v>1</v>
          </cell>
          <cell r="D151">
            <v>4.6807713911252574E-3</v>
          </cell>
          <cell r="P151">
            <v>1</v>
          </cell>
          <cell r="Q151">
            <v>1</v>
          </cell>
        </row>
        <row r="152">
          <cell r="B152" t="str">
            <v>D308</v>
          </cell>
          <cell r="C152">
            <v>1</v>
          </cell>
          <cell r="D152">
            <v>4.6807713911252574E-3</v>
          </cell>
          <cell r="Q152">
            <v>1</v>
          </cell>
          <cell r="R152">
            <v>2</v>
          </cell>
        </row>
        <row r="153">
          <cell r="B153" t="str">
            <v>R363</v>
          </cell>
          <cell r="C153">
            <v>2</v>
          </cell>
          <cell r="D153">
            <v>9.3615427822505148E-3</v>
          </cell>
          <cell r="G153">
            <v>1</v>
          </cell>
          <cell r="Q153">
            <v>1</v>
          </cell>
          <cell r="U153">
            <v>1</v>
          </cell>
        </row>
        <row r="154">
          <cell r="A154">
            <v>6</v>
          </cell>
          <cell r="B154" t="str">
            <v>R773-R774</v>
          </cell>
          <cell r="C154">
            <v>1</v>
          </cell>
          <cell r="D154">
            <v>4.6807713911252574E-3</v>
          </cell>
          <cell r="E154">
            <v>0</v>
          </cell>
          <cell r="F154">
            <v>0</v>
          </cell>
          <cell r="G154">
            <v>10</v>
          </cell>
          <cell r="H154">
            <v>4</v>
          </cell>
          <cell r="I154">
            <v>8</v>
          </cell>
          <cell r="J154">
            <v>13</v>
          </cell>
          <cell r="K154">
            <v>10</v>
          </cell>
          <cell r="L154">
            <v>0</v>
          </cell>
          <cell r="M154">
            <v>0</v>
          </cell>
          <cell r="N154">
            <v>10</v>
          </cell>
          <cell r="O154">
            <v>12</v>
          </cell>
          <cell r="P154">
            <v>9</v>
          </cell>
          <cell r="Q154">
            <v>10</v>
          </cell>
          <cell r="R154">
            <v>1</v>
          </cell>
          <cell r="S154">
            <v>0</v>
          </cell>
          <cell r="T154">
            <v>0</v>
          </cell>
          <cell r="U154">
            <v>0</v>
          </cell>
          <cell r="V154">
            <v>0</v>
          </cell>
          <cell r="W154">
            <v>0</v>
          </cell>
          <cell r="X154">
            <v>0</v>
          </cell>
          <cell r="Y154">
            <v>0</v>
          </cell>
          <cell r="Z154">
            <v>0</v>
          </cell>
          <cell r="AA154">
            <v>0</v>
          </cell>
          <cell r="AB154">
            <v>0</v>
          </cell>
          <cell r="AC154">
            <v>0</v>
          </cell>
          <cell r="AD154">
            <v>0</v>
          </cell>
          <cell r="AE154">
            <v>0</v>
          </cell>
          <cell r="AF154">
            <v>0</v>
          </cell>
          <cell r="AG154">
            <v>0</v>
          </cell>
          <cell r="AH154">
            <v>0</v>
          </cell>
          <cell r="AI154">
            <v>0</v>
          </cell>
        </row>
        <row r="155">
          <cell r="B155" t="str">
            <v>C010</v>
          </cell>
          <cell r="C155">
            <v>1</v>
          </cell>
          <cell r="D155">
            <v>4.6807713911252574E-3</v>
          </cell>
          <cell r="G155">
            <v>1</v>
          </cell>
          <cell r="J155">
            <v>1</v>
          </cell>
          <cell r="N155">
            <v>1</v>
          </cell>
          <cell r="U155">
            <v>1</v>
          </cell>
        </row>
        <row r="156">
          <cell r="B156" t="str">
            <v>C041</v>
          </cell>
          <cell r="C156">
            <v>1</v>
          </cell>
          <cell r="D156">
            <v>4.6807713911252574E-3</v>
          </cell>
          <cell r="G156">
            <v>2</v>
          </cell>
          <cell r="I156">
            <v>1</v>
          </cell>
          <cell r="N156">
            <v>1</v>
          </cell>
          <cell r="U156">
            <v>1</v>
          </cell>
        </row>
        <row r="157">
          <cell r="B157" t="str">
            <v>R362</v>
          </cell>
          <cell r="C157">
            <v>1</v>
          </cell>
          <cell r="D157">
            <v>4.6807713911252574E-3</v>
          </cell>
          <cell r="G157">
            <v>2</v>
          </cell>
          <cell r="I157">
            <v>1</v>
          </cell>
          <cell r="P157">
            <v>1</v>
          </cell>
          <cell r="U157">
            <v>1</v>
          </cell>
        </row>
        <row r="158">
          <cell r="B158" t="str">
            <v>C933</v>
          </cell>
          <cell r="C158">
            <v>1</v>
          </cell>
          <cell r="D158">
            <v>4.6807713911252574E-3</v>
          </cell>
          <cell r="G158">
            <v>1</v>
          </cell>
          <cell r="W158">
            <v>1</v>
          </cell>
        </row>
        <row r="159">
          <cell r="B159" t="str">
            <v>L506</v>
          </cell>
          <cell r="C159">
            <v>1</v>
          </cell>
          <cell r="D159">
            <v>4.6807713911252574E-3</v>
          </cell>
          <cell r="G159">
            <v>1</v>
          </cell>
          <cell r="Q159">
            <v>1</v>
          </cell>
          <cell r="W159">
            <v>1</v>
          </cell>
        </row>
        <row r="160">
          <cell r="B160" t="str">
            <v>Q304</v>
          </cell>
          <cell r="C160">
            <v>1</v>
          </cell>
          <cell r="D160">
            <v>4.6807713911252574E-3</v>
          </cell>
          <cell r="G160">
            <v>1</v>
          </cell>
          <cell r="W160">
            <v>1</v>
          </cell>
        </row>
        <row r="161">
          <cell r="B161" t="str">
            <v>R765</v>
          </cell>
          <cell r="C161">
            <v>1</v>
          </cell>
          <cell r="D161">
            <v>4.6807713911252574E-3</v>
          </cell>
          <cell r="G161">
            <v>1</v>
          </cell>
          <cell r="I161">
            <v>1</v>
          </cell>
          <cell r="W161">
            <v>1</v>
          </cell>
        </row>
        <row r="162">
          <cell r="B162" t="str">
            <v>R346</v>
          </cell>
          <cell r="C162">
            <v>1</v>
          </cell>
          <cell r="D162">
            <v>4.6807713911252574E-3</v>
          </cell>
          <cell r="H162">
            <v>1</v>
          </cell>
          <cell r="I162">
            <v>1</v>
          </cell>
          <cell r="J162">
            <v>1</v>
          </cell>
          <cell r="K162">
            <v>1</v>
          </cell>
          <cell r="O162">
            <v>1</v>
          </cell>
          <cell r="W162">
            <v>1</v>
          </cell>
        </row>
        <row r="163">
          <cell r="B163" t="str">
            <v>IC902</v>
          </cell>
          <cell r="C163">
            <v>1</v>
          </cell>
          <cell r="D163">
            <v>4.6807713911252574E-3</v>
          </cell>
          <cell r="H163">
            <v>1</v>
          </cell>
          <cell r="W163">
            <v>1</v>
          </cell>
        </row>
        <row r="164">
          <cell r="B164" t="str">
            <v>IC904</v>
          </cell>
          <cell r="C164">
            <v>1</v>
          </cell>
          <cell r="D164">
            <v>4.6807713911252574E-3</v>
          </cell>
          <cell r="H164">
            <v>1</v>
          </cell>
          <cell r="W164">
            <v>1</v>
          </cell>
        </row>
        <row r="165">
          <cell r="B165" t="str">
            <v>C551</v>
          </cell>
          <cell r="C165">
            <v>1</v>
          </cell>
          <cell r="D165">
            <v>4.6807713911252574E-3</v>
          </cell>
          <cell r="H165">
            <v>1</v>
          </cell>
          <cell r="N165">
            <v>1</v>
          </cell>
          <cell r="Y165">
            <v>1</v>
          </cell>
        </row>
        <row r="166">
          <cell r="B166" t="str">
            <v>C719</v>
          </cell>
          <cell r="C166">
            <v>1</v>
          </cell>
          <cell r="D166">
            <v>4.6807713911252574E-3</v>
          </cell>
          <cell r="I166">
            <v>1</v>
          </cell>
          <cell r="Y166">
            <v>1</v>
          </cell>
        </row>
        <row r="167">
          <cell r="B167" t="str">
            <v>C801</v>
          </cell>
          <cell r="C167">
            <v>1</v>
          </cell>
          <cell r="D167">
            <v>4.6807713911252574E-3</v>
          </cell>
          <cell r="I167">
            <v>1</v>
          </cell>
          <cell r="N167">
            <v>1</v>
          </cell>
          <cell r="Y167">
            <v>1</v>
          </cell>
        </row>
        <row r="168">
          <cell r="B168" t="str">
            <v>L701</v>
          </cell>
          <cell r="C168">
            <v>2</v>
          </cell>
          <cell r="D168">
            <v>9.3615427822505148E-3</v>
          </cell>
          <cell r="G168">
            <v>1</v>
          </cell>
          <cell r="H168">
            <v>1</v>
          </cell>
          <cell r="I168">
            <v>1</v>
          </cell>
        </row>
        <row r="169">
          <cell r="A169">
            <v>4</v>
          </cell>
          <cell r="B169" t="str">
            <v>OPERATOR ERROR</v>
          </cell>
          <cell r="C169">
            <v>38</v>
          </cell>
          <cell r="D169">
            <v>0.17786931286275978</v>
          </cell>
          <cell r="E169">
            <v>0</v>
          </cell>
          <cell r="F169">
            <v>0</v>
          </cell>
          <cell r="G169">
            <v>1</v>
          </cell>
          <cell r="H169">
            <v>2</v>
          </cell>
          <cell r="I169">
            <v>0</v>
          </cell>
          <cell r="J169">
            <v>0</v>
          </cell>
          <cell r="K169">
            <v>2</v>
          </cell>
          <cell r="L169">
            <v>0</v>
          </cell>
          <cell r="M169">
            <v>0</v>
          </cell>
          <cell r="N169">
            <v>0</v>
          </cell>
          <cell r="O169">
            <v>0</v>
          </cell>
          <cell r="P169">
            <v>0</v>
          </cell>
          <cell r="Q169">
            <v>5</v>
          </cell>
          <cell r="R169">
            <v>0</v>
          </cell>
          <cell r="S169">
            <v>0</v>
          </cell>
          <cell r="T169">
            <v>0</v>
          </cell>
          <cell r="U169">
            <v>2</v>
          </cell>
          <cell r="V169">
            <v>6</v>
          </cell>
          <cell r="W169">
            <v>9</v>
          </cell>
          <cell r="X169">
            <v>5</v>
          </cell>
          <cell r="Y169">
            <v>6</v>
          </cell>
          <cell r="Z169">
            <v>0</v>
          </cell>
          <cell r="AA169">
            <v>0</v>
          </cell>
          <cell r="AB169">
            <v>0</v>
          </cell>
          <cell r="AC169">
            <v>0</v>
          </cell>
          <cell r="AD169">
            <v>0</v>
          </cell>
          <cell r="AE169">
            <v>0</v>
          </cell>
          <cell r="AF169">
            <v>0</v>
          </cell>
          <cell r="AG169">
            <v>0</v>
          </cell>
          <cell r="AH169">
            <v>0</v>
          </cell>
          <cell r="AI169">
            <v>0</v>
          </cell>
        </row>
        <row r="170">
          <cell r="B170" t="str">
            <v>R778</v>
          </cell>
          <cell r="C170">
            <v>7</v>
          </cell>
          <cell r="D170">
            <v>3.2765399737876802E-2</v>
          </cell>
          <cell r="G170">
            <v>1</v>
          </cell>
          <cell r="J170">
            <v>2</v>
          </cell>
          <cell r="V170">
            <v>2</v>
          </cell>
          <cell r="W170">
            <v>2</v>
          </cell>
          <cell r="X170">
            <v>2</v>
          </cell>
        </row>
        <row r="171">
          <cell r="B171" t="str">
            <v>LIMITS</v>
          </cell>
          <cell r="C171">
            <v>8</v>
          </cell>
          <cell r="D171">
            <v>3.7446171129002059E-2</v>
          </cell>
          <cell r="J171">
            <v>4</v>
          </cell>
          <cell r="K171">
            <v>1</v>
          </cell>
          <cell r="O171">
            <v>1</v>
          </cell>
          <cell r="P171">
            <v>1</v>
          </cell>
          <cell r="Q171">
            <v>1</v>
          </cell>
          <cell r="R171">
            <v>2</v>
          </cell>
          <cell r="U171">
            <v>2</v>
          </cell>
          <cell r="Y171">
            <v>6</v>
          </cell>
        </row>
        <row r="172">
          <cell r="B172" t="str">
            <v>L506</v>
          </cell>
          <cell r="C172">
            <v>3</v>
          </cell>
          <cell r="D172">
            <v>1.4042314173375772E-2</v>
          </cell>
          <cell r="J172">
            <v>1</v>
          </cell>
          <cell r="V172">
            <v>2</v>
          </cell>
          <cell r="W172">
            <v>1</v>
          </cell>
        </row>
        <row r="173">
          <cell r="B173" t="str">
            <v>R354</v>
          </cell>
          <cell r="C173">
            <v>2</v>
          </cell>
          <cell r="D173">
            <v>9.3615427822505148E-3</v>
          </cell>
          <cell r="J173">
            <v>1</v>
          </cell>
          <cell r="V173">
            <v>2</v>
          </cell>
        </row>
        <row r="174">
          <cell r="B174" t="str">
            <v>R900</v>
          </cell>
          <cell r="C174">
            <v>5</v>
          </cell>
          <cell r="D174">
            <v>2.3403856955626287E-2</v>
          </cell>
          <cell r="J174">
            <v>2</v>
          </cell>
          <cell r="N174">
            <v>2</v>
          </cell>
          <cell r="W174">
            <v>5</v>
          </cell>
        </row>
        <row r="175">
          <cell r="B175" t="str">
            <v>R909</v>
          </cell>
          <cell r="C175">
            <v>1</v>
          </cell>
          <cell r="D175">
            <v>4.6807713911252574E-3</v>
          </cell>
          <cell r="J175">
            <v>1</v>
          </cell>
          <cell r="W175">
            <v>1</v>
          </cell>
        </row>
        <row r="176">
          <cell r="B176" t="str">
            <v>IC903</v>
          </cell>
          <cell r="C176">
            <v>3</v>
          </cell>
          <cell r="D176">
            <v>1.4042314173375772E-2</v>
          </cell>
          <cell r="K176">
            <v>1</v>
          </cell>
          <cell r="N176">
            <v>1</v>
          </cell>
          <cell r="X176">
            <v>3</v>
          </cell>
        </row>
        <row r="177">
          <cell r="B177" t="str">
            <v>R105</v>
          </cell>
          <cell r="C177">
            <v>9</v>
          </cell>
          <cell r="D177">
            <v>4.2126942520127317E-2</v>
          </cell>
          <cell r="H177">
            <v>2</v>
          </cell>
          <cell r="K177">
            <v>2</v>
          </cell>
          <cell r="Q177">
            <v>5</v>
          </cell>
        </row>
        <row r="178">
          <cell r="A178">
            <v>5</v>
          </cell>
          <cell r="B178" t="str">
            <v>INSERT</v>
          </cell>
          <cell r="C178">
            <v>121</v>
          </cell>
          <cell r="D178">
            <v>0.56637333832615611</v>
          </cell>
          <cell r="E178">
            <v>0</v>
          </cell>
          <cell r="F178">
            <v>0</v>
          </cell>
          <cell r="G178">
            <v>6</v>
          </cell>
          <cell r="H178">
            <v>5</v>
          </cell>
          <cell r="I178">
            <v>4</v>
          </cell>
          <cell r="J178">
            <v>6</v>
          </cell>
          <cell r="K178">
            <v>8</v>
          </cell>
          <cell r="L178">
            <v>0</v>
          </cell>
          <cell r="M178">
            <v>0</v>
          </cell>
          <cell r="N178">
            <v>10</v>
          </cell>
          <cell r="O178">
            <v>7</v>
          </cell>
          <cell r="P178">
            <v>19</v>
          </cell>
          <cell r="Q178">
            <v>10</v>
          </cell>
          <cell r="R178">
            <v>6</v>
          </cell>
          <cell r="S178">
            <v>0</v>
          </cell>
          <cell r="T178">
            <v>0</v>
          </cell>
          <cell r="U178">
            <v>8</v>
          </cell>
          <cell r="V178">
            <v>10</v>
          </cell>
          <cell r="W178">
            <v>9</v>
          </cell>
          <cell r="X178">
            <v>5</v>
          </cell>
          <cell r="Y178">
            <v>8</v>
          </cell>
          <cell r="Z178">
            <v>0</v>
          </cell>
          <cell r="AA178">
            <v>0</v>
          </cell>
          <cell r="AB178">
            <v>0</v>
          </cell>
          <cell r="AC178">
            <v>0</v>
          </cell>
          <cell r="AD178">
            <v>0</v>
          </cell>
          <cell r="AE178">
            <v>0</v>
          </cell>
          <cell r="AF178">
            <v>0</v>
          </cell>
          <cell r="AG178">
            <v>0</v>
          </cell>
          <cell r="AH178">
            <v>0</v>
          </cell>
          <cell r="AI178">
            <v>0</v>
          </cell>
        </row>
        <row r="179">
          <cell r="B179" t="str">
            <v>D318</v>
          </cell>
          <cell r="C179">
            <v>9</v>
          </cell>
          <cell r="D179">
            <v>4.2126942520127317E-2</v>
          </cell>
          <cell r="G179">
            <v>3</v>
          </cell>
          <cell r="K179">
            <v>2</v>
          </cell>
          <cell r="N179">
            <v>1</v>
          </cell>
          <cell r="V179">
            <v>3</v>
          </cell>
          <cell r="W179">
            <v>2</v>
          </cell>
        </row>
        <row r="180">
          <cell r="B180" t="str">
            <v>R771</v>
          </cell>
          <cell r="C180">
            <v>2</v>
          </cell>
          <cell r="D180">
            <v>9.3615427822505148E-3</v>
          </cell>
          <cell r="G180">
            <v>1</v>
          </cell>
          <cell r="N180">
            <v>1</v>
          </cell>
          <cell r="P180">
            <v>1</v>
          </cell>
          <cell r="Q180">
            <v>1</v>
          </cell>
        </row>
        <row r="181">
          <cell r="B181" t="str">
            <v>IC701</v>
          </cell>
          <cell r="C181">
            <v>25</v>
          </cell>
          <cell r="D181">
            <v>0.11701928477813144</v>
          </cell>
          <cell r="G181">
            <v>1</v>
          </cell>
          <cell r="H181">
            <v>3</v>
          </cell>
          <cell r="J181">
            <v>5</v>
          </cell>
          <cell r="K181">
            <v>1</v>
          </cell>
          <cell r="N181">
            <v>1</v>
          </cell>
          <cell r="O181">
            <v>3</v>
          </cell>
          <cell r="P181">
            <v>3</v>
          </cell>
          <cell r="Q181">
            <v>1</v>
          </cell>
          <cell r="R181">
            <v>1</v>
          </cell>
          <cell r="U181">
            <v>3</v>
          </cell>
          <cell r="X181">
            <v>1</v>
          </cell>
          <cell r="Y181">
            <v>2</v>
          </cell>
        </row>
        <row r="182">
          <cell r="B182" t="str">
            <v>D703</v>
          </cell>
          <cell r="C182">
            <v>8</v>
          </cell>
          <cell r="D182">
            <v>3.7446171129002059E-2</v>
          </cell>
          <cell r="H182">
            <v>2</v>
          </cell>
          <cell r="I182">
            <v>2</v>
          </cell>
          <cell r="O182">
            <v>1</v>
          </cell>
          <cell r="Q182">
            <v>1</v>
          </cell>
          <cell r="U182">
            <v>3</v>
          </cell>
        </row>
        <row r="183">
          <cell r="B183" t="str">
            <v>Q301</v>
          </cell>
          <cell r="C183">
            <v>1</v>
          </cell>
          <cell r="D183">
            <v>4.6807713911252574E-3</v>
          </cell>
          <cell r="I183">
            <v>1</v>
          </cell>
          <cell r="O183">
            <v>2</v>
          </cell>
          <cell r="Q183">
            <v>1</v>
          </cell>
        </row>
        <row r="184">
          <cell r="B184" t="str">
            <v>R520</v>
          </cell>
          <cell r="C184">
            <v>1</v>
          </cell>
          <cell r="D184">
            <v>4.6807713911252574E-3</v>
          </cell>
          <cell r="I184">
            <v>1</v>
          </cell>
          <cell r="O184">
            <v>1</v>
          </cell>
        </row>
        <row r="185">
          <cell r="B185" t="str">
            <v>Q806</v>
          </cell>
          <cell r="C185">
            <v>1</v>
          </cell>
          <cell r="D185">
            <v>4.6807713911252574E-3</v>
          </cell>
          <cell r="J185">
            <v>1</v>
          </cell>
          <cell r="O185">
            <v>1</v>
          </cell>
        </row>
        <row r="186">
          <cell r="B186" t="str">
            <v>IC903</v>
          </cell>
          <cell r="C186">
            <v>11</v>
          </cell>
          <cell r="D186">
            <v>5.1488485302377832E-2</v>
          </cell>
          <cell r="K186">
            <v>5</v>
          </cell>
          <cell r="N186">
            <v>3</v>
          </cell>
          <cell r="O186">
            <v>1</v>
          </cell>
          <cell r="P186">
            <v>2</v>
          </cell>
          <cell r="R186">
            <v>1</v>
          </cell>
        </row>
        <row r="187">
          <cell r="B187" t="str">
            <v>Q302</v>
          </cell>
          <cell r="C187">
            <v>2</v>
          </cell>
          <cell r="D187">
            <v>9.3615427822505148E-3</v>
          </cell>
          <cell r="K187">
            <v>1</v>
          </cell>
          <cell r="O187">
            <v>1</v>
          </cell>
          <cell r="R187">
            <v>1</v>
          </cell>
        </row>
        <row r="188">
          <cell r="B188" t="str">
            <v>IC501</v>
          </cell>
          <cell r="C188">
            <v>10</v>
          </cell>
          <cell r="D188">
            <v>4.6807713911252574E-2</v>
          </cell>
          <cell r="K188">
            <v>1</v>
          </cell>
          <cell r="N188">
            <v>1</v>
          </cell>
          <cell r="O188">
            <v>1</v>
          </cell>
          <cell r="P188">
            <v>4</v>
          </cell>
          <cell r="Q188">
            <v>2</v>
          </cell>
          <cell r="Y188">
            <v>1</v>
          </cell>
        </row>
        <row r="189">
          <cell r="B189" t="str">
            <v>C812</v>
          </cell>
          <cell r="C189">
            <v>1</v>
          </cell>
          <cell r="D189">
            <v>4.6807713911252574E-3</v>
          </cell>
          <cell r="N189">
            <v>1</v>
          </cell>
          <cell r="O189">
            <v>2</v>
          </cell>
        </row>
        <row r="190">
          <cell r="B190" t="str">
            <v>D317</v>
          </cell>
          <cell r="C190">
            <v>4</v>
          </cell>
          <cell r="D190">
            <v>1.872308556450103E-2</v>
          </cell>
          <cell r="N190">
            <v>2</v>
          </cell>
          <cell r="P190">
            <v>1</v>
          </cell>
          <cell r="W190">
            <v>2</v>
          </cell>
        </row>
        <row r="191">
          <cell r="B191" t="str">
            <v>D701</v>
          </cell>
          <cell r="C191">
            <v>1</v>
          </cell>
          <cell r="D191">
            <v>4.6807713911252574E-3</v>
          </cell>
          <cell r="N191">
            <v>1</v>
          </cell>
          <cell r="P191">
            <v>1</v>
          </cell>
        </row>
        <row r="192">
          <cell r="B192" t="str">
            <v>C840</v>
          </cell>
          <cell r="C192">
            <v>1</v>
          </cell>
          <cell r="D192">
            <v>4.6807713911252574E-3</v>
          </cell>
          <cell r="O192">
            <v>1</v>
          </cell>
          <cell r="P192">
            <v>1</v>
          </cell>
        </row>
        <row r="193">
          <cell r="B193" t="str">
            <v>IC302</v>
          </cell>
          <cell r="C193">
            <v>1</v>
          </cell>
          <cell r="D193">
            <v>4.6807713911252574E-3</v>
          </cell>
          <cell r="O193">
            <v>1</v>
          </cell>
          <cell r="P193">
            <v>1</v>
          </cell>
        </row>
        <row r="194">
          <cell r="B194" t="str">
            <v>C830</v>
          </cell>
          <cell r="C194">
            <v>9</v>
          </cell>
          <cell r="D194">
            <v>4.2126942520127317E-2</v>
          </cell>
          <cell r="O194">
            <v>1</v>
          </cell>
          <cell r="P194">
            <v>4</v>
          </cell>
          <cell r="Q194">
            <v>3</v>
          </cell>
          <cell r="V194">
            <v>1</v>
          </cell>
        </row>
        <row r="195">
          <cell r="B195" t="str">
            <v>C553</v>
          </cell>
          <cell r="C195">
            <v>4</v>
          </cell>
          <cell r="D195">
            <v>1.872308556450103E-2</v>
          </cell>
          <cell r="P195">
            <v>2</v>
          </cell>
          <cell r="Q195">
            <v>1</v>
          </cell>
          <cell r="R195">
            <v>1</v>
          </cell>
          <cell r="V195">
            <v>1</v>
          </cell>
        </row>
        <row r="196">
          <cell r="B196" t="str">
            <v>C745</v>
          </cell>
          <cell r="C196">
            <v>1</v>
          </cell>
          <cell r="D196">
            <v>4.6807713911252574E-3</v>
          </cell>
          <cell r="P196">
            <v>1</v>
          </cell>
          <cell r="Q196">
            <v>1</v>
          </cell>
        </row>
        <row r="197">
          <cell r="B197" t="str">
            <v>C008</v>
          </cell>
          <cell r="C197">
            <v>1</v>
          </cell>
          <cell r="D197">
            <v>4.6807713911252574E-3</v>
          </cell>
          <cell r="P197">
            <v>1</v>
          </cell>
          <cell r="Q197">
            <v>1</v>
          </cell>
        </row>
        <row r="198">
          <cell r="B198" t="str">
            <v>C830-C514</v>
          </cell>
          <cell r="C198">
            <v>1</v>
          </cell>
          <cell r="D198">
            <v>4.6807713911252574E-3</v>
          </cell>
          <cell r="P198">
            <v>1</v>
          </cell>
          <cell r="Q198">
            <v>1</v>
          </cell>
        </row>
        <row r="199">
          <cell r="B199" t="str">
            <v>R320</v>
          </cell>
          <cell r="C199">
            <v>1</v>
          </cell>
          <cell r="D199">
            <v>4.6807713911252574E-3</v>
          </cell>
          <cell r="P199">
            <v>1</v>
          </cell>
          <cell r="Q199">
            <v>1</v>
          </cell>
        </row>
        <row r="200">
          <cell r="B200" t="str">
            <v>C513</v>
          </cell>
          <cell r="C200">
            <v>1</v>
          </cell>
          <cell r="D200">
            <v>4.6807713911252574E-3</v>
          </cell>
          <cell r="Q200">
            <v>1</v>
          </cell>
          <cell r="R200">
            <v>1</v>
          </cell>
        </row>
        <row r="201">
          <cell r="B201" t="str">
            <v>R734</v>
          </cell>
          <cell r="C201">
            <v>2</v>
          </cell>
          <cell r="D201">
            <v>9.3615427822505148E-3</v>
          </cell>
          <cell r="G201">
            <v>1</v>
          </cell>
          <cell r="K201">
            <v>1</v>
          </cell>
          <cell r="P201">
            <v>1</v>
          </cell>
          <cell r="Q201">
            <v>1</v>
          </cell>
          <cell r="V201">
            <v>1</v>
          </cell>
        </row>
        <row r="202">
          <cell r="A202">
            <v>7</v>
          </cell>
          <cell r="B202" t="str">
            <v>R705</v>
          </cell>
          <cell r="C202">
            <v>2</v>
          </cell>
          <cell r="D202">
            <v>9.3615427822505148E-3</v>
          </cell>
          <cell r="E202">
            <v>0</v>
          </cell>
          <cell r="F202">
            <v>0</v>
          </cell>
          <cell r="G202">
            <v>11</v>
          </cell>
          <cell r="H202">
            <v>7</v>
          </cell>
          <cell r="I202">
            <v>16</v>
          </cell>
          <cell r="J202">
            <v>8</v>
          </cell>
          <cell r="K202">
            <v>6</v>
          </cell>
          <cell r="L202">
            <v>0</v>
          </cell>
          <cell r="M202">
            <v>0</v>
          </cell>
          <cell r="N202">
            <v>22</v>
          </cell>
          <cell r="O202">
            <v>14</v>
          </cell>
          <cell r="P202">
            <v>16</v>
          </cell>
          <cell r="Q202">
            <v>12</v>
          </cell>
          <cell r="R202">
            <v>2</v>
          </cell>
          <cell r="S202">
            <v>0</v>
          </cell>
          <cell r="T202">
            <v>0</v>
          </cell>
          <cell r="U202">
            <v>0</v>
          </cell>
          <cell r="V202">
            <v>0</v>
          </cell>
          <cell r="W202">
            <v>0</v>
          </cell>
          <cell r="X202">
            <v>0</v>
          </cell>
          <cell r="Y202">
            <v>0</v>
          </cell>
          <cell r="Z202">
            <v>0</v>
          </cell>
          <cell r="AA202">
            <v>0</v>
          </cell>
          <cell r="AB202">
            <v>0</v>
          </cell>
          <cell r="AC202">
            <v>0</v>
          </cell>
          <cell r="AD202">
            <v>0</v>
          </cell>
          <cell r="AE202">
            <v>0</v>
          </cell>
          <cell r="AF202">
            <v>0</v>
          </cell>
          <cell r="AG202">
            <v>0</v>
          </cell>
          <cell r="AH202">
            <v>0</v>
          </cell>
          <cell r="AI202">
            <v>0</v>
          </cell>
        </row>
        <row r="203">
          <cell r="B203" t="str">
            <v>C517</v>
          </cell>
          <cell r="C203">
            <v>2</v>
          </cell>
          <cell r="D203">
            <v>9.3615427822505148E-3</v>
          </cell>
          <cell r="G203">
            <v>1</v>
          </cell>
          <cell r="O203">
            <v>1</v>
          </cell>
          <cell r="P203">
            <v>2</v>
          </cell>
          <cell r="U203">
            <v>1</v>
          </cell>
          <cell r="W203">
            <v>1</v>
          </cell>
        </row>
        <row r="204">
          <cell r="B204" t="str">
            <v>D308</v>
          </cell>
          <cell r="C204">
            <v>1</v>
          </cell>
          <cell r="D204">
            <v>4.6807713911252574E-3</v>
          </cell>
          <cell r="G204">
            <v>1</v>
          </cell>
          <cell r="U204">
            <v>1</v>
          </cell>
        </row>
        <row r="205">
          <cell r="B205" t="str">
            <v>C515</v>
          </cell>
          <cell r="C205">
            <v>2</v>
          </cell>
          <cell r="D205">
            <v>9.3615427822505148E-3</v>
          </cell>
          <cell r="G205">
            <v>3</v>
          </cell>
          <cell r="P205">
            <v>1</v>
          </cell>
          <cell r="R205">
            <v>1</v>
          </cell>
          <cell r="V205">
            <v>1</v>
          </cell>
          <cell r="X205">
            <v>1</v>
          </cell>
        </row>
        <row r="206">
          <cell r="B206" t="str">
            <v>C730</v>
          </cell>
          <cell r="C206">
            <v>1</v>
          </cell>
          <cell r="D206">
            <v>4.6807713911252574E-3</v>
          </cell>
          <cell r="G206">
            <v>1</v>
          </cell>
          <cell r="V206">
            <v>1</v>
          </cell>
        </row>
        <row r="207">
          <cell r="B207" t="str">
            <v>D311</v>
          </cell>
          <cell r="C207">
            <v>1</v>
          </cell>
          <cell r="D207">
            <v>4.6807713911252574E-3</v>
          </cell>
          <cell r="G207">
            <v>2</v>
          </cell>
          <cell r="V207">
            <v>1</v>
          </cell>
        </row>
        <row r="208">
          <cell r="B208" t="str">
            <v>R761</v>
          </cell>
          <cell r="C208">
            <v>1</v>
          </cell>
          <cell r="D208">
            <v>4.6807713911252574E-3</v>
          </cell>
          <cell r="G208">
            <v>1</v>
          </cell>
          <cell r="V208">
            <v>1</v>
          </cell>
        </row>
        <row r="209">
          <cell r="B209" t="str">
            <v>IC901</v>
          </cell>
          <cell r="C209">
            <v>4</v>
          </cell>
          <cell r="D209">
            <v>1.872308556450103E-2</v>
          </cell>
          <cell r="G209">
            <v>1</v>
          </cell>
          <cell r="W209">
            <v>4</v>
          </cell>
        </row>
        <row r="210">
          <cell r="B210" t="str">
            <v>R311</v>
          </cell>
          <cell r="C210">
            <v>1</v>
          </cell>
          <cell r="D210">
            <v>4.6807713911252574E-3</v>
          </cell>
          <cell r="H210">
            <v>1</v>
          </cell>
          <cell r="I210">
            <v>3</v>
          </cell>
          <cell r="X210">
            <v>1</v>
          </cell>
        </row>
        <row r="211">
          <cell r="B211" t="str">
            <v>R715</v>
          </cell>
          <cell r="C211">
            <v>1</v>
          </cell>
          <cell r="D211">
            <v>4.6807713911252574E-3</v>
          </cell>
          <cell r="H211">
            <v>1</v>
          </cell>
          <cell r="X211">
            <v>1</v>
          </cell>
        </row>
        <row r="212">
          <cell r="B212" t="str">
            <v>R906</v>
          </cell>
          <cell r="C212">
            <v>1</v>
          </cell>
          <cell r="D212">
            <v>4.6807713911252574E-3</v>
          </cell>
          <cell r="H212">
            <v>1</v>
          </cell>
          <cell r="I212">
            <v>1</v>
          </cell>
          <cell r="Q212">
            <v>1</v>
          </cell>
          <cell r="X212">
            <v>1</v>
          </cell>
        </row>
        <row r="213">
          <cell r="B213" t="str">
            <v>C719</v>
          </cell>
          <cell r="C213">
            <v>1</v>
          </cell>
          <cell r="D213">
            <v>4.6807713911252574E-3</v>
          </cell>
          <cell r="H213">
            <v>1</v>
          </cell>
          <cell r="Y213">
            <v>1</v>
          </cell>
        </row>
        <row r="214">
          <cell r="B214" t="str">
            <v>C727</v>
          </cell>
          <cell r="C214">
            <v>1</v>
          </cell>
          <cell r="D214">
            <v>4.6807713911252574E-3</v>
          </cell>
          <cell r="H214">
            <v>1</v>
          </cell>
          <cell r="Y214">
            <v>1</v>
          </cell>
        </row>
        <row r="215">
          <cell r="B215" t="str">
            <v>D312</v>
          </cell>
          <cell r="C215">
            <v>1</v>
          </cell>
          <cell r="D215">
            <v>4.6807713911252574E-3</v>
          </cell>
          <cell r="H215">
            <v>1</v>
          </cell>
          <cell r="Y215">
            <v>1</v>
          </cell>
        </row>
        <row r="216">
          <cell r="B216" t="str">
            <v>R332</v>
          </cell>
          <cell r="C216">
            <v>1</v>
          </cell>
          <cell r="D216">
            <v>4.6807713911252574E-3</v>
          </cell>
          <cell r="H216">
            <v>1</v>
          </cell>
          <cell r="Y216">
            <v>1</v>
          </cell>
        </row>
        <row r="217">
          <cell r="B217" t="str">
            <v>R720</v>
          </cell>
          <cell r="C217">
            <v>1</v>
          </cell>
          <cell r="D217">
            <v>4.6807713911252574E-3</v>
          </cell>
          <cell r="I217">
            <v>1</v>
          </cell>
          <cell r="Y217">
            <v>1</v>
          </cell>
        </row>
        <row r="218">
          <cell r="B218" t="str">
            <v>R104</v>
          </cell>
          <cell r="C218">
            <v>1</v>
          </cell>
          <cell r="D218">
            <v>4.6807713911252574E-3</v>
          </cell>
          <cell r="G218">
            <v>1</v>
          </cell>
          <cell r="I218">
            <v>1</v>
          </cell>
        </row>
        <row r="219">
          <cell r="A219">
            <v>6</v>
          </cell>
          <cell r="B219" t="str">
            <v>ASSY MISSING PART</v>
          </cell>
          <cell r="C219">
            <v>168</v>
          </cell>
          <cell r="D219">
            <v>0.78636959370904325</v>
          </cell>
          <cell r="E219">
            <v>0</v>
          </cell>
          <cell r="F219">
            <v>0</v>
          </cell>
          <cell r="G219">
            <v>10</v>
          </cell>
          <cell r="H219">
            <v>4</v>
          </cell>
          <cell r="I219">
            <v>8</v>
          </cell>
          <cell r="J219">
            <v>13</v>
          </cell>
          <cell r="K219">
            <v>10</v>
          </cell>
          <cell r="L219">
            <v>0</v>
          </cell>
          <cell r="M219">
            <v>0</v>
          </cell>
          <cell r="N219">
            <v>10</v>
          </cell>
          <cell r="O219">
            <v>12</v>
          </cell>
          <cell r="P219">
            <v>9</v>
          </cell>
          <cell r="Q219">
            <v>10</v>
          </cell>
          <cell r="R219">
            <v>3</v>
          </cell>
          <cell r="S219">
            <v>0</v>
          </cell>
          <cell r="T219">
            <v>0</v>
          </cell>
          <cell r="U219">
            <v>19</v>
          </cell>
          <cell r="V219">
            <v>13</v>
          </cell>
          <cell r="W219">
            <v>14</v>
          </cell>
          <cell r="X219">
            <v>17</v>
          </cell>
          <cell r="Y219">
            <v>16</v>
          </cell>
          <cell r="Z219">
            <v>0</v>
          </cell>
          <cell r="AA219">
            <v>0</v>
          </cell>
          <cell r="AB219">
            <v>0</v>
          </cell>
          <cell r="AC219">
            <v>0</v>
          </cell>
          <cell r="AD219">
            <v>0</v>
          </cell>
          <cell r="AE219">
            <v>0</v>
          </cell>
          <cell r="AF219">
            <v>0</v>
          </cell>
          <cell r="AG219">
            <v>0</v>
          </cell>
          <cell r="AH219">
            <v>0</v>
          </cell>
          <cell r="AI219">
            <v>0</v>
          </cell>
        </row>
        <row r="220">
          <cell r="B220" t="str">
            <v>C008</v>
          </cell>
          <cell r="C220">
            <v>4</v>
          </cell>
          <cell r="D220">
            <v>1.872308556450103E-2</v>
          </cell>
          <cell r="G220">
            <v>1</v>
          </cell>
          <cell r="I220">
            <v>1</v>
          </cell>
          <cell r="J220">
            <v>1</v>
          </cell>
          <cell r="N220">
            <v>1</v>
          </cell>
          <cell r="Y220">
            <v>1</v>
          </cell>
        </row>
        <row r="221">
          <cell r="B221" t="str">
            <v>C743</v>
          </cell>
          <cell r="C221">
            <v>4</v>
          </cell>
          <cell r="D221">
            <v>1.872308556450103E-2</v>
          </cell>
          <cell r="G221">
            <v>2</v>
          </cell>
          <cell r="I221">
            <v>1</v>
          </cell>
          <cell r="N221">
            <v>1</v>
          </cell>
        </row>
        <row r="222">
          <cell r="B222" t="str">
            <v>C820</v>
          </cell>
          <cell r="C222">
            <v>5</v>
          </cell>
          <cell r="D222">
            <v>2.3403856955626287E-2</v>
          </cell>
          <cell r="G222">
            <v>2</v>
          </cell>
          <cell r="I222">
            <v>1</v>
          </cell>
          <cell r="N222">
            <v>3</v>
          </cell>
          <cell r="O222">
            <v>1</v>
          </cell>
          <cell r="P222">
            <v>1</v>
          </cell>
          <cell r="Q222">
            <v>1</v>
          </cell>
          <cell r="X222">
            <v>1</v>
          </cell>
        </row>
        <row r="223">
          <cell r="B223" t="str">
            <v>D318</v>
          </cell>
          <cell r="C223">
            <v>2</v>
          </cell>
          <cell r="D223">
            <v>9.3615427822505148E-3</v>
          </cell>
          <cell r="G223">
            <v>1</v>
          </cell>
          <cell r="I223">
            <v>1</v>
          </cell>
          <cell r="W223">
            <v>1</v>
          </cell>
        </row>
        <row r="224">
          <cell r="B224" t="str">
            <v>C821</v>
          </cell>
          <cell r="C224">
            <v>2</v>
          </cell>
          <cell r="D224">
            <v>9.3615427822505148E-3</v>
          </cell>
          <cell r="G224">
            <v>1</v>
          </cell>
          <cell r="I224">
            <v>2</v>
          </cell>
          <cell r="Q224">
            <v>1</v>
          </cell>
        </row>
        <row r="225">
          <cell r="B225" t="str">
            <v>C832</v>
          </cell>
          <cell r="C225">
            <v>2</v>
          </cell>
          <cell r="D225">
            <v>9.3615427822505148E-3</v>
          </cell>
          <cell r="G225">
            <v>1</v>
          </cell>
          <cell r="I225">
            <v>1</v>
          </cell>
          <cell r="Q225">
            <v>1</v>
          </cell>
          <cell r="U225">
            <v>1</v>
          </cell>
        </row>
        <row r="226">
          <cell r="B226" t="str">
            <v>C840</v>
          </cell>
          <cell r="C226">
            <v>3</v>
          </cell>
          <cell r="D226">
            <v>1.4042314173375772E-2</v>
          </cell>
          <cell r="G226">
            <v>1</v>
          </cell>
          <cell r="I226">
            <v>1</v>
          </cell>
          <cell r="J226">
            <v>1</v>
          </cell>
          <cell r="O226">
            <v>1</v>
          </cell>
          <cell r="U226">
            <v>1</v>
          </cell>
        </row>
        <row r="227">
          <cell r="B227" t="str">
            <v>C800</v>
          </cell>
          <cell r="C227">
            <v>8</v>
          </cell>
          <cell r="D227">
            <v>3.7446171129002059E-2</v>
          </cell>
          <cell r="H227">
            <v>1</v>
          </cell>
          <cell r="I227">
            <v>1</v>
          </cell>
          <cell r="J227">
            <v>1</v>
          </cell>
          <cell r="K227">
            <v>1</v>
          </cell>
          <cell r="O227">
            <v>1</v>
          </cell>
          <cell r="U227">
            <v>1</v>
          </cell>
          <cell r="V227">
            <v>1</v>
          </cell>
          <cell r="Y227">
            <v>1</v>
          </cell>
        </row>
        <row r="228">
          <cell r="B228" t="str">
            <v>R810</v>
          </cell>
          <cell r="C228">
            <v>1</v>
          </cell>
          <cell r="D228">
            <v>4.6807713911252574E-3</v>
          </cell>
          <cell r="H228">
            <v>1</v>
          </cell>
          <cell r="J228">
            <v>1</v>
          </cell>
        </row>
        <row r="229">
          <cell r="B229" t="str">
            <v>R812</v>
          </cell>
          <cell r="C229">
            <v>2</v>
          </cell>
          <cell r="D229">
            <v>9.3615427822505148E-3</v>
          </cell>
          <cell r="H229">
            <v>1</v>
          </cell>
          <cell r="J229">
            <v>1</v>
          </cell>
          <cell r="V229">
            <v>1</v>
          </cell>
        </row>
        <row r="230">
          <cell r="B230" t="str">
            <v>IC501</v>
          </cell>
          <cell r="C230">
            <v>3</v>
          </cell>
          <cell r="D230">
            <v>1.4042314173375772E-2</v>
          </cell>
          <cell r="H230">
            <v>1</v>
          </cell>
          <cell r="J230">
            <v>1</v>
          </cell>
          <cell r="N230">
            <v>1</v>
          </cell>
          <cell r="Q230">
            <v>2</v>
          </cell>
          <cell r="U230">
            <v>1</v>
          </cell>
        </row>
        <row r="231">
          <cell r="B231" t="str">
            <v>R370</v>
          </cell>
          <cell r="C231">
            <v>1</v>
          </cell>
          <cell r="D231">
            <v>4.6807713911252574E-3</v>
          </cell>
          <cell r="I231">
            <v>1</v>
          </cell>
          <cell r="J231">
            <v>1</v>
          </cell>
        </row>
        <row r="232">
          <cell r="B232" t="str">
            <v>C030</v>
          </cell>
          <cell r="C232">
            <v>2</v>
          </cell>
          <cell r="D232">
            <v>9.3615427822505148E-3</v>
          </cell>
          <cell r="I232">
            <v>1</v>
          </cell>
          <cell r="J232">
            <v>1</v>
          </cell>
          <cell r="N232">
            <v>1</v>
          </cell>
        </row>
        <row r="233">
          <cell r="B233" t="str">
            <v>R362</v>
          </cell>
          <cell r="C233">
            <v>1</v>
          </cell>
          <cell r="D233">
            <v>4.6807713911252574E-3</v>
          </cell>
          <cell r="I233">
            <v>1</v>
          </cell>
          <cell r="J233">
            <v>1</v>
          </cell>
        </row>
        <row r="234">
          <cell r="B234" t="str">
            <v>R532</v>
          </cell>
          <cell r="C234">
            <v>1</v>
          </cell>
          <cell r="D234">
            <v>4.6807713911252574E-3</v>
          </cell>
          <cell r="I234">
            <v>1</v>
          </cell>
          <cell r="K234">
            <v>1</v>
          </cell>
        </row>
        <row r="235">
          <cell r="B235" t="str">
            <v>C013</v>
          </cell>
          <cell r="C235">
            <v>4</v>
          </cell>
          <cell r="D235">
            <v>1.872308556450103E-2</v>
          </cell>
          <cell r="J235">
            <v>2</v>
          </cell>
          <cell r="K235">
            <v>1</v>
          </cell>
          <cell r="U235">
            <v>1</v>
          </cell>
          <cell r="V235">
            <v>1</v>
          </cell>
        </row>
        <row r="236">
          <cell r="B236" t="str">
            <v>C044</v>
          </cell>
          <cell r="C236">
            <v>18</v>
          </cell>
          <cell r="D236">
            <v>8.4253885040254634E-2</v>
          </cell>
          <cell r="J236">
            <v>4</v>
          </cell>
          <cell r="K236">
            <v>1</v>
          </cell>
          <cell r="O236">
            <v>1</v>
          </cell>
          <cell r="P236">
            <v>1</v>
          </cell>
          <cell r="Q236">
            <v>1</v>
          </cell>
          <cell r="R236">
            <v>2</v>
          </cell>
          <cell r="V236">
            <v>1</v>
          </cell>
          <cell r="W236">
            <v>1</v>
          </cell>
          <cell r="X236">
            <v>2</v>
          </cell>
          <cell r="Y236">
            <v>4</v>
          </cell>
        </row>
        <row r="237">
          <cell r="B237" t="str">
            <v>C801</v>
          </cell>
          <cell r="C237">
            <v>2</v>
          </cell>
          <cell r="D237">
            <v>9.3615427822505148E-3</v>
          </cell>
          <cell r="J237">
            <v>1</v>
          </cell>
          <cell r="K237">
            <v>1</v>
          </cell>
          <cell r="W237">
            <v>1</v>
          </cell>
        </row>
        <row r="238">
          <cell r="B238" t="str">
            <v>C810</v>
          </cell>
          <cell r="C238">
            <v>1</v>
          </cell>
          <cell r="D238">
            <v>4.6807713911252574E-3</v>
          </cell>
          <cell r="J238">
            <v>1</v>
          </cell>
          <cell r="K238">
            <v>1</v>
          </cell>
        </row>
        <row r="239">
          <cell r="B239" t="str">
            <v>IC302</v>
          </cell>
          <cell r="C239">
            <v>6</v>
          </cell>
          <cell r="D239">
            <v>2.8084628346751545E-2</v>
          </cell>
          <cell r="J239">
            <v>2</v>
          </cell>
          <cell r="K239">
            <v>1</v>
          </cell>
          <cell r="N239">
            <v>2</v>
          </cell>
          <cell r="W239">
            <v>2</v>
          </cell>
        </row>
        <row r="240">
          <cell r="B240" t="str">
            <v>R768</v>
          </cell>
          <cell r="C240">
            <v>1</v>
          </cell>
          <cell r="D240">
            <v>4.6807713911252574E-3</v>
          </cell>
          <cell r="J240">
            <v>1</v>
          </cell>
          <cell r="N240">
            <v>2</v>
          </cell>
        </row>
        <row r="241">
          <cell r="B241" t="str">
            <v>C010</v>
          </cell>
          <cell r="C241">
            <v>2</v>
          </cell>
          <cell r="D241">
            <v>9.3615427822505148E-3</v>
          </cell>
          <cell r="K241">
            <v>1</v>
          </cell>
          <cell r="N241">
            <v>1</v>
          </cell>
        </row>
        <row r="242">
          <cell r="B242" t="str">
            <v>C726</v>
          </cell>
          <cell r="C242">
            <v>2</v>
          </cell>
          <cell r="D242">
            <v>9.3615427822505148E-3</v>
          </cell>
          <cell r="K242">
            <v>1</v>
          </cell>
          <cell r="N242">
            <v>1</v>
          </cell>
          <cell r="Q242">
            <v>1</v>
          </cell>
          <cell r="U242">
            <v>1</v>
          </cell>
        </row>
        <row r="243">
          <cell r="B243" t="str">
            <v>C938</v>
          </cell>
          <cell r="C243">
            <v>9</v>
          </cell>
          <cell r="D243">
            <v>4.2126942520127317E-2</v>
          </cell>
          <cell r="K243">
            <v>3</v>
          </cell>
          <cell r="N243">
            <v>1</v>
          </cell>
          <cell r="X243">
            <v>5</v>
          </cell>
        </row>
        <row r="244">
          <cell r="B244" t="str">
            <v>IC903</v>
          </cell>
          <cell r="C244">
            <v>2</v>
          </cell>
          <cell r="D244">
            <v>9.3615427822505148E-3</v>
          </cell>
          <cell r="K244">
            <v>2</v>
          </cell>
          <cell r="N244">
            <v>5</v>
          </cell>
          <cell r="R244">
            <v>2</v>
          </cell>
        </row>
        <row r="245">
          <cell r="B245" t="str">
            <v>C811</v>
          </cell>
          <cell r="C245">
            <v>4</v>
          </cell>
          <cell r="D245">
            <v>1.872308556450103E-2</v>
          </cell>
          <cell r="N245">
            <v>1</v>
          </cell>
          <cell r="P245">
            <v>1</v>
          </cell>
          <cell r="U245">
            <v>1</v>
          </cell>
          <cell r="V245">
            <v>1</v>
          </cell>
        </row>
        <row r="246">
          <cell r="B246" t="str">
            <v>R811</v>
          </cell>
          <cell r="C246">
            <v>1</v>
          </cell>
          <cell r="D246">
            <v>4.6807713911252574E-3</v>
          </cell>
          <cell r="N246">
            <v>1</v>
          </cell>
        </row>
        <row r="247">
          <cell r="B247" t="str">
            <v>C309</v>
          </cell>
          <cell r="C247">
            <v>1</v>
          </cell>
          <cell r="D247">
            <v>4.6807713911252574E-3</v>
          </cell>
          <cell r="N247">
            <v>2</v>
          </cell>
          <cell r="O247">
            <v>1</v>
          </cell>
        </row>
        <row r="248">
          <cell r="B248" t="str">
            <v>C701</v>
          </cell>
          <cell r="C248">
            <v>9</v>
          </cell>
          <cell r="D248">
            <v>4.2126942520127317E-2</v>
          </cell>
          <cell r="N248">
            <v>1</v>
          </cell>
          <cell r="O248">
            <v>2</v>
          </cell>
          <cell r="Q248">
            <v>1</v>
          </cell>
          <cell r="U248">
            <v>1</v>
          </cell>
          <cell r="V248">
            <v>2</v>
          </cell>
          <cell r="W248">
            <v>1</v>
          </cell>
          <cell r="X248">
            <v>2</v>
          </cell>
        </row>
        <row r="249">
          <cell r="B249" t="str">
            <v>C752</v>
          </cell>
          <cell r="C249">
            <v>1</v>
          </cell>
          <cell r="D249">
            <v>4.6807713911252574E-3</v>
          </cell>
          <cell r="N249">
            <v>1</v>
          </cell>
          <cell r="O249">
            <v>1</v>
          </cell>
        </row>
        <row r="250">
          <cell r="B250" t="str">
            <v>C831</v>
          </cell>
          <cell r="C250">
            <v>3</v>
          </cell>
          <cell r="D250">
            <v>1.4042314173375772E-2</v>
          </cell>
          <cell r="O250">
            <v>1</v>
          </cell>
          <cell r="Q250">
            <v>1</v>
          </cell>
          <cell r="U250">
            <v>1</v>
          </cell>
          <cell r="V250">
            <v>1</v>
          </cell>
        </row>
        <row r="251">
          <cell r="B251" t="str">
            <v>R766</v>
          </cell>
          <cell r="C251">
            <v>1</v>
          </cell>
          <cell r="D251">
            <v>4.6807713911252574E-3</v>
          </cell>
          <cell r="O251">
            <v>1</v>
          </cell>
        </row>
        <row r="252">
          <cell r="B252" t="str">
            <v>C026</v>
          </cell>
          <cell r="C252">
            <v>2</v>
          </cell>
          <cell r="D252">
            <v>9.3615427822505148E-3</v>
          </cell>
          <cell r="O252">
            <v>1</v>
          </cell>
          <cell r="X252">
            <v>1</v>
          </cell>
        </row>
        <row r="253">
          <cell r="B253" t="str">
            <v>Q804</v>
          </cell>
          <cell r="C253">
            <v>2</v>
          </cell>
          <cell r="D253">
            <v>9.3615427822505148E-3</v>
          </cell>
          <cell r="O253">
            <v>1</v>
          </cell>
          <cell r="Q253">
            <v>1</v>
          </cell>
        </row>
        <row r="254">
          <cell r="B254" t="str">
            <v>Z002</v>
          </cell>
          <cell r="C254">
            <v>2</v>
          </cell>
          <cell r="D254">
            <v>9.3615427822505148E-3</v>
          </cell>
          <cell r="O254">
            <v>2</v>
          </cell>
        </row>
        <row r="255">
          <cell r="B255" t="str">
            <v>R357</v>
          </cell>
          <cell r="C255">
            <v>1</v>
          </cell>
          <cell r="D255">
            <v>4.6807713911252574E-3</v>
          </cell>
          <cell r="O255">
            <v>1</v>
          </cell>
          <cell r="P255">
            <v>1</v>
          </cell>
        </row>
        <row r="256">
          <cell r="B256" t="str">
            <v>C743-741</v>
          </cell>
          <cell r="C256">
            <v>1</v>
          </cell>
          <cell r="D256">
            <v>4.6807713911252574E-3</v>
          </cell>
          <cell r="O256">
            <v>1</v>
          </cell>
          <cell r="P256">
            <v>1</v>
          </cell>
        </row>
        <row r="257">
          <cell r="B257" t="str">
            <v>IC701</v>
          </cell>
          <cell r="C257">
            <v>1</v>
          </cell>
          <cell r="D257">
            <v>4.6807713911252574E-3</v>
          </cell>
          <cell r="O257">
            <v>1</v>
          </cell>
          <cell r="P257">
            <v>1</v>
          </cell>
        </row>
        <row r="258">
          <cell r="B258" t="str">
            <v>R018</v>
          </cell>
          <cell r="C258">
            <v>1</v>
          </cell>
          <cell r="D258">
            <v>4.6807713911252574E-3</v>
          </cell>
          <cell r="O258">
            <v>1</v>
          </cell>
          <cell r="P258">
            <v>1</v>
          </cell>
        </row>
        <row r="259">
          <cell r="B259" t="str">
            <v>R104</v>
          </cell>
          <cell r="C259">
            <v>2</v>
          </cell>
          <cell r="D259">
            <v>9.3615427822505148E-3</v>
          </cell>
          <cell r="P259">
            <v>1</v>
          </cell>
          <cell r="Y259">
            <v>1</v>
          </cell>
        </row>
        <row r="260">
          <cell r="B260" t="str">
            <v>L702</v>
          </cell>
          <cell r="C260">
            <v>1</v>
          </cell>
          <cell r="D260">
            <v>4.6807713911252574E-3</v>
          </cell>
          <cell r="P260">
            <v>1</v>
          </cell>
          <cell r="Q260">
            <v>1</v>
          </cell>
        </row>
        <row r="261">
          <cell r="B261" t="str">
            <v>C551</v>
          </cell>
          <cell r="C261">
            <v>1</v>
          </cell>
          <cell r="D261">
            <v>4.6807713911252574E-3</v>
          </cell>
          <cell r="P261">
            <v>2</v>
          </cell>
          <cell r="Q261">
            <v>1</v>
          </cell>
        </row>
        <row r="262">
          <cell r="B262" t="str">
            <v>C553</v>
          </cell>
          <cell r="C262">
            <v>2</v>
          </cell>
          <cell r="D262">
            <v>9.3615427822505148E-3</v>
          </cell>
          <cell r="P262">
            <v>1</v>
          </cell>
          <cell r="Q262">
            <v>1</v>
          </cell>
          <cell r="Y262">
            <v>1</v>
          </cell>
        </row>
        <row r="263">
          <cell r="B263" t="str">
            <v>R309</v>
          </cell>
          <cell r="C263">
            <v>1</v>
          </cell>
          <cell r="D263">
            <v>4.6807713911252574E-3</v>
          </cell>
          <cell r="P263">
            <v>1</v>
          </cell>
          <cell r="Q263">
            <v>1</v>
          </cell>
        </row>
        <row r="264">
          <cell r="B264" t="str">
            <v>R718</v>
          </cell>
          <cell r="C264">
            <v>1</v>
          </cell>
          <cell r="D264">
            <v>4.6807713911252574E-3</v>
          </cell>
          <cell r="P264">
            <v>1</v>
          </cell>
          <cell r="Q264">
            <v>1</v>
          </cell>
        </row>
        <row r="265">
          <cell r="B265" t="str">
            <v>R765</v>
          </cell>
          <cell r="C265">
            <v>1</v>
          </cell>
          <cell r="D265">
            <v>4.6807713911252574E-3</v>
          </cell>
          <cell r="P265">
            <v>1</v>
          </cell>
          <cell r="R265">
            <v>1</v>
          </cell>
        </row>
        <row r="266">
          <cell r="B266" t="str">
            <v>C028</v>
          </cell>
          <cell r="C266">
            <v>4</v>
          </cell>
          <cell r="D266">
            <v>1.872308556450103E-2</v>
          </cell>
          <cell r="P266">
            <v>1</v>
          </cell>
          <cell r="U266">
            <v>1</v>
          </cell>
          <cell r="V266">
            <v>2</v>
          </cell>
          <cell r="X266">
            <v>1</v>
          </cell>
        </row>
        <row r="267">
          <cell r="B267" t="str">
            <v>C307</v>
          </cell>
          <cell r="C267">
            <v>1</v>
          </cell>
          <cell r="D267">
            <v>4.6807713911252574E-3</v>
          </cell>
          <cell r="Q267">
            <v>1</v>
          </cell>
          <cell r="U267">
            <v>1</v>
          </cell>
        </row>
        <row r="268">
          <cell r="B268" t="str">
            <v>C557</v>
          </cell>
          <cell r="C268">
            <v>2</v>
          </cell>
          <cell r="D268">
            <v>9.3615427822505148E-3</v>
          </cell>
          <cell r="Q268">
            <v>1</v>
          </cell>
          <cell r="U268">
            <v>1</v>
          </cell>
          <cell r="Y268">
            <v>1</v>
          </cell>
        </row>
        <row r="269">
          <cell r="B269" t="str">
            <v>C717</v>
          </cell>
          <cell r="C269">
            <v>1</v>
          </cell>
          <cell r="D269">
            <v>4.6807713911252574E-3</v>
          </cell>
          <cell r="Q269">
            <v>1</v>
          </cell>
          <cell r="U269">
            <v>1</v>
          </cell>
        </row>
        <row r="270">
          <cell r="B270" t="str">
            <v>D002</v>
          </cell>
          <cell r="C270">
            <v>1</v>
          </cell>
          <cell r="D270">
            <v>4.6807713911252574E-3</v>
          </cell>
          <cell r="Q270">
            <v>1</v>
          </cell>
          <cell r="U270">
            <v>1</v>
          </cell>
        </row>
        <row r="271">
          <cell r="B271" t="str">
            <v>D309</v>
          </cell>
          <cell r="C271">
            <v>1</v>
          </cell>
          <cell r="D271">
            <v>4.6807713911252574E-3</v>
          </cell>
          <cell r="Q271">
            <v>1</v>
          </cell>
          <cell r="U271">
            <v>1</v>
          </cell>
        </row>
        <row r="272">
          <cell r="B272" t="str">
            <v>R326</v>
          </cell>
          <cell r="C272">
            <v>1</v>
          </cell>
          <cell r="D272">
            <v>4.6807713911252574E-3</v>
          </cell>
          <cell r="R272">
            <v>1</v>
          </cell>
          <cell r="U272">
            <v>1</v>
          </cell>
        </row>
        <row r="273">
          <cell r="B273" t="str">
            <v>R504</v>
          </cell>
          <cell r="C273">
            <v>1</v>
          </cell>
          <cell r="D273">
            <v>4.6807713911252574E-3</v>
          </cell>
          <cell r="R273">
            <v>1</v>
          </cell>
          <cell r="U273">
            <v>1</v>
          </cell>
        </row>
        <row r="274">
          <cell r="B274" t="str">
            <v>IC301</v>
          </cell>
          <cell r="C274">
            <v>1</v>
          </cell>
          <cell r="D274">
            <v>4.6807713911252574E-3</v>
          </cell>
          <cell r="R274">
            <v>1</v>
          </cell>
          <cell r="U274">
            <v>1</v>
          </cell>
        </row>
        <row r="275">
          <cell r="B275" t="str">
            <v>J1</v>
          </cell>
          <cell r="C275">
            <v>4</v>
          </cell>
          <cell r="D275">
            <v>1.872308556450103E-2</v>
          </cell>
          <cell r="G275">
            <v>1</v>
          </cell>
          <cell r="U275">
            <v>1</v>
          </cell>
          <cell r="Y275">
            <v>3</v>
          </cell>
        </row>
        <row r="276">
          <cell r="A276">
            <v>8</v>
          </cell>
          <cell r="B276" t="str">
            <v>C504</v>
          </cell>
          <cell r="C276">
            <v>2</v>
          </cell>
          <cell r="D276">
            <v>9.3615427822505148E-3</v>
          </cell>
          <cell r="E276">
            <v>0</v>
          </cell>
          <cell r="F276">
            <v>0</v>
          </cell>
          <cell r="G276">
            <v>0</v>
          </cell>
          <cell r="H276">
            <v>0</v>
          </cell>
          <cell r="I276">
            <v>0</v>
          </cell>
          <cell r="J276">
            <v>0</v>
          </cell>
          <cell r="K276">
            <v>0</v>
          </cell>
          <cell r="L276">
            <v>0</v>
          </cell>
          <cell r="M276">
            <v>0</v>
          </cell>
          <cell r="N276">
            <v>0</v>
          </cell>
          <cell r="O276">
            <v>0</v>
          </cell>
          <cell r="P276">
            <v>0</v>
          </cell>
          <cell r="Q276">
            <v>0</v>
          </cell>
          <cell r="R276">
            <v>0</v>
          </cell>
          <cell r="S276">
            <v>0</v>
          </cell>
          <cell r="T276">
            <v>0</v>
          </cell>
          <cell r="U276">
            <v>0</v>
          </cell>
          <cell r="V276">
            <v>1</v>
          </cell>
          <cell r="W276">
            <v>1</v>
          </cell>
          <cell r="X276">
            <v>0</v>
          </cell>
          <cell r="Y276">
            <v>0</v>
          </cell>
          <cell r="Z276">
            <v>0</v>
          </cell>
          <cell r="AA276">
            <v>0</v>
          </cell>
          <cell r="AB276">
            <v>0</v>
          </cell>
          <cell r="AC276">
            <v>0</v>
          </cell>
          <cell r="AD276">
            <v>0</v>
          </cell>
          <cell r="AE276">
            <v>0</v>
          </cell>
          <cell r="AF276">
            <v>0</v>
          </cell>
          <cell r="AG276">
            <v>0</v>
          </cell>
          <cell r="AH276">
            <v>0</v>
          </cell>
          <cell r="AI276">
            <v>0</v>
          </cell>
        </row>
        <row r="277">
          <cell r="B277" t="str">
            <v>C548</v>
          </cell>
          <cell r="C277">
            <v>1</v>
          </cell>
          <cell r="D277">
            <v>4.6807713911252574E-3</v>
          </cell>
          <cell r="V277">
            <v>1</v>
          </cell>
        </row>
        <row r="278">
          <cell r="B278" t="str">
            <v>R809</v>
          </cell>
          <cell r="C278">
            <v>1</v>
          </cell>
          <cell r="D278">
            <v>4.6807713911252574E-3</v>
          </cell>
          <cell r="V278">
            <v>1</v>
          </cell>
        </row>
        <row r="279">
          <cell r="A279">
            <v>9</v>
          </cell>
          <cell r="B279" t="str">
            <v>L701</v>
          </cell>
          <cell r="C279">
            <v>1</v>
          </cell>
          <cell r="D279">
            <v>4.6807713911252574E-3</v>
          </cell>
          <cell r="E279">
            <v>0</v>
          </cell>
          <cell r="F279">
            <v>0</v>
          </cell>
          <cell r="G279">
            <v>0</v>
          </cell>
          <cell r="H279">
            <v>0</v>
          </cell>
          <cell r="I279">
            <v>0</v>
          </cell>
          <cell r="J279">
            <v>0</v>
          </cell>
          <cell r="K279">
            <v>1</v>
          </cell>
          <cell r="L279">
            <v>0</v>
          </cell>
          <cell r="M279">
            <v>0</v>
          </cell>
          <cell r="N279">
            <v>0</v>
          </cell>
          <cell r="O279">
            <v>0</v>
          </cell>
          <cell r="P279">
            <v>0</v>
          </cell>
          <cell r="Q279">
            <v>2</v>
          </cell>
          <cell r="R279">
            <v>2</v>
          </cell>
          <cell r="S279">
            <v>0</v>
          </cell>
          <cell r="T279">
            <v>0</v>
          </cell>
          <cell r="U279">
            <v>0</v>
          </cell>
          <cell r="V279">
            <v>0</v>
          </cell>
          <cell r="W279">
            <v>1</v>
          </cell>
          <cell r="X279">
            <v>0</v>
          </cell>
          <cell r="Y279">
            <v>0</v>
          </cell>
          <cell r="Z279">
            <v>0</v>
          </cell>
          <cell r="AA279">
            <v>0</v>
          </cell>
          <cell r="AB279">
            <v>0</v>
          </cell>
          <cell r="AC279">
            <v>0</v>
          </cell>
          <cell r="AD279">
            <v>0</v>
          </cell>
          <cell r="AE279">
            <v>0</v>
          </cell>
          <cell r="AF279">
            <v>0</v>
          </cell>
          <cell r="AG279">
            <v>0</v>
          </cell>
          <cell r="AH279">
            <v>0</v>
          </cell>
          <cell r="AI279">
            <v>0</v>
          </cell>
        </row>
        <row r="280">
          <cell r="B280" t="str">
            <v>R563</v>
          </cell>
          <cell r="C280">
            <v>1</v>
          </cell>
          <cell r="D280">
            <v>4.6807713911252574E-3</v>
          </cell>
          <cell r="K280">
            <v>1</v>
          </cell>
          <cell r="W280">
            <v>1</v>
          </cell>
        </row>
        <row r="281">
          <cell r="B281" t="str">
            <v>R767</v>
          </cell>
          <cell r="C281">
            <v>1</v>
          </cell>
          <cell r="D281">
            <v>4.6807713911252574E-3</v>
          </cell>
          <cell r="R281">
            <v>1</v>
          </cell>
          <cell r="W281">
            <v>1</v>
          </cell>
        </row>
        <row r="282">
          <cell r="B282" t="str">
            <v>R904</v>
          </cell>
          <cell r="C282">
            <v>1</v>
          </cell>
          <cell r="D282">
            <v>4.6807713911252574E-3</v>
          </cell>
          <cell r="R282">
            <v>1</v>
          </cell>
          <cell r="W282">
            <v>1</v>
          </cell>
        </row>
        <row r="283">
          <cell r="B283" t="str">
            <v>R907</v>
          </cell>
          <cell r="C283">
            <v>1</v>
          </cell>
          <cell r="D283">
            <v>4.6807713911252574E-3</v>
          </cell>
          <cell r="Q283">
            <v>2</v>
          </cell>
          <cell r="W283">
            <v>1</v>
          </cell>
        </row>
        <row r="284">
          <cell r="A284">
            <v>10</v>
          </cell>
          <cell r="B284" t="str">
            <v>C939</v>
          </cell>
          <cell r="C284">
            <v>1</v>
          </cell>
          <cell r="D284">
            <v>4.6807713911252574E-3</v>
          </cell>
          <cell r="E284">
            <v>0</v>
          </cell>
          <cell r="F284">
            <v>0</v>
          </cell>
          <cell r="G284">
            <v>7</v>
          </cell>
          <cell r="H284">
            <v>0</v>
          </cell>
          <cell r="I284">
            <v>1</v>
          </cell>
          <cell r="J284">
            <v>2</v>
          </cell>
          <cell r="K284">
            <v>6</v>
          </cell>
          <cell r="L284">
            <v>0</v>
          </cell>
          <cell r="M284">
            <v>0</v>
          </cell>
          <cell r="N284">
            <v>2</v>
          </cell>
          <cell r="O284">
            <v>0</v>
          </cell>
          <cell r="P284">
            <v>2</v>
          </cell>
          <cell r="Q284">
            <v>2</v>
          </cell>
          <cell r="R284">
            <v>3</v>
          </cell>
          <cell r="S284">
            <v>0</v>
          </cell>
          <cell r="T284">
            <v>0</v>
          </cell>
          <cell r="U284">
            <v>0</v>
          </cell>
          <cell r="V284">
            <v>0</v>
          </cell>
          <cell r="W284">
            <v>1</v>
          </cell>
          <cell r="X284">
            <v>0</v>
          </cell>
          <cell r="Y284">
            <v>0</v>
          </cell>
          <cell r="Z284">
            <v>0</v>
          </cell>
          <cell r="AA284">
            <v>0</v>
          </cell>
          <cell r="AB284">
            <v>0</v>
          </cell>
          <cell r="AC284">
            <v>0</v>
          </cell>
          <cell r="AD284">
            <v>0</v>
          </cell>
          <cell r="AE284">
            <v>0</v>
          </cell>
          <cell r="AF284">
            <v>0</v>
          </cell>
          <cell r="AG284">
            <v>0</v>
          </cell>
          <cell r="AH284">
            <v>0</v>
          </cell>
          <cell r="AI284">
            <v>0</v>
          </cell>
        </row>
        <row r="285">
          <cell r="A285">
            <v>0</v>
          </cell>
          <cell r="B285" t="str">
            <v>R939</v>
          </cell>
          <cell r="C285">
            <v>1</v>
          </cell>
          <cell r="D285">
            <v>4.6807713911252574E-3</v>
          </cell>
          <cell r="G285">
            <v>1</v>
          </cell>
          <cell r="W285">
            <v>1</v>
          </cell>
        </row>
        <row r="286">
          <cell r="B286" t="str">
            <v>R816</v>
          </cell>
          <cell r="C286">
            <v>1</v>
          </cell>
          <cell r="D286">
            <v>4.6807713911252574E-3</v>
          </cell>
          <cell r="G286">
            <v>3</v>
          </cell>
          <cell r="X286">
            <v>1</v>
          </cell>
        </row>
        <row r="287">
          <cell r="B287" t="str">
            <v>L501</v>
          </cell>
          <cell r="C287">
            <v>1</v>
          </cell>
          <cell r="D287">
            <v>4.6807713911252574E-3</v>
          </cell>
          <cell r="G287">
            <v>2</v>
          </cell>
          <cell r="R287">
            <v>1</v>
          </cell>
          <cell r="X287">
            <v>1</v>
          </cell>
        </row>
        <row r="288">
          <cell r="B288" t="str">
            <v>Q304</v>
          </cell>
          <cell r="C288">
            <v>1</v>
          </cell>
          <cell r="D288">
            <v>4.6807713911252574E-3</v>
          </cell>
          <cell r="I288">
            <v>1</v>
          </cell>
          <cell r="X288">
            <v>1</v>
          </cell>
        </row>
        <row r="289">
          <cell r="B289" t="str">
            <v>R537</v>
          </cell>
          <cell r="C289">
            <v>1</v>
          </cell>
          <cell r="D289">
            <v>4.6807713911252574E-3</v>
          </cell>
          <cell r="J289">
            <v>1</v>
          </cell>
          <cell r="X289">
            <v>1</v>
          </cell>
        </row>
        <row r="290">
          <cell r="B290" t="str">
            <v>R719</v>
          </cell>
          <cell r="C290">
            <v>1</v>
          </cell>
          <cell r="D290">
            <v>4.6807713911252574E-3</v>
          </cell>
          <cell r="J290">
            <v>1</v>
          </cell>
          <cell r="X290">
            <v>1</v>
          </cell>
        </row>
        <row r="291">
          <cell r="B291" t="str">
            <v>C728</v>
          </cell>
          <cell r="C291">
            <v>1</v>
          </cell>
          <cell r="D291">
            <v>4.6807713911252574E-3</v>
          </cell>
          <cell r="K291">
            <v>1</v>
          </cell>
          <cell r="Y291">
            <v>1</v>
          </cell>
        </row>
        <row r="292">
          <cell r="B292" t="str">
            <v>R106</v>
          </cell>
          <cell r="C292">
            <v>1</v>
          </cell>
          <cell r="D292">
            <v>4.6807713911252574E-3</v>
          </cell>
          <cell r="K292">
            <v>2</v>
          </cell>
          <cell r="Y292">
            <v>1</v>
          </cell>
        </row>
        <row r="293">
          <cell r="B293" t="str">
            <v>R813</v>
          </cell>
          <cell r="C293">
            <v>1</v>
          </cell>
          <cell r="D293">
            <v>4.6807713911252574E-3</v>
          </cell>
          <cell r="K293">
            <v>1</v>
          </cell>
          <cell r="Y293">
            <v>1</v>
          </cell>
        </row>
        <row r="294">
          <cell r="B294" t="str">
            <v>R314</v>
          </cell>
          <cell r="C294">
            <v>1</v>
          </cell>
          <cell r="D294">
            <v>4.6807713911252574E-3</v>
          </cell>
          <cell r="K294">
            <v>2</v>
          </cell>
          <cell r="Y294">
            <v>1</v>
          </cell>
        </row>
        <row r="295">
          <cell r="B295" t="str">
            <v>C316</v>
          </cell>
          <cell r="C295">
            <v>4</v>
          </cell>
          <cell r="D295">
            <v>1.872308556450103E-2</v>
          </cell>
          <cell r="G295">
            <v>1</v>
          </cell>
          <cell r="K295">
            <v>1</v>
          </cell>
          <cell r="N295">
            <v>1</v>
          </cell>
          <cell r="P295">
            <v>1</v>
          </cell>
          <cell r="Q295">
            <v>1</v>
          </cell>
        </row>
        <row r="296">
          <cell r="A296">
            <v>7</v>
          </cell>
          <cell r="B296" t="str">
            <v>INSUFFICIENT SOLDER</v>
          </cell>
          <cell r="C296">
            <v>161</v>
          </cell>
          <cell r="D296">
            <v>0.7536041939711664</v>
          </cell>
          <cell r="E296">
            <v>0</v>
          </cell>
          <cell r="F296">
            <v>0</v>
          </cell>
          <cell r="G296">
            <v>11</v>
          </cell>
          <cell r="H296">
            <v>7</v>
          </cell>
          <cell r="I296">
            <v>16</v>
          </cell>
          <cell r="J296">
            <v>8</v>
          </cell>
          <cell r="K296">
            <v>6</v>
          </cell>
          <cell r="L296">
            <v>0</v>
          </cell>
          <cell r="M296">
            <v>0</v>
          </cell>
          <cell r="N296">
            <v>22</v>
          </cell>
          <cell r="O296">
            <v>14</v>
          </cell>
          <cell r="P296">
            <v>16</v>
          </cell>
          <cell r="Q296">
            <v>12</v>
          </cell>
          <cell r="R296">
            <v>7</v>
          </cell>
          <cell r="S296">
            <v>0</v>
          </cell>
          <cell r="T296">
            <v>0</v>
          </cell>
          <cell r="U296">
            <v>5</v>
          </cell>
          <cell r="V296">
            <v>7</v>
          </cell>
          <cell r="W296">
            <v>11</v>
          </cell>
          <cell r="X296">
            <v>9</v>
          </cell>
          <cell r="Y296">
            <v>10</v>
          </cell>
          <cell r="Z296">
            <v>0</v>
          </cell>
          <cell r="AA296">
            <v>0</v>
          </cell>
          <cell r="AB296">
            <v>0</v>
          </cell>
          <cell r="AC296">
            <v>0</v>
          </cell>
          <cell r="AD296">
            <v>0</v>
          </cell>
          <cell r="AE296">
            <v>0</v>
          </cell>
          <cell r="AF296">
            <v>0</v>
          </cell>
          <cell r="AG296">
            <v>0</v>
          </cell>
          <cell r="AH296">
            <v>0</v>
          </cell>
          <cell r="AI296">
            <v>0</v>
          </cell>
        </row>
        <row r="297">
          <cell r="B297" t="str">
            <v>C511</v>
          </cell>
          <cell r="C297">
            <v>5</v>
          </cell>
          <cell r="D297">
            <v>2.3403856955626287E-2</v>
          </cell>
          <cell r="G297">
            <v>1</v>
          </cell>
          <cell r="O297">
            <v>1</v>
          </cell>
          <cell r="P297">
            <v>2</v>
          </cell>
          <cell r="W297">
            <v>1</v>
          </cell>
        </row>
        <row r="298">
          <cell r="B298" t="str">
            <v>C710</v>
          </cell>
          <cell r="C298">
            <v>1</v>
          </cell>
          <cell r="D298">
            <v>4.6807713911252574E-3</v>
          </cell>
          <cell r="G298">
            <v>1</v>
          </cell>
          <cell r="P298">
            <v>1</v>
          </cell>
        </row>
        <row r="299">
          <cell r="B299" t="str">
            <v>C716</v>
          </cell>
          <cell r="C299">
            <v>6</v>
          </cell>
          <cell r="D299">
            <v>2.8084628346751545E-2</v>
          </cell>
          <cell r="G299">
            <v>3</v>
          </cell>
          <cell r="P299">
            <v>1</v>
          </cell>
          <cell r="Q299">
            <v>1</v>
          </cell>
          <cell r="R299">
            <v>1</v>
          </cell>
          <cell r="V299">
            <v>1</v>
          </cell>
        </row>
        <row r="300">
          <cell r="B300" t="str">
            <v>C728</v>
          </cell>
          <cell r="C300">
            <v>1</v>
          </cell>
          <cell r="D300">
            <v>4.6807713911252574E-3</v>
          </cell>
          <cell r="G300">
            <v>1</v>
          </cell>
          <cell r="Q300">
            <v>1</v>
          </cell>
        </row>
        <row r="301">
          <cell r="B301" t="str">
            <v>C830</v>
          </cell>
          <cell r="C301">
            <v>2</v>
          </cell>
          <cell r="D301">
            <v>9.3615427822505148E-3</v>
          </cell>
          <cell r="G301">
            <v>2</v>
          </cell>
          <cell r="R301">
            <v>1</v>
          </cell>
        </row>
        <row r="302">
          <cell r="B302" t="str">
            <v>D701</v>
          </cell>
          <cell r="C302">
            <v>1</v>
          </cell>
          <cell r="D302">
            <v>4.6807713911252574E-3</v>
          </cell>
          <cell r="G302">
            <v>1</v>
          </cell>
          <cell r="R302">
            <v>1</v>
          </cell>
        </row>
        <row r="303">
          <cell r="B303" t="str">
            <v>R761</v>
          </cell>
          <cell r="C303">
            <v>1</v>
          </cell>
          <cell r="D303">
            <v>4.6807713911252574E-3</v>
          </cell>
          <cell r="G303">
            <v>1</v>
          </cell>
        </row>
        <row r="304">
          <cell r="A304">
            <v>11</v>
          </cell>
          <cell r="B304" t="str">
            <v>C003</v>
          </cell>
          <cell r="C304">
            <v>4</v>
          </cell>
          <cell r="D304">
            <v>1.872308556450103E-2</v>
          </cell>
          <cell r="E304">
            <v>0</v>
          </cell>
          <cell r="F304">
            <v>0</v>
          </cell>
          <cell r="G304">
            <v>1</v>
          </cell>
          <cell r="H304">
            <v>1</v>
          </cell>
          <cell r="I304">
            <v>3</v>
          </cell>
          <cell r="J304">
            <v>3</v>
          </cell>
          <cell r="K304">
            <v>10</v>
          </cell>
          <cell r="L304">
            <v>0</v>
          </cell>
          <cell r="M304">
            <v>0</v>
          </cell>
          <cell r="N304">
            <v>5</v>
          </cell>
          <cell r="O304">
            <v>2</v>
          </cell>
          <cell r="P304">
            <v>4</v>
          </cell>
          <cell r="Q304">
            <v>4</v>
          </cell>
          <cell r="R304">
            <v>4</v>
          </cell>
          <cell r="S304">
            <v>0</v>
          </cell>
          <cell r="T304">
            <v>0</v>
          </cell>
          <cell r="U304">
            <v>0</v>
          </cell>
          <cell r="V304">
            <v>0</v>
          </cell>
          <cell r="W304">
            <v>0</v>
          </cell>
          <cell r="X304">
            <v>0</v>
          </cell>
          <cell r="Y304">
            <v>0</v>
          </cell>
          <cell r="Z304">
            <v>0</v>
          </cell>
          <cell r="AA304">
            <v>0</v>
          </cell>
          <cell r="AB304">
            <v>0</v>
          </cell>
          <cell r="AC304">
            <v>0</v>
          </cell>
          <cell r="AD304">
            <v>0</v>
          </cell>
          <cell r="AE304">
            <v>0</v>
          </cell>
          <cell r="AF304">
            <v>0</v>
          </cell>
          <cell r="AG304">
            <v>0</v>
          </cell>
          <cell r="AH304">
            <v>0</v>
          </cell>
          <cell r="AI304">
            <v>0</v>
          </cell>
        </row>
        <row r="305">
          <cell r="B305" t="str">
            <v>C042</v>
          </cell>
          <cell r="C305">
            <v>1</v>
          </cell>
          <cell r="D305">
            <v>4.6807713911252574E-3</v>
          </cell>
          <cell r="G305">
            <v>1</v>
          </cell>
          <cell r="H305">
            <v>1</v>
          </cell>
        </row>
        <row r="306">
          <cell r="B306" t="str">
            <v>C106</v>
          </cell>
          <cell r="C306">
            <v>3</v>
          </cell>
          <cell r="D306">
            <v>1.4042314173375772E-2</v>
          </cell>
          <cell r="H306">
            <v>1</v>
          </cell>
          <cell r="I306">
            <v>1</v>
          </cell>
          <cell r="J306">
            <v>1</v>
          </cell>
          <cell r="Q306">
            <v>1</v>
          </cell>
        </row>
        <row r="307">
          <cell r="B307" t="str">
            <v>C515</v>
          </cell>
          <cell r="C307">
            <v>1</v>
          </cell>
          <cell r="D307">
            <v>4.6807713911252574E-3</v>
          </cell>
          <cell r="H307">
            <v>1</v>
          </cell>
          <cell r="I307">
            <v>1</v>
          </cell>
        </row>
        <row r="308">
          <cell r="B308" t="str">
            <v>C535</v>
          </cell>
          <cell r="C308">
            <v>2</v>
          </cell>
          <cell r="D308">
            <v>9.3615427822505148E-3</v>
          </cell>
          <cell r="H308">
            <v>1</v>
          </cell>
          <cell r="I308">
            <v>1</v>
          </cell>
          <cell r="Y308">
            <v>1</v>
          </cell>
        </row>
        <row r="309">
          <cell r="B309" t="str">
            <v>C540</v>
          </cell>
          <cell r="C309">
            <v>1</v>
          </cell>
          <cell r="D309">
            <v>4.6807713911252574E-3</v>
          </cell>
          <cell r="H309">
            <v>1</v>
          </cell>
          <cell r="I309">
            <v>1</v>
          </cell>
        </row>
        <row r="310">
          <cell r="B310" t="str">
            <v>R558</v>
          </cell>
          <cell r="C310">
            <v>1</v>
          </cell>
          <cell r="D310">
            <v>4.6807713911252574E-3</v>
          </cell>
          <cell r="H310">
            <v>1</v>
          </cell>
          <cell r="I310">
            <v>1</v>
          </cell>
        </row>
        <row r="311">
          <cell r="B311" t="str">
            <v>R354</v>
          </cell>
          <cell r="C311">
            <v>1</v>
          </cell>
          <cell r="D311">
            <v>4.6807713911252574E-3</v>
          </cell>
          <cell r="I311">
            <v>1</v>
          </cell>
          <cell r="J311">
            <v>1</v>
          </cell>
          <cell r="P311">
            <v>1</v>
          </cell>
          <cell r="Q311">
            <v>1</v>
          </cell>
        </row>
        <row r="312">
          <cell r="B312" t="str">
            <v>C039</v>
          </cell>
          <cell r="C312">
            <v>1</v>
          </cell>
          <cell r="D312">
            <v>4.6807713911252574E-3</v>
          </cell>
          <cell r="I312">
            <v>1</v>
          </cell>
          <cell r="J312">
            <v>1</v>
          </cell>
        </row>
        <row r="313">
          <cell r="B313" t="str">
            <v>C517</v>
          </cell>
          <cell r="C313">
            <v>2</v>
          </cell>
          <cell r="D313">
            <v>9.3615427822505148E-3</v>
          </cell>
          <cell r="I313">
            <v>1</v>
          </cell>
          <cell r="K313">
            <v>6</v>
          </cell>
          <cell r="O313">
            <v>1</v>
          </cell>
        </row>
        <row r="314">
          <cell r="B314" t="str">
            <v>C519</v>
          </cell>
          <cell r="C314">
            <v>1</v>
          </cell>
          <cell r="D314">
            <v>4.6807713911252574E-3</v>
          </cell>
          <cell r="I314">
            <v>1</v>
          </cell>
          <cell r="K314">
            <v>1</v>
          </cell>
          <cell r="P314">
            <v>1</v>
          </cell>
        </row>
        <row r="315">
          <cell r="B315" t="str">
            <v>C723</v>
          </cell>
          <cell r="C315">
            <v>1</v>
          </cell>
          <cell r="D315">
            <v>4.6807713911252574E-3</v>
          </cell>
          <cell r="I315">
            <v>1</v>
          </cell>
          <cell r="K315">
            <v>1</v>
          </cell>
        </row>
        <row r="316">
          <cell r="B316" t="str">
            <v>C862</v>
          </cell>
          <cell r="C316">
            <v>8</v>
          </cell>
          <cell r="D316">
            <v>3.7446171129002059E-2</v>
          </cell>
          <cell r="I316">
            <v>2</v>
          </cell>
          <cell r="K316">
            <v>1</v>
          </cell>
          <cell r="N316">
            <v>3</v>
          </cell>
          <cell r="O316">
            <v>1</v>
          </cell>
          <cell r="Q316">
            <v>1</v>
          </cell>
          <cell r="W316">
            <v>1</v>
          </cell>
        </row>
        <row r="317">
          <cell r="B317" t="str">
            <v>R013</v>
          </cell>
          <cell r="C317">
            <v>1</v>
          </cell>
          <cell r="D317">
            <v>4.6807713911252574E-3</v>
          </cell>
          <cell r="I317">
            <v>1</v>
          </cell>
          <cell r="K317">
            <v>1</v>
          </cell>
          <cell r="P317">
            <v>1</v>
          </cell>
        </row>
        <row r="318">
          <cell r="B318" t="str">
            <v>R364</v>
          </cell>
          <cell r="C318">
            <v>2</v>
          </cell>
          <cell r="D318">
            <v>9.3615427822505148E-3</v>
          </cell>
          <cell r="I318">
            <v>2</v>
          </cell>
          <cell r="N318">
            <v>1</v>
          </cell>
        </row>
        <row r="319">
          <cell r="B319" t="str">
            <v>R812</v>
          </cell>
          <cell r="C319">
            <v>2</v>
          </cell>
          <cell r="D319">
            <v>9.3615427822505148E-3</v>
          </cell>
          <cell r="I319">
            <v>1</v>
          </cell>
          <cell r="N319">
            <v>1</v>
          </cell>
          <cell r="Q319">
            <v>1</v>
          </cell>
        </row>
        <row r="320">
          <cell r="B320" t="str">
            <v>D002</v>
          </cell>
          <cell r="C320">
            <v>3</v>
          </cell>
          <cell r="D320">
            <v>1.4042314173375772E-2</v>
          </cell>
          <cell r="I320">
            <v>1</v>
          </cell>
          <cell r="J320">
            <v>1</v>
          </cell>
          <cell r="N320">
            <v>1</v>
          </cell>
          <cell r="O320">
            <v>1</v>
          </cell>
        </row>
        <row r="321">
          <cell r="B321" t="str">
            <v>C004</v>
          </cell>
          <cell r="C321">
            <v>1</v>
          </cell>
          <cell r="D321">
            <v>4.6807713911252574E-3</v>
          </cell>
          <cell r="J321">
            <v>1</v>
          </cell>
          <cell r="N321">
            <v>1</v>
          </cell>
        </row>
        <row r="322">
          <cell r="B322" t="str">
            <v>C006</v>
          </cell>
          <cell r="C322">
            <v>1</v>
          </cell>
          <cell r="D322">
            <v>4.6807713911252574E-3</v>
          </cell>
          <cell r="J322">
            <v>1</v>
          </cell>
          <cell r="N322">
            <v>1</v>
          </cell>
        </row>
        <row r="323">
          <cell r="B323" t="str">
            <v>C315</v>
          </cell>
          <cell r="C323">
            <v>1</v>
          </cell>
          <cell r="D323">
            <v>4.6807713911252574E-3</v>
          </cell>
          <cell r="J323">
            <v>1</v>
          </cell>
          <cell r="O323">
            <v>1</v>
          </cell>
        </row>
        <row r="324">
          <cell r="B324" t="str">
            <v>IC701</v>
          </cell>
          <cell r="C324">
            <v>3</v>
          </cell>
          <cell r="D324">
            <v>1.4042314173375772E-2</v>
          </cell>
          <cell r="J324">
            <v>1</v>
          </cell>
          <cell r="O324">
            <v>1</v>
          </cell>
          <cell r="Q324">
            <v>2</v>
          </cell>
        </row>
        <row r="325">
          <cell r="B325" t="str">
            <v>R014</v>
          </cell>
          <cell r="C325">
            <v>1</v>
          </cell>
          <cell r="D325">
            <v>4.6807713911252574E-3</v>
          </cell>
          <cell r="J325">
            <v>1</v>
          </cell>
          <cell r="P325">
            <v>1</v>
          </cell>
        </row>
        <row r="326">
          <cell r="B326" t="str">
            <v>R363</v>
          </cell>
          <cell r="C326">
            <v>1</v>
          </cell>
          <cell r="D326">
            <v>4.6807713911252574E-3</v>
          </cell>
          <cell r="J326">
            <v>1</v>
          </cell>
          <cell r="Q326">
            <v>1</v>
          </cell>
        </row>
        <row r="327">
          <cell r="B327" t="str">
            <v>R717</v>
          </cell>
          <cell r="C327">
            <v>1</v>
          </cell>
          <cell r="D327">
            <v>4.6807713911252574E-3</v>
          </cell>
          <cell r="J327">
            <v>1</v>
          </cell>
          <cell r="Q327">
            <v>1</v>
          </cell>
        </row>
        <row r="328">
          <cell r="B328" t="str">
            <v>C019</v>
          </cell>
          <cell r="C328">
            <v>2</v>
          </cell>
          <cell r="D328">
            <v>9.3615427822505148E-3</v>
          </cell>
          <cell r="K328">
            <v>1</v>
          </cell>
          <cell r="Q328">
            <v>1</v>
          </cell>
          <cell r="U328">
            <v>1</v>
          </cell>
        </row>
        <row r="329">
          <cell r="B329" t="str">
            <v>C829</v>
          </cell>
          <cell r="C329">
            <v>1</v>
          </cell>
          <cell r="D329">
            <v>4.6807713911252574E-3</v>
          </cell>
          <cell r="K329">
            <v>1</v>
          </cell>
          <cell r="R329">
            <v>1</v>
          </cell>
        </row>
        <row r="330">
          <cell r="B330" t="str">
            <v>Q309</v>
          </cell>
          <cell r="C330">
            <v>1</v>
          </cell>
          <cell r="D330">
            <v>4.6807713911252574E-3</v>
          </cell>
          <cell r="K330">
            <v>1</v>
          </cell>
          <cell r="R330">
            <v>1</v>
          </cell>
        </row>
        <row r="331">
          <cell r="B331" t="str">
            <v>R304</v>
          </cell>
          <cell r="C331">
            <v>1</v>
          </cell>
          <cell r="D331">
            <v>4.6807713911252574E-3</v>
          </cell>
          <cell r="K331">
            <v>1</v>
          </cell>
          <cell r="R331">
            <v>1</v>
          </cell>
        </row>
        <row r="332">
          <cell r="B332" t="str">
            <v>R719</v>
          </cell>
          <cell r="C332">
            <v>1</v>
          </cell>
          <cell r="D332">
            <v>4.6807713911252574E-3</v>
          </cell>
          <cell r="K332">
            <v>1</v>
          </cell>
          <cell r="R332">
            <v>1</v>
          </cell>
        </row>
        <row r="333">
          <cell r="B333" t="str">
            <v>R808</v>
          </cell>
          <cell r="C333">
            <v>1</v>
          </cell>
          <cell r="D333">
            <v>4.6807713911252574E-3</v>
          </cell>
          <cell r="H333">
            <v>1</v>
          </cell>
          <cell r="K333">
            <v>1</v>
          </cell>
        </row>
        <row r="334">
          <cell r="A334">
            <v>12</v>
          </cell>
          <cell r="B334" t="str">
            <v>C504</v>
          </cell>
          <cell r="C334">
            <v>3</v>
          </cell>
          <cell r="D334">
            <v>1.4042314173375772E-2</v>
          </cell>
          <cell r="E334">
            <v>0</v>
          </cell>
          <cell r="F334">
            <v>0</v>
          </cell>
          <cell r="G334">
            <v>0</v>
          </cell>
          <cell r="H334">
            <v>0</v>
          </cell>
          <cell r="I334">
            <v>0</v>
          </cell>
          <cell r="J334">
            <v>0</v>
          </cell>
          <cell r="K334">
            <v>0</v>
          </cell>
          <cell r="L334">
            <v>0</v>
          </cell>
          <cell r="M334">
            <v>0</v>
          </cell>
          <cell r="N334">
            <v>2</v>
          </cell>
          <cell r="O334">
            <v>0</v>
          </cell>
          <cell r="P334">
            <v>0</v>
          </cell>
          <cell r="Q334">
            <v>0</v>
          </cell>
          <cell r="R334">
            <v>0</v>
          </cell>
          <cell r="S334">
            <v>0</v>
          </cell>
          <cell r="T334">
            <v>0</v>
          </cell>
          <cell r="U334">
            <v>0</v>
          </cell>
          <cell r="V334">
            <v>0</v>
          </cell>
          <cell r="W334">
            <v>1</v>
          </cell>
          <cell r="X334">
            <v>0</v>
          </cell>
          <cell r="Y334">
            <v>0</v>
          </cell>
          <cell r="Z334">
            <v>0</v>
          </cell>
          <cell r="AA334">
            <v>0</v>
          </cell>
          <cell r="AB334">
            <v>0</v>
          </cell>
          <cell r="AC334">
            <v>0</v>
          </cell>
          <cell r="AD334">
            <v>0</v>
          </cell>
          <cell r="AE334">
            <v>0</v>
          </cell>
          <cell r="AF334">
            <v>0</v>
          </cell>
          <cell r="AG334">
            <v>0</v>
          </cell>
          <cell r="AH334">
            <v>0</v>
          </cell>
          <cell r="AI334">
            <v>0</v>
          </cell>
        </row>
        <row r="335">
          <cell r="B335" t="str">
            <v>C041</v>
          </cell>
          <cell r="C335">
            <v>1</v>
          </cell>
          <cell r="D335">
            <v>4.6807713911252574E-3</v>
          </cell>
          <cell r="N335">
            <v>1</v>
          </cell>
        </row>
        <row r="336">
          <cell r="B336" t="str">
            <v>C730</v>
          </cell>
          <cell r="C336">
            <v>3</v>
          </cell>
          <cell r="D336">
            <v>1.4042314173375772E-2</v>
          </cell>
          <cell r="N336">
            <v>1</v>
          </cell>
          <cell r="Q336">
            <v>1</v>
          </cell>
          <cell r="X336">
            <v>1</v>
          </cell>
        </row>
        <row r="337">
          <cell r="A337">
            <v>13</v>
          </cell>
          <cell r="B337" t="str">
            <v>C732</v>
          </cell>
          <cell r="C337">
            <v>1</v>
          </cell>
          <cell r="D337">
            <v>4.6807713911252574E-3</v>
          </cell>
          <cell r="E337">
            <v>0</v>
          </cell>
          <cell r="F337">
            <v>0</v>
          </cell>
          <cell r="G337">
            <v>0</v>
          </cell>
          <cell r="H337">
            <v>0</v>
          </cell>
          <cell r="I337">
            <v>0</v>
          </cell>
          <cell r="J337">
            <v>0</v>
          </cell>
          <cell r="K337">
            <v>0</v>
          </cell>
          <cell r="L337">
            <v>0</v>
          </cell>
          <cell r="M337">
            <v>0</v>
          </cell>
          <cell r="N337">
            <v>1</v>
          </cell>
          <cell r="O337">
            <v>0</v>
          </cell>
          <cell r="P337">
            <v>0</v>
          </cell>
          <cell r="Q337">
            <v>0</v>
          </cell>
          <cell r="R337">
            <v>0</v>
          </cell>
          <cell r="S337">
            <v>0</v>
          </cell>
          <cell r="T337">
            <v>0</v>
          </cell>
          <cell r="U337">
            <v>0</v>
          </cell>
          <cell r="V337">
            <v>0</v>
          </cell>
          <cell r="W337">
            <v>0</v>
          </cell>
          <cell r="X337">
            <v>0</v>
          </cell>
          <cell r="Y337">
            <v>0</v>
          </cell>
          <cell r="Z337">
            <v>0</v>
          </cell>
          <cell r="AA337">
            <v>0</v>
          </cell>
          <cell r="AB337">
            <v>0</v>
          </cell>
          <cell r="AC337">
            <v>0</v>
          </cell>
          <cell r="AD337">
            <v>0</v>
          </cell>
          <cell r="AE337">
            <v>0</v>
          </cell>
          <cell r="AF337">
            <v>0</v>
          </cell>
          <cell r="AG337">
            <v>0</v>
          </cell>
          <cell r="AH337">
            <v>0</v>
          </cell>
          <cell r="AI337">
            <v>0</v>
          </cell>
        </row>
        <row r="338">
          <cell r="B338" t="str">
            <v>C861</v>
          </cell>
          <cell r="C338">
            <v>10</v>
          </cell>
          <cell r="D338">
            <v>4.6807713911252574E-2</v>
          </cell>
          <cell r="N338">
            <v>5</v>
          </cell>
          <cell r="R338">
            <v>2</v>
          </cell>
          <cell r="W338">
            <v>2</v>
          </cell>
          <cell r="X338">
            <v>1</v>
          </cell>
        </row>
        <row r="339">
          <cell r="N339">
            <v>2</v>
          </cell>
          <cell r="W339">
            <v>1</v>
          </cell>
        </row>
        <row r="340">
          <cell r="A340">
            <v>14</v>
          </cell>
          <cell r="B340" t="str">
            <v>C947</v>
          </cell>
          <cell r="C340">
            <v>3</v>
          </cell>
          <cell r="D340">
            <v>1.4042314173375772E-2</v>
          </cell>
          <cell r="E340">
            <v>0</v>
          </cell>
          <cell r="F340">
            <v>0</v>
          </cell>
          <cell r="G340">
            <v>0</v>
          </cell>
          <cell r="H340">
            <v>0</v>
          </cell>
          <cell r="I340">
            <v>0</v>
          </cell>
          <cell r="J340">
            <v>0</v>
          </cell>
          <cell r="K340">
            <v>0</v>
          </cell>
          <cell r="L340">
            <v>0</v>
          </cell>
          <cell r="M340">
            <v>0</v>
          </cell>
          <cell r="N340">
            <v>3</v>
          </cell>
          <cell r="O340">
            <v>0</v>
          </cell>
          <cell r="P340">
            <v>0</v>
          </cell>
          <cell r="Q340">
            <v>0</v>
          </cell>
          <cell r="R340">
            <v>0</v>
          </cell>
          <cell r="S340">
            <v>0</v>
          </cell>
          <cell r="T340">
            <v>0</v>
          </cell>
          <cell r="U340">
            <v>0</v>
          </cell>
          <cell r="V340">
            <v>0</v>
          </cell>
          <cell r="W340">
            <v>0</v>
          </cell>
          <cell r="X340">
            <v>0</v>
          </cell>
          <cell r="Y340">
            <v>0</v>
          </cell>
          <cell r="Z340">
            <v>0</v>
          </cell>
          <cell r="AA340">
            <v>0</v>
          </cell>
          <cell r="AB340">
            <v>0</v>
          </cell>
          <cell r="AC340">
            <v>0</v>
          </cell>
          <cell r="AD340">
            <v>0</v>
          </cell>
          <cell r="AE340">
            <v>0</v>
          </cell>
          <cell r="AF340">
            <v>0</v>
          </cell>
          <cell r="AG340">
            <v>0</v>
          </cell>
          <cell r="AH340">
            <v>0</v>
          </cell>
          <cell r="AI340">
            <v>0</v>
          </cell>
        </row>
        <row r="341">
          <cell r="B341" t="str">
            <v>IC903</v>
          </cell>
          <cell r="C341">
            <v>2</v>
          </cell>
          <cell r="D341">
            <v>9.3615427822505148E-3</v>
          </cell>
          <cell r="N341">
            <v>2</v>
          </cell>
        </row>
        <row r="342">
          <cell r="B342" t="str">
            <v>R016</v>
          </cell>
          <cell r="C342">
            <v>1</v>
          </cell>
          <cell r="D342">
            <v>4.6807713911252574E-3</v>
          </cell>
          <cell r="N342">
            <v>1</v>
          </cell>
        </row>
        <row r="343">
          <cell r="A343">
            <v>15</v>
          </cell>
          <cell r="B343" t="str">
            <v>R526</v>
          </cell>
          <cell r="C343">
            <v>1</v>
          </cell>
          <cell r="D343">
            <v>4.6807713911252574E-3</v>
          </cell>
          <cell r="E343">
            <v>0</v>
          </cell>
          <cell r="F343">
            <v>0</v>
          </cell>
          <cell r="G343">
            <v>0</v>
          </cell>
          <cell r="H343">
            <v>0</v>
          </cell>
          <cell r="I343">
            <v>0</v>
          </cell>
          <cell r="J343">
            <v>0</v>
          </cell>
          <cell r="K343">
            <v>0</v>
          </cell>
          <cell r="L343">
            <v>0</v>
          </cell>
          <cell r="M343">
            <v>0</v>
          </cell>
          <cell r="N343">
            <v>1</v>
          </cell>
          <cell r="O343">
            <v>0</v>
          </cell>
          <cell r="P343">
            <v>0</v>
          </cell>
          <cell r="Q343">
            <v>0</v>
          </cell>
          <cell r="R343">
            <v>0</v>
          </cell>
          <cell r="S343">
            <v>0</v>
          </cell>
          <cell r="T343">
            <v>0</v>
          </cell>
          <cell r="U343">
            <v>0</v>
          </cell>
          <cell r="V343">
            <v>0</v>
          </cell>
          <cell r="W343">
            <v>0</v>
          </cell>
          <cell r="X343">
            <v>0</v>
          </cell>
          <cell r="Y343">
            <v>0</v>
          </cell>
          <cell r="Z343">
            <v>0</v>
          </cell>
          <cell r="AA343">
            <v>0</v>
          </cell>
          <cell r="AB343">
            <v>0</v>
          </cell>
          <cell r="AC343">
            <v>0</v>
          </cell>
          <cell r="AD343">
            <v>0</v>
          </cell>
          <cell r="AE343">
            <v>0</v>
          </cell>
          <cell r="AF343">
            <v>0</v>
          </cell>
          <cell r="AG343">
            <v>0</v>
          </cell>
          <cell r="AH343">
            <v>0</v>
          </cell>
          <cell r="AI343">
            <v>0</v>
          </cell>
        </row>
        <row r="344">
          <cell r="B344" t="str">
            <v>C733</v>
          </cell>
          <cell r="C344">
            <v>3</v>
          </cell>
          <cell r="D344">
            <v>1.4042314173375772E-2</v>
          </cell>
          <cell r="O344">
            <v>2</v>
          </cell>
          <cell r="Q344">
            <v>1</v>
          </cell>
        </row>
        <row r="345">
          <cell r="B345" t="str">
            <v>C002</v>
          </cell>
          <cell r="C345">
            <v>1</v>
          </cell>
          <cell r="D345">
            <v>4.6807713911252574E-3</v>
          </cell>
          <cell r="O345">
            <v>1</v>
          </cell>
        </row>
        <row r="346">
          <cell r="A346">
            <v>16</v>
          </cell>
          <cell r="B346" t="str">
            <v>C718</v>
          </cell>
          <cell r="C346">
            <v>2</v>
          </cell>
          <cell r="D346">
            <v>9.3615427822505148E-3</v>
          </cell>
          <cell r="E346">
            <v>0</v>
          </cell>
          <cell r="F346">
            <v>0</v>
          </cell>
          <cell r="G346">
            <v>0</v>
          </cell>
          <cell r="H346">
            <v>0</v>
          </cell>
          <cell r="I346">
            <v>0</v>
          </cell>
          <cell r="J346">
            <v>0</v>
          </cell>
          <cell r="K346">
            <v>0</v>
          </cell>
          <cell r="L346">
            <v>0</v>
          </cell>
          <cell r="M346">
            <v>0</v>
          </cell>
          <cell r="N346">
            <v>0</v>
          </cell>
          <cell r="O346">
            <v>1</v>
          </cell>
          <cell r="P346">
            <v>0</v>
          </cell>
          <cell r="Q346">
            <v>0</v>
          </cell>
          <cell r="R346">
            <v>0</v>
          </cell>
          <cell r="S346">
            <v>0</v>
          </cell>
          <cell r="T346">
            <v>0</v>
          </cell>
          <cell r="U346">
            <v>0</v>
          </cell>
          <cell r="V346">
            <v>1</v>
          </cell>
          <cell r="W346">
            <v>0</v>
          </cell>
          <cell r="X346">
            <v>0</v>
          </cell>
          <cell r="Y346">
            <v>0</v>
          </cell>
          <cell r="Z346">
            <v>0</v>
          </cell>
          <cell r="AA346">
            <v>0</v>
          </cell>
          <cell r="AB346">
            <v>0</v>
          </cell>
          <cell r="AC346">
            <v>0</v>
          </cell>
          <cell r="AD346">
            <v>0</v>
          </cell>
          <cell r="AE346">
            <v>0</v>
          </cell>
          <cell r="AF346">
            <v>0</v>
          </cell>
          <cell r="AG346">
            <v>0</v>
          </cell>
          <cell r="AH346">
            <v>0</v>
          </cell>
          <cell r="AI346">
            <v>0</v>
          </cell>
        </row>
        <row r="347">
          <cell r="B347" t="str">
            <v>C731</v>
          </cell>
          <cell r="C347">
            <v>1</v>
          </cell>
          <cell r="D347">
            <v>4.6807713911252574E-3</v>
          </cell>
          <cell r="O347">
            <v>1</v>
          </cell>
        </row>
        <row r="348">
          <cell r="B348" t="str">
            <v>C824</v>
          </cell>
          <cell r="C348">
            <v>1</v>
          </cell>
          <cell r="D348">
            <v>4.6807713911252574E-3</v>
          </cell>
          <cell r="O348">
            <v>1</v>
          </cell>
        </row>
        <row r="349">
          <cell r="A349">
            <v>17</v>
          </cell>
          <cell r="B349" t="str">
            <v>R018</v>
          </cell>
          <cell r="C349">
            <v>1</v>
          </cell>
          <cell r="D349">
            <v>4.6807713911252574E-3</v>
          </cell>
          <cell r="E349">
            <v>0</v>
          </cell>
          <cell r="F349">
            <v>0</v>
          </cell>
          <cell r="G349">
            <v>0</v>
          </cell>
          <cell r="H349">
            <v>0</v>
          </cell>
          <cell r="I349">
            <v>0</v>
          </cell>
          <cell r="J349">
            <v>0</v>
          </cell>
          <cell r="K349">
            <v>0</v>
          </cell>
          <cell r="L349">
            <v>0</v>
          </cell>
          <cell r="M349">
            <v>0</v>
          </cell>
          <cell r="N349">
            <v>0</v>
          </cell>
          <cell r="O349">
            <v>1</v>
          </cell>
          <cell r="P349">
            <v>0</v>
          </cell>
          <cell r="Q349">
            <v>0</v>
          </cell>
          <cell r="R349">
            <v>0</v>
          </cell>
          <cell r="S349">
            <v>0</v>
          </cell>
          <cell r="T349">
            <v>0</v>
          </cell>
          <cell r="U349">
            <v>0</v>
          </cell>
          <cell r="V349">
            <v>0</v>
          </cell>
          <cell r="W349">
            <v>0</v>
          </cell>
          <cell r="X349">
            <v>0</v>
          </cell>
          <cell r="Y349">
            <v>0</v>
          </cell>
          <cell r="Z349">
            <v>0</v>
          </cell>
          <cell r="AA349">
            <v>0</v>
          </cell>
          <cell r="AB349">
            <v>0</v>
          </cell>
          <cell r="AC349">
            <v>0</v>
          </cell>
          <cell r="AD349">
            <v>0</v>
          </cell>
          <cell r="AE349">
            <v>0</v>
          </cell>
          <cell r="AF349">
            <v>0</v>
          </cell>
          <cell r="AG349">
            <v>0</v>
          </cell>
          <cell r="AH349">
            <v>0</v>
          </cell>
          <cell r="AI349">
            <v>0</v>
          </cell>
        </row>
        <row r="350">
          <cell r="B350" t="str">
            <v>R020</v>
          </cell>
          <cell r="C350">
            <v>1</v>
          </cell>
          <cell r="D350">
            <v>4.6807713911252574E-3</v>
          </cell>
          <cell r="O350">
            <v>1</v>
          </cell>
        </row>
        <row r="351">
          <cell r="B351" t="str">
            <v>R327</v>
          </cell>
          <cell r="C351">
            <v>1</v>
          </cell>
          <cell r="D351">
            <v>4.6807713911252574E-3</v>
          </cell>
          <cell r="O351">
            <v>1</v>
          </cell>
        </row>
        <row r="352">
          <cell r="A352">
            <v>18</v>
          </cell>
          <cell r="B352" t="str">
            <v>R711</v>
          </cell>
          <cell r="C352">
            <v>1</v>
          </cell>
          <cell r="D352">
            <v>4.6807713911252574E-3</v>
          </cell>
          <cell r="E352">
            <v>0</v>
          </cell>
          <cell r="F352">
            <v>0</v>
          </cell>
          <cell r="G352">
            <v>0</v>
          </cell>
          <cell r="H352">
            <v>0</v>
          </cell>
          <cell r="I352">
            <v>0</v>
          </cell>
          <cell r="J352">
            <v>0</v>
          </cell>
          <cell r="K352">
            <v>0</v>
          </cell>
          <cell r="L352">
            <v>0</v>
          </cell>
          <cell r="M352">
            <v>0</v>
          </cell>
          <cell r="N352">
            <v>0</v>
          </cell>
          <cell r="O352">
            <v>1</v>
          </cell>
          <cell r="P352">
            <v>1</v>
          </cell>
          <cell r="Q352">
            <v>0</v>
          </cell>
          <cell r="R352">
            <v>0</v>
          </cell>
          <cell r="S352">
            <v>0</v>
          </cell>
          <cell r="T352">
            <v>0</v>
          </cell>
          <cell r="U352">
            <v>0</v>
          </cell>
          <cell r="V352">
            <v>0</v>
          </cell>
          <cell r="W352">
            <v>0</v>
          </cell>
          <cell r="X352">
            <v>0</v>
          </cell>
          <cell r="Y352">
            <v>0</v>
          </cell>
          <cell r="Z352">
            <v>0</v>
          </cell>
          <cell r="AA352">
            <v>0</v>
          </cell>
          <cell r="AB352">
            <v>0</v>
          </cell>
          <cell r="AC352">
            <v>0</v>
          </cell>
          <cell r="AD352">
            <v>0</v>
          </cell>
          <cell r="AE352">
            <v>0</v>
          </cell>
          <cell r="AF352">
            <v>0</v>
          </cell>
          <cell r="AG352">
            <v>0</v>
          </cell>
          <cell r="AH352">
            <v>0</v>
          </cell>
          <cell r="AI352">
            <v>0</v>
          </cell>
        </row>
        <row r="353">
          <cell r="B353" t="str">
            <v>C304</v>
          </cell>
          <cell r="C353">
            <v>5</v>
          </cell>
          <cell r="D353">
            <v>2.3403856955626287E-2</v>
          </cell>
          <cell r="P353">
            <v>5</v>
          </cell>
        </row>
        <row r="354">
          <cell r="B354" t="str">
            <v>C310</v>
          </cell>
          <cell r="C354">
            <v>1</v>
          </cell>
          <cell r="D354">
            <v>4.6807713911252574E-3</v>
          </cell>
          <cell r="P354">
            <v>1</v>
          </cell>
          <cell r="Q354">
            <v>3</v>
          </cell>
        </row>
        <row r="355">
          <cell r="A355">
            <v>19</v>
          </cell>
          <cell r="B355" t="str">
            <v>C040</v>
          </cell>
          <cell r="C355">
            <v>4</v>
          </cell>
          <cell r="D355">
            <v>1.872308556450103E-2</v>
          </cell>
          <cell r="E355">
            <v>0</v>
          </cell>
          <cell r="F355">
            <v>0</v>
          </cell>
          <cell r="G355">
            <v>0</v>
          </cell>
          <cell r="H355">
            <v>0</v>
          </cell>
          <cell r="I355">
            <v>0</v>
          </cell>
          <cell r="J355">
            <v>0</v>
          </cell>
          <cell r="K355">
            <v>0</v>
          </cell>
          <cell r="L355">
            <v>0</v>
          </cell>
          <cell r="M355">
            <v>0</v>
          </cell>
          <cell r="N355">
            <v>0</v>
          </cell>
          <cell r="O355">
            <v>0</v>
          </cell>
          <cell r="P355">
            <v>2</v>
          </cell>
          <cell r="Q355">
            <v>0</v>
          </cell>
          <cell r="R355">
            <v>0</v>
          </cell>
          <cell r="S355">
            <v>0</v>
          </cell>
          <cell r="T355">
            <v>0</v>
          </cell>
          <cell r="U355">
            <v>0</v>
          </cell>
          <cell r="V355">
            <v>0</v>
          </cell>
          <cell r="W355">
            <v>0</v>
          </cell>
          <cell r="X355">
            <v>2</v>
          </cell>
          <cell r="Y355">
            <v>0</v>
          </cell>
          <cell r="Z355">
            <v>0</v>
          </cell>
          <cell r="AA355">
            <v>0</v>
          </cell>
          <cell r="AB355">
            <v>0</v>
          </cell>
          <cell r="AC355">
            <v>0</v>
          </cell>
          <cell r="AD355">
            <v>0</v>
          </cell>
          <cell r="AE355">
            <v>0</v>
          </cell>
          <cell r="AF355">
            <v>0</v>
          </cell>
          <cell r="AG355">
            <v>0</v>
          </cell>
          <cell r="AH355">
            <v>0</v>
          </cell>
          <cell r="AI355">
            <v>0</v>
          </cell>
        </row>
        <row r="356">
          <cell r="B356" t="str">
            <v>C717</v>
          </cell>
          <cell r="C356">
            <v>1</v>
          </cell>
          <cell r="D356">
            <v>4.6807713911252574E-3</v>
          </cell>
          <cell r="P356">
            <v>1</v>
          </cell>
        </row>
        <row r="357">
          <cell r="B357" t="str">
            <v>L506</v>
          </cell>
          <cell r="C357">
            <v>1</v>
          </cell>
          <cell r="D357">
            <v>4.6807713911252574E-3</v>
          </cell>
          <cell r="P357">
            <v>1</v>
          </cell>
        </row>
      </sheetData>
      <sheetData sheetId="6" refreshError="1"/>
      <sheetData sheetId="7" refreshError="1"/>
      <sheetData sheetId="8">
        <row r="41">
          <cell r="B41" t="str">
            <v>TEST DEFECT FPY</v>
          </cell>
        </row>
      </sheetData>
      <sheetData sheetId="9">
        <row r="41">
          <cell r="B41" t="str">
            <v>TEST DEFECT FPY</v>
          </cell>
        </row>
      </sheetData>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AV0"/>
      <sheetName val="0000"/>
      <sheetName val="**00"/>
      <sheetName val="1000"/>
      <sheetName val="2000"/>
      <sheetName val="**01"/>
      <sheetName val="**02"/>
      <sheetName val="**03"/>
      <sheetName val="**04"/>
      <sheetName val="**05"/>
      <sheetName val="**06"/>
      <sheetName val="**07"/>
      <sheetName val="**08"/>
      <sheetName val="**09"/>
      <sheetName val="**10"/>
      <sheetName val="**11"/>
      <sheetName val="Trend"/>
      <sheetName val="Main Chart"/>
      <sheetName val="Paretto"/>
      <sheetName val="ICT Paynter WK03"/>
      <sheetName val="FVT Paynter WK03"/>
      <sheetName val="Missing"/>
      <sheetName val="ABS Data"/>
      <sheetName val="Calendar"/>
      <sheetName val="CPQ Data"/>
      <sheetName val="DII Data"/>
      <sheetName val="OLE Data"/>
      <sheetName val="OTD Data"/>
      <sheetName val="Tracking"/>
      <sheetName val="TRN Data"/>
      <sheetName val="Main_Chart"/>
      <sheetName val="ICT_Paynter_WK03"/>
      <sheetName val="FVT_Paynter_WK03"/>
      <sheetName val="ABS_Data"/>
      <sheetName val="CPQ_Data"/>
      <sheetName val="DII_Data"/>
      <sheetName val="OLE_Data"/>
      <sheetName val="OTD_Data"/>
      <sheetName val="TRN_Data"/>
      <sheetName val="Paynter 1st Shift"/>
      <sheetName val="Total"/>
      <sheetName val="1st Shift"/>
      <sheetName val="2nd Shift"/>
      <sheetName val="3rd Shif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VT"/>
      <sheetName val="FVT NPF performance"/>
      <sheetName val="FVT Electronic failure"/>
      <sheetName val="Debug tracking"/>
      <sheetName val="ICT"/>
      <sheetName val="Trend Analysis"/>
      <sheetName val="Impedance test data"/>
      <sheetName val="AOI Repairing"/>
      <sheetName val="OBA "/>
      <sheetName val="OBT"/>
      <sheetName val="ECAR Tracking"/>
      <sheetName val="Open topic"/>
      <sheetName val="Main Chart"/>
      <sheetName val="Trend Data"/>
      <sheetName val="Pareto Chart Data"/>
      <sheetName val="Paynter Chart by Line"/>
      <sheetName val="Details"/>
      <sheetName val="Raw Data"/>
      <sheetName val="Graph By line"/>
      <sheetName val="Data"/>
    </sheetNames>
    <sheetDataSet>
      <sheetData sheetId="0">
        <row r="1">
          <cell r="B1" t="str">
            <v>Week#37'19</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row r="1">
          <cell r="A1" t="str">
            <v>Date</v>
          </cell>
          <cell r="B1" t="str">
            <v>Machine</v>
          </cell>
          <cell r="F1" t="str">
            <v>Total DT</v>
          </cell>
          <cell r="G1" t="str">
            <v>BayNo</v>
          </cell>
          <cell r="I1" t="str">
            <v>AM/PM</v>
          </cell>
        </row>
        <row r="2">
          <cell r="A2">
            <v>42555</v>
          </cell>
          <cell r="B2" t="str">
            <v>DEK</v>
          </cell>
          <cell r="F2">
            <v>10</v>
          </cell>
          <cell r="G2" t="str">
            <v>Bay03</v>
          </cell>
          <cell r="I2" t="str">
            <v>PM</v>
          </cell>
        </row>
        <row r="3">
          <cell r="A3">
            <v>42555</v>
          </cell>
          <cell r="B3" t="str">
            <v>DEK</v>
          </cell>
          <cell r="F3">
            <v>10</v>
          </cell>
          <cell r="G3" t="str">
            <v>Bay03</v>
          </cell>
          <cell r="I3" t="str">
            <v>PM</v>
          </cell>
        </row>
        <row r="4">
          <cell r="A4">
            <v>42555</v>
          </cell>
          <cell r="B4" t="str">
            <v>Nxt</v>
          </cell>
          <cell r="F4">
            <v>10</v>
          </cell>
          <cell r="G4" t="str">
            <v>Bay03</v>
          </cell>
          <cell r="I4" t="str">
            <v>PM</v>
          </cell>
        </row>
        <row r="5">
          <cell r="A5">
            <v>42555</v>
          </cell>
          <cell r="B5" t="str">
            <v>Nxt</v>
          </cell>
          <cell r="F5">
            <v>10</v>
          </cell>
          <cell r="G5" t="str">
            <v>Bay03</v>
          </cell>
          <cell r="I5" t="str">
            <v>PM</v>
          </cell>
        </row>
        <row r="6">
          <cell r="A6">
            <v>42555</v>
          </cell>
          <cell r="B6" t="str">
            <v>DEK</v>
          </cell>
          <cell r="F6">
            <v>10</v>
          </cell>
          <cell r="G6" t="str">
            <v>Bay03</v>
          </cell>
          <cell r="I6" t="str">
            <v>PM</v>
          </cell>
        </row>
        <row r="7">
          <cell r="A7">
            <v>42555</v>
          </cell>
          <cell r="B7" t="str">
            <v>DEK</v>
          </cell>
          <cell r="F7">
            <v>10</v>
          </cell>
          <cell r="G7" t="str">
            <v>Bay03</v>
          </cell>
          <cell r="I7" t="str">
            <v>PM</v>
          </cell>
        </row>
        <row r="8">
          <cell r="A8">
            <v>42555</v>
          </cell>
          <cell r="B8" t="str">
            <v>DEK</v>
          </cell>
          <cell r="F8">
            <v>4</v>
          </cell>
          <cell r="G8" t="str">
            <v>Bay03</v>
          </cell>
          <cell r="I8" t="str">
            <v>AM</v>
          </cell>
        </row>
        <row r="9">
          <cell r="A9">
            <v>42555</v>
          </cell>
          <cell r="B9" t="str">
            <v>DEK</v>
          </cell>
          <cell r="F9">
            <v>5</v>
          </cell>
          <cell r="G9" t="str">
            <v>Bay03</v>
          </cell>
          <cell r="I9" t="str">
            <v>PM</v>
          </cell>
        </row>
        <row r="10">
          <cell r="A10">
            <v>42555</v>
          </cell>
          <cell r="B10" t="str">
            <v>Nxt</v>
          </cell>
          <cell r="F10">
            <v>6</v>
          </cell>
          <cell r="G10" t="str">
            <v>Bay19</v>
          </cell>
          <cell r="I10" t="str">
            <v>AM</v>
          </cell>
        </row>
        <row r="11">
          <cell r="A11">
            <v>42555</v>
          </cell>
          <cell r="B11" t="str">
            <v>Nxt</v>
          </cell>
          <cell r="F11">
            <v>10</v>
          </cell>
          <cell r="G11" t="str">
            <v>Bay03</v>
          </cell>
          <cell r="I11" t="str">
            <v>PM</v>
          </cell>
        </row>
        <row r="12">
          <cell r="A12">
            <v>42555</v>
          </cell>
          <cell r="B12" t="str">
            <v>DEK</v>
          </cell>
          <cell r="F12">
            <v>10</v>
          </cell>
          <cell r="G12" t="str">
            <v>Bay03</v>
          </cell>
          <cell r="I12" t="str">
            <v>PM</v>
          </cell>
        </row>
        <row r="13">
          <cell r="A13">
            <v>42555</v>
          </cell>
          <cell r="B13" t="str">
            <v>Nxt</v>
          </cell>
          <cell r="F13">
            <v>10</v>
          </cell>
          <cell r="G13" t="str">
            <v>Bay03</v>
          </cell>
          <cell r="I13" t="str">
            <v>PM</v>
          </cell>
        </row>
        <row r="14">
          <cell r="A14">
            <v>42555</v>
          </cell>
          <cell r="B14" t="str">
            <v>Nxt</v>
          </cell>
          <cell r="F14">
            <v>10</v>
          </cell>
          <cell r="G14" t="str">
            <v>Bay03</v>
          </cell>
          <cell r="I14" t="str">
            <v>PM</v>
          </cell>
        </row>
        <row r="15">
          <cell r="A15">
            <v>42555</v>
          </cell>
          <cell r="B15" t="str">
            <v>Nxt</v>
          </cell>
          <cell r="F15">
            <v>10</v>
          </cell>
          <cell r="G15" t="str">
            <v>Bay03</v>
          </cell>
          <cell r="I15" t="str">
            <v>PM</v>
          </cell>
        </row>
        <row r="16">
          <cell r="A16">
            <v>42555</v>
          </cell>
          <cell r="B16" t="str">
            <v>Nxt</v>
          </cell>
          <cell r="F16">
            <v>10</v>
          </cell>
          <cell r="G16" t="str">
            <v>Bay03</v>
          </cell>
          <cell r="I16" t="str">
            <v>PM</v>
          </cell>
        </row>
        <row r="17">
          <cell r="A17">
            <v>42555</v>
          </cell>
          <cell r="B17" t="str">
            <v>Nxt</v>
          </cell>
          <cell r="F17">
            <v>10</v>
          </cell>
          <cell r="G17" t="str">
            <v>Bay03</v>
          </cell>
          <cell r="I17" t="str">
            <v>PM</v>
          </cell>
        </row>
        <row r="18">
          <cell r="A18">
            <v>42555</v>
          </cell>
          <cell r="B18" t="str">
            <v>Nxt</v>
          </cell>
          <cell r="F18">
            <v>10</v>
          </cell>
          <cell r="G18" t="str">
            <v>Bay03</v>
          </cell>
          <cell r="I18" t="str">
            <v>PM</v>
          </cell>
        </row>
        <row r="19">
          <cell r="A19">
            <v>42555</v>
          </cell>
          <cell r="B19" t="str">
            <v>Nxt</v>
          </cell>
          <cell r="F19">
            <v>10</v>
          </cell>
          <cell r="G19" t="str">
            <v>Bay03</v>
          </cell>
          <cell r="I19" t="str">
            <v>PM</v>
          </cell>
        </row>
        <row r="20">
          <cell r="A20">
            <v>42555</v>
          </cell>
          <cell r="B20" t="str">
            <v>Nxt</v>
          </cell>
          <cell r="F20">
            <v>10</v>
          </cell>
          <cell r="G20" t="str">
            <v>Bay03</v>
          </cell>
          <cell r="I20" t="str">
            <v>PM</v>
          </cell>
        </row>
        <row r="21">
          <cell r="A21">
            <v>42555</v>
          </cell>
          <cell r="B21" t="str">
            <v>Nxt</v>
          </cell>
          <cell r="F21">
            <v>10</v>
          </cell>
          <cell r="G21" t="str">
            <v>Bay03</v>
          </cell>
          <cell r="I21" t="str">
            <v>PM</v>
          </cell>
        </row>
        <row r="22">
          <cell r="A22">
            <v>42555</v>
          </cell>
          <cell r="B22" t="str">
            <v>SPI</v>
          </cell>
          <cell r="F22">
            <v>10</v>
          </cell>
          <cell r="G22" t="str">
            <v>Bay03</v>
          </cell>
          <cell r="I22" t="str">
            <v>PM</v>
          </cell>
        </row>
        <row r="23">
          <cell r="A23">
            <v>42555</v>
          </cell>
          <cell r="B23" t="str">
            <v>Nxt</v>
          </cell>
          <cell r="F23">
            <v>10</v>
          </cell>
          <cell r="G23" t="str">
            <v>Bay03</v>
          </cell>
          <cell r="I23" t="str">
            <v>PM</v>
          </cell>
        </row>
        <row r="24">
          <cell r="A24">
            <v>42555</v>
          </cell>
          <cell r="B24" t="str">
            <v>DEK</v>
          </cell>
          <cell r="F24">
            <v>10</v>
          </cell>
          <cell r="G24" t="str">
            <v>Bay03</v>
          </cell>
          <cell r="I24" t="str">
            <v>PM</v>
          </cell>
        </row>
        <row r="25">
          <cell r="A25">
            <v>42555</v>
          </cell>
          <cell r="B25" t="str">
            <v>Nxt</v>
          </cell>
          <cell r="F25">
            <v>10</v>
          </cell>
          <cell r="G25" t="str">
            <v>Bay03</v>
          </cell>
          <cell r="I25" t="str">
            <v>PM</v>
          </cell>
        </row>
        <row r="26">
          <cell r="A26">
            <v>42555</v>
          </cell>
          <cell r="B26" t="str">
            <v>Nxt</v>
          </cell>
          <cell r="F26">
            <v>10</v>
          </cell>
          <cell r="G26" t="str">
            <v>Bay03</v>
          </cell>
          <cell r="I26" t="str">
            <v>PM</v>
          </cell>
        </row>
        <row r="27">
          <cell r="A27">
            <v>42555</v>
          </cell>
          <cell r="B27" t="str">
            <v>Nxt</v>
          </cell>
          <cell r="F27">
            <v>10</v>
          </cell>
          <cell r="G27" t="str">
            <v>Bay03</v>
          </cell>
          <cell r="I27" t="str">
            <v>PM</v>
          </cell>
        </row>
        <row r="28">
          <cell r="A28">
            <v>42555</v>
          </cell>
          <cell r="B28" t="str">
            <v>Nxt</v>
          </cell>
          <cell r="F28">
            <v>10</v>
          </cell>
          <cell r="G28" t="str">
            <v>Bay03</v>
          </cell>
          <cell r="I28" t="str">
            <v>PM</v>
          </cell>
        </row>
        <row r="29">
          <cell r="A29">
            <v>42555</v>
          </cell>
          <cell r="B29" t="str">
            <v>Nxt</v>
          </cell>
          <cell r="F29">
            <v>10</v>
          </cell>
          <cell r="G29" t="str">
            <v>Bay03</v>
          </cell>
          <cell r="I29" t="str">
            <v>PM</v>
          </cell>
        </row>
        <row r="30">
          <cell r="A30">
            <v>42555</v>
          </cell>
          <cell r="B30" t="str">
            <v>Nxt</v>
          </cell>
          <cell r="F30">
            <v>10</v>
          </cell>
          <cell r="G30" t="str">
            <v>Bay03</v>
          </cell>
          <cell r="I30" t="str">
            <v>PM</v>
          </cell>
        </row>
        <row r="31">
          <cell r="A31">
            <v>42555</v>
          </cell>
          <cell r="B31" t="str">
            <v>DEK</v>
          </cell>
          <cell r="F31">
            <v>10</v>
          </cell>
          <cell r="G31" t="str">
            <v>Bay03</v>
          </cell>
          <cell r="I31" t="str">
            <v>PM</v>
          </cell>
        </row>
        <row r="32">
          <cell r="A32">
            <v>42555</v>
          </cell>
          <cell r="B32" t="str">
            <v>Nxt</v>
          </cell>
          <cell r="F32">
            <v>10</v>
          </cell>
          <cell r="G32" t="str">
            <v>Bay03</v>
          </cell>
          <cell r="I32" t="str">
            <v>PM</v>
          </cell>
        </row>
        <row r="33">
          <cell r="A33">
            <v>42555</v>
          </cell>
          <cell r="B33" t="str">
            <v>Nxt</v>
          </cell>
          <cell r="F33">
            <v>10</v>
          </cell>
          <cell r="G33" t="str">
            <v>Bay03</v>
          </cell>
          <cell r="I33" t="str">
            <v>PM</v>
          </cell>
        </row>
        <row r="34">
          <cell r="A34">
            <v>42555</v>
          </cell>
          <cell r="B34" t="str">
            <v>DEK</v>
          </cell>
          <cell r="F34">
            <v>10</v>
          </cell>
          <cell r="G34" t="str">
            <v>Bay03</v>
          </cell>
          <cell r="I34" t="str">
            <v>PM</v>
          </cell>
        </row>
        <row r="35">
          <cell r="A35">
            <v>42555</v>
          </cell>
          <cell r="B35" t="str">
            <v>Reflow</v>
          </cell>
          <cell r="F35">
            <v>10</v>
          </cell>
          <cell r="G35" t="str">
            <v>Bay03</v>
          </cell>
          <cell r="I35" t="str">
            <v>PM</v>
          </cell>
        </row>
        <row r="36">
          <cell r="A36">
            <v>42556</v>
          </cell>
          <cell r="B36" t="str">
            <v>NXT</v>
          </cell>
          <cell r="F36">
            <v>10</v>
          </cell>
          <cell r="G36" t="str">
            <v>Bay03</v>
          </cell>
          <cell r="I36" t="str">
            <v>PM</v>
          </cell>
        </row>
        <row r="37">
          <cell r="A37">
            <v>42556</v>
          </cell>
          <cell r="B37" t="str">
            <v>Nxt</v>
          </cell>
          <cell r="F37">
            <v>10</v>
          </cell>
          <cell r="G37" t="str">
            <v>Bay03</v>
          </cell>
          <cell r="I37" t="str">
            <v>PM</v>
          </cell>
        </row>
        <row r="38">
          <cell r="A38">
            <v>42556</v>
          </cell>
          <cell r="B38" t="str">
            <v>Nxt</v>
          </cell>
          <cell r="F38">
            <v>10</v>
          </cell>
          <cell r="G38" t="str">
            <v>Bay03</v>
          </cell>
          <cell r="I38" t="str">
            <v>PM</v>
          </cell>
        </row>
        <row r="39">
          <cell r="A39">
            <v>42556</v>
          </cell>
          <cell r="B39" t="str">
            <v>Nxt</v>
          </cell>
          <cell r="F39">
            <v>10</v>
          </cell>
          <cell r="G39" t="str">
            <v>Bay03</v>
          </cell>
          <cell r="I39" t="str">
            <v>PM</v>
          </cell>
        </row>
        <row r="40">
          <cell r="A40">
            <v>42556</v>
          </cell>
          <cell r="B40" t="str">
            <v>Nxt</v>
          </cell>
          <cell r="F40">
            <v>10</v>
          </cell>
          <cell r="G40" t="str">
            <v>Bay03</v>
          </cell>
          <cell r="I40" t="str">
            <v>PM</v>
          </cell>
        </row>
        <row r="41">
          <cell r="A41">
            <v>42556</v>
          </cell>
          <cell r="B41" t="str">
            <v>Nxt</v>
          </cell>
          <cell r="F41">
            <v>10</v>
          </cell>
          <cell r="G41" t="str">
            <v>Bay03</v>
          </cell>
          <cell r="I41" t="str">
            <v>PM</v>
          </cell>
        </row>
        <row r="42">
          <cell r="A42">
            <v>42556</v>
          </cell>
          <cell r="B42" t="str">
            <v>Nxt</v>
          </cell>
          <cell r="F42">
            <v>10</v>
          </cell>
          <cell r="G42" t="str">
            <v>Bay03</v>
          </cell>
          <cell r="I42" t="str">
            <v>PM</v>
          </cell>
        </row>
        <row r="43">
          <cell r="A43">
            <v>42556</v>
          </cell>
          <cell r="B43" t="str">
            <v>DEK</v>
          </cell>
          <cell r="F43">
            <v>10</v>
          </cell>
          <cell r="G43" t="str">
            <v>Bay19</v>
          </cell>
          <cell r="I43" t="str">
            <v>AM</v>
          </cell>
        </row>
        <row r="44">
          <cell r="A44">
            <v>42556</v>
          </cell>
          <cell r="B44" t="str">
            <v>Nxt</v>
          </cell>
          <cell r="F44">
            <v>15</v>
          </cell>
          <cell r="G44" t="str">
            <v>Bay19</v>
          </cell>
          <cell r="I44" t="str">
            <v>PM</v>
          </cell>
        </row>
        <row r="45">
          <cell r="A45">
            <v>42556</v>
          </cell>
          <cell r="B45" t="str">
            <v>Nxt</v>
          </cell>
          <cell r="F45">
            <v>15</v>
          </cell>
          <cell r="G45" t="str">
            <v>Bay20</v>
          </cell>
          <cell r="I45" t="str">
            <v>AM</v>
          </cell>
        </row>
        <row r="46">
          <cell r="A46">
            <v>42556</v>
          </cell>
          <cell r="B46" t="str">
            <v>Nxt</v>
          </cell>
          <cell r="F46">
            <v>10</v>
          </cell>
          <cell r="G46" t="str">
            <v>Bay03</v>
          </cell>
          <cell r="I46" t="str">
            <v>PM</v>
          </cell>
        </row>
        <row r="47">
          <cell r="A47">
            <v>42556</v>
          </cell>
          <cell r="B47" t="str">
            <v>DEK</v>
          </cell>
          <cell r="F47">
            <v>10</v>
          </cell>
          <cell r="G47" t="str">
            <v>Bay03</v>
          </cell>
          <cell r="I47" t="str">
            <v>PM</v>
          </cell>
        </row>
        <row r="48">
          <cell r="A48">
            <v>42556</v>
          </cell>
          <cell r="B48" t="str">
            <v>Nxt</v>
          </cell>
          <cell r="F48">
            <v>10</v>
          </cell>
          <cell r="G48" t="str">
            <v>Bay03</v>
          </cell>
          <cell r="I48" t="str">
            <v>PM</v>
          </cell>
        </row>
        <row r="49">
          <cell r="A49">
            <v>42556</v>
          </cell>
          <cell r="B49" t="str">
            <v>Nxt</v>
          </cell>
          <cell r="F49">
            <v>10</v>
          </cell>
          <cell r="G49" t="str">
            <v>Bay03</v>
          </cell>
          <cell r="I49" t="str">
            <v>PM</v>
          </cell>
        </row>
        <row r="50">
          <cell r="A50">
            <v>42556</v>
          </cell>
          <cell r="B50" t="str">
            <v>Nxt</v>
          </cell>
          <cell r="F50">
            <v>10</v>
          </cell>
          <cell r="G50" t="str">
            <v>Bay03</v>
          </cell>
          <cell r="I50" t="str">
            <v>PM</v>
          </cell>
        </row>
        <row r="51">
          <cell r="A51">
            <v>42556</v>
          </cell>
          <cell r="B51" t="str">
            <v>Nxt</v>
          </cell>
          <cell r="F51">
            <v>10</v>
          </cell>
          <cell r="G51" t="str">
            <v>Bay03</v>
          </cell>
          <cell r="I51" t="str">
            <v>PM</v>
          </cell>
        </row>
        <row r="52">
          <cell r="A52">
            <v>42556</v>
          </cell>
          <cell r="B52" t="str">
            <v>Nxt</v>
          </cell>
          <cell r="F52">
            <v>10</v>
          </cell>
          <cell r="G52" t="str">
            <v>Bay03</v>
          </cell>
          <cell r="I52" t="str">
            <v>PM</v>
          </cell>
        </row>
        <row r="53">
          <cell r="A53">
            <v>42556</v>
          </cell>
          <cell r="B53" t="str">
            <v>Nxt</v>
          </cell>
          <cell r="F53">
            <v>10</v>
          </cell>
          <cell r="G53" t="str">
            <v>Bay03</v>
          </cell>
          <cell r="I53" t="str">
            <v>PM</v>
          </cell>
        </row>
        <row r="54">
          <cell r="A54">
            <v>42556</v>
          </cell>
          <cell r="B54" t="str">
            <v>Nxt</v>
          </cell>
          <cell r="F54">
            <v>10</v>
          </cell>
          <cell r="G54" t="str">
            <v>Bay03</v>
          </cell>
          <cell r="I54" t="str">
            <v>PM</v>
          </cell>
        </row>
        <row r="55">
          <cell r="A55">
            <v>42556</v>
          </cell>
          <cell r="B55" t="str">
            <v>Nxt</v>
          </cell>
          <cell r="F55">
            <v>10</v>
          </cell>
          <cell r="G55" t="str">
            <v>Bay03</v>
          </cell>
          <cell r="I55" t="str">
            <v>PM</v>
          </cell>
        </row>
        <row r="56">
          <cell r="A56">
            <v>42556</v>
          </cell>
          <cell r="B56" t="str">
            <v>DEK</v>
          </cell>
          <cell r="F56">
            <v>10</v>
          </cell>
          <cell r="G56" t="str">
            <v>Bay03</v>
          </cell>
          <cell r="I56" t="str">
            <v>PM</v>
          </cell>
        </row>
        <row r="57">
          <cell r="A57">
            <v>42556</v>
          </cell>
          <cell r="B57" t="str">
            <v>Nxt</v>
          </cell>
          <cell r="F57">
            <v>10</v>
          </cell>
          <cell r="G57" t="str">
            <v>Bay03</v>
          </cell>
          <cell r="I57" t="str">
            <v>PM</v>
          </cell>
        </row>
        <row r="58">
          <cell r="A58">
            <v>42556</v>
          </cell>
          <cell r="B58" t="str">
            <v>Nxt</v>
          </cell>
          <cell r="F58">
            <v>10</v>
          </cell>
          <cell r="G58" t="str">
            <v>Bay03</v>
          </cell>
          <cell r="I58" t="str">
            <v>PM</v>
          </cell>
        </row>
        <row r="59">
          <cell r="A59">
            <v>42556</v>
          </cell>
          <cell r="B59" t="str">
            <v>Nxt</v>
          </cell>
          <cell r="F59">
            <v>10</v>
          </cell>
          <cell r="G59" t="str">
            <v>Bay03</v>
          </cell>
          <cell r="I59" t="str">
            <v>PM</v>
          </cell>
        </row>
        <row r="60">
          <cell r="A60">
            <v>42556</v>
          </cell>
          <cell r="B60" t="str">
            <v>Reflow</v>
          </cell>
          <cell r="F60">
            <v>10</v>
          </cell>
          <cell r="G60" t="str">
            <v>Bay03</v>
          </cell>
          <cell r="I60" t="str">
            <v>PM</v>
          </cell>
        </row>
        <row r="61">
          <cell r="A61">
            <v>42556</v>
          </cell>
          <cell r="B61" t="str">
            <v>Nxt</v>
          </cell>
          <cell r="F61">
            <v>10</v>
          </cell>
          <cell r="G61" t="str">
            <v>Bay03</v>
          </cell>
          <cell r="I61" t="str">
            <v>PM</v>
          </cell>
        </row>
        <row r="62">
          <cell r="A62">
            <v>42556</v>
          </cell>
          <cell r="B62" t="str">
            <v>DEK</v>
          </cell>
          <cell r="F62">
            <v>10</v>
          </cell>
          <cell r="G62" t="str">
            <v>Bay03</v>
          </cell>
          <cell r="I62" t="str">
            <v>PM</v>
          </cell>
        </row>
        <row r="63">
          <cell r="A63">
            <v>42556</v>
          </cell>
          <cell r="B63" t="str">
            <v>DEK</v>
          </cell>
          <cell r="F63">
            <v>10</v>
          </cell>
          <cell r="G63" t="str">
            <v>Bay03</v>
          </cell>
          <cell r="I63" t="str">
            <v>PM</v>
          </cell>
        </row>
        <row r="64">
          <cell r="A64">
            <v>42557</v>
          </cell>
          <cell r="B64" t="str">
            <v>DEK</v>
          </cell>
          <cell r="F64">
            <v>10</v>
          </cell>
          <cell r="G64" t="str">
            <v>Bay03</v>
          </cell>
          <cell r="I64" t="str">
            <v>PM</v>
          </cell>
        </row>
        <row r="65">
          <cell r="A65">
            <v>42557</v>
          </cell>
          <cell r="B65" t="str">
            <v>Nxt</v>
          </cell>
          <cell r="F65">
            <v>10</v>
          </cell>
          <cell r="G65" t="str">
            <v>Bay03</v>
          </cell>
          <cell r="I65" t="str">
            <v>PM</v>
          </cell>
        </row>
        <row r="66">
          <cell r="A66">
            <v>42557</v>
          </cell>
          <cell r="B66" t="str">
            <v>NXT</v>
          </cell>
          <cell r="F66">
            <v>10</v>
          </cell>
          <cell r="G66" t="str">
            <v>Bay03</v>
          </cell>
          <cell r="I66" t="str">
            <v>PM</v>
          </cell>
        </row>
        <row r="67">
          <cell r="A67">
            <v>42557</v>
          </cell>
          <cell r="B67" t="str">
            <v>Nxt</v>
          </cell>
          <cell r="F67">
            <v>10</v>
          </cell>
          <cell r="G67" t="str">
            <v>Bay03</v>
          </cell>
          <cell r="I67" t="str">
            <v>PM</v>
          </cell>
        </row>
        <row r="68">
          <cell r="A68">
            <v>42557</v>
          </cell>
          <cell r="B68" t="str">
            <v>Nxt</v>
          </cell>
          <cell r="F68">
            <v>10</v>
          </cell>
          <cell r="G68" t="str">
            <v>Bay03</v>
          </cell>
          <cell r="I68" t="str">
            <v>PM</v>
          </cell>
        </row>
        <row r="69">
          <cell r="A69">
            <v>42557</v>
          </cell>
          <cell r="B69" t="str">
            <v>Nxt</v>
          </cell>
          <cell r="F69">
            <v>10</v>
          </cell>
          <cell r="G69" t="str">
            <v>Bay03</v>
          </cell>
          <cell r="I69" t="str">
            <v>PM</v>
          </cell>
        </row>
        <row r="70">
          <cell r="A70">
            <v>42557</v>
          </cell>
          <cell r="B70" t="str">
            <v>Nxt</v>
          </cell>
          <cell r="F70">
            <v>10</v>
          </cell>
          <cell r="G70" t="str">
            <v>Bay03</v>
          </cell>
          <cell r="I70" t="str">
            <v>PM</v>
          </cell>
        </row>
        <row r="71">
          <cell r="A71">
            <v>42557</v>
          </cell>
          <cell r="B71" t="str">
            <v>Nxt</v>
          </cell>
          <cell r="F71">
            <v>10</v>
          </cell>
          <cell r="G71" t="str">
            <v>Bay03</v>
          </cell>
          <cell r="I71" t="str">
            <v>PM</v>
          </cell>
        </row>
        <row r="72">
          <cell r="A72">
            <v>42557</v>
          </cell>
          <cell r="B72" t="str">
            <v>Reflow</v>
          </cell>
          <cell r="F72">
            <v>10</v>
          </cell>
          <cell r="G72" t="str">
            <v>Bay03</v>
          </cell>
          <cell r="I72" t="str">
            <v>PM</v>
          </cell>
        </row>
        <row r="73">
          <cell r="A73">
            <v>42557</v>
          </cell>
          <cell r="B73" t="str">
            <v>Nxt</v>
          </cell>
          <cell r="F73">
            <v>10</v>
          </cell>
          <cell r="G73" t="str">
            <v>Bay03</v>
          </cell>
          <cell r="I73" t="str">
            <v>PM</v>
          </cell>
        </row>
        <row r="74">
          <cell r="A74">
            <v>42557</v>
          </cell>
          <cell r="B74" t="str">
            <v>DEK</v>
          </cell>
          <cell r="F74">
            <v>10</v>
          </cell>
          <cell r="G74" t="str">
            <v>Bay03</v>
          </cell>
          <cell r="I74" t="str">
            <v>PM</v>
          </cell>
        </row>
        <row r="75">
          <cell r="A75">
            <v>42557</v>
          </cell>
          <cell r="B75" t="str">
            <v>Reflow</v>
          </cell>
          <cell r="F75">
            <v>10</v>
          </cell>
          <cell r="G75" t="str">
            <v>Bay03</v>
          </cell>
          <cell r="I75" t="str">
            <v>PM</v>
          </cell>
        </row>
        <row r="76">
          <cell r="A76">
            <v>42557</v>
          </cell>
          <cell r="B76" t="str">
            <v>Nxt</v>
          </cell>
          <cell r="F76">
            <v>10</v>
          </cell>
          <cell r="G76" t="str">
            <v>Bay03</v>
          </cell>
          <cell r="I76" t="str">
            <v>PM</v>
          </cell>
        </row>
        <row r="77">
          <cell r="A77">
            <v>42557</v>
          </cell>
          <cell r="B77" t="str">
            <v>Nxt</v>
          </cell>
          <cell r="F77">
            <v>10</v>
          </cell>
          <cell r="G77" t="str">
            <v>Bay03</v>
          </cell>
          <cell r="I77" t="str">
            <v>PM</v>
          </cell>
        </row>
        <row r="78">
          <cell r="A78">
            <v>42557</v>
          </cell>
          <cell r="B78" t="str">
            <v>Nxt</v>
          </cell>
          <cell r="F78">
            <v>10</v>
          </cell>
          <cell r="G78" t="str">
            <v>Bay22</v>
          </cell>
          <cell r="I78" t="str">
            <v>PM</v>
          </cell>
        </row>
        <row r="79">
          <cell r="A79">
            <v>42557</v>
          </cell>
          <cell r="B79" t="str">
            <v>Nxt</v>
          </cell>
          <cell r="F79">
            <v>4</v>
          </cell>
          <cell r="G79" t="str">
            <v>Bay22</v>
          </cell>
          <cell r="I79" t="str">
            <v>PM</v>
          </cell>
        </row>
        <row r="80">
          <cell r="A80">
            <v>42557</v>
          </cell>
          <cell r="B80" t="str">
            <v>Nxt</v>
          </cell>
          <cell r="F80">
            <v>21</v>
          </cell>
          <cell r="G80" t="str">
            <v>Bay22</v>
          </cell>
          <cell r="I80" t="str">
            <v>PM</v>
          </cell>
        </row>
        <row r="81">
          <cell r="A81">
            <v>42557</v>
          </cell>
          <cell r="B81" t="str">
            <v>Nxt</v>
          </cell>
          <cell r="F81">
            <v>10</v>
          </cell>
          <cell r="G81" t="str">
            <v>Bay03</v>
          </cell>
          <cell r="I81" t="str">
            <v>PM</v>
          </cell>
        </row>
        <row r="82">
          <cell r="A82">
            <v>42557</v>
          </cell>
          <cell r="B82" t="str">
            <v>Nxt</v>
          </cell>
          <cell r="F82">
            <v>10</v>
          </cell>
          <cell r="G82" t="str">
            <v>Bay03</v>
          </cell>
          <cell r="I82" t="str">
            <v>PM</v>
          </cell>
        </row>
        <row r="83">
          <cell r="A83">
            <v>42557</v>
          </cell>
          <cell r="B83" t="str">
            <v>Nxt</v>
          </cell>
          <cell r="F83">
            <v>10</v>
          </cell>
          <cell r="G83" t="str">
            <v>Bay03</v>
          </cell>
          <cell r="I83" t="str">
            <v>PM</v>
          </cell>
        </row>
        <row r="84">
          <cell r="A84">
            <v>42557</v>
          </cell>
          <cell r="B84" t="str">
            <v>Nxt</v>
          </cell>
          <cell r="F84">
            <v>10</v>
          </cell>
          <cell r="G84" t="str">
            <v>Bay03</v>
          </cell>
          <cell r="I84" t="str">
            <v>PM</v>
          </cell>
        </row>
        <row r="85">
          <cell r="A85">
            <v>42557</v>
          </cell>
          <cell r="B85" t="str">
            <v>Nxt</v>
          </cell>
          <cell r="F85">
            <v>10</v>
          </cell>
          <cell r="G85" t="str">
            <v>Bay03</v>
          </cell>
          <cell r="I85" t="str">
            <v>PM</v>
          </cell>
        </row>
        <row r="86">
          <cell r="A86">
            <v>42557</v>
          </cell>
          <cell r="B86" t="str">
            <v>DEK</v>
          </cell>
          <cell r="F86">
            <v>10</v>
          </cell>
          <cell r="G86" t="str">
            <v>Bay03</v>
          </cell>
          <cell r="I86" t="str">
            <v>PM</v>
          </cell>
        </row>
        <row r="87">
          <cell r="A87">
            <v>42557</v>
          </cell>
          <cell r="B87" t="str">
            <v>DEK</v>
          </cell>
          <cell r="F87">
            <v>10</v>
          </cell>
          <cell r="G87" t="str">
            <v>Bay03</v>
          </cell>
          <cell r="I87" t="str">
            <v>PM</v>
          </cell>
        </row>
        <row r="88">
          <cell r="A88">
            <v>42557</v>
          </cell>
          <cell r="B88" t="str">
            <v>DEK</v>
          </cell>
          <cell r="F88">
            <v>10</v>
          </cell>
          <cell r="G88" t="str">
            <v>Bay03</v>
          </cell>
          <cell r="I88" t="str">
            <v>PM</v>
          </cell>
        </row>
        <row r="89">
          <cell r="A89">
            <v>42557</v>
          </cell>
          <cell r="B89" t="str">
            <v>Nxt</v>
          </cell>
          <cell r="F89">
            <v>10</v>
          </cell>
          <cell r="G89" t="str">
            <v>Bay03</v>
          </cell>
          <cell r="I89" t="str">
            <v>PM</v>
          </cell>
        </row>
        <row r="90">
          <cell r="A90">
            <v>42557</v>
          </cell>
          <cell r="B90" t="str">
            <v>Nxt</v>
          </cell>
          <cell r="F90">
            <v>10</v>
          </cell>
          <cell r="G90" t="str">
            <v>Bay03</v>
          </cell>
          <cell r="I90" t="str">
            <v>PM</v>
          </cell>
        </row>
        <row r="91">
          <cell r="A91">
            <v>42557</v>
          </cell>
          <cell r="B91" t="str">
            <v>Nxt</v>
          </cell>
          <cell r="F91">
            <v>10</v>
          </cell>
          <cell r="G91" t="str">
            <v>Bay03</v>
          </cell>
          <cell r="I91" t="str">
            <v>PM</v>
          </cell>
        </row>
        <row r="92">
          <cell r="A92">
            <v>42557</v>
          </cell>
          <cell r="B92" t="str">
            <v>Reflow</v>
          </cell>
          <cell r="F92">
            <v>10</v>
          </cell>
          <cell r="G92" t="str">
            <v>Bay03</v>
          </cell>
          <cell r="I92" t="str">
            <v>PM</v>
          </cell>
        </row>
        <row r="93">
          <cell r="A93">
            <v>42557</v>
          </cell>
          <cell r="B93" t="str">
            <v>Nxt</v>
          </cell>
          <cell r="F93">
            <v>10</v>
          </cell>
          <cell r="G93" t="str">
            <v>Bay03</v>
          </cell>
          <cell r="I93" t="str">
            <v>PM</v>
          </cell>
        </row>
        <row r="94">
          <cell r="A94">
            <v>42557</v>
          </cell>
          <cell r="B94" t="str">
            <v>Nxt</v>
          </cell>
          <cell r="F94">
            <v>10</v>
          </cell>
          <cell r="G94" t="str">
            <v>Bay03</v>
          </cell>
          <cell r="I94" t="str">
            <v>PM</v>
          </cell>
        </row>
        <row r="95">
          <cell r="A95">
            <v>42557</v>
          </cell>
          <cell r="B95" t="str">
            <v>Nxt</v>
          </cell>
          <cell r="F95">
            <v>10</v>
          </cell>
          <cell r="G95" t="str">
            <v>Bay03</v>
          </cell>
          <cell r="I95" t="str">
            <v>PM</v>
          </cell>
        </row>
        <row r="96">
          <cell r="A96">
            <v>42557</v>
          </cell>
          <cell r="B96" t="str">
            <v>Nxt</v>
          </cell>
          <cell r="F96">
            <v>10</v>
          </cell>
          <cell r="G96" t="str">
            <v>Bay03</v>
          </cell>
          <cell r="I96" t="str">
            <v>PM</v>
          </cell>
        </row>
        <row r="97">
          <cell r="A97">
            <v>42557</v>
          </cell>
          <cell r="B97" t="str">
            <v>Nxt</v>
          </cell>
          <cell r="F97">
            <v>10</v>
          </cell>
          <cell r="G97" t="str">
            <v>Bay03</v>
          </cell>
          <cell r="I97" t="str">
            <v>PM</v>
          </cell>
        </row>
        <row r="98">
          <cell r="A98">
            <v>42557</v>
          </cell>
          <cell r="B98" t="str">
            <v>Reflow</v>
          </cell>
          <cell r="F98">
            <v>10</v>
          </cell>
          <cell r="G98" t="str">
            <v>Bay03</v>
          </cell>
          <cell r="I98" t="str">
            <v>PM</v>
          </cell>
        </row>
        <row r="99">
          <cell r="A99">
            <v>42557</v>
          </cell>
          <cell r="B99" t="str">
            <v>Nxt</v>
          </cell>
          <cell r="F99">
            <v>10</v>
          </cell>
          <cell r="G99" t="str">
            <v>Bay03</v>
          </cell>
          <cell r="I99" t="str">
            <v>PM</v>
          </cell>
        </row>
        <row r="100">
          <cell r="A100">
            <v>42557</v>
          </cell>
          <cell r="B100" t="str">
            <v>Nxt</v>
          </cell>
          <cell r="F100">
            <v>10</v>
          </cell>
          <cell r="G100" t="str">
            <v>Bay03</v>
          </cell>
          <cell r="I100" t="str">
            <v>PM</v>
          </cell>
        </row>
        <row r="101">
          <cell r="A101">
            <v>42557</v>
          </cell>
          <cell r="B101" t="str">
            <v>Nxt</v>
          </cell>
          <cell r="F101">
            <v>10</v>
          </cell>
          <cell r="G101" t="str">
            <v>Bay03</v>
          </cell>
          <cell r="I101" t="str">
            <v>PM</v>
          </cell>
        </row>
        <row r="102">
          <cell r="A102">
            <v>42557</v>
          </cell>
          <cell r="B102" t="str">
            <v>Nxt</v>
          </cell>
          <cell r="F102">
            <v>10</v>
          </cell>
          <cell r="G102" t="str">
            <v>Bay03</v>
          </cell>
          <cell r="I102" t="str">
            <v>PM</v>
          </cell>
        </row>
        <row r="103">
          <cell r="A103">
            <v>42557</v>
          </cell>
          <cell r="B103" t="str">
            <v>DEK</v>
          </cell>
          <cell r="F103">
            <v>10</v>
          </cell>
          <cell r="G103" t="str">
            <v>Bay03</v>
          </cell>
          <cell r="I103" t="str">
            <v>PM</v>
          </cell>
        </row>
        <row r="104">
          <cell r="A104">
            <v>42557</v>
          </cell>
          <cell r="B104" t="str">
            <v>Nxt</v>
          </cell>
          <cell r="F104">
            <v>10</v>
          </cell>
          <cell r="G104" t="str">
            <v>Bay03</v>
          </cell>
          <cell r="I104" t="str">
            <v>PM</v>
          </cell>
        </row>
        <row r="105">
          <cell r="A105">
            <v>42557</v>
          </cell>
          <cell r="B105" t="str">
            <v>Nxt</v>
          </cell>
          <cell r="F105">
            <v>10</v>
          </cell>
          <cell r="G105" t="str">
            <v>Bay03</v>
          </cell>
          <cell r="I105" t="str">
            <v>PM</v>
          </cell>
        </row>
        <row r="106">
          <cell r="A106">
            <v>42558</v>
          </cell>
          <cell r="B106" t="str">
            <v>Nxt</v>
          </cell>
          <cell r="F106">
            <v>10</v>
          </cell>
          <cell r="G106" t="str">
            <v>Bay03</v>
          </cell>
          <cell r="I106" t="str">
            <v>PM</v>
          </cell>
        </row>
        <row r="107">
          <cell r="A107">
            <v>42558</v>
          </cell>
          <cell r="B107" t="str">
            <v>DEK</v>
          </cell>
          <cell r="F107">
            <v>10</v>
          </cell>
          <cell r="G107" t="str">
            <v>Bay03</v>
          </cell>
          <cell r="I107" t="str">
            <v>PM</v>
          </cell>
        </row>
        <row r="108">
          <cell r="A108">
            <v>42558</v>
          </cell>
          <cell r="B108" t="str">
            <v>Nxt</v>
          </cell>
          <cell r="F108">
            <v>10</v>
          </cell>
          <cell r="G108" t="str">
            <v>Bay03</v>
          </cell>
          <cell r="I108" t="str">
            <v>PM</v>
          </cell>
        </row>
        <row r="109">
          <cell r="A109">
            <v>42558</v>
          </cell>
          <cell r="B109" t="str">
            <v>Nxt</v>
          </cell>
          <cell r="F109">
            <v>10</v>
          </cell>
          <cell r="G109" t="str">
            <v>Bay03</v>
          </cell>
          <cell r="I109" t="str">
            <v>PM</v>
          </cell>
        </row>
        <row r="110">
          <cell r="A110">
            <v>42558</v>
          </cell>
          <cell r="B110" t="str">
            <v>Nxt</v>
          </cell>
          <cell r="F110">
            <v>10</v>
          </cell>
          <cell r="G110" t="str">
            <v>Bay03</v>
          </cell>
          <cell r="I110" t="str">
            <v>PM</v>
          </cell>
        </row>
        <row r="111">
          <cell r="A111">
            <v>42558</v>
          </cell>
          <cell r="B111" t="str">
            <v>Nxt</v>
          </cell>
          <cell r="F111">
            <v>10</v>
          </cell>
          <cell r="G111" t="str">
            <v>Bay03</v>
          </cell>
          <cell r="I111" t="str">
            <v>PM</v>
          </cell>
        </row>
        <row r="112">
          <cell r="A112">
            <v>42558</v>
          </cell>
          <cell r="B112" t="str">
            <v>DEK</v>
          </cell>
          <cell r="F112">
            <v>10</v>
          </cell>
          <cell r="G112" t="str">
            <v>Bay03</v>
          </cell>
          <cell r="I112" t="str">
            <v>PM</v>
          </cell>
        </row>
        <row r="113">
          <cell r="A113">
            <v>42558</v>
          </cell>
          <cell r="B113" t="str">
            <v>Nxt</v>
          </cell>
          <cell r="F113">
            <v>20</v>
          </cell>
          <cell r="G113" t="str">
            <v>Bay19</v>
          </cell>
          <cell r="I113" t="str">
            <v>PM</v>
          </cell>
        </row>
        <row r="114">
          <cell r="A114">
            <v>42558</v>
          </cell>
          <cell r="B114" t="str">
            <v>DEK</v>
          </cell>
          <cell r="F114">
            <v>40</v>
          </cell>
          <cell r="G114" t="str">
            <v>Bay20</v>
          </cell>
          <cell r="I114" t="str">
            <v>AM</v>
          </cell>
        </row>
        <row r="115">
          <cell r="A115">
            <v>42558</v>
          </cell>
          <cell r="B115" t="str">
            <v>Nxt</v>
          </cell>
          <cell r="F115">
            <v>20</v>
          </cell>
          <cell r="G115" t="str">
            <v>Bay20</v>
          </cell>
          <cell r="I115" t="str">
            <v>AM</v>
          </cell>
        </row>
        <row r="116">
          <cell r="A116">
            <v>42558</v>
          </cell>
          <cell r="B116" t="str">
            <v>Nxt</v>
          </cell>
          <cell r="F116">
            <v>14</v>
          </cell>
          <cell r="G116" t="str">
            <v>Bay20</v>
          </cell>
          <cell r="I116" t="str">
            <v>AM</v>
          </cell>
        </row>
        <row r="117">
          <cell r="A117">
            <v>42558</v>
          </cell>
          <cell r="B117" t="str">
            <v>Reflow</v>
          </cell>
          <cell r="F117">
            <v>15</v>
          </cell>
          <cell r="G117" t="str">
            <v>Bay20</v>
          </cell>
          <cell r="I117" t="str">
            <v>AM</v>
          </cell>
        </row>
        <row r="118">
          <cell r="A118">
            <v>42558</v>
          </cell>
          <cell r="B118" t="str">
            <v>DEK</v>
          </cell>
          <cell r="F118">
            <v>5</v>
          </cell>
          <cell r="G118" t="str">
            <v>Bay20</v>
          </cell>
          <cell r="I118" t="str">
            <v>AM</v>
          </cell>
        </row>
        <row r="119">
          <cell r="A119">
            <v>42558</v>
          </cell>
          <cell r="B119" t="str">
            <v>Nxt</v>
          </cell>
          <cell r="F119">
            <v>40</v>
          </cell>
          <cell r="G119" t="str">
            <v>Bay20</v>
          </cell>
          <cell r="I119" t="str">
            <v>PM</v>
          </cell>
        </row>
        <row r="120">
          <cell r="A120">
            <v>42558</v>
          </cell>
          <cell r="B120" t="str">
            <v>Nxt</v>
          </cell>
          <cell r="F120">
            <v>20</v>
          </cell>
          <cell r="G120" t="str">
            <v>Bay20</v>
          </cell>
          <cell r="I120" t="str">
            <v>PM</v>
          </cell>
        </row>
        <row r="121">
          <cell r="A121">
            <v>42558</v>
          </cell>
          <cell r="B121" t="str">
            <v>Nxt</v>
          </cell>
          <cell r="F121">
            <v>10</v>
          </cell>
          <cell r="G121" t="str">
            <v>Bay19</v>
          </cell>
          <cell r="I121" t="str">
            <v>PM</v>
          </cell>
        </row>
        <row r="122">
          <cell r="A122">
            <v>42558</v>
          </cell>
          <cell r="B122" t="str">
            <v>Nxt</v>
          </cell>
          <cell r="F122">
            <v>10</v>
          </cell>
          <cell r="G122" t="str">
            <v>Bay19</v>
          </cell>
          <cell r="I122" t="str">
            <v>AM</v>
          </cell>
        </row>
        <row r="123">
          <cell r="A123">
            <v>42558</v>
          </cell>
          <cell r="B123" t="str">
            <v>Nxt</v>
          </cell>
          <cell r="F123">
            <v>16</v>
          </cell>
          <cell r="G123" t="str">
            <v>Bay19</v>
          </cell>
          <cell r="I123" t="str">
            <v>PM</v>
          </cell>
        </row>
        <row r="124">
          <cell r="A124">
            <v>42558</v>
          </cell>
          <cell r="B124" t="str">
            <v>Nxt</v>
          </cell>
          <cell r="F124">
            <v>15</v>
          </cell>
          <cell r="G124" t="str">
            <v>Bay20</v>
          </cell>
          <cell r="I124" t="str">
            <v>PM</v>
          </cell>
        </row>
        <row r="125">
          <cell r="A125">
            <v>42558</v>
          </cell>
          <cell r="B125" t="str">
            <v>DEK</v>
          </cell>
          <cell r="F125">
            <v>10</v>
          </cell>
          <cell r="G125" t="str">
            <v>Bay19</v>
          </cell>
          <cell r="I125" t="str">
            <v>PM</v>
          </cell>
        </row>
        <row r="126">
          <cell r="A126">
            <v>42558</v>
          </cell>
          <cell r="B126" t="str">
            <v>Nxt</v>
          </cell>
          <cell r="F126">
            <v>15</v>
          </cell>
          <cell r="G126" t="str">
            <v>Bay20</v>
          </cell>
          <cell r="I126" t="str">
            <v>PM</v>
          </cell>
        </row>
        <row r="127">
          <cell r="A127">
            <v>42558</v>
          </cell>
          <cell r="B127" t="str">
            <v>NXT</v>
          </cell>
          <cell r="F127">
            <v>10</v>
          </cell>
          <cell r="G127" t="str">
            <v>Bay20</v>
          </cell>
          <cell r="I127" t="str">
            <v>PM</v>
          </cell>
        </row>
        <row r="128">
          <cell r="A128">
            <v>42558</v>
          </cell>
          <cell r="B128" t="str">
            <v>Reflow</v>
          </cell>
          <cell r="F128">
            <v>45</v>
          </cell>
          <cell r="G128" t="str">
            <v>Bay01</v>
          </cell>
          <cell r="I128" t="str">
            <v>AM</v>
          </cell>
        </row>
        <row r="129">
          <cell r="A129">
            <v>42558</v>
          </cell>
          <cell r="B129" t="str">
            <v>SPI</v>
          </cell>
          <cell r="F129">
            <v>10</v>
          </cell>
          <cell r="G129" t="str">
            <v>Bay03</v>
          </cell>
          <cell r="I129" t="str">
            <v>PM</v>
          </cell>
        </row>
        <row r="130">
          <cell r="A130">
            <v>42558</v>
          </cell>
          <cell r="B130" t="str">
            <v>Nxt</v>
          </cell>
          <cell r="F130">
            <v>10</v>
          </cell>
          <cell r="G130" t="str">
            <v>Bay03</v>
          </cell>
          <cell r="I130" t="str">
            <v>PM</v>
          </cell>
        </row>
        <row r="131">
          <cell r="A131">
            <v>42558</v>
          </cell>
          <cell r="B131" t="str">
            <v>Nxt</v>
          </cell>
          <cell r="F131">
            <v>5</v>
          </cell>
          <cell r="G131" t="str">
            <v>Bay22</v>
          </cell>
          <cell r="I131" t="str">
            <v>PM</v>
          </cell>
        </row>
        <row r="132">
          <cell r="A132">
            <v>42558</v>
          </cell>
          <cell r="B132" t="str">
            <v>Reflow</v>
          </cell>
          <cell r="F132">
            <v>22</v>
          </cell>
          <cell r="G132" t="str">
            <v>Bay22</v>
          </cell>
          <cell r="I132" t="str">
            <v>PM</v>
          </cell>
        </row>
        <row r="133">
          <cell r="A133">
            <v>42558</v>
          </cell>
          <cell r="B133" t="str">
            <v>Nxt</v>
          </cell>
          <cell r="F133">
            <v>11</v>
          </cell>
          <cell r="G133" t="str">
            <v>Bay05</v>
          </cell>
          <cell r="I133" t="str">
            <v>AM</v>
          </cell>
        </row>
        <row r="134">
          <cell r="A134">
            <v>42558</v>
          </cell>
          <cell r="B134" t="str">
            <v>SPI</v>
          </cell>
          <cell r="F134">
            <v>15</v>
          </cell>
          <cell r="G134" t="str">
            <v>Bay05</v>
          </cell>
          <cell r="I134" t="str">
            <v>AM</v>
          </cell>
        </row>
        <row r="135">
          <cell r="A135">
            <v>42558</v>
          </cell>
          <cell r="B135" t="str">
            <v>Nxt</v>
          </cell>
          <cell r="F135">
            <v>24</v>
          </cell>
          <cell r="G135" t="str">
            <v>Bay05</v>
          </cell>
          <cell r="I135" t="str">
            <v>AM</v>
          </cell>
        </row>
        <row r="136">
          <cell r="A136">
            <v>42558</v>
          </cell>
          <cell r="B136" t="str">
            <v>Nxt</v>
          </cell>
          <cell r="F136">
            <v>20</v>
          </cell>
          <cell r="G136" t="str">
            <v>Bay05</v>
          </cell>
          <cell r="I136" t="str">
            <v>AM</v>
          </cell>
        </row>
        <row r="137">
          <cell r="A137">
            <v>42558</v>
          </cell>
          <cell r="B137" t="str">
            <v>Nxt</v>
          </cell>
          <cell r="F137">
            <v>5</v>
          </cell>
          <cell r="G137" t="str">
            <v>Bay05</v>
          </cell>
          <cell r="I137" t="str">
            <v>AM</v>
          </cell>
        </row>
        <row r="138">
          <cell r="A138">
            <v>42558</v>
          </cell>
          <cell r="B138" t="str">
            <v>Nxt</v>
          </cell>
          <cell r="F138">
            <v>3</v>
          </cell>
          <cell r="G138" t="str">
            <v>Bay061</v>
          </cell>
          <cell r="I138" t="str">
            <v>AM</v>
          </cell>
        </row>
        <row r="139">
          <cell r="A139">
            <v>42558</v>
          </cell>
          <cell r="B139" t="str">
            <v>Nxt</v>
          </cell>
          <cell r="F139">
            <v>10</v>
          </cell>
          <cell r="G139" t="str">
            <v>Bay061</v>
          </cell>
          <cell r="I139" t="str">
            <v>AM</v>
          </cell>
        </row>
        <row r="140">
          <cell r="A140">
            <v>42558</v>
          </cell>
          <cell r="B140" t="str">
            <v>Nxt</v>
          </cell>
          <cell r="F140">
            <v>10</v>
          </cell>
          <cell r="G140" t="str">
            <v>Bay061</v>
          </cell>
          <cell r="I140" t="str">
            <v>AM</v>
          </cell>
        </row>
        <row r="141">
          <cell r="A141">
            <v>42558</v>
          </cell>
          <cell r="B141" t="str">
            <v>Nxt</v>
          </cell>
          <cell r="F141">
            <v>15</v>
          </cell>
          <cell r="G141" t="str">
            <v>Bay061</v>
          </cell>
          <cell r="I141" t="str">
            <v>AM</v>
          </cell>
        </row>
        <row r="142">
          <cell r="A142">
            <v>42558</v>
          </cell>
          <cell r="B142" t="str">
            <v>Reflow</v>
          </cell>
          <cell r="F142">
            <v>10</v>
          </cell>
          <cell r="G142" t="str">
            <v>Bay071</v>
          </cell>
          <cell r="I142" t="str">
            <v>AM</v>
          </cell>
        </row>
        <row r="143">
          <cell r="A143">
            <v>42558</v>
          </cell>
          <cell r="B143" t="str">
            <v>Reflow</v>
          </cell>
          <cell r="F143">
            <v>265</v>
          </cell>
          <cell r="G143" t="str">
            <v>Bay071</v>
          </cell>
          <cell r="I143" t="str">
            <v>AM</v>
          </cell>
        </row>
        <row r="144">
          <cell r="A144">
            <v>42558</v>
          </cell>
          <cell r="B144" t="str">
            <v>Nxt</v>
          </cell>
          <cell r="F144">
            <v>5</v>
          </cell>
          <cell r="G144" t="str">
            <v>Bay072</v>
          </cell>
          <cell r="I144" t="str">
            <v>AM</v>
          </cell>
        </row>
        <row r="145">
          <cell r="A145">
            <v>42558</v>
          </cell>
          <cell r="B145" t="str">
            <v>Nxt</v>
          </cell>
          <cell r="F145">
            <v>35</v>
          </cell>
          <cell r="G145" t="str">
            <v>Bay072</v>
          </cell>
          <cell r="I145" t="str">
            <v>AM</v>
          </cell>
        </row>
        <row r="146">
          <cell r="A146">
            <v>42558</v>
          </cell>
          <cell r="B146" t="str">
            <v>DEK</v>
          </cell>
          <cell r="F146">
            <v>15</v>
          </cell>
          <cell r="G146" t="str">
            <v>Bay08</v>
          </cell>
          <cell r="I146" t="str">
            <v>AM</v>
          </cell>
        </row>
        <row r="147">
          <cell r="A147">
            <v>42558</v>
          </cell>
          <cell r="B147" t="str">
            <v>SPI</v>
          </cell>
          <cell r="F147">
            <v>20</v>
          </cell>
          <cell r="G147" t="str">
            <v>Bay08</v>
          </cell>
          <cell r="I147" t="str">
            <v>AM</v>
          </cell>
        </row>
        <row r="148">
          <cell r="A148">
            <v>42558</v>
          </cell>
          <cell r="B148" t="str">
            <v>Nxt</v>
          </cell>
          <cell r="F148">
            <v>30</v>
          </cell>
          <cell r="G148" t="str">
            <v>Bay08</v>
          </cell>
          <cell r="I148" t="str">
            <v>AM</v>
          </cell>
        </row>
        <row r="149">
          <cell r="A149">
            <v>42558</v>
          </cell>
          <cell r="B149" t="str">
            <v>DEK</v>
          </cell>
          <cell r="F149">
            <v>5</v>
          </cell>
          <cell r="G149" t="str">
            <v>Bay08</v>
          </cell>
          <cell r="I149" t="str">
            <v>AM</v>
          </cell>
        </row>
        <row r="150">
          <cell r="A150">
            <v>42558</v>
          </cell>
          <cell r="B150" t="str">
            <v>Nxt</v>
          </cell>
          <cell r="F150">
            <v>10</v>
          </cell>
          <cell r="G150" t="str">
            <v>Bay08</v>
          </cell>
          <cell r="I150" t="str">
            <v>AM</v>
          </cell>
        </row>
        <row r="151">
          <cell r="A151">
            <v>42558</v>
          </cell>
          <cell r="B151" t="str">
            <v>Nxt</v>
          </cell>
          <cell r="F151">
            <v>10</v>
          </cell>
          <cell r="G151" t="str">
            <v>Bay03</v>
          </cell>
          <cell r="I151" t="str">
            <v>PM</v>
          </cell>
        </row>
        <row r="152">
          <cell r="A152">
            <v>42558</v>
          </cell>
          <cell r="B152" t="str">
            <v>Nxt</v>
          </cell>
          <cell r="F152">
            <v>10</v>
          </cell>
          <cell r="G152" t="str">
            <v>Bay03</v>
          </cell>
          <cell r="I152" t="str">
            <v>PM</v>
          </cell>
        </row>
        <row r="153">
          <cell r="A153">
            <v>42558</v>
          </cell>
          <cell r="B153" t="str">
            <v>Nxt</v>
          </cell>
          <cell r="F153">
            <v>10</v>
          </cell>
          <cell r="G153" t="str">
            <v>Bay03</v>
          </cell>
          <cell r="I153" t="str">
            <v>PM</v>
          </cell>
        </row>
        <row r="154">
          <cell r="A154">
            <v>42558</v>
          </cell>
          <cell r="B154" t="str">
            <v>Nxt</v>
          </cell>
          <cell r="F154">
            <v>10</v>
          </cell>
          <cell r="G154" t="str">
            <v>Bay03</v>
          </cell>
          <cell r="I154" t="str">
            <v>PM</v>
          </cell>
        </row>
        <row r="155">
          <cell r="A155">
            <v>42558</v>
          </cell>
          <cell r="B155" t="str">
            <v>Nxt</v>
          </cell>
          <cell r="F155">
            <v>10</v>
          </cell>
          <cell r="G155" t="str">
            <v>Bay03</v>
          </cell>
          <cell r="I155" t="str">
            <v>PM</v>
          </cell>
        </row>
        <row r="156">
          <cell r="A156">
            <v>42558</v>
          </cell>
          <cell r="B156" t="str">
            <v>Nxt</v>
          </cell>
          <cell r="F156">
            <v>10</v>
          </cell>
          <cell r="G156" t="str">
            <v>Bay03</v>
          </cell>
          <cell r="I156" t="str">
            <v>PM</v>
          </cell>
        </row>
        <row r="157">
          <cell r="A157">
            <v>42558</v>
          </cell>
          <cell r="B157" t="str">
            <v>Nxt</v>
          </cell>
          <cell r="F157">
            <v>10</v>
          </cell>
          <cell r="G157" t="str">
            <v>Bay03</v>
          </cell>
          <cell r="I157" t="str">
            <v>PM</v>
          </cell>
        </row>
        <row r="158">
          <cell r="A158">
            <v>42558</v>
          </cell>
          <cell r="B158" t="str">
            <v>Nxt</v>
          </cell>
          <cell r="F158">
            <v>10</v>
          </cell>
          <cell r="G158" t="str">
            <v>Bay03</v>
          </cell>
          <cell r="I158" t="str">
            <v>PM</v>
          </cell>
        </row>
        <row r="159">
          <cell r="A159">
            <v>42558</v>
          </cell>
          <cell r="B159" t="str">
            <v>Nxt</v>
          </cell>
          <cell r="F159">
            <v>10</v>
          </cell>
          <cell r="G159" t="str">
            <v>Bay03</v>
          </cell>
          <cell r="I159" t="str">
            <v>PM</v>
          </cell>
        </row>
        <row r="160">
          <cell r="A160">
            <v>42558</v>
          </cell>
          <cell r="B160" t="str">
            <v>Nxt</v>
          </cell>
          <cell r="F160">
            <v>10</v>
          </cell>
          <cell r="G160" t="str">
            <v>Bay03</v>
          </cell>
          <cell r="I160" t="str">
            <v>PM</v>
          </cell>
        </row>
        <row r="161">
          <cell r="A161">
            <v>42559</v>
          </cell>
          <cell r="B161" t="str">
            <v>Nxt</v>
          </cell>
          <cell r="F161">
            <v>10</v>
          </cell>
          <cell r="G161" t="str">
            <v>Bay03</v>
          </cell>
          <cell r="I161" t="str">
            <v>PM</v>
          </cell>
        </row>
        <row r="162">
          <cell r="A162">
            <v>42559</v>
          </cell>
          <cell r="B162" t="str">
            <v>Nxt</v>
          </cell>
          <cell r="F162">
            <v>10</v>
          </cell>
          <cell r="G162" t="str">
            <v>Bay03</v>
          </cell>
          <cell r="I162" t="str">
            <v>PM</v>
          </cell>
        </row>
        <row r="163">
          <cell r="A163">
            <v>42559</v>
          </cell>
          <cell r="B163" t="str">
            <v>Nxt</v>
          </cell>
          <cell r="F163">
            <v>10</v>
          </cell>
          <cell r="G163" t="str">
            <v>Bay03</v>
          </cell>
          <cell r="I163" t="str">
            <v>PM</v>
          </cell>
        </row>
        <row r="164">
          <cell r="A164">
            <v>42559</v>
          </cell>
          <cell r="B164" t="str">
            <v>Nxt</v>
          </cell>
          <cell r="F164">
            <v>10</v>
          </cell>
          <cell r="G164" t="str">
            <v>Bay03</v>
          </cell>
          <cell r="I164" t="str">
            <v>PM</v>
          </cell>
        </row>
        <row r="165">
          <cell r="A165">
            <v>42559</v>
          </cell>
          <cell r="B165" t="str">
            <v>Nxt</v>
          </cell>
          <cell r="F165">
            <v>10</v>
          </cell>
          <cell r="G165" t="str">
            <v>Bay03</v>
          </cell>
          <cell r="I165" t="str">
            <v>PM</v>
          </cell>
        </row>
        <row r="166">
          <cell r="A166">
            <v>42559</v>
          </cell>
          <cell r="B166" t="str">
            <v>Nxt</v>
          </cell>
          <cell r="F166">
            <v>10</v>
          </cell>
          <cell r="G166" t="str">
            <v>Bay03</v>
          </cell>
          <cell r="I166" t="str">
            <v>PM</v>
          </cell>
        </row>
        <row r="167">
          <cell r="A167">
            <v>42559</v>
          </cell>
          <cell r="B167" t="str">
            <v>Nxt</v>
          </cell>
          <cell r="F167">
            <v>10</v>
          </cell>
          <cell r="G167" t="str">
            <v>Bay03</v>
          </cell>
          <cell r="I167" t="str">
            <v>PM</v>
          </cell>
        </row>
        <row r="168">
          <cell r="A168">
            <v>42559</v>
          </cell>
          <cell r="B168" t="str">
            <v>Reflow</v>
          </cell>
          <cell r="F168">
            <v>10</v>
          </cell>
          <cell r="G168" t="str">
            <v>Bay03</v>
          </cell>
          <cell r="I168" t="str">
            <v>PM</v>
          </cell>
        </row>
        <row r="169">
          <cell r="A169">
            <v>42559</v>
          </cell>
          <cell r="B169" t="str">
            <v>Nxt</v>
          </cell>
          <cell r="F169">
            <v>10</v>
          </cell>
          <cell r="G169" t="str">
            <v>Bay03</v>
          </cell>
          <cell r="I169" t="str">
            <v>PM</v>
          </cell>
        </row>
        <row r="170">
          <cell r="A170">
            <v>42559</v>
          </cell>
          <cell r="B170" t="str">
            <v>Nxt</v>
          </cell>
          <cell r="F170">
            <v>10</v>
          </cell>
          <cell r="G170" t="str">
            <v>Bay03</v>
          </cell>
          <cell r="I170" t="str">
            <v>PM</v>
          </cell>
        </row>
        <row r="171">
          <cell r="A171">
            <v>42559</v>
          </cell>
          <cell r="B171" t="str">
            <v>Nxt</v>
          </cell>
          <cell r="F171">
            <v>10</v>
          </cell>
          <cell r="G171" t="str">
            <v>Bay03</v>
          </cell>
          <cell r="I171" t="str">
            <v>PM</v>
          </cell>
        </row>
        <row r="172">
          <cell r="A172">
            <v>42559</v>
          </cell>
          <cell r="B172" t="str">
            <v>Nxt</v>
          </cell>
          <cell r="F172">
            <v>10</v>
          </cell>
          <cell r="G172" t="str">
            <v>Bay03</v>
          </cell>
          <cell r="I172" t="str">
            <v>PM</v>
          </cell>
        </row>
        <row r="173">
          <cell r="A173">
            <v>42559</v>
          </cell>
          <cell r="B173" t="str">
            <v>Nxt</v>
          </cell>
          <cell r="F173">
            <v>10</v>
          </cell>
          <cell r="G173" t="str">
            <v>Bay03</v>
          </cell>
          <cell r="I173" t="str">
            <v>PM</v>
          </cell>
        </row>
        <row r="174">
          <cell r="A174">
            <v>42559</v>
          </cell>
          <cell r="B174" t="str">
            <v>Nxt</v>
          </cell>
          <cell r="F174">
            <v>10</v>
          </cell>
          <cell r="G174" t="str">
            <v>Bay03</v>
          </cell>
          <cell r="I174" t="str">
            <v>PM</v>
          </cell>
        </row>
        <row r="175">
          <cell r="A175">
            <v>42559</v>
          </cell>
          <cell r="B175" t="str">
            <v>Nxt</v>
          </cell>
          <cell r="F175">
            <v>10</v>
          </cell>
          <cell r="G175" t="str">
            <v>Bay03</v>
          </cell>
          <cell r="I175" t="str">
            <v>PM</v>
          </cell>
        </row>
        <row r="176">
          <cell r="A176">
            <v>42559</v>
          </cell>
          <cell r="B176" t="str">
            <v>Nxt</v>
          </cell>
          <cell r="F176">
            <v>10</v>
          </cell>
          <cell r="G176" t="str">
            <v>Bay03</v>
          </cell>
          <cell r="I176" t="str">
            <v>PM</v>
          </cell>
        </row>
        <row r="177">
          <cell r="A177">
            <v>42559</v>
          </cell>
          <cell r="B177" t="str">
            <v>Nxt</v>
          </cell>
          <cell r="F177">
            <v>10</v>
          </cell>
          <cell r="G177" t="str">
            <v>Bay03</v>
          </cell>
          <cell r="I177" t="str">
            <v>PM</v>
          </cell>
        </row>
        <row r="178">
          <cell r="A178">
            <v>42559</v>
          </cell>
          <cell r="B178" t="str">
            <v>Nxt</v>
          </cell>
          <cell r="F178">
            <v>10</v>
          </cell>
          <cell r="G178" t="str">
            <v>Bay03</v>
          </cell>
          <cell r="I178" t="str">
            <v>PM</v>
          </cell>
        </row>
        <row r="179">
          <cell r="A179">
            <v>42559</v>
          </cell>
          <cell r="B179" t="str">
            <v>Nxt</v>
          </cell>
          <cell r="F179">
            <v>10</v>
          </cell>
          <cell r="G179" t="str">
            <v>Bay03</v>
          </cell>
          <cell r="I179" t="str">
            <v>PM</v>
          </cell>
        </row>
        <row r="180">
          <cell r="A180">
            <v>42560</v>
          </cell>
          <cell r="B180" t="str">
            <v>Nxt</v>
          </cell>
          <cell r="F180">
            <v>10</v>
          </cell>
          <cell r="G180" t="str">
            <v>Bay03</v>
          </cell>
          <cell r="I180" t="str">
            <v>PM</v>
          </cell>
        </row>
        <row r="181">
          <cell r="A181">
            <v>42560</v>
          </cell>
          <cell r="B181" t="str">
            <v>Nxt</v>
          </cell>
          <cell r="F181">
            <v>10</v>
          </cell>
          <cell r="G181" t="str">
            <v>Bay03</v>
          </cell>
          <cell r="I181" t="str">
            <v>PM</v>
          </cell>
        </row>
        <row r="182">
          <cell r="A182">
            <v>42560</v>
          </cell>
          <cell r="B182" t="str">
            <v>Nxt</v>
          </cell>
          <cell r="F182">
            <v>13</v>
          </cell>
          <cell r="G182" t="str">
            <v>Bay20</v>
          </cell>
          <cell r="I182" t="str">
            <v>AM</v>
          </cell>
        </row>
        <row r="183">
          <cell r="A183">
            <v>42560</v>
          </cell>
          <cell r="B183" t="str">
            <v>Nxt</v>
          </cell>
          <cell r="F183">
            <v>12</v>
          </cell>
          <cell r="G183" t="str">
            <v>Bay20</v>
          </cell>
          <cell r="I183" t="str">
            <v>AM</v>
          </cell>
        </row>
        <row r="184">
          <cell r="A184">
            <v>42560</v>
          </cell>
          <cell r="B184" t="str">
            <v>DEK</v>
          </cell>
          <cell r="F184">
            <v>15</v>
          </cell>
          <cell r="G184" t="str">
            <v>Bay02</v>
          </cell>
          <cell r="I184" t="str">
            <v>PM</v>
          </cell>
        </row>
        <row r="185">
          <cell r="A185">
            <v>42560</v>
          </cell>
          <cell r="B185" t="str">
            <v>Nxt</v>
          </cell>
          <cell r="F185">
            <v>20</v>
          </cell>
          <cell r="G185" t="str">
            <v>Bay01</v>
          </cell>
          <cell r="I185" t="str">
            <v>PM</v>
          </cell>
        </row>
        <row r="186">
          <cell r="A186">
            <v>42560</v>
          </cell>
          <cell r="B186" t="str">
            <v>Nxt</v>
          </cell>
          <cell r="F186">
            <v>13</v>
          </cell>
          <cell r="G186" t="str">
            <v>Bay05</v>
          </cell>
          <cell r="I186" t="str">
            <v>AM</v>
          </cell>
        </row>
        <row r="187">
          <cell r="A187">
            <v>42560</v>
          </cell>
          <cell r="B187" t="str">
            <v>DEK</v>
          </cell>
          <cell r="F187">
            <v>22</v>
          </cell>
          <cell r="G187" t="str">
            <v>Bay05</v>
          </cell>
          <cell r="I187" t="str">
            <v>AM</v>
          </cell>
        </row>
        <row r="188">
          <cell r="A188">
            <v>42560</v>
          </cell>
          <cell r="B188" t="str">
            <v>Nxt</v>
          </cell>
          <cell r="F188">
            <v>5</v>
          </cell>
          <cell r="G188" t="str">
            <v>Bay05</v>
          </cell>
          <cell r="I188" t="str">
            <v>AM</v>
          </cell>
        </row>
        <row r="189">
          <cell r="A189">
            <v>42560</v>
          </cell>
          <cell r="B189" t="str">
            <v>Nxt</v>
          </cell>
          <cell r="F189">
            <v>15</v>
          </cell>
          <cell r="G189" t="str">
            <v>Bay05</v>
          </cell>
          <cell r="I189" t="str">
            <v>AM</v>
          </cell>
        </row>
        <row r="190">
          <cell r="A190">
            <v>42560</v>
          </cell>
          <cell r="B190" t="str">
            <v>Nxt</v>
          </cell>
          <cell r="F190">
            <v>12</v>
          </cell>
          <cell r="G190" t="str">
            <v>Bay062</v>
          </cell>
          <cell r="I190" t="str">
            <v>AM</v>
          </cell>
        </row>
        <row r="191">
          <cell r="A191">
            <v>42560</v>
          </cell>
          <cell r="B191" t="str">
            <v>DEK</v>
          </cell>
          <cell r="F191">
            <v>6</v>
          </cell>
          <cell r="G191" t="str">
            <v>Bay062</v>
          </cell>
          <cell r="I191" t="str">
            <v>AM</v>
          </cell>
        </row>
        <row r="192">
          <cell r="A192">
            <v>42560</v>
          </cell>
          <cell r="B192" t="str">
            <v>DEK</v>
          </cell>
          <cell r="F192">
            <v>10</v>
          </cell>
          <cell r="G192" t="str">
            <v>Bay062</v>
          </cell>
          <cell r="I192" t="str">
            <v>AM</v>
          </cell>
        </row>
        <row r="193">
          <cell r="A193">
            <v>42560</v>
          </cell>
          <cell r="B193" t="str">
            <v>Nxt</v>
          </cell>
          <cell r="F193">
            <v>12</v>
          </cell>
          <cell r="G193" t="str">
            <v>Bay062</v>
          </cell>
          <cell r="I193" t="str">
            <v>AM</v>
          </cell>
        </row>
        <row r="194">
          <cell r="A194">
            <v>42560</v>
          </cell>
          <cell r="B194" t="str">
            <v>Nxt</v>
          </cell>
          <cell r="F194">
            <v>5</v>
          </cell>
          <cell r="G194" t="str">
            <v>Bay062</v>
          </cell>
          <cell r="I194" t="str">
            <v>AM</v>
          </cell>
        </row>
        <row r="195">
          <cell r="A195">
            <v>42560</v>
          </cell>
          <cell r="B195" t="str">
            <v>Nxt</v>
          </cell>
          <cell r="F195">
            <v>10</v>
          </cell>
          <cell r="G195" t="str">
            <v>Bay08</v>
          </cell>
          <cell r="I195" t="str">
            <v>AM</v>
          </cell>
        </row>
        <row r="196">
          <cell r="A196">
            <v>42560</v>
          </cell>
          <cell r="B196" t="str">
            <v>Nxt</v>
          </cell>
          <cell r="F196">
            <v>5</v>
          </cell>
          <cell r="G196" t="str">
            <v>Bay08</v>
          </cell>
          <cell r="I196" t="str">
            <v>AM</v>
          </cell>
        </row>
        <row r="197">
          <cell r="A197">
            <v>42560</v>
          </cell>
          <cell r="B197" t="str">
            <v>Nxt</v>
          </cell>
          <cell r="F197">
            <v>10</v>
          </cell>
          <cell r="G197" t="str">
            <v>Bay08</v>
          </cell>
          <cell r="I197" t="str">
            <v>AM</v>
          </cell>
        </row>
        <row r="198">
          <cell r="A198">
            <v>42560</v>
          </cell>
          <cell r="B198" t="str">
            <v>Nxt</v>
          </cell>
          <cell r="F198">
            <v>10</v>
          </cell>
          <cell r="G198" t="str">
            <v>Bay15</v>
          </cell>
          <cell r="I198" t="str">
            <v>AM</v>
          </cell>
        </row>
        <row r="199">
          <cell r="A199">
            <v>42560</v>
          </cell>
          <cell r="B199" t="str">
            <v>Nxt</v>
          </cell>
          <cell r="F199">
            <v>7</v>
          </cell>
          <cell r="G199" t="str">
            <v>Bay15</v>
          </cell>
          <cell r="I199" t="str">
            <v>AM</v>
          </cell>
        </row>
        <row r="200">
          <cell r="A200">
            <v>42560</v>
          </cell>
          <cell r="B200" t="str">
            <v>Reflow</v>
          </cell>
          <cell r="F200">
            <v>28</v>
          </cell>
          <cell r="G200" t="str">
            <v>Bay16</v>
          </cell>
          <cell r="I200" t="str">
            <v>AM</v>
          </cell>
        </row>
        <row r="201">
          <cell r="A201">
            <v>42560</v>
          </cell>
          <cell r="B201" t="str">
            <v>Nxt</v>
          </cell>
          <cell r="F201">
            <v>10</v>
          </cell>
          <cell r="G201" t="str">
            <v>Bay16</v>
          </cell>
          <cell r="I201" t="str">
            <v>PM</v>
          </cell>
        </row>
        <row r="202">
          <cell r="A202">
            <v>42560</v>
          </cell>
          <cell r="B202" t="str">
            <v>Nxt</v>
          </cell>
          <cell r="F202">
            <v>15</v>
          </cell>
          <cell r="G202" t="str">
            <v>Bay16</v>
          </cell>
          <cell r="I202" t="str">
            <v>PM</v>
          </cell>
        </row>
        <row r="203">
          <cell r="A203">
            <v>42560</v>
          </cell>
          <cell r="B203" t="str">
            <v>Nxt</v>
          </cell>
          <cell r="F203">
            <v>10</v>
          </cell>
          <cell r="G203" t="str">
            <v>Bay16</v>
          </cell>
          <cell r="I203" t="str">
            <v>PM</v>
          </cell>
        </row>
        <row r="204">
          <cell r="A204">
            <v>42560</v>
          </cell>
          <cell r="B204" t="str">
            <v>Nxt</v>
          </cell>
          <cell r="F204">
            <v>7</v>
          </cell>
          <cell r="G204" t="str">
            <v>Bay16</v>
          </cell>
          <cell r="I204" t="str">
            <v>PM</v>
          </cell>
        </row>
        <row r="205">
          <cell r="A205">
            <v>42561</v>
          </cell>
          <cell r="B205" t="str">
            <v>Nxt</v>
          </cell>
          <cell r="F205">
            <v>6</v>
          </cell>
          <cell r="G205" t="str">
            <v>Bay19</v>
          </cell>
          <cell r="I205" t="str">
            <v>AM</v>
          </cell>
        </row>
        <row r="206">
          <cell r="A206">
            <v>42561</v>
          </cell>
          <cell r="B206" t="str">
            <v>DEK</v>
          </cell>
          <cell r="F206">
            <v>7</v>
          </cell>
          <cell r="G206" t="str">
            <v>Bay19</v>
          </cell>
          <cell r="I206" t="str">
            <v>AM</v>
          </cell>
        </row>
        <row r="207">
          <cell r="A207">
            <v>42561</v>
          </cell>
          <cell r="B207" t="str">
            <v>Nxt</v>
          </cell>
          <cell r="F207">
            <v>15</v>
          </cell>
          <cell r="G207" t="str">
            <v>Bay20</v>
          </cell>
          <cell r="I207" t="str">
            <v>AM</v>
          </cell>
        </row>
        <row r="208">
          <cell r="A208">
            <v>42561</v>
          </cell>
          <cell r="B208" t="str">
            <v>Nxt</v>
          </cell>
          <cell r="F208">
            <v>12</v>
          </cell>
          <cell r="G208" t="str">
            <v>Bay20</v>
          </cell>
          <cell r="I208" t="str">
            <v>AM</v>
          </cell>
        </row>
        <row r="209">
          <cell r="A209">
            <v>42561</v>
          </cell>
          <cell r="B209" t="str">
            <v>Reflow</v>
          </cell>
          <cell r="F209">
            <v>15</v>
          </cell>
          <cell r="G209" t="str">
            <v>Bay20</v>
          </cell>
          <cell r="I209" t="str">
            <v>AM</v>
          </cell>
        </row>
        <row r="210">
          <cell r="A210">
            <v>42561</v>
          </cell>
          <cell r="B210" t="str">
            <v>Nxt</v>
          </cell>
          <cell r="F210">
            <v>15</v>
          </cell>
          <cell r="G210" t="str">
            <v>Bay20</v>
          </cell>
          <cell r="I210" t="str">
            <v>AM</v>
          </cell>
        </row>
        <row r="211">
          <cell r="A211">
            <v>42561</v>
          </cell>
          <cell r="B211" t="str">
            <v>DEK</v>
          </cell>
          <cell r="F211">
            <v>7</v>
          </cell>
          <cell r="G211" t="str">
            <v>Bay20</v>
          </cell>
          <cell r="I211" t="str">
            <v>AM</v>
          </cell>
        </row>
        <row r="212">
          <cell r="A212">
            <v>42561</v>
          </cell>
          <cell r="B212" t="str">
            <v>Nxt</v>
          </cell>
          <cell r="F212">
            <v>10</v>
          </cell>
          <cell r="G212" t="str">
            <v>Bay20</v>
          </cell>
          <cell r="I212" t="str">
            <v>AM</v>
          </cell>
        </row>
        <row r="213">
          <cell r="A213">
            <v>42561</v>
          </cell>
          <cell r="B213" t="str">
            <v>Nxt</v>
          </cell>
          <cell r="F213">
            <v>5</v>
          </cell>
          <cell r="G213" t="str">
            <v>Bay20</v>
          </cell>
          <cell r="I213" t="str">
            <v>AM</v>
          </cell>
        </row>
        <row r="214">
          <cell r="A214">
            <v>42561</v>
          </cell>
          <cell r="B214" t="str">
            <v>Nxt</v>
          </cell>
          <cell r="F214">
            <v>15</v>
          </cell>
          <cell r="G214" t="str">
            <v>Bay20</v>
          </cell>
          <cell r="I214" t="str">
            <v>AM</v>
          </cell>
        </row>
        <row r="215">
          <cell r="A215">
            <v>42561</v>
          </cell>
          <cell r="B215" t="str">
            <v>SPI</v>
          </cell>
          <cell r="F215">
            <v>20</v>
          </cell>
          <cell r="G215" t="str">
            <v>Bay01</v>
          </cell>
          <cell r="I215" t="str">
            <v>AM</v>
          </cell>
        </row>
        <row r="216">
          <cell r="A216">
            <v>42561</v>
          </cell>
          <cell r="B216" t="str">
            <v>Nxt</v>
          </cell>
          <cell r="F216">
            <v>105</v>
          </cell>
          <cell r="G216" t="str">
            <v>Bay01</v>
          </cell>
          <cell r="I216" t="str">
            <v>AM</v>
          </cell>
        </row>
        <row r="217">
          <cell r="A217">
            <v>42561</v>
          </cell>
          <cell r="B217" t="str">
            <v>Nxt</v>
          </cell>
          <cell r="F217">
            <v>25</v>
          </cell>
          <cell r="G217" t="str">
            <v>Bay22</v>
          </cell>
          <cell r="I217" t="str">
            <v>PM</v>
          </cell>
        </row>
        <row r="218">
          <cell r="A218">
            <v>42561</v>
          </cell>
          <cell r="B218" t="str">
            <v>Nxt</v>
          </cell>
          <cell r="F218">
            <v>10</v>
          </cell>
          <cell r="G218" t="str">
            <v>Bay05</v>
          </cell>
          <cell r="I218" t="str">
            <v>AM</v>
          </cell>
        </row>
        <row r="219">
          <cell r="A219">
            <v>42561</v>
          </cell>
          <cell r="B219" t="str">
            <v>Nxt</v>
          </cell>
          <cell r="F219">
            <v>16</v>
          </cell>
          <cell r="G219" t="str">
            <v>Bay05</v>
          </cell>
          <cell r="I219" t="str">
            <v>AM</v>
          </cell>
        </row>
        <row r="220">
          <cell r="A220">
            <v>42561</v>
          </cell>
          <cell r="B220" t="str">
            <v>Nxt</v>
          </cell>
          <cell r="F220">
            <v>3</v>
          </cell>
          <cell r="G220" t="str">
            <v>Bay05</v>
          </cell>
          <cell r="I220" t="str">
            <v>AM</v>
          </cell>
        </row>
        <row r="221">
          <cell r="A221">
            <v>42561</v>
          </cell>
          <cell r="B221" t="str">
            <v>Nxt</v>
          </cell>
          <cell r="F221">
            <v>6</v>
          </cell>
          <cell r="G221" t="str">
            <v>Bay062</v>
          </cell>
          <cell r="I221" t="str">
            <v>AM</v>
          </cell>
        </row>
        <row r="222">
          <cell r="A222">
            <v>42561</v>
          </cell>
          <cell r="B222" t="str">
            <v>DEK</v>
          </cell>
          <cell r="F222">
            <v>10</v>
          </cell>
          <cell r="G222" t="str">
            <v>Bay062</v>
          </cell>
          <cell r="I222" t="str">
            <v>AM</v>
          </cell>
        </row>
        <row r="223">
          <cell r="A223">
            <v>42561</v>
          </cell>
          <cell r="B223" t="str">
            <v>Nxt</v>
          </cell>
          <cell r="F223">
            <v>13</v>
          </cell>
          <cell r="G223" t="str">
            <v>Bay062</v>
          </cell>
          <cell r="I223" t="str">
            <v>AM</v>
          </cell>
        </row>
        <row r="224">
          <cell r="A224">
            <v>42561</v>
          </cell>
          <cell r="B224" t="str">
            <v>Nxt</v>
          </cell>
          <cell r="F224">
            <v>5</v>
          </cell>
          <cell r="G224" t="str">
            <v>Bay062</v>
          </cell>
          <cell r="I224" t="str">
            <v>AM</v>
          </cell>
        </row>
        <row r="225">
          <cell r="A225">
            <v>42561</v>
          </cell>
          <cell r="B225" t="str">
            <v>DEK</v>
          </cell>
          <cell r="F225">
            <v>10</v>
          </cell>
          <cell r="G225" t="str">
            <v>Bay08</v>
          </cell>
          <cell r="I225" t="str">
            <v>AM</v>
          </cell>
        </row>
        <row r="226">
          <cell r="A226">
            <v>42561</v>
          </cell>
          <cell r="B226" t="str">
            <v>Nxt</v>
          </cell>
          <cell r="F226">
            <v>10</v>
          </cell>
          <cell r="G226" t="str">
            <v>Bay08</v>
          </cell>
          <cell r="I226" t="str">
            <v>AM</v>
          </cell>
        </row>
        <row r="227">
          <cell r="A227">
            <v>42561</v>
          </cell>
          <cell r="B227" t="str">
            <v>DEK</v>
          </cell>
          <cell r="F227">
            <v>8</v>
          </cell>
          <cell r="G227" t="str">
            <v>Bay08</v>
          </cell>
          <cell r="I227" t="str">
            <v>AM</v>
          </cell>
        </row>
        <row r="228">
          <cell r="A228">
            <v>42561</v>
          </cell>
          <cell r="B228" t="str">
            <v>Nxt</v>
          </cell>
          <cell r="F228">
            <v>15</v>
          </cell>
          <cell r="G228" t="str">
            <v>Bay16</v>
          </cell>
          <cell r="I228" t="str">
            <v>AM</v>
          </cell>
        </row>
        <row r="229">
          <cell r="A229">
            <v>42561</v>
          </cell>
          <cell r="B229" t="str">
            <v>Nxt</v>
          </cell>
          <cell r="F229">
            <v>10</v>
          </cell>
          <cell r="G229" t="str">
            <v>Bay16</v>
          </cell>
          <cell r="I229" t="str">
            <v>AM</v>
          </cell>
        </row>
        <row r="230">
          <cell r="A230">
            <v>42561</v>
          </cell>
          <cell r="B230" t="str">
            <v>Nxt</v>
          </cell>
          <cell r="F230">
            <v>5</v>
          </cell>
          <cell r="G230" t="str">
            <v>Bay16</v>
          </cell>
          <cell r="I230" t="str">
            <v>PM</v>
          </cell>
        </row>
        <row r="231">
          <cell r="A231">
            <v>42561</v>
          </cell>
          <cell r="B231" t="str">
            <v>DEK</v>
          </cell>
          <cell r="F231">
            <v>15</v>
          </cell>
          <cell r="G231" t="str">
            <v>Bay15</v>
          </cell>
          <cell r="I231" t="str">
            <v>AM</v>
          </cell>
        </row>
        <row r="232">
          <cell r="A232">
            <v>42561</v>
          </cell>
          <cell r="B232" t="str">
            <v>Reflow</v>
          </cell>
          <cell r="F232">
            <v>25</v>
          </cell>
          <cell r="G232" t="str">
            <v>Bay15</v>
          </cell>
          <cell r="I232" t="str">
            <v>AM</v>
          </cell>
        </row>
        <row r="233">
          <cell r="A233">
            <v>42561</v>
          </cell>
          <cell r="B233" t="str">
            <v>Nxt</v>
          </cell>
          <cell r="F233">
            <v>32</v>
          </cell>
          <cell r="G233" t="str">
            <v>Bay15</v>
          </cell>
          <cell r="I233" t="str">
            <v>PM</v>
          </cell>
        </row>
        <row r="234">
          <cell r="A234">
            <v>42561</v>
          </cell>
          <cell r="B234" t="str">
            <v>Nxt</v>
          </cell>
          <cell r="F234">
            <v>20</v>
          </cell>
          <cell r="G234" t="str">
            <v>Bay15</v>
          </cell>
          <cell r="I234" t="str">
            <v>PM</v>
          </cell>
        </row>
        <row r="235">
          <cell r="A235">
            <v>42561</v>
          </cell>
          <cell r="B235" t="str">
            <v>Nxt</v>
          </cell>
          <cell r="F235">
            <v>20</v>
          </cell>
          <cell r="G235" t="str">
            <v>Bay15</v>
          </cell>
          <cell r="I235" t="str">
            <v>PM</v>
          </cell>
        </row>
        <row r="236">
          <cell r="A236">
            <v>42561</v>
          </cell>
          <cell r="B236" t="str">
            <v>Nxt</v>
          </cell>
          <cell r="F236">
            <v>10</v>
          </cell>
          <cell r="G236" t="str">
            <v>Bay15</v>
          </cell>
          <cell r="I236" t="str">
            <v>PM</v>
          </cell>
        </row>
        <row r="237">
          <cell r="A237">
            <v>42562</v>
          </cell>
          <cell r="B237" t="str">
            <v>Nxt</v>
          </cell>
          <cell r="F237">
            <v>15</v>
          </cell>
          <cell r="G237" t="str">
            <v>Bay16</v>
          </cell>
          <cell r="I237" t="str">
            <v>AM</v>
          </cell>
        </row>
        <row r="238">
          <cell r="A238">
            <v>42562</v>
          </cell>
          <cell r="B238" t="str">
            <v>Nxt</v>
          </cell>
          <cell r="F238">
            <v>5</v>
          </cell>
          <cell r="G238" t="str">
            <v>Bay16</v>
          </cell>
          <cell r="I238" t="str">
            <v>AM</v>
          </cell>
        </row>
        <row r="239">
          <cell r="A239">
            <v>42562</v>
          </cell>
          <cell r="B239" t="str">
            <v>Nxt</v>
          </cell>
          <cell r="F239">
            <v>10</v>
          </cell>
          <cell r="G239" t="str">
            <v>Bay16</v>
          </cell>
          <cell r="I239" t="str">
            <v>AM</v>
          </cell>
        </row>
        <row r="240">
          <cell r="A240">
            <v>42562</v>
          </cell>
          <cell r="B240" t="str">
            <v>Reflow</v>
          </cell>
          <cell r="F240">
            <v>22</v>
          </cell>
          <cell r="G240" t="str">
            <v>Bay15</v>
          </cell>
          <cell r="I240" t="str">
            <v>AM</v>
          </cell>
        </row>
        <row r="241">
          <cell r="A241">
            <v>42562</v>
          </cell>
          <cell r="B241" t="str">
            <v>Reflow</v>
          </cell>
          <cell r="F241">
            <v>7</v>
          </cell>
          <cell r="G241" t="str">
            <v>Bay15</v>
          </cell>
          <cell r="I241" t="str">
            <v>AM</v>
          </cell>
        </row>
        <row r="242">
          <cell r="A242">
            <v>42562</v>
          </cell>
          <cell r="B242" t="str">
            <v>Nxt</v>
          </cell>
          <cell r="F242">
            <v>15</v>
          </cell>
          <cell r="G242" t="str">
            <v>Bay15</v>
          </cell>
          <cell r="I242" t="str">
            <v>PM</v>
          </cell>
        </row>
        <row r="243">
          <cell r="A243">
            <v>42562</v>
          </cell>
          <cell r="B243" t="str">
            <v>SPI</v>
          </cell>
          <cell r="F243">
            <v>15</v>
          </cell>
          <cell r="G243" t="str">
            <v>Bay15</v>
          </cell>
          <cell r="I243" t="str">
            <v>PM</v>
          </cell>
        </row>
        <row r="244">
          <cell r="A244">
            <v>42562</v>
          </cell>
          <cell r="B244" t="str">
            <v>Nxt</v>
          </cell>
          <cell r="F244">
            <v>25</v>
          </cell>
          <cell r="G244" t="str">
            <v>Bay16</v>
          </cell>
          <cell r="I244" t="str">
            <v>PM</v>
          </cell>
        </row>
        <row r="245">
          <cell r="A245">
            <v>42562</v>
          </cell>
          <cell r="B245" t="str">
            <v>DEK</v>
          </cell>
          <cell r="F245">
            <v>15</v>
          </cell>
          <cell r="G245" t="str">
            <v>Bay16</v>
          </cell>
          <cell r="I245" t="str">
            <v>PM</v>
          </cell>
        </row>
        <row r="246">
          <cell r="A246">
            <v>42562</v>
          </cell>
          <cell r="B246" t="str">
            <v>Nxt</v>
          </cell>
          <cell r="F246">
            <v>10</v>
          </cell>
          <cell r="G246" t="str">
            <v>Bay15</v>
          </cell>
          <cell r="I246" t="str">
            <v>AM</v>
          </cell>
        </row>
        <row r="247">
          <cell r="A247">
            <v>42562</v>
          </cell>
          <cell r="B247" t="str">
            <v>Nxt</v>
          </cell>
          <cell r="F247">
            <v>5</v>
          </cell>
          <cell r="G247" t="str">
            <v>Bay15</v>
          </cell>
          <cell r="I247" t="str">
            <v>AM</v>
          </cell>
        </row>
        <row r="248">
          <cell r="A248">
            <v>42562</v>
          </cell>
          <cell r="B248" t="str">
            <v>Nxt</v>
          </cell>
          <cell r="F248">
            <v>5</v>
          </cell>
          <cell r="G248" t="str">
            <v>Bay19</v>
          </cell>
          <cell r="I248" t="str">
            <v>AM</v>
          </cell>
        </row>
        <row r="249">
          <cell r="A249">
            <v>42562</v>
          </cell>
          <cell r="B249" t="str">
            <v>Nxt</v>
          </cell>
          <cell r="F249">
            <v>6</v>
          </cell>
          <cell r="G249" t="str">
            <v>Bay19</v>
          </cell>
          <cell r="I249" t="str">
            <v>AM</v>
          </cell>
        </row>
        <row r="250">
          <cell r="A250">
            <v>42562</v>
          </cell>
          <cell r="B250" t="str">
            <v>Nxt</v>
          </cell>
          <cell r="F250">
            <v>5</v>
          </cell>
          <cell r="G250" t="str">
            <v>Bay19</v>
          </cell>
          <cell r="I250" t="str">
            <v>PM</v>
          </cell>
        </row>
        <row r="251">
          <cell r="A251">
            <v>42562</v>
          </cell>
          <cell r="B251" t="str">
            <v>Nxt</v>
          </cell>
          <cell r="F251">
            <v>10</v>
          </cell>
          <cell r="G251" t="str">
            <v>Bay20</v>
          </cell>
          <cell r="I251" t="str">
            <v>AM</v>
          </cell>
        </row>
        <row r="252">
          <cell r="A252">
            <v>42562</v>
          </cell>
          <cell r="B252" t="str">
            <v>Nxt</v>
          </cell>
          <cell r="F252">
            <v>10</v>
          </cell>
          <cell r="G252" t="str">
            <v>Bay20</v>
          </cell>
          <cell r="I252" t="str">
            <v>AM</v>
          </cell>
        </row>
        <row r="253">
          <cell r="A253">
            <v>42562</v>
          </cell>
          <cell r="B253" t="str">
            <v>Nxt</v>
          </cell>
          <cell r="F253" t="str">
            <v>6</v>
          </cell>
          <cell r="G253" t="str">
            <v>Bay20</v>
          </cell>
          <cell r="I253" t="str">
            <v>PM</v>
          </cell>
        </row>
        <row r="254">
          <cell r="A254">
            <v>42562</v>
          </cell>
          <cell r="B254" t="str">
            <v>Nxt</v>
          </cell>
          <cell r="F254">
            <v>30</v>
          </cell>
          <cell r="G254" t="str">
            <v>Bay19</v>
          </cell>
          <cell r="I254" t="str">
            <v>PM</v>
          </cell>
        </row>
        <row r="255">
          <cell r="A255">
            <v>42562</v>
          </cell>
          <cell r="B255" t="str">
            <v>Nxt</v>
          </cell>
          <cell r="F255">
            <v>10</v>
          </cell>
          <cell r="G255" t="str">
            <v>Bay19</v>
          </cell>
          <cell r="I255" t="str">
            <v>PM</v>
          </cell>
        </row>
        <row r="256">
          <cell r="A256">
            <v>42562</v>
          </cell>
          <cell r="B256" t="str">
            <v>Nxt</v>
          </cell>
          <cell r="F256">
            <v>12</v>
          </cell>
          <cell r="G256" t="str">
            <v>Bay20</v>
          </cell>
          <cell r="I256" t="str">
            <v>PM</v>
          </cell>
        </row>
        <row r="257">
          <cell r="A257">
            <v>42562</v>
          </cell>
          <cell r="B257" t="str">
            <v>DEK</v>
          </cell>
          <cell r="F257">
            <v>5</v>
          </cell>
          <cell r="G257" t="str">
            <v>Bay22</v>
          </cell>
          <cell r="I257" t="str">
            <v>AM</v>
          </cell>
        </row>
        <row r="258">
          <cell r="A258">
            <v>42562</v>
          </cell>
          <cell r="B258" t="str">
            <v>Nxt</v>
          </cell>
          <cell r="F258">
            <v>10</v>
          </cell>
          <cell r="G258" t="str">
            <v>Bay071</v>
          </cell>
          <cell r="I258" t="str">
            <v>AM</v>
          </cell>
        </row>
        <row r="259">
          <cell r="A259">
            <v>42562</v>
          </cell>
          <cell r="B259" t="str">
            <v>Nxt</v>
          </cell>
          <cell r="F259">
            <v>5</v>
          </cell>
          <cell r="G259" t="str">
            <v>Bay071</v>
          </cell>
          <cell r="I259" t="str">
            <v>AM</v>
          </cell>
        </row>
        <row r="260">
          <cell r="A260">
            <v>42562</v>
          </cell>
          <cell r="B260" t="str">
            <v>Nxt</v>
          </cell>
          <cell r="F260">
            <v>15</v>
          </cell>
          <cell r="G260" t="str">
            <v>Bay071</v>
          </cell>
          <cell r="I260" t="str">
            <v>AM</v>
          </cell>
        </row>
        <row r="261">
          <cell r="A261">
            <v>42562</v>
          </cell>
          <cell r="B261" t="str">
            <v>Nxt</v>
          </cell>
          <cell r="F261">
            <v>5</v>
          </cell>
          <cell r="G261" t="str">
            <v>Bay071</v>
          </cell>
          <cell r="I261" t="str">
            <v>AM</v>
          </cell>
        </row>
        <row r="262">
          <cell r="A262">
            <v>42562</v>
          </cell>
          <cell r="B262" t="str">
            <v>SPI</v>
          </cell>
          <cell r="F262">
            <v>10</v>
          </cell>
          <cell r="G262" t="str">
            <v>Bay08</v>
          </cell>
          <cell r="I262" t="str">
            <v>AM</v>
          </cell>
        </row>
        <row r="263">
          <cell r="A263">
            <v>42562</v>
          </cell>
          <cell r="B263" t="str">
            <v>Nxt</v>
          </cell>
          <cell r="F263">
            <v>150</v>
          </cell>
          <cell r="G263" t="str">
            <v>Bay08</v>
          </cell>
          <cell r="I263" t="str">
            <v>AM</v>
          </cell>
        </row>
        <row r="264">
          <cell r="A264">
            <v>42562</v>
          </cell>
          <cell r="B264" t="str">
            <v>Nxt</v>
          </cell>
          <cell r="F264">
            <v>60</v>
          </cell>
          <cell r="G264" t="str">
            <v>Bay08</v>
          </cell>
          <cell r="I264" t="str">
            <v>AM</v>
          </cell>
        </row>
        <row r="265">
          <cell r="A265">
            <v>42563</v>
          </cell>
          <cell r="B265" t="str">
            <v>SPI</v>
          </cell>
          <cell r="F265">
            <v>22</v>
          </cell>
          <cell r="G265" t="str">
            <v>Bay15</v>
          </cell>
          <cell r="I265" t="str">
            <v>AM</v>
          </cell>
        </row>
        <row r="266">
          <cell r="A266">
            <v>42563</v>
          </cell>
          <cell r="B266" t="str">
            <v>Nxt</v>
          </cell>
          <cell r="F266">
            <v>10</v>
          </cell>
          <cell r="G266" t="str">
            <v>Bay15</v>
          </cell>
          <cell r="I266" t="str">
            <v>AM</v>
          </cell>
        </row>
        <row r="267">
          <cell r="A267">
            <v>42563</v>
          </cell>
          <cell r="B267" t="str">
            <v>Nxt</v>
          </cell>
          <cell r="F267">
            <v>5</v>
          </cell>
          <cell r="G267" t="str">
            <v>Bay16</v>
          </cell>
          <cell r="I267" t="str">
            <v>AM</v>
          </cell>
        </row>
        <row r="268">
          <cell r="A268">
            <v>42563</v>
          </cell>
          <cell r="B268" t="str">
            <v>Nxt</v>
          </cell>
          <cell r="F268">
            <v>10</v>
          </cell>
          <cell r="G268" t="str">
            <v>Bay16</v>
          </cell>
          <cell r="I268" t="str">
            <v>PM</v>
          </cell>
        </row>
        <row r="269">
          <cell r="A269">
            <v>42563</v>
          </cell>
          <cell r="B269" t="str">
            <v>Nxt</v>
          </cell>
          <cell r="F269">
            <v>10</v>
          </cell>
          <cell r="G269" t="str">
            <v>Bay16</v>
          </cell>
          <cell r="I269" t="str">
            <v>PM</v>
          </cell>
        </row>
        <row r="270">
          <cell r="A270">
            <v>42563</v>
          </cell>
          <cell r="B270" t="str">
            <v>Nxt</v>
          </cell>
          <cell r="F270">
            <v>10</v>
          </cell>
          <cell r="G270" t="str">
            <v>Bay15</v>
          </cell>
          <cell r="I270" t="str">
            <v>PM</v>
          </cell>
        </row>
        <row r="271">
          <cell r="A271">
            <v>42563</v>
          </cell>
          <cell r="B271" t="str">
            <v>Nxt</v>
          </cell>
          <cell r="F271">
            <v>8</v>
          </cell>
          <cell r="G271" t="str">
            <v>Bay15</v>
          </cell>
          <cell r="I271" t="str">
            <v>PM</v>
          </cell>
        </row>
        <row r="272">
          <cell r="A272">
            <v>42563</v>
          </cell>
          <cell r="B272" t="str">
            <v>Nxt</v>
          </cell>
          <cell r="F272">
            <v>40</v>
          </cell>
          <cell r="G272" t="str">
            <v>Bay15</v>
          </cell>
          <cell r="I272" t="str">
            <v>PM</v>
          </cell>
        </row>
        <row r="273">
          <cell r="A273">
            <v>42563</v>
          </cell>
          <cell r="B273" t="str">
            <v>Nxt</v>
          </cell>
          <cell r="F273">
            <v>10</v>
          </cell>
          <cell r="G273" t="str">
            <v>Bay15</v>
          </cell>
          <cell r="I273" t="str">
            <v>AM</v>
          </cell>
        </row>
        <row r="274">
          <cell r="A274">
            <v>42563</v>
          </cell>
          <cell r="B274" t="str">
            <v>Nxt</v>
          </cell>
          <cell r="F274">
            <v>10</v>
          </cell>
          <cell r="G274" t="str">
            <v>Bay16</v>
          </cell>
          <cell r="I274" t="str">
            <v>PM</v>
          </cell>
        </row>
        <row r="275">
          <cell r="A275">
            <v>42563</v>
          </cell>
          <cell r="B275" t="str">
            <v>Nxt</v>
          </cell>
          <cell r="F275">
            <v>5</v>
          </cell>
          <cell r="G275" t="str">
            <v>Bay16</v>
          </cell>
          <cell r="I275" t="str">
            <v>PM</v>
          </cell>
        </row>
        <row r="276">
          <cell r="A276">
            <v>42563</v>
          </cell>
          <cell r="B276" t="str">
            <v>Nxt</v>
          </cell>
          <cell r="F276">
            <v>10</v>
          </cell>
          <cell r="G276" t="str">
            <v>Bay16</v>
          </cell>
          <cell r="I276" t="str">
            <v>AM</v>
          </cell>
        </row>
        <row r="277">
          <cell r="A277">
            <v>42563</v>
          </cell>
          <cell r="B277" t="str">
            <v>Nxt</v>
          </cell>
          <cell r="F277">
            <v>10</v>
          </cell>
          <cell r="G277" t="str">
            <v>Bay16</v>
          </cell>
          <cell r="I277" t="str">
            <v>AM</v>
          </cell>
        </row>
        <row r="278">
          <cell r="A278">
            <v>42563</v>
          </cell>
          <cell r="B278" t="str">
            <v>Nxt</v>
          </cell>
          <cell r="F278">
            <v>10</v>
          </cell>
          <cell r="G278" t="str">
            <v>Bay16</v>
          </cell>
          <cell r="I278" t="str">
            <v>AM</v>
          </cell>
        </row>
        <row r="279">
          <cell r="A279">
            <v>42563</v>
          </cell>
          <cell r="B279" t="str">
            <v>DEK</v>
          </cell>
          <cell r="F279">
            <v>5</v>
          </cell>
          <cell r="G279" t="str">
            <v>Bay16</v>
          </cell>
          <cell r="I279" t="str">
            <v>AM</v>
          </cell>
        </row>
        <row r="280">
          <cell r="A280">
            <v>42563</v>
          </cell>
          <cell r="B280" t="str">
            <v>DEK</v>
          </cell>
          <cell r="F280">
            <v>15</v>
          </cell>
          <cell r="G280" t="str">
            <v>Bay16</v>
          </cell>
          <cell r="I280" t="str">
            <v>AM</v>
          </cell>
        </row>
        <row r="281">
          <cell r="A281">
            <v>42563</v>
          </cell>
          <cell r="B281" t="str">
            <v>DEK</v>
          </cell>
          <cell r="F281">
            <v>5</v>
          </cell>
          <cell r="G281" t="str">
            <v>Bay19</v>
          </cell>
          <cell r="I281" t="str">
            <v>AM</v>
          </cell>
        </row>
        <row r="282">
          <cell r="A282">
            <v>42563</v>
          </cell>
          <cell r="B282" t="str">
            <v>Nxt</v>
          </cell>
          <cell r="F282">
            <v>25</v>
          </cell>
          <cell r="G282" t="str">
            <v>Bay20</v>
          </cell>
          <cell r="I282" t="str">
            <v>AM</v>
          </cell>
        </row>
        <row r="283">
          <cell r="A283">
            <v>42563</v>
          </cell>
          <cell r="B283" t="str">
            <v>Nxt</v>
          </cell>
          <cell r="F283">
            <v>9</v>
          </cell>
          <cell r="G283" t="str">
            <v>Bay20</v>
          </cell>
          <cell r="I283" t="str">
            <v>AM</v>
          </cell>
        </row>
        <row r="284">
          <cell r="A284">
            <v>42563</v>
          </cell>
          <cell r="B284" t="str">
            <v>Nxt</v>
          </cell>
          <cell r="F284">
            <v>15</v>
          </cell>
          <cell r="G284" t="str">
            <v>Bay01</v>
          </cell>
          <cell r="I284" t="str">
            <v>AM</v>
          </cell>
        </row>
        <row r="285">
          <cell r="A285">
            <v>42563</v>
          </cell>
          <cell r="B285" t="str">
            <v>Nxt</v>
          </cell>
          <cell r="F285">
            <v>30</v>
          </cell>
          <cell r="G285" t="str">
            <v>Bay01</v>
          </cell>
          <cell r="I285" t="str">
            <v>AM</v>
          </cell>
        </row>
        <row r="286">
          <cell r="A286">
            <v>42563</v>
          </cell>
          <cell r="B286" t="str">
            <v>DEK</v>
          </cell>
          <cell r="F286">
            <v>9</v>
          </cell>
          <cell r="G286" t="str">
            <v>Bay22</v>
          </cell>
          <cell r="I286" t="str">
            <v>AM</v>
          </cell>
        </row>
        <row r="287">
          <cell r="A287">
            <v>42563</v>
          </cell>
          <cell r="B287" t="str">
            <v>DEK</v>
          </cell>
          <cell r="F287">
            <v>15</v>
          </cell>
          <cell r="G287" t="str">
            <v>Bay22</v>
          </cell>
          <cell r="I287" t="str">
            <v>AM</v>
          </cell>
        </row>
        <row r="288">
          <cell r="A288">
            <v>42563</v>
          </cell>
          <cell r="B288" t="str">
            <v>Reflow</v>
          </cell>
          <cell r="F288">
            <v>10</v>
          </cell>
          <cell r="G288" t="str">
            <v>Bay22</v>
          </cell>
          <cell r="I288" t="str">
            <v>PM</v>
          </cell>
        </row>
        <row r="289">
          <cell r="A289">
            <v>42563</v>
          </cell>
          <cell r="B289" t="str">
            <v>Reflow</v>
          </cell>
          <cell r="F289">
            <v>7</v>
          </cell>
          <cell r="G289" t="str">
            <v>Bay22</v>
          </cell>
          <cell r="I289" t="str">
            <v>PM</v>
          </cell>
        </row>
        <row r="290">
          <cell r="A290">
            <v>42563</v>
          </cell>
          <cell r="B290" t="str">
            <v>DEK</v>
          </cell>
          <cell r="F290">
            <v>10</v>
          </cell>
          <cell r="G290" t="str">
            <v>Bay061</v>
          </cell>
          <cell r="I290" t="str">
            <v>AM</v>
          </cell>
        </row>
        <row r="291">
          <cell r="A291">
            <v>42563</v>
          </cell>
          <cell r="B291" t="str">
            <v>Nxt</v>
          </cell>
          <cell r="F291">
            <v>5</v>
          </cell>
          <cell r="G291" t="str">
            <v>Bay071</v>
          </cell>
          <cell r="I291" t="str">
            <v>AM</v>
          </cell>
        </row>
        <row r="292">
          <cell r="A292">
            <v>42563</v>
          </cell>
          <cell r="B292" t="str">
            <v>DEK</v>
          </cell>
          <cell r="F292">
            <v>5</v>
          </cell>
          <cell r="G292" t="str">
            <v>Bay08</v>
          </cell>
          <cell r="I292" t="str">
            <v>AM</v>
          </cell>
        </row>
        <row r="293">
          <cell r="A293">
            <v>42563</v>
          </cell>
          <cell r="B293" t="str">
            <v>DEK</v>
          </cell>
          <cell r="F293">
            <v>5</v>
          </cell>
          <cell r="G293" t="str">
            <v>Bay08</v>
          </cell>
          <cell r="I293" t="str">
            <v>AM</v>
          </cell>
        </row>
        <row r="294">
          <cell r="A294">
            <v>42563</v>
          </cell>
          <cell r="B294" t="str">
            <v>Nxt</v>
          </cell>
          <cell r="F294">
            <v>3</v>
          </cell>
          <cell r="G294" t="str">
            <v>Bay03</v>
          </cell>
          <cell r="I294" t="str">
            <v>AM</v>
          </cell>
        </row>
        <row r="295">
          <cell r="A295">
            <v>42564</v>
          </cell>
          <cell r="B295" t="str">
            <v>DEK</v>
          </cell>
          <cell r="F295">
            <v>18</v>
          </cell>
          <cell r="G295" t="str">
            <v>Bay16</v>
          </cell>
          <cell r="I295" t="str">
            <v>AM</v>
          </cell>
        </row>
        <row r="296">
          <cell r="A296">
            <v>42564</v>
          </cell>
          <cell r="B296" t="str">
            <v>Nxt</v>
          </cell>
          <cell r="F296">
            <v>10</v>
          </cell>
          <cell r="G296" t="str">
            <v>Bay15</v>
          </cell>
          <cell r="I296" t="str">
            <v>AM</v>
          </cell>
        </row>
        <row r="297">
          <cell r="A297">
            <v>42564</v>
          </cell>
          <cell r="B297" t="str">
            <v>DEK</v>
          </cell>
          <cell r="F297">
            <v>10</v>
          </cell>
          <cell r="G297" t="str">
            <v>Bay16</v>
          </cell>
          <cell r="I297" t="str">
            <v>AM</v>
          </cell>
        </row>
        <row r="298">
          <cell r="A298">
            <v>42564</v>
          </cell>
          <cell r="B298" t="str">
            <v>DEK</v>
          </cell>
          <cell r="F298">
            <v>20</v>
          </cell>
          <cell r="G298" t="str">
            <v>Bay16</v>
          </cell>
          <cell r="I298" t="str">
            <v>AM</v>
          </cell>
        </row>
        <row r="299">
          <cell r="A299">
            <v>42564</v>
          </cell>
          <cell r="B299" t="str">
            <v>DEK</v>
          </cell>
          <cell r="F299">
            <v>30</v>
          </cell>
          <cell r="G299" t="str">
            <v>Bay16</v>
          </cell>
          <cell r="I299" t="str">
            <v>AM</v>
          </cell>
        </row>
        <row r="300">
          <cell r="A300">
            <v>42564</v>
          </cell>
          <cell r="B300" t="str">
            <v>DEK</v>
          </cell>
          <cell r="F300">
            <v>25</v>
          </cell>
          <cell r="G300" t="str">
            <v>Bay16</v>
          </cell>
          <cell r="I300" t="str">
            <v>AM</v>
          </cell>
        </row>
        <row r="301">
          <cell r="A301">
            <v>42564</v>
          </cell>
          <cell r="B301" t="str">
            <v>Nxt</v>
          </cell>
          <cell r="F301">
            <v>15</v>
          </cell>
          <cell r="G301" t="str">
            <v>Bay16</v>
          </cell>
          <cell r="I301" t="str">
            <v>AM</v>
          </cell>
        </row>
        <row r="302">
          <cell r="A302">
            <v>42564</v>
          </cell>
          <cell r="B302" t="str">
            <v>DEK</v>
          </cell>
          <cell r="F302">
            <v>10</v>
          </cell>
          <cell r="G302" t="str">
            <v>Bay15</v>
          </cell>
          <cell r="I302" t="str">
            <v>AM</v>
          </cell>
        </row>
        <row r="303">
          <cell r="A303">
            <v>42564</v>
          </cell>
          <cell r="B303" t="str">
            <v>DEK</v>
          </cell>
          <cell r="F303">
            <v>10</v>
          </cell>
          <cell r="G303" t="str">
            <v>Bay15</v>
          </cell>
          <cell r="I303" t="str">
            <v>AM</v>
          </cell>
        </row>
        <row r="304">
          <cell r="A304">
            <v>42564</v>
          </cell>
          <cell r="B304" t="str">
            <v>NXT</v>
          </cell>
          <cell r="F304">
            <v>17</v>
          </cell>
          <cell r="G304" t="str">
            <v>Bay03</v>
          </cell>
          <cell r="I304" t="str">
            <v>AM</v>
          </cell>
        </row>
        <row r="305">
          <cell r="A305">
            <v>42564</v>
          </cell>
          <cell r="B305" t="str">
            <v>NXT</v>
          </cell>
          <cell r="F305">
            <v>5</v>
          </cell>
          <cell r="G305" t="str">
            <v>Bay03</v>
          </cell>
          <cell r="I305" t="str">
            <v>AM</v>
          </cell>
        </row>
        <row r="306">
          <cell r="A306">
            <v>42564</v>
          </cell>
          <cell r="B306" t="str">
            <v>Nxt</v>
          </cell>
          <cell r="F306">
            <v>5</v>
          </cell>
          <cell r="G306" t="str">
            <v>Bay03</v>
          </cell>
          <cell r="I306" t="str">
            <v>AM</v>
          </cell>
        </row>
        <row r="307">
          <cell r="A307">
            <v>42564</v>
          </cell>
          <cell r="B307" t="str">
            <v>Nxt</v>
          </cell>
          <cell r="F307">
            <v>3</v>
          </cell>
          <cell r="G307" t="str">
            <v>Bay03</v>
          </cell>
          <cell r="I307" t="str">
            <v>AM</v>
          </cell>
        </row>
        <row r="308">
          <cell r="A308">
            <v>42564</v>
          </cell>
          <cell r="B308" t="str">
            <v>NXT</v>
          </cell>
          <cell r="F308">
            <v>5</v>
          </cell>
          <cell r="G308" t="str">
            <v>Bay03</v>
          </cell>
          <cell r="I308" t="str">
            <v>AM</v>
          </cell>
        </row>
        <row r="309">
          <cell r="A309">
            <v>42564</v>
          </cell>
          <cell r="B309" t="str">
            <v>Nxt</v>
          </cell>
          <cell r="F309">
            <v>10</v>
          </cell>
          <cell r="G309" t="str">
            <v>Bay19</v>
          </cell>
          <cell r="I309" t="str">
            <v>AM</v>
          </cell>
        </row>
        <row r="310">
          <cell r="A310">
            <v>42564</v>
          </cell>
          <cell r="B310" t="str">
            <v>Nxt</v>
          </cell>
          <cell r="F310">
            <v>15</v>
          </cell>
          <cell r="G310" t="str">
            <v>Bay20</v>
          </cell>
          <cell r="I310" t="str">
            <v>AM</v>
          </cell>
        </row>
        <row r="311">
          <cell r="A311">
            <v>42564</v>
          </cell>
          <cell r="B311" t="str">
            <v>Nxt</v>
          </cell>
          <cell r="F311">
            <v>5</v>
          </cell>
          <cell r="G311" t="str">
            <v>Bay20</v>
          </cell>
          <cell r="I311" t="str">
            <v>AM</v>
          </cell>
        </row>
        <row r="312">
          <cell r="A312">
            <v>42564</v>
          </cell>
          <cell r="B312" t="str">
            <v>Nxt</v>
          </cell>
          <cell r="F312">
            <v>10</v>
          </cell>
          <cell r="G312" t="str">
            <v>Bay19</v>
          </cell>
          <cell r="I312" t="str">
            <v>AM</v>
          </cell>
        </row>
        <row r="313">
          <cell r="A313">
            <v>42564</v>
          </cell>
          <cell r="B313" t="str">
            <v>Nxt</v>
          </cell>
          <cell r="F313">
            <v>5</v>
          </cell>
          <cell r="G313" t="str">
            <v>Bay20</v>
          </cell>
          <cell r="I313" t="str">
            <v>PM</v>
          </cell>
        </row>
        <row r="314">
          <cell r="A314">
            <v>42564</v>
          </cell>
          <cell r="B314" t="str">
            <v>Nxt</v>
          </cell>
          <cell r="F314">
            <v>10</v>
          </cell>
          <cell r="G314" t="str">
            <v>Bay20</v>
          </cell>
          <cell r="I314" t="str">
            <v>AM</v>
          </cell>
        </row>
        <row r="315">
          <cell r="A315">
            <v>42564</v>
          </cell>
          <cell r="B315" t="str">
            <v>SPI</v>
          </cell>
          <cell r="F315">
            <v>20</v>
          </cell>
          <cell r="G315" t="str">
            <v>Bay02</v>
          </cell>
          <cell r="I315" t="str">
            <v>PM</v>
          </cell>
        </row>
        <row r="316">
          <cell r="A316">
            <v>42564</v>
          </cell>
          <cell r="B316" t="str">
            <v>Reflow</v>
          </cell>
          <cell r="F316">
            <v>30</v>
          </cell>
          <cell r="G316" t="str">
            <v>Bay22</v>
          </cell>
          <cell r="I316" t="str">
            <v>AM</v>
          </cell>
        </row>
        <row r="317">
          <cell r="A317">
            <v>42564</v>
          </cell>
          <cell r="B317" t="str">
            <v>Nxt</v>
          </cell>
          <cell r="F317">
            <v>20</v>
          </cell>
          <cell r="G317" t="str">
            <v>Bay22</v>
          </cell>
          <cell r="I317" t="str">
            <v>PM</v>
          </cell>
        </row>
        <row r="318">
          <cell r="A318">
            <v>42564</v>
          </cell>
          <cell r="B318" t="str">
            <v>DEK</v>
          </cell>
          <cell r="F318">
            <v>10</v>
          </cell>
          <cell r="G318" t="str">
            <v>Bay05</v>
          </cell>
          <cell r="I318" t="str">
            <v>AM</v>
          </cell>
        </row>
        <row r="319">
          <cell r="A319">
            <v>42564</v>
          </cell>
          <cell r="B319" t="str">
            <v>Nxt</v>
          </cell>
          <cell r="F319">
            <v>10</v>
          </cell>
          <cell r="G319" t="str">
            <v>Bay05</v>
          </cell>
          <cell r="I319" t="str">
            <v>AM</v>
          </cell>
        </row>
        <row r="320">
          <cell r="A320">
            <v>42564</v>
          </cell>
          <cell r="B320" t="str">
            <v>Nxt</v>
          </cell>
          <cell r="F320">
            <v>5</v>
          </cell>
          <cell r="G320" t="str">
            <v>Bay05</v>
          </cell>
          <cell r="I320" t="str">
            <v>AM</v>
          </cell>
        </row>
        <row r="321">
          <cell r="A321">
            <v>42564</v>
          </cell>
          <cell r="B321" t="str">
            <v>Nxt</v>
          </cell>
          <cell r="F321">
            <v>25</v>
          </cell>
          <cell r="G321" t="str">
            <v>Bay05</v>
          </cell>
          <cell r="I321" t="str">
            <v>AM</v>
          </cell>
        </row>
        <row r="322">
          <cell r="A322">
            <v>42564</v>
          </cell>
          <cell r="B322" t="str">
            <v>Nxt</v>
          </cell>
          <cell r="F322">
            <v>8</v>
          </cell>
          <cell r="G322" t="str">
            <v>Bay05</v>
          </cell>
          <cell r="I322" t="str">
            <v>AM</v>
          </cell>
        </row>
        <row r="323">
          <cell r="A323">
            <v>42564</v>
          </cell>
          <cell r="B323" t="str">
            <v>Nxt</v>
          </cell>
          <cell r="F323">
            <v>5</v>
          </cell>
          <cell r="G323" t="str">
            <v>Bay05</v>
          </cell>
          <cell r="I323" t="str">
            <v>AM</v>
          </cell>
        </row>
        <row r="324">
          <cell r="A324">
            <v>42564</v>
          </cell>
          <cell r="B324" t="str">
            <v>Nxt</v>
          </cell>
          <cell r="F324">
            <v>5</v>
          </cell>
          <cell r="G324" t="str">
            <v>Bay061</v>
          </cell>
          <cell r="I324" t="str">
            <v>AM</v>
          </cell>
        </row>
        <row r="325">
          <cell r="A325">
            <v>42564</v>
          </cell>
          <cell r="B325" t="str">
            <v>Nxt</v>
          </cell>
          <cell r="F325">
            <v>7</v>
          </cell>
          <cell r="G325" t="str">
            <v>Bay061</v>
          </cell>
          <cell r="I325" t="str">
            <v>AM</v>
          </cell>
        </row>
        <row r="326">
          <cell r="A326">
            <v>42564</v>
          </cell>
          <cell r="B326" t="str">
            <v>DEK</v>
          </cell>
          <cell r="F326">
            <v>10</v>
          </cell>
          <cell r="G326" t="str">
            <v>Bay061</v>
          </cell>
          <cell r="I326" t="str">
            <v>AM</v>
          </cell>
        </row>
        <row r="327">
          <cell r="A327">
            <v>42564</v>
          </cell>
          <cell r="B327" t="str">
            <v>DEK</v>
          </cell>
          <cell r="F327">
            <v>15</v>
          </cell>
          <cell r="G327" t="str">
            <v>Bay061</v>
          </cell>
          <cell r="I327" t="str">
            <v>AM</v>
          </cell>
        </row>
        <row r="328">
          <cell r="A328">
            <v>42564</v>
          </cell>
          <cell r="B328" t="str">
            <v>Nxt</v>
          </cell>
          <cell r="F328">
            <v>10</v>
          </cell>
          <cell r="G328" t="str">
            <v>Bay061</v>
          </cell>
          <cell r="I328" t="str">
            <v>AM</v>
          </cell>
        </row>
        <row r="329">
          <cell r="A329">
            <v>42564</v>
          </cell>
          <cell r="B329" t="str">
            <v>Nxt</v>
          </cell>
          <cell r="F329">
            <v>5</v>
          </cell>
          <cell r="G329" t="str">
            <v>Bay071</v>
          </cell>
          <cell r="I329" t="str">
            <v>AM</v>
          </cell>
        </row>
        <row r="330">
          <cell r="A330">
            <v>42564</v>
          </cell>
          <cell r="B330" t="str">
            <v>Reflow</v>
          </cell>
          <cell r="F330">
            <v>15</v>
          </cell>
          <cell r="G330" t="str">
            <v>Bay071</v>
          </cell>
          <cell r="I330" t="str">
            <v>AM</v>
          </cell>
        </row>
        <row r="331">
          <cell r="A331">
            <v>42564</v>
          </cell>
          <cell r="B331" t="str">
            <v>Nxt</v>
          </cell>
          <cell r="F331">
            <v>5</v>
          </cell>
          <cell r="G331" t="str">
            <v>Bay071</v>
          </cell>
          <cell r="I331" t="str">
            <v>AM</v>
          </cell>
        </row>
        <row r="332">
          <cell r="A332">
            <v>42564</v>
          </cell>
          <cell r="B332" t="str">
            <v>Reflow</v>
          </cell>
          <cell r="F332">
            <v>6</v>
          </cell>
          <cell r="G332" t="str">
            <v>Bay071</v>
          </cell>
          <cell r="I332" t="str">
            <v>AM</v>
          </cell>
        </row>
        <row r="333">
          <cell r="A333">
            <v>42564</v>
          </cell>
          <cell r="B333" t="str">
            <v>Nxt</v>
          </cell>
          <cell r="F333">
            <v>10</v>
          </cell>
          <cell r="G333" t="str">
            <v>Bay08</v>
          </cell>
          <cell r="I333" t="str">
            <v>AM</v>
          </cell>
        </row>
        <row r="334">
          <cell r="A334">
            <v>42565</v>
          </cell>
          <cell r="B334" t="str">
            <v>DEK</v>
          </cell>
          <cell r="F334">
            <v>40</v>
          </cell>
          <cell r="G334" t="str">
            <v>Bay15</v>
          </cell>
          <cell r="I334" t="str">
            <v>AM</v>
          </cell>
        </row>
        <row r="335">
          <cell r="A335">
            <v>42565</v>
          </cell>
          <cell r="B335" t="str">
            <v>Nxt</v>
          </cell>
          <cell r="F335">
            <v>7</v>
          </cell>
          <cell r="G335" t="str">
            <v>Bay16</v>
          </cell>
          <cell r="I335" t="str">
            <v>AM</v>
          </cell>
        </row>
        <row r="336">
          <cell r="A336">
            <v>42565</v>
          </cell>
          <cell r="B336" t="str">
            <v>Nxt</v>
          </cell>
          <cell r="F336">
            <v>10</v>
          </cell>
          <cell r="G336" t="str">
            <v>Bay16</v>
          </cell>
          <cell r="I336" t="str">
            <v>AM</v>
          </cell>
        </row>
        <row r="337">
          <cell r="A337">
            <v>42565</v>
          </cell>
          <cell r="B337" t="str">
            <v>Nxt</v>
          </cell>
          <cell r="F337">
            <v>10</v>
          </cell>
          <cell r="G337" t="str">
            <v>Bay16</v>
          </cell>
          <cell r="I337" t="str">
            <v>AM</v>
          </cell>
        </row>
        <row r="338">
          <cell r="A338">
            <v>42565</v>
          </cell>
          <cell r="B338" t="str">
            <v>Nxt</v>
          </cell>
          <cell r="F338">
            <v>5</v>
          </cell>
          <cell r="G338" t="str">
            <v>Bay16</v>
          </cell>
          <cell r="I338" t="str">
            <v>AM</v>
          </cell>
        </row>
        <row r="339">
          <cell r="A339">
            <v>42565</v>
          </cell>
          <cell r="B339" t="str">
            <v>Nxt</v>
          </cell>
          <cell r="F339">
            <v>7</v>
          </cell>
          <cell r="G339" t="str">
            <v>Bay16</v>
          </cell>
          <cell r="I339" t="str">
            <v>PM</v>
          </cell>
        </row>
        <row r="340">
          <cell r="A340">
            <v>42565</v>
          </cell>
          <cell r="B340" t="str">
            <v>Nxt</v>
          </cell>
          <cell r="F340">
            <v>5</v>
          </cell>
          <cell r="G340" t="str">
            <v>Bay03</v>
          </cell>
          <cell r="I340" t="str">
            <v>AM</v>
          </cell>
        </row>
        <row r="341">
          <cell r="A341">
            <v>42565</v>
          </cell>
          <cell r="B341" t="str">
            <v>Nxt</v>
          </cell>
          <cell r="F341">
            <v>25</v>
          </cell>
          <cell r="G341" t="str">
            <v>Bay03</v>
          </cell>
          <cell r="I341" t="str">
            <v>PM</v>
          </cell>
        </row>
        <row r="342">
          <cell r="A342">
            <v>42565</v>
          </cell>
          <cell r="B342" t="str">
            <v>DEK</v>
          </cell>
          <cell r="F342">
            <v>60</v>
          </cell>
          <cell r="G342" t="str">
            <v>Bay04</v>
          </cell>
          <cell r="I342" t="str">
            <v>PM</v>
          </cell>
        </row>
        <row r="343">
          <cell r="A343">
            <v>42565</v>
          </cell>
          <cell r="B343" t="str">
            <v>DEK</v>
          </cell>
          <cell r="F343">
            <v>10</v>
          </cell>
          <cell r="G343" t="str">
            <v>Bay19</v>
          </cell>
          <cell r="I343" t="str">
            <v>AM</v>
          </cell>
        </row>
        <row r="344">
          <cell r="A344">
            <v>42565</v>
          </cell>
          <cell r="B344" t="str">
            <v>Nxt</v>
          </cell>
          <cell r="F344">
            <v>10</v>
          </cell>
          <cell r="G344" t="str">
            <v>Bay20</v>
          </cell>
          <cell r="I344" t="str">
            <v>AM</v>
          </cell>
        </row>
        <row r="345">
          <cell r="A345">
            <v>42565</v>
          </cell>
          <cell r="B345" t="str">
            <v>NXT</v>
          </cell>
          <cell r="F345">
            <v>5</v>
          </cell>
          <cell r="G345" t="str">
            <v>Bay20</v>
          </cell>
          <cell r="I345" t="str">
            <v>AM</v>
          </cell>
        </row>
        <row r="346">
          <cell r="A346">
            <v>42565</v>
          </cell>
          <cell r="B346" t="str">
            <v>Reflow</v>
          </cell>
          <cell r="F346">
            <v>5</v>
          </cell>
          <cell r="G346" t="str">
            <v>Bay20</v>
          </cell>
          <cell r="I346" t="str">
            <v>AM</v>
          </cell>
        </row>
        <row r="347">
          <cell r="A347">
            <v>42565</v>
          </cell>
          <cell r="B347" t="str">
            <v>Reflow</v>
          </cell>
          <cell r="F347">
            <v>30</v>
          </cell>
          <cell r="G347" t="str">
            <v>Bay19</v>
          </cell>
          <cell r="I347" t="str">
            <v>PM</v>
          </cell>
        </row>
        <row r="348">
          <cell r="A348">
            <v>42565</v>
          </cell>
          <cell r="B348" t="str">
            <v>Nxt</v>
          </cell>
          <cell r="F348">
            <v>20</v>
          </cell>
          <cell r="G348" t="str">
            <v>Bay19</v>
          </cell>
          <cell r="I348" t="str">
            <v>PM</v>
          </cell>
        </row>
        <row r="349">
          <cell r="A349">
            <v>42565</v>
          </cell>
          <cell r="B349" t="str">
            <v>Nxt</v>
          </cell>
          <cell r="F349">
            <v>40</v>
          </cell>
          <cell r="G349" t="str">
            <v>Bay20</v>
          </cell>
          <cell r="I349" t="str">
            <v>PM</v>
          </cell>
        </row>
        <row r="350">
          <cell r="A350">
            <v>42565</v>
          </cell>
          <cell r="B350" t="str">
            <v>SPI</v>
          </cell>
          <cell r="F350">
            <v>20</v>
          </cell>
          <cell r="G350" t="str">
            <v>Bay02</v>
          </cell>
          <cell r="I350" t="str">
            <v>AM</v>
          </cell>
        </row>
        <row r="351">
          <cell r="A351">
            <v>42565</v>
          </cell>
          <cell r="B351" t="str">
            <v>DEK</v>
          </cell>
          <cell r="F351">
            <v>21</v>
          </cell>
          <cell r="G351" t="str">
            <v>Bay22</v>
          </cell>
          <cell r="I351" t="str">
            <v>AM</v>
          </cell>
        </row>
        <row r="352">
          <cell r="A352">
            <v>42565</v>
          </cell>
          <cell r="B352" t="str">
            <v>Reflow</v>
          </cell>
          <cell r="F352">
            <v>20</v>
          </cell>
          <cell r="G352" t="str">
            <v>Bay23</v>
          </cell>
          <cell r="I352" t="str">
            <v>PM</v>
          </cell>
        </row>
        <row r="353">
          <cell r="A353">
            <v>42565</v>
          </cell>
          <cell r="B353" t="str">
            <v>Nxt</v>
          </cell>
          <cell r="F353">
            <v>8</v>
          </cell>
          <cell r="G353" t="str">
            <v>Bay22</v>
          </cell>
          <cell r="I353" t="str">
            <v>PM</v>
          </cell>
        </row>
        <row r="354">
          <cell r="A354">
            <v>42565</v>
          </cell>
          <cell r="B354" t="str">
            <v>Nxt</v>
          </cell>
          <cell r="F354">
            <v>30</v>
          </cell>
          <cell r="G354" t="str">
            <v>Bay22</v>
          </cell>
          <cell r="I354" t="str">
            <v>PM</v>
          </cell>
        </row>
        <row r="355">
          <cell r="A355">
            <v>42565</v>
          </cell>
          <cell r="B355" t="str">
            <v>Nxt</v>
          </cell>
          <cell r="F355">
            <v>15</v>
          </cell>
          <cell r="G355" t="str">
            <v>Bay05</v>
          </cell>
          <cell r="I355" t="str">
            <v>AM</v>
          </cell>
        </row>
        <row r="356">
          <cell r="A356">
            <v>42565</v>
          </cell>
          <cell r="B356" t="str">
            <v>DEK</v>
          </cell>
          <cell r="F356">
            <v>30</v>
          </cell>
          <cell r="G356" t="str">
            <v>Bay05</v>
          </cell>
          <cell r="I356" t="str">
            <v>AM</v>
          </cell>
        </row>
        <row r="357">
          <cell r="A357">
            <v>42565</v>
          </cell>
          <cell r="B357" t="str">
            <v>Reflow</v>
          </cell>
          <cell r="F357">
            <v>10</v>
          </cell>
          <cell r="G357" t="str">
            <v>Bay05</v>
          </cell>
          <cell r="I357" t="str">
            <v>AM</v>
          </cell>
        </row>
        <row r="358">
          <cell r="A358">
            <v>42565</v>
          </cell>
          <cell r="B358" t="str">
            <v>Nxt</v>
          </cell>
          <cell r="F358">
            <v>5</v>
          </cell>
          <cell r="G358" t="str">
            <v>Bay061</v>
          </cell>
          <cell r="I358" t="str">
            <v>AM</v>
          </cell>
        </row>
        <row r="359">
          <cell r="A359">
            <v>42565</v>
          </cell>
          <cell r="B359" t="str">
            <v>Nxt</v>
          </cell>
          <cell r="F359">
            <v>10</v>
          </cell>
          <cell r="G359" t="str">
            <v>Bay061</v>
          </cell>
          <cell r="I359" t="str">
            <v>AM</v>
          </cell>
        </row>
        <row r="360">
          <cell r="A360">
            <v>42565</v>
          </cell>
          <cell r="B360" t="str">
            <v>DEK</v>
          </cell>
          <cell r="F360">
            <v>5</v>
          </cell>
          <cell r="G360" t="str">
            <v>Bay062</v>
          </cell>
          <cell r="I360" t="str">
            <v>AM</v>
          </cell>
        </row>
        <row r="361">
          <cell r="A361">
            <v>42565</v>
          </cell>
          <cell r="B361" t="str">
            <v>Nxt</v>
          </cell>
          <cell r="F361">
            <v>10</v>
          </cell>
          <cell r="G361" t="str">
            <v>Bay062</v>
          </cell>
          <cell r="I361" t="str">
            <v>AM</v>
          </cell>
        </row>
        <row r="362">
          <cell r="A362">
            <v>42565</v>
          </cell>
          <cell r="B362" t="str">
            <v>Nxt</v>
          </cell>
          <cell r="F362">
            <v>11</v>
          </cell>
          <cell r="G362" t="str">
            <v>Bay062</v>
          </cell>
          <cell r="I362" t="str">
            <v>AM</v>
          </cell>
        </row>
        <row r="363">
          <cell r="A363">
            <v>42565</v>
          </cell>
          <cell r="B363" t="str">
            <v>SPI</v>
          </cell>
          <cell r="F363">
            <v>10</v>
          </cell>
          <cell r="G363" t="str">
            <v>Bay072</v>
          </cell>
          <cell r="I363" t="str">
            <v>AM</v>
          </cell>
        </row>
        <row r="364">
          <cell r="A364">
            <v>42565</v>
          </cell>
          <cell r="B364" t="str">
            <v>Nxt</v>
          </cell>
          <cell r="F364">
            <v>8</v>
          </cell>
          <cell r="G364" t="str">
            <v>Bay072</v>
          </cell>
          <cell r="I364" t="str">
            <v>AM</v>
          </cell>
        </row>
        <row r="365">
          <cell r="A365">
            <v>42565</v>
          </cell>
          <cell r="B365" t="str">
            <v>Nxt</v>
          </cell>
          <cell r="F365">
            <v>15</v>
          </cell>
          <cell r="G365" t="str">
            <v>Bay08</v>
          </cell>
          <cell r="I365" t="str">
            <v>AM</v>
          </cell>
        </row>
        <row r="366">
          <cell r="A366">
            <v>42565</v>
          </cell>
          <cell r="B366" t="str">
            <v>Nxt</v>
          </cell>
          <cell r="F366">
            <v>15</v>
          </cell>
          <cell r="G366" t="str">
            <v>Bay08</v>
          </cell>
          <cell r="I366" t="str">
            <v>AM</v>
          </cell>
        </row>
        <row r="367">
          <cell r="A367">
            <v>42566</v>
          </cell>
          <cell r="B367" t="str">
            <v>Nxt</v>
          </cell>
          <cell r="F367">
            <v>10</v>
          </cell>
          <cell r="G367" t="str">
            <v>Bay16</v>
          </cell>
          <cell r="I367" t="str">
            <v>AM</v>
          </cell>
        </row>
        <row r="368">
          <cell r="A368">
            <v>42566</v>
          </cell>
          <cell r="B368" t="str">
            <v>Nxt</v>
          </cell>
          <cell r="F368">
            <v>5</v>
          </cell>
          <cell r="G368" t="str">
            <v>Bay15</v>
          </cell>
          <cell r="I368" t="str">
            <v>AM</v>
          </cell>
        </row>
        <row r="369">
          <cell r="A369">
            <v>42566</v>
          </cell>
          <cell r="B369" t="str">
            <v>Nxt</v>
          </cell>
          <cell r="F369">
            <v>10</v>
          </cell>
          <cell r="G369" t="str">
            <v>Bay15</v>
          </cell>
          <cell r="I369" t="str">
            <v>AM</v>
          </cell>
        </row>
        <row r="370">
          <cell r="A370">
            <v>42566</v>
          </cell>
          <cell r="B370" t="str">
            <v>Nxt</v>
          </cell>
          <cell r="F370">
            <v>15</v>
          </cell>
          <cell r="G370" t="str">
            <v>Bay19</v>
          </cell>
          <cell r="I370" t="str">
            <v>AM</v>
          </cell>
        </row>
        <row r="371">
          <cell r="A371">
            <v>42566</v>
          </cell>
          <cell r="B371" t="str">
            <v>Nxt</v>
          </cell>
          <cell r="F371">
            <v>9</v>
          </cell>
          <cell r="G371" t="str">
            <v>Bay19</v>
          </cell>
          <cell r="I371" t="str">
            <v>AM</v>
          </cell>
        </row>
        <row r="372">
          <cell r="A372">
            <v>42566</v>
          </cell>
          <cell r="B372" t="str">
            <v>Nxt</v>
          </cell>
          <cell r="F372">
            <v>12</v>
          </cell>
          <cell r="G372" t="str">
            <v>Bay19</v>
          </cell>
          <cell r="I372" t="str">
            <v>AM</v>
          </cell>
        </row>
        <row r="373">
          <cell r="A373">
            <v>42566</v>
          </cell>
          <cell r="B373" t="str">
            <v>Nxt</v>
          </cell>
          <cell r="F373">
            <v>10</v>
          </cell>
          <cell r="G373" t="str">
            <v>Bay19</v>
          </cell>
          <cell r="I373" t="str">
            <v>PM</v>
          </cell>
        </row>
        <row r="374">
          <cell r="A374">
            <v>42566</v>
          </cell>
          <cell r="B374" t="str">
            <v>Nxt</v>
          </cell>
          <cell r="F374">
            <v>9</v>
          </cell>
          <cell r="G374" t="str">
            <v>Bay19</v>
          </cell>
          <cell r="I374" t="str">
            <v>PM</v>
          </cell>
        </row>
        <row r="375">
          <cell r="A375">
            <v>42566</v>
          </cell>
          <cell r="B375" t="str">
            <v>Nxt</v>
          </cell>
          <cell r="F375">
            <v>20</v>
          </cell>
          <cell r="G375" t="str">
            <v>Bay20</v>
          </cell>
          <cell r="I375" t="str">
            <v>PM</v>
          </cell>
        </row>
        <row r="376">
          <cell r="A376">
            <v>42566</v>
          </cell>
          <cell r="B376" t="str">
            <v>SPI</v>
          </cell>
          <cell r="F376">
            <v>20</v>
          </cell>
          <cell r="G376" t="str">
            <v>Bay02</v>
          </cell>
          <cell r="I376" t="str">
            <v>PM</v>
          </cell>
        </row>
        <row r="377">
          <cell r="A377">
            <v>42566</v>
          </cell>
          <cell r="B377" t="str">
            <v>Nxt</v>
          </cell>
          <cell r="F377">
            <v>5</v>
          </cell>
          <cell r="G377" t="str">
            <v>Bay22</v>
          </cell>
          <cell r="I377" t="str">
            <v>AM</v>
          </cell>
        </row>
        <row r="378">
          <cell r="A378">
            <v>42566</v>
          </cell>
          <cell r="B378" t="str">
            <v>DEK</v>
          </cell>
          <cell r="F378">
            <v>5</v>
          </cell>
          <cell r="G378" t="str">
            <v>Bay22</v>
          </cell>
          <cell r="I378" t="str">
            <v>AM</v>
          </cell>
        </row>
        <row r="379">
          <cell r="A379">
            <v>42566</v>
          </cell>
          <cell r="B379" t="str">
            <v>Nxt</v>
          </cell>
          <cell r="F379">
            <v>10</v>
          </cell>
          <cell r="G379" t="str">
            <v>Bay22</v>
          </cell>
          <cell r="I379" t="str">
            <v>PM</v>
          </cell>
        </row>
        <row r="380">
          <cell r="A380">
            <v>42566</v>
          </cell>
          <cell r="B380" t="str">
            <v>Nxt</v>
          </cell>
          <cell r="F380">
            <v>55</v>
          </cell>
          <cell r="G380" t="str">
            <v>Bay22</v>
          </cell>
          <cell r="I380" t="str">
            <v>PM</v>
          </cell>
        </row>
        <row r="381">
          <cell r="A381">
            <v>42566</v>
          </cell>
          <cell r="B381" t="str">
            <v>Nxt</v>
          </cell>
          <cell r="F381">
            <v>30</v>
          </cell>
          <cell r="G381" t="str">
            <v>Bay22</v>
          </cell>
          <cell r="I381" t="str">
            <v>PM</v>
          </cell>
        </row>
        <row r="382">
          <cell r="A382">
            <v>42566</v>
          </cell>
          <cell r="B382" t="str">
            <v>Nxt</v>
          </cell>
          <cell r="F382">
            <v>6</v>
          </cell>
          <cell r="G382" t="str">
            <v>Bay05</v>
          </cell>
          <cell r="I382" t="str">
            <v>AM</v>
          </cell>
        </row>
        <row r="383">
          <cell r="A383">
            <v>42566</v>
          </cell>
          <cell r="B383" t="str">
            <v>Nxt</v>
          </cell>
          <cell r="F383">
            <v>10</v>
          </cell>
          <cell r="G383" t="str">
            <v>Bay062</v>
          </cell>
          <cell r="I383" t="str">
            <v>AM</v>
          </cell>
        </row>
        <row r="384">
          <cell r="A384">
            <v>42566</v>
          </cell>
          <cell r="B384" t="str">
            <v>Nxt</v>
          </cell>
          <cell r="F384">
            <v>10</v>
          </cell>
          <cell r="G384" t="str">
            <v>Bay062</v>
          </cell>
          <cell r="I384" t="str">
            <v>AM</v>
          </cell>
        </row>
        <row r="385">
          <cell r="A385">
            <v>42566</v>
          </cell>
          <cell r="B385" t="str">
            <v>DEK</v>
          </cell>
          <cell r="F385">
            <v>12</v>
          </cell>
          <cell r="G385" t="str">
            <v>Bay062</v>
          </cell>
          <cell r="I385" t="str">
            <v>AM</v>
          </cell>
        </row>
        <row r="386">
          <cell r="A386">
            <v>42566</v>
          </cell>
          <cell r="B386" t="str">
            <v>DEK</v>
          </cell>
          <cell r="F386">
            <v>130</v>
          </cell>
          <cell r="G386" t="str">
            <v>Bay062</v>
          </cell>
          <cell r="I386" t="str">
            <v>AM</v>
          </cell>
        </row>
        <row r="387">
          <cell r="A387">
            <v>42566</v>
          </cell>
          <cell r="B387" t="str">
            <v>Nxt</v>
          </cell>
          <cell r="F387">
            <v>9</v>
          </cell>
          <cell r="G387" t="str">
            <v>Bay062</v>
          </cell>
          <cell r="I387" t="str">
            <v>AM</v>
          </cell>
        </row>
        <row r="388">
          <cell r="A388">
            <v>42566</v>
          </cell>
          <cell r="B388" t="str">
            <v>NXT</v>
          </cell>
          <cell r="F388">
            <v>13</v>
          </cell>
          <cell r="G388" t="str">
            <v>Bay062</v>
          </cell>
          <cell r="I388" t="str">
            <v>AM</v>
          </cell>
        </row>
        <row r="389">
          <cell r="A389">
            <v>42566</v>
          </cell>
          <cell r="B389" t="str">
            <v>Nxt</v>
          </cell>
          <cell r="F389">
            <v>4</v>
          </cell>
          <cell r="G389" t="str">
            <v>Bay072</v>
          </cell>
          <cell r="I389" t="str">
            <v>AM</v>
          </cell>
        </row>
        <row r="390">
          <cell r="A390">
            <v>42566</v>
          </cell>
          <cell r="B390" t="str">
            <v>Nxt</v>
          </cell>
          <cell r="F390">
            <v>15</v>
          </cell>
          <cell r="G390" t="str">
            <v>Bay072</v>
          </cell>
          <cell r="I390" t="str">
            <v>AM</v>
          </cell>
        </row>
        <row r="391">
          <cell r="A391">
            <v>42566</v>
          </cell>
          <cell r="B391" t="str">
            <v>Nxt</v>
          </cell>
          <cell r="F391">
            <v>0</v>
          </cell>
          <cell r="G391" t="str">
            <v>Bay08</v>
          </cell>
          <cell r="I391" t="str">
            <v>AM</v>
          </cell>
        </row>
        <row r="392">
          <cell r="A392">
            <v>42566</v>
          </cell>
          <cell r="B392" t="str">
            <v>Nxt</v>
          </cell>
          <cell r="F392">
            <v>10</v>
          </cell>
          <cell r="G392" t="str">
            <v>Bay08</v>
          </cell>
          <cell r="I392" t="str">
            <v>AM</v>
          </cell>
        </row>
        <row r="393">
          <cell r="A393">
            <v>42567</v>
          </cell>
          <cell r="B393" t="str">
            <v>Nxt</v>
          </cell>
          <cell r="F393">
            <v>5</v>
          </cell>
          <cell r="G393" t="str">
            <v>Bay16</v>
          </cell>
          <cell r="I393" t="str">
            <v>AM</v>
          </cell>
        </row>
        <row r="394">
          <cell r="A394">
            <v>42567</v>
          </cell>
          <cell r="B394" t="str">
            <v>Nxt</v>
          </cell>
          <cell r="F394">
            <v>7</v>
          </cell>
          <cell r="G394" t="str">
            <v>Bay16</v>
          </cell>
          <cell r="I394" t="str">
            <v>AM</v>
          </cell>
        </row>
        <row r="395">
          <cell r="A395">
            <v>42567</v>
          </cell>
          <cell r="B395" t="str">
            <v>Nxt</v>
          </cell>
          <cell r="F395">
            <v>10</v>
          </cell>
          <cell r="G395" t="str">
            <v>Bay16</v>
          </cell>
          <cell r="I395" t="str">
            <v>AM</v>
          </cell>
        </row>
        <row r="396">
          <cell r="A396">
            <v>42567</v>
          </cell>
          <cell r="B396" t="str">
            <v>Reflow</v>
          </cell>
          <cell r="F396">
            <v>15</v>
          </cell>
          <cell r="G396" t="str">
            <v>Bay15</v>
          </cell>
          <cell r="I396" t="str">
            <v>AM</v>
          </cell>
        </row>
        <row r="397">
          <cell r="A397">
            <v>42567</v>
          </cell>
          <cell r="B397" t="str">
            <v>Nxt</v>
          </cell>
          <cell r="F397">
            <v>10</v>
          </cell>
          <cell r="G397" t="str">
            <v>Bay16</v>
          </cell>
          <cell r="I397" t="str">
            <v>AM</v>
          </cell>
        </row>
        <row r="398">
          <cell r="A398">
            <v>42567</v>
          </cell>
          <cell r="B398" t="str">
            <v>Nxt</v>
          </cell>
          <cell r="F398">
            <v>10</v>
          </cell>
          <cell r="G398" t="str">
            <v>Bay15</v>
          </cell>
          <cell r="I398" t="str">
            <v>AM</v>
          </cell>
        </row>
        <row r="399">
          <cell r="A399">
            <v>42567</v>
          </cell>
          <cell r="B399" t="str">
            <v>Nxt</v>
          </cell>
          <cell r="F399">
            <v>5</v>
          </cell>
          <cell r="G399" t="str">
            <v>Bay15</v>
          </cell>
          <cell r="I399" t="str">
            <v>AM</v>
          </cell>
        </row>
        <row r="400">
          <cell r="A400">
            <v>42567</v>
          </cell>
          <cell r="B400" t="str">
            <v>DEK</v>
          </cell>
          <cell r="F400">
            <v>10</v>
          </cell>
          <cell r="G400" t="str">
            <v>Bay04</v>
          </cell>
          <cell r="I400" t="str">
            <v>AM</v>
          </cell>
        </row>
        <row r="401">
          <cell r="A401">
            <v>42567</v>
          </cell>
          <cell r="B401" t="str">
            <v>Nxt</v>
          </cell>
          <cell r="F401">
            <v>8</v>
          </cell>
          <cell r="G401" t="str">
            <v>Bay04</v>
          </cell>
          <cell r="I401" t="str">
            <v>AM</v>
          </cell>
        </row>
        <row r="402">
          <cell r="A402">
            <v>42567</v>
          </cell>
          <cell r="B402" t="str">
            <v>Nxt</v>
          </cell>
          <cell r="F402">
            <v>10</v>
          </cell>
          <cell r="G402" t="str">
            <v>Bay19</v>
          </cell>
          <cell r="I402" t="str">
            <v>AM</v>
          </cell>
        </row>
        <row r="403">
          <cell r="A403">
            <v>42567</v>
          </cell>
          <cell r="B403" t="str">
            <v>Nxt</v>
          </cell>
          <cell r="F403">
            <v>6</v>
          </cell>
          <cell r="G403" t="str">
            <v>Bay19</v>
          </cell>
          <cell r="I403" t="str">
            <v>AM</v>
          </cell>
        </row>
        <row r="404">
          <cell r="A404">
            <v>42567</v>
          </cell>
          <cell r="B404" t="str">
            <v>Nxt</v>
          </cell>
          <cell r="F404">
            <v>12</v>
          </cell>
          <cell r="G404" t="str">
            <v>Bay19</v>
          </cell>
          <cell r="I404" t="str">
            <v>AM</v>
          </cell>
        </row>
        <row r="405">
          <cell r="A405">
            <v>42567</v>
          </cell>
          <cell r="B405" t="str">
            <v>Nxt</v>
          </cell>
          <cell r="F405">
            <v>150</v>
          </cell>
          <cell r="G405" t="str">
            <v>Bay19</v>
          </cell>
          <cell r="I405" t="str">
            <v>AM</v>
          </cell>
        </row>
        <row r="406">
          <cell r="A406">
            <v>42567</v>
          </cell>
          <cell r="B406" t="str">
            <v>NXT</v>
          </cell>
          <cell r="F406">
            <v>15</v>
          </cell>
          <cell r="G406" t="str">
            <v>Bay22</v>
          </cell>
          <cell r="I406" t="str">
            <v>AM</v>
          </cell>
        </row>
        <row r="407">
          <cell r="A407">
            <v>42567</v>
          </cell>
          <cell r="B407" t="str">
            <v>DEK</v>
          </cell>
          <cell r="F407">
            <v>5</v>
          </cell>
          <cell r="G407" t="str">
            <v>Bay05</v>
          </cell>
          <cell r="I407" t="str">
            <v>AM</v>
          </cell>
        </row>
        <row r="408">
          <cell r="A408">
            <v>42567</v>
          </cell>
          <cell r="B408" t="str">
            <v>DEK</v>
          </cell>
          <cell r="F408">
            <v>5</v>
          </cell>
          <cell r="G408" t="str">
            <v>Bay05</v>
          </cell>
          <cell r="I408" t="str">
            <v>AM</v>
          </cell>
        </row>
        <row r="409">
          <cell r="A409">
            <v>42567</v>
          </cell>
          <cell r="B409" t="str">
            <v>Nxt</v>
          </cell>
          <cell r="F409">
            <v>12</v>
          </cell>
          <cell r="G409" t="str">
            <v>Bay05</v>
          </cell>
          <cell r="I409" t="str">
            <v>AM</v>
          </cell>
        </row>
        <row r="410">
          <cell r="A410">
            <v>42567</v>
          </cell>
          <cell r="B410" t="str">
            <v>Nxt</v>
          </cell>
          <cell r="F410">
            <v>45</v>
          </cell>
          <cell r="G410" t="str">
            <v>Bay05</v>
          </cell>
          <cell r="I410" t="str">
            <v>AM</v>
          </cell>
        </row>
        <row r="411">
          <cell r="A411">
            <v>42567</v>
          </cell>
          <cell r="B411" t="str">
            <v>Nxt</v>
          </cell>
          <cell r="F411">
            <v>70</v>
          </cell>
          <cell r="G411" t="str">
            <v>Bay062</v>
          </cell>
          <cell r="I411" t="str">
            <v>AM</v>
          </cell>
        </row>
        <row r="412">
          <cell r="A412">
            <v>42567</v>
          </cell>
          <cell r="B412" t="str">
            <v>Nxt</v>
          </cell>
          <cell r="F412">
            <v>20</v>
          </cell>
          <cell r="G412" t="str">
            <v>Bay062</v>
          </cell>
          <cell r="I412" t="str">
            <v>AM</v>
          </cell>
        </row>
        <row r="413">
          <cell r="A413">
            <v>42567</v>
          </cell>
          <cell r="B413" t="str">
            <v>Nxt</v>
          </cell>
          <cell r="F413">
            <v>5</v>
          </cell>
          <cell r="G413" t="str">
            <v>Bay062</v>
          </cell>
          <cell r="I413" t="str">
            <v>AM</v>
          </cell>
        </row>
        <row r="414">
          <cell r="A414">
            <v>42567</v>
          </cell>
          <cell r="B414" t="str">
            <v>NXT</v>
          </cell>
          <cell r="F414">
            <v>12</v>
          </cell>
          <cell r="G414" t="str">
            <v>Bay062</v>
          </cell>
          <cell r="I414" t="str">
            <v>AM</v>
          </cell>
        </row>
        <row r="415">
          <cell r="A415">
            <v>42567</v>
          </cell>
          <cell r="B415" t="str">
            <v>Nxt</v>
          </cell>
          <cell r="F415">
            <v>60</v>
          </cell>
          <cell r="G415" t="str">
            <v>Bay072</v>
          </cell>
          <cell r="I415" t="str">
            <v>AM</v>
          </cell>
        </row>
        <row r="416">
          <cell r="A416">
            <v>42567</v>
          </cell>
          <cell r="B416" t="str">
            <v>Nxt</v>
          </cell>
          <cell r="F416">
            <v>145</v>
          </cell>
          <cell r="G416" t="str">
            <v>Bay08</v>
          </cell>
          <cell r="I416" t="str">
            <v>AM</v>
          </cell>
        </row>
        <row r="417">
          <cell r="A417">
            <v>42567</v>
          </cell>
          <cell r="B417" t="str">
            <v>Nxt</v>
          </cell>
          <cell r="F417">
            <v>35</v>
          </cell>
          <cell r="G417" t="str">
            <v>Bay08</v>
          </cell>
          <cell r="I417" t="str">
            <v>AM</v>
          </cell>
        </row>
        <row r="418">
          <cell r="A418">
            <v>42568</v>
          </cell>
          <cell r="B418" t="str">
            <v>DEK</v>
          </cell>
          <cell r="F418">
            <v>10</v>
          </cell>
          <cell r="G418" t="str">
            <v>Bay19</v>
          </cell>
          <cell r="I418" t="str">
            <v>PM</v>
          </cell>
        </row>
        <row r="419">
          <cell r="A419">
            <v>42568</v>
          </cell>
          <cell r="B419" t="str">
            <v>DEK</v>
          </cell>
          <cell r="F419">
            <v>60</v>
          </cell>
          <cell r="G419" t="str">
            <v>Bay20</v>
          </cell>
          <cell r="I419" t="str">
            <v>PM</v>
          </cell>
        </row>
        <row r="420">
          <cell r="A420">
            <v>42568</v>
          </cell>
          <cell r="B420" t="str">
            <v>DEK</v>
          </cell>
          <cell r="F420">
            <v>40</v>
          </cell>
          <cell r="G420" t="str">
            <v>Bay05</v>
          </cell>
          <cell r="I420" t="str">
            <v>AM</v>
          </cell>
        </row>
        <row r="421">
          <cell r="A421">
            <v>42568</v>
          </cell>
          <cell r="B421" t="str">
            <v>Nxt</v>
          </cell>
          <cell r="F421">
            <v>90</v>
          </cell>
          <cell r="G421" t="str">
            <v>Bay05</v>
          </cell>
          <cell r="I421" t="str">
            <v>AM</v>
          </cell>
        </row>
        <row r="422">
          <cell r="A422">
            <v>42568</v>
          </cell>
          <cell r="B422" t="str">
            <v>SPI</v>
          </cell>
          <cell r="F422">
            <v>5</v>
          </cell>
          <cell r="G422" t="str">
            <v>Bay05</v>
          </cell>
          <cell r="I422" t="str">
            <v>AM</v>
          </cell>
        </row>
        <row r="423">
          <cell r="A423">
            <v>42568</v>
          </cell>
          <cell r="B423" t="str">
            <v>Nxt</v>
          </cell>
          <cell r="F423">
            <v>20</v>
          </cell>
          <cell r="G423" t="str">
            <v>Bay05</v>
          </cell>
          <cell r="I423" t="str">
            <v>AM</v>
          </cell>
        </row>
        <row r="424">
          <cell r="A424">
            <v>42568</v>
          </cell>
          <cell r="B424" t="str">
            <v>Nxt</v>
          </cell>
          <cell r="F424">
            <v>5</v>
          </cell>
          <cell r="G424" t="str">
            <v>Bay061</v>
          </cell>
          <cell r="I424" t="str">
            <v>AM</v>
          </cell>
        </row>
        <row r="425">
          <cell r="A425">
            <v>42568</v>
          </cell>
          <cell r="B425" t="str">
            <v>Nxt</v>
          </cell>
          <cell r="F425">
            <v>5</v>
          </cell>
          <cell r="G425" t="str">
            <v>Bay062</v>
          </cell>
          <cell r="I425" t="str">
            <v>AM</v>
          </cell>
        </row>
        <row r="426">
          <cell r="A426">
            <v>42568</v>
          </cell>
          <cell r="B426" t="str">
            <v>DEK</v>
          </cell>
          <cell r="F426">
            <v>45</v>
          </cell>
          <cell r="G426" t="str">
            <v>Bay072</v>
          </cell>
          <cell r="I426" t="str">
            <v>AM</v>
          </cell>
        </row>
        <row r="427">
          <cell r="A427">
            <v>42568</v>
          </cell>
          <cell r="B427" t="str">
            <v>Nxt</v>
          </cell>
          <cell r="F427">
            <v>5</v>
          </cell>
          <cell r="G427" t="str">
            <v>Bay072</v>
          </cell>
          <cell r="I427" t="str">
            <v>AM</v>
          </cell>
        </row>
        <row r="428">
          <cell r="A428">
            <v>42568</v>
          </cell>
          <cell r="B428" t="str">
            <v>DEK</v>
          </cell>
          <cell r="F428">
            <v>80</v>
          </cell>
          <cell r="G428" t="str">
            <v>Bay08</v>
          </cell>
          <cell r="I428" t="str">
            <v>AM</v>
          </cell>
        </row>
        <row r="429">
          <cell r="A429">
            <v>42569</v>
          </cell>
          <cell r="B429" t="str">
            <v>Nxt</v>
          </cell>
          <cell r="F429">
            <v>5</v>
          </cell>
          <cell r="G429" t="str">
            <v>Bay16</v>
          </cell>
          <cell r="I429" t="str">
            <v>AM</v>
          </cell>
        </row>
        <row r="430">
          <cell r="A430">
            <v>42569</v>
          </cell>
          <cell r="B430" t="str">
            <v>Nxt</v>
          </cell>
          <cell r="F430">
            <v>5</v>
          </cell>
          <cell r="G430" t="str">
            <v>Bay16</v>
          </cell>
          <cell r="I430" t="str">
            <v>AM</v>
          </cell>
        </row>
        <row r="431">
          <cell r="A431">
            <v>42569</v>
          </cell>
          <cell r="B431" t="str">
            <v>Nxt</v>
          </cell>
          <cell r="F431">
            <v>10</v>
          </cell>
          <cell r="G431" t="str">
            <v>Bay15</v>
          </cell>
          <cell r="I431" t="str">
            <v>PM</v>
          </cell>
        </row>
        <row r="432">
          <cell r="A432">
            <v>42569</v>
          </cell>
          <cell r="B432" t="str">
            <v>Reflow</v>
          </cell>
          <cell r="F432">
            <v>10</v>
          </cell>
          <cell r="G432" t="str">
            <v>Bay16</v>
          </cell>
          <cell r="I432" t="str">
            <v>PM</v>
          </cell>
        </row>
        <row r="433">
          <cell r="A433">
            <v>42569</v>
          </cell>
          <cell r="B433" t="str">
            <v>Nxt</v>
          </cell>
          <cell r="F433">
            <v>5</v>
          </cell>
          <cell r="G433" t="str">
            <v>Bay15</v>
          </cell>
          <cell r="I433" t="str">
            <v>PM</v>
          </cell>
        </row>
        <row r="434">
          <cell r="A434">
            <v>42569</v>
          </cell>
          <cell r="B434" t="str">
            <v>Nxt</v>
          </cell>
          <cell r="F434">
            <v>10</v>
          </cell>
          <cell r="G434" t="str">
            <v>Bay16</v>
          </cell>
          <cell r="I434" t="str">
            <v>AM</v>
          </cell>
        </row>
        <row r="435">
          <cell r="A435">
            <v>42569</v>
          </cell>
          <cell r="B435" t="str">
            <v>Reflow</v>
          </cell>
          <cell r="F435">
            <v>15</v>
          </cell>
          <cell r="G435" t="str">
            <v>Bay15</v>
          </cell>
          <cell r="I435" t="str">
            <v>AM</v>
          </cell>
        </row>
        <row r="436">
          <cell r="A436">
            <v>42569</v>
          </cell>
          <cell r="B436" t="str">
            <v>Nxt</v>
          </cell>
          <cell r="F436">
            <v>10</v>
          </cell>
          <cell r="G436" t="str">
            <v>Bay15</v>
          </cell>
          <cell r="I436" t="str">
            <v>AM</v>
          </cell>
        </row>
        <row r="437">
          <cell r="A437">
            <v>42569</v>
          </cell>
          <cell r="B437" t="str">
            <v>Nxt</v>
          </cell>
          <cell r="F437">
            <v>8</v>
          </cell>
          <cell r="G437" t="str">
            <v>Bay03</v>
          </cell>
          <cell r="I437" t="str">
            <v>AM</v>
          </cell>
        </row>
        <row r="438">
          <cell r="A438">
            <v>42569</v>
          </cell>
          <cell r="B438" t="str">
            <v>Nxt</v>
          </cell>
          <cell r="F438">
            <v>45</v>
          </cell>
          <cell r="G438" t="str">
            <v>Bay04</v>
          </cell>
          <cell r="I438" t="str">
            <v>AM</v>
          </cell>
        </row>
        <row r="439">
          <cell r="A439">
            <v>42569</v>
          </cell>
          <cell r="B439" t="str">
            <v>Reflow</v>
          </cell>
          <cell r="F439">
            <v>15</v>
          </cell>
          <cell r="G439" t="str">
            <v>Bay04</v>
          </cell>
          <cell r="I439" t="str">
            <v>AM</v>
          </cell>
        </row>
        <row r="440">
          <cell r="A440">
            <v>42569</v>
          </cell>
          <cell r="B440" t="str">
            <v>DEK</v>
          </cell>
          <cell r="F440">
            <v>9</v>
          </cell>
          <cell r="G440" t="str">
            <v>Bay04</v>
          </cell>
          <cell r="I440" t="str">
            <v>AM</v>
          </cell>
        </row>
        <row r="441">
          <cell r="A441">
            <v>42569</v>
          </cell>
          <cell r="B441" t="str">
            <v>Nxt</v>
          </cell>
          <cell r="F441">
            <v>10</v>
          </cell>
          <cell r="G441" t="str">
            <v>Bay04</v>
          </cell>
          <cell r="I441" t="str">
            <v>AM</v>
          </cell>
        </row>
        <row r="442">
          <cell r="A442">
            <v>42569</v>
          </cell>
          <cell r="B442" t="str">
            <v>Nxt</v>
          </cell>
          <cell r="F442">
            <v>20</v>
          </cell>
          <cell r="G442" t="str">
            <v>Bay03</v>
          </cell>
          <cell r="I442" t="str">
            <v>AM</v>
          </cell>
        </row>
        <row r="443">
          <cell r="A443">
            <v>42569</v>
          </cell>
          <cell r="B443" t="str">
            <v>Nxt</v>
          </cell>
          <cell r="F443">
            <v>6</v>
          </cell>
          <cell r="G443" t="str">
            <v>Bay19</v>
          </cell>
          <cell r="I443" t="str">
            <v>AM</v>
          </cell>
        </row>
        <row r="444">
          <cell r="A444">
            <v>42569</v>
          </cell>
          <cell r="B444" t="str">
            <v>Nxt</v>
          </cell>
          <cell r="F444">
            <v>10</v>
          </cell>
          <cell r="G444" t="str">
            <v>Bay19</v>
          </cell>
          <cell r="I444" t="str">
            <v>AM</v>
          </cell>
        </row>
        <row r="445">
          <cell r="A445">
            <v>42569</v>
          </cell>
          <cell r="B445" t="str">
            <v>DEK</v>
          </cell>
          <cell r="F445">
            <v>10</v>
          </cell>
          <cell r="G445" t="str">
            <v>Bay20</v>
          </cell>
          <cell r="I445" t="str">
            <v>AM</v>
          </cell>
        </row>
        <row r="446">
          <cell r="A446">
            <v>42569</v>
          </cell>
          <cell r="B446" t="str">
            <v>Nxt</v>
          </cell>
          <cell r="F446">
            <v>7</v>
          </cell>
          <cell r="G446" t="str">
            <v>Bay20</v>
          </cell>
          <cell r="I446" t="str">
            <v>AM</v>
          </cell>
        </row>
        <row r="447">
          <cell r="A447">
            <v>42569</v>
          </cell>
          <cell r="B447" t="str">
            <v>Nxt</v>
          </cell>
          <cell r="F447">
            <v>25</v>
          </cell>
          <cell r="G447" t="str">
            <v>Bay20</v>
          </cell>
          <cell r="I447" t="str">
            <v>PM</v>
          </cell>
        </row>
        <row r="448">
          <cell r="A448">
            <v>42569</v>
          </cell>
          <cell r="B448" t="str">
            <v>Nxt</v>
          </cell>
          <cell r="F448" t="str">
            <v>9</v>
          </cell>
          <cell r="G448" t="str">
            <v>Bay20</v>
          </cell>
          <cell r="I448" t="str">
            <v>PM</v>
          </cell>
        </row>
        <row r="449">
          <cell r="A449">
            <v>42569</v>
          </cell>
          <cell r="B449" t="str">
            <v>NXT</v>
          </cell>
          <cell r="F449">
            <v>5</v>
          </cell>
          <cell r="G449" t="str">
            <v>Bay20</v>
          </cell>
          <cell r="I449" t="str">
            <v>PM</v>
          </cell>
        </row>
        <row r="450">
          <cell r="A450">
            <v>42569</v>
          </cell>
          <cell r="B450" t="str">
            <v>DEK</v>
          </cell>
          <cell r="F450">
            <v>20</v>
          </cell>
          <cell r="G450" t="str">
            <v>Bay23</v>
          </cell>
          <cell r="I450" t="str">
            <v>PM</v>
          </cell>
        </row>
        <row r="451">
          <cell r="A451">
            <v>42569</v>
          </cell>
          <cell r="B451" t="str">
            <v>Nxt</v>
          </cell>
          <cell r="F451">
            <v>5</v>
          </cell>
          <cell r="G451" t="str">
            <v>Bay23</v>
          </cell>
          <cell r="I451" t="str">
            <v>AM</v>
          </cell>
        </row>
        <row r="452">
          <cell r="A452">
            <v>42569</v>
          </cell>
          <cell r="B452" t="str">
            <v>Nxt</v>
          </cell>
          <cell r="F452">
            <v>5</v>
          </cell>
          <cell r="G452" t="str">
            <v>Bay05</v>
          </cell>
          <cell r="I452" t="str">
            <v>AM</v>
          </cell>
        </row>
        <row r="453">
          <cell r="A453">
            <v>42569</v>
          </cell>
          <cell r="B453" t="str">
            <v>DEK</v>
          </cell>
          <cell r="F453">
            <v>10</v>
          </cell>
          <cell r="G453" t="str">
            <v>Bay061</v>
          </cell>
          <cell r="I453" t="str">
            <v>AM</v>
          </cell>
        </row>
        <row r="454">
          <cell r="A454">
            <v>42569</v>
          </cell>
          <cell r="B454" t="str">
            <v>NXT</v>
          </cell>
          <cell r="F454">
            <v>5</v>
          </cell>
          <cell r="G454" t="str">
            <v>Bay071</v>
          </cell>
          <cell r="I454" t="str">
            <v>AM</v>
          </cell>
        </row>
        <row r="455">
          <cell r="A455">
            <v>42569</v>
          </cell>
          <cell r="B455" t="str">
            <v>NXT</v>
          </cell>
          <cell r="F455">
            <v>5</v>
          </cell>
          <cell r="G455" t="str">
            <v>Bay071</v>
          </cell>
          <cell r="I455" t="str">
            <v>AM</v>
          </cell>
        </row>
        <row r="456">
          <cell r="A456">
            <v>42570</v>
          </cell>
          <cell r="B456" t="str">
            <v>DEK</v>
          </cell>
          <cell r="F456">
            <v>15</v>
          </cell>
          <cell r="G456" t="str">
            <v>Bay15</v>
          </cell>
          <cell r="I456" t="str">
            <v>PM</v>
          </cell>
        </row>
        <row r="457">
          <cell r="A457">
            <v>42570</v>
          </cell>
          <cell r="B457" t="str">
            <v>Nxt</v>
          </cell>
          <cell r="F457">
            <v>10</v>
          </cell>
          <cell r="G457" t="str">
            <v>Bay15</v>
          </cell>
          <cell r="I457" t="str">
            <v>AM</v>
          </cell>
        </row>
        <row r="458">
          <cell r="A458">
            <v>42570</v>
          </cell>
          <cell r="B458" t="str">
            <v>Nxt</v>
          </cell>
          <cell r="F458">
            <v>5</v>
          </cell>
          <cell r="G458" t="str">
            <v>Bay16</v>
          </cell>
          <cell r="I458" t="str">
            <v>PM</v>
          </cell>
        </row>
        <row r="459">
          <cell r="A459">
            <v>42570</v>
          </cell>
          <cell r="B459" t="str">
            <v>Nxt</v>
          </cell>
          <cell r="F459">
            <v>10</v>
          </cell>
          <cell r="G459" t="str">
            <v>Bay16</v>
          </cell>
          <cell r="I459" t="str">
            <v>AM</v>
          </cell>
        </row>
        <row r="460">
          <cell r="A460">
            <v>42570</v>
          </cell>
          <cell r="B460" t="str">
            <v>Reflow</v>
          </cell>
          <cell r="F460">
            <v>8</v>
          </cell>
          <cell r="G460" t="str">
            <v>Bay20</v>
          </cell>
          <cell r="I460" t="str">
            <v>AM</v>
          </cell>
        </row>
        <row r="461">
          <cell r="A461">
            <v>42570</v>
          </cell>
          <cell r="B461" t="str">
            <v>Nxt</v>
          </cell>
          <cell r="F461">
            <v>5</v>
          </cell>
          <cell r="G461" t="str">
            <v>Bay19</v>
          </cell>
          <cell r="I461" t="str">
            <v>PM</v>
          </cell>
        </row>
        <row r="462">
          <cell r="A462">
            <v>42570</v>
          </cell>
          <cell r="B462" t="str">
            <v>Nxt</v>
          </cell>
          <cell r="F462">
            <v>10</v>
          </cell>
          <cell r="G462" t="str">
            <v>Bay20</v>
          </cell>
          <cell r="I462" t="str">
            <v>AM</v>
          </cell>
        </row>
        <row r="463">
          <cell r="A463">
            <v>42570</v>
          </cell>
          <cell r="B463" t="str">
            <v>Nxt</v>
          </cell>
          <cell r="F463">
            <v>8</v>
          </cell>
          <cell r="G463" t="str">
            <v>Bay20</v>
          </cell>
          <cell r="I463" t="str">
            <v>AM</v>
          </cell>
        </row>
        <row r="464">
          <cell r="A464">
            <v>42570</v>
          </cell>
          <cell r="B464" t="str">
            <v>SPI</v>
          </cell>
          <cell r="F464">
            <v>40</v>
          </cell>
          <cell r="G464" t="str">
            <v>Bay02</v>
          </cell>
          <cell r="I464" t="str">
            <v>AM</v>
          </cell>
        </row>
        <row r="465">
          <cell r="A465">
            <v>42570</v>
          </cell>
          <cell r="B465" t="str">
            <v>Nxt</v>
          </cell>
          <cell r="F465">
            <v>10</v>
          </cell>
          <cell r="G465" t="str">
            <v>Bay02</v>
          </cell>
          <cell r="I465" t="str">
            <v>AM</v>
          </cell>
        </row>
        <row r="466">
          <cell r="A466">
            <v>42570</v>
          </cell>
          <cell r="B466" t="str">
            <v>Nxt</v>
          </cell>
          <cell r="F466">
            <v>30</v>
          </cell>
          <cell r="G466" t="str">
            <v>Bay02</v>
          </cell>
          <cell r="I466" t="str">
            <v>PM</v>
          </cell>
        </row>
        <row r="467">
          <cell r="A467">
            <v>42570</v>
          </cell>
          <cell r="B467" t="str">
            <v>Nxt</v>
          </cell>
          <cell r="F467">
            <v>35</v>
          </cell>
          <cell r="G467" t="str">
            <v>Bay01</v>
          </cell>
          <cell r="I467" t="str">
            <v>PM</v>
          </cell>
        </row>
        <row r="468">
          <cell r="A468">
            <v>42570</v>
          </cell>
          <cell r="B468" t="str">
            <v>SPI</v>
          </cell>
          <cell r="F468">
            <v>40</v>
          </cell>
          <cell r="G468" t="str">
            <v>Bay02</v>
          </cell>
          <cell r="I468" t="str">
            <v>PM</v>
          </cell>
        </row>
        <row r="469">
          <cell r="A469">
            <v>42570</v>
          </cell>
          <cell r="B469" t="str">
            <v>Nxt</v>
          </cell>
          <cell r="F469">
            <v>5</v>
          </cell>
          <cell r="G469" t="str">
            <v>Bay22</v>
          </cell>
          <cell r="I469" t="str">
            <v>AM</v>
          </cell>
        </row>
        <row r="470">
          <cell r="A470">
            <v>42570</v>
          </cell>
          <cell r="B470" t="str">
            <v>Nxt</v>
          </cell>
          <cell r="F470">
            <v>30</v>
          </cell>
          <cell r="G470" t="str">
            <v>Bay22</v>
          </cell>
          <cell r="I470" t="str">
            <v>AM</v>
          </cell>
        </row>
        <row r="471">
          <cell r="A471">
            <v>42570</v>
          </cell>
          <cell r="B471" t="str">
            <v>Nxt</v>
          </cell>
          <cell r="F471">
            <v>20</v>
          </cell>
          <cell r="G471" t="str">
            <v>Bay22</v>
          </cell>
          <cell r="I471" t="str">
            <v>PM</v>
          </cell>
        </row>
        <row r="472">
          <cell r="A472">
            <v>42570</v>
          </cell>
          <cell r="B472" t="str">
            <v>DEK</v>
          </cell>
          <cell r="F472">
            <v>8</v>
          </cell>
          <cell r="G472" t="str">
            <v>Bay22</v>
          </cell>
          <cell r="I472" t="str">
            <v>PM</v>
          </cell>
        </row>
        <row r="473">
          <cell r="A473">
            <v>42570</v>
          </cell>
          <cell r="B473" t="str">
            <v>Reflow</v>
          </cell>
          <cell r="F473">
            <v>9</v>
          </cell>
          <cell r="G473" t="str">
            <v>Bay23</v>
          </cell>
          <cell r="I473" t="str">
            <v>PM</v>
          </cell>
        </row>
        <row r="474">
          <cell r="A474">
            <v>42570</v>
          </cell>
          <cell r="B474" t="str">
            <v>Nxt</v>
          </cell>
          <cell r="F474">
            <v>10</v>
          </cell>
          <cell r="G474" t="str">
            <v>Bay23</v>
          </cell>
          <cell r="I474" t="str">
            <v>PM</v>
          </cell>
        </row>
        <row r="475">
          <cell r="A475">
            <v>42570</v>
          </cell>
          <cell r="B475" t="str">
            <v>Nxt</v>
          </cell>
          <cell r="F475">
            <v>40</v>
          </cell>
          <cell r="G475" t="str">
            <v>Bay23</v>
          </cell>
          <cell r="I475" t="str">
            <v>PM</v>
          </cell>
        </row>
        <row r="476">
          <cell r="A476">
            <v>42570</v>
          </cell>
          <cell r="B476" t="str">
            <v>DEK</v>
          </cell>
          <cell r="F476">
            <v>3</v>
          </cell>
          <cell r="G476" t="str">
            <v>Bay05</v>
          </cell>
          <cell r="I476" t="str">
            <v>AM</v>
          </cell>
        </row>
        <row r="477">
          <cell r="A477">
            <v>42570</v>
          </cell>
          <cell r="B477" t="str">
            <v>Nxt</v>
          </cell>
          <cell r="F477">
            <v>3</v>
          </cell>
          <cell r="G477" t="str">
            <v>Bay05</v>
          </cell>
          <cell r="I477" t="str">
            <v>AM</v>
          </cell>
        </row>
        <row r="478">
          <cell r="A478">
            <v>42570</v>
          </cell>
          <cell r="B478" t="str">
            <v>DEK</v>
          </cell>
          <cell r="F478">
            <v>5</v>
          </cell>
          <cell r="G478" t="str">
            <v>Bay061</v>
          </cell>
          <cell r="I478" t="str">
            <v>AM</v>
          </cell>
        </row>
        <row r="479">
          <cell r="A479">
            <v>42570</v>
          </cell>
          <cell r="B479" t="str">
            <v>Nxt</v>
          </cell>
          <cell r="F479">
            <v>15</v>
          </cell>
          <cell r="G479" t="str">
            <v>Bay061</v>
          </cell>
          <cell r="I479" t="str">
            <v>AM</v>
          </cell>
        </row>
        <row r="480">
          <cell r="A480">
            <v>42570</v>
          </cell>
          <cell r="B480" t="str">
            <v>DEK</v>
          </cell>
          <cell r="F480">
            <v>5</v>
          </cell>
          <cell r="G480" t="str">
            <v>Bay061</v>
          </cell>
          <cell r="I480" t="str">
            <v>AM</v>
          </cell>
        </row>
        <row r="481">
          <cell r="A481">
            <v>42570</v>
          </cell>
          <cell r="B481" t="str">
            <v>DEK</v>
          </cell>
          <cell r="F481">
            <v>15</v>
          </cell>
          <cell r="G481" t="str">
            <v>Bay061</v>
          </cell>
          <cell r="I481" t="str">
            <v>AM</v>
          </cell>
        </row>
        <row r="482">
          <cell r="A482">
            <v>42570</v>
          </cell>
          <cell r="B482" t="str">
            <v>Nxt</v>
          </cell>
          <cell r="F482">
            <v>5</v>
          </cell>
          <cell r="G482" t="str">
            <v>Bay061</v>
          </cell>
          <cell r="I482" t="str">
            <v>AM</v>
          </cell>
        </row>
        <row r="483">
          <cell r="A483">
            <v>42570</v>
          </cell>
          <cell r="B483" t="str">
            <v>Nxt</v>
          </cell>
          <cell r="F483">
            <v>10</v>
          </cell>
          <cell r="G483" t="str">
            <v>Bay061</v>
          </cell>
          <cell r="I483" t="str">
            <v>AM</v>
          </cell>
        </row>
        <row r="484">
          <cell r="A484">
            <v>42570</v>
          </cell>
          <cell r="B484" t="str">
            <v>Reflow</v>
          </cell>
          <cell r="F484">
            <v>6</v>
          </cell>
          <cell r="G484" t="str">
            <v>Bay071</v>
          </cell>
          <cell r="I484" t="str">
            <v>AM</v>
          </cell>
        </row>
        <row r="485">
          <cell r="A485">
            <v>42570</v>
          </cell>
          <cell r="B485" t="str">
            <v>Nxt</v>
          </cell>
          <cell r="F485">
            <v>10</v>
          </cell>
          <cell r="G485" t="str">
            <v>Bay08</v>
          </cell>
          <cell r="I485" t="str">
            <v>AM</v>
          </cell>
        </row>
        <row r="486">
          <cell r="A486">
            <v>42570</v>
          </cell>
          <cell r="B486" t="str">
            <v>Nxt</v>
          </cell>
          <cell r="F486">
            <v>15</v>
          </cell>
          <cell r="G486" t="str">
            <v>Bay08</v>
          </cell>
          <cell r="I486" t="str">
            <v>AM</v>
          </cell>
        </row>
        <row r="487">
          <cell r="A487">
            <v>42570</v>
          </cell>
          <cell r="B487" t="str">
            <v>Nxt</v>
          </cell>
          <cell r="F487">
            <v>5</v>
          </cell>
          <cell r="G487" t="str">
            <v>Bay08</v>
          </cell>
          <cell r="I487" t="str">
            <v>AM</v>
          </cell>
        </row>
        <row r="488">
          <cell r="A488">
            <v>42571</v>
          </cell>
          <cell r="B488" t="str">
            <v>Nxt</v>
          </cell>
          <cell r="F488">
            <v>15</v>
          </cell>
          <cell r="G488" t="str">
            <v>Bay16</v>
          </cell>
          <cell r="I488" t="str">
            <v>AM</v>
          </cell>
        </row>
        <row r="489">
          <cell r="A489">
            <v>42571</v>
          </cell>
          <cell r="B489" t="str">
            <v>Nxt</v>
          </cell>
          <cell r="F489">
            <v>25</v>
          </cell>
          <cell r="G489" t="str">
            <v>Bay16</v>
          </cell>
          <cell r="I489" t="str">
            <v>AM</v>
          </cell>
        </row>
        <row r="490">
          <cell r="A490">
            <v>42571</v>
          </cell>
          <cell r="B490" t="str">
            <v>Nxt</v>
          </cell>
          <cell r="F490">
            <v>5</v>
          </cell>
          <cell r="G490" t="str">
            <v>Bay16</v>
          </cell>
          <cell r="I490" t="str">
            <v>PM</v>
          </cell>
        </row>
        <row r="491">
          <cell r="A491">
            <v>42571</v>
          </cell>
          <cell r="B491" t="str">
            <v>Nxt</v>
          </cell>
          <cell r="F491">
            <v>10</v>
          </cell>
          <cell r="G491" t="str">
            <v>Bay15</v>
          </cell>
          <cell r="I491" t="str">
            <v>PM</v>
          </cell>
        </row>
        <row r="492">
          <cell r="A492">
            <v>42571</v>
          </cell>
          <cell r="B492" t="str">
            <v>Nxt</v>
          </cell>
          <cell r="F492">
            <v>10</v>
          </cell>
          <cell r="G492" t="str">
            <v>Bay16</v>
          </cell>
          <cell r="I492" t="str">
            <v>AM</v>
          </cell>
        </row>
        <row r="493">
          <cell r="A493">
            <v>42571</v>
          </cell>
          <cell r="B493" t="str">
            <v>Nxt</v>
          </cell>
          <cell r="F493">
            <v>7</v>
          </cell>
          <cell r="G493" t="str">
            <v>Bay16</v>
          </cell>
          <cell r="I493" t="str">
            <v>AM</v>
          </cell>
        </row>
        <row r="494">
          <cell r="A494">
            <v>42571</v>
          </cell>
          <cell r="B494" t="str">
            <v>Nxt</v>
          </cell>
          <cell r="F494">
            <v>10</v>
          </cell>
          <cell r="G494" t="str">
            <v>Bay15</v>
          </cell>
          <cell r="I494" t="str">
            <v>AM</v>
          </cell>
        </row>
        <row r="495">
          <cell r="A495">
            <v>42571</v>
          </cell>
          <cell r="B495" t="str">
            <v>Nxt</v>
          </cell>
          <cell r="F495">
            <v>9</v>
          </cell>
          <cell r="G495" t="str">
            <v>Bay03</v>
          </cell>
          <cell r="I495" t="str">
            <v>PM</v>
          </cell>
        </row>
        <row r="496">
          <cell r="A496">
            <v>42571</v>
          </cell>
          <cell r="B496" t="str">
            <v>Nxt</v>
          </cell>
          <cell r="F496">
            <v>10</v>
          </cell>
          <cell r="G496" t="str">
            <v>Bay03</v>
          </cell>
          <cell r="I496" t="str">
            <v>AM</v>
          </cell>
        </row>
        <row r="497">
          <cell r="A497">
            <v>42571</v>
          </cell>
          <cell r="B497" t="str">
            <v>Reflow</v>
          </cell>
          <cell r="F497">
            <v>5</v>
          </cell>
          <cell r="G497" t="str">
            <v>Bay19</v>
          </cell>
          <cell r="I497" t="str">
            <v>AM</v>
          </cell>
        </row>
        <row r="498">
          <cell r="A498">
            <v>42571</v>
          </cell>
          <cell r="B498" t="str">
            <v>Nxt</v>
          </cell>
          <cell r="F498">
            <v>20</v>
          </cell>
          <cell r="G498" t="str">
            <v>Bay19</v>
          </cell>
          <cell r="I498" t="str">
            <v>AM</v>
          </cell>
        </row>
        <row r="499">
          <cell r="A499">
            <v>42571</v>
          </cell>
          <cell r="B499" t="str">
            <v>Nxt</v>
          </cell>
          <cell r="F499">
            <v>65</v>
          </cell>
          <cell r="G499" t="str">
            <v>Bay19</v>
          </cell>
          <cell r="I499" t="str">
            <v>PM</v>
          </cell>
        </row>
        <row r="500">
          <cell r="A500">
            <v>42571</v>
          </cell>
          <cell r="B500" t="str">
            <v>Nxt</v>
          </cell>
          <cell r="F500">
            <v>10</v>
          </cell>
          <cell r="G500" t="str">
            <v>Bay20</v>
          </cell>
          <cell r="I500" t="str">
            <v>AM</v>
          </cell>
        </row>
        <row r="501">
          <cell r="A501">
            <v>42571</v>
          </cell>
          <cell r="B501" t="str">
            <v>Nxt</v>
          </cell>
          <cell r="F501">
            <v>10</v>
          </cell>
          <cell r="G501" t="str">
            <v>Bay20</v>
          </cell>
          <cell r="I501" t="str">
            <v>AM</v>
          </cell>
        </row>
        <row r="502">
          <cell r="A502">
            <v>42571</v>
          </cell>
          <cell r="B502" t="str">
            <v>Nxt</v>
          </cell>
          <cell r="F502">
            <v>20</v>
          </cell>
          <cell r="G502" t="str">
            <v>Bay20</v>
          </cell>
          <cell r="I502" t="str">
            <v>AM</v>
          </cell>
        </row>
        <row r="503">
          <cell r="A503">
            <v>42571</v>
          </cell>
          <cell r="B503" t="str">
            <v>Reflow</v>
          </cell>
          <cell r="F503">
            <v>10</v>
          </cell>
          <cell r="G503" t="str">
            <v>Bay20</v>
          </cell>
          <cell r="I503" t="str">
            <v>AM</v>
          </cell>
        </row>
        <row r="504">
          <cell r="A504">
            <v>42571</v>
          </cell>
          <cell r="B504" t="str">
            <v>Nxt</v>
          </cell>
          <cell r="F504">
            <v>5</v>
          </cell>
          <cell r="G504" t="str">
            <v>Bay19</v>
          </cell>
          <cell r="I504" t="str">
            <v>PM</v>
          </cell>
        </row>
        <row r="505">
          <cell r="A505">
            <v>42571</v>
          </cell>
          <cell r="B505" t="str">
            <v>DEK</v>
          </cell>
          <cell r="F505">
            <v>5</v>
          </cell>
          <cell r="G505" t="str">
            <v>Bay01</v>
          </cell>
          <cell r="I505" t="str">
            <v>AM</v>
          </cell>
        </row>
        <row r="506">
          <cell r="A506">
            <v>42571</v>
          </cell>
          <cell r="B506" t="str">
            <v>SPI</v>
          </cell>
          <cell r="F506">
            <v>170</v>
          </cell>
          <cell r="G506" t="str">
            <v>Bay01</v>
          </cell>
          <cell r="I506" t="str">
            <v>PM</v>
          </cell>
        </row>
        <row r="507">
          <cell r="A507">
            <v>42571</v>
          </cell>
          <cell r="B507" t="str">
            <v>SPI</v>
          </cell>
          <cell r="F507">
            <v>15</v>
          </cell>
          <cell r="G507" t="str">
            <v>Bay02</v>
          </cell>
          <cell r="I507" t="str">
            <v>AM</v>
          </cell>
        </row>
        <row r="508">
          <cell r="A508">
            <v>42571</v>
          </cell>
          <cell r="B508" t="str">
            <v>SPI</v>
          </cell>
          <cell r="F508">
            <v>20</v>
          </cell>
          <cell r="G508" t="str">
            <v>Bay01</v>
          </cell>
          <cell r="I508" t="str">
            <v>AM</v>
          </cell>
        </row>
        <row r="509">
          <cell r="A509">
            <v>42571</v>
          </cell>
          <cell r="B509" t="str">
            <v>Nxt</v>
          </cell>
          <cell r="F509">
            <v>15</v>
          </cell>
          <cell r="G509" t="str">
            <v>Bay061</v>
          </cell>
          <cell r="I509" t="str">
            <v>AM</v>
          </cell>
        </row>
        <row r="510">
          <cell r="A510">
            <v>42571</v>
          </cell>
          <cell r="B510" t="str">
            <v>Reflow</v>
          </cell>
          <cell r="F510">
            <v>10</v>
          </cell>
          <cell r="G510" t="str">
            <v>Bay061</v>
          </cell>
          <cell r="I510" t="str">
            <v>AM</v>
          </cell>
        </row>
        <row r="511">
          <cell r="A511">
            <v>42571</v>
          </cell>
          <cell r="B511" t="str">
            <v>Nxt</v>
          </cell>
          <cell r="F511">
            <v>7</v>
          </cell>
          <cell r="G511" t="str">
            <v>Bay072</v>
          </cell>
          <cell r="I511" t="str">
            <v>AM</v>
          </cell>
        </row>
        <row r="512">
          <cell r="A512">
            <v>42571</v>
          </cell>
          <cell r="B512" t="str">
            <v>Nxt</v>
          </cell>
          <cell r="F512">
            <v>20</v>
          </cell>
          <cell r="G512" t="str">
            <v>Bay08</v>
          </cell>
          <cell r="I512" t="str">
            <v>AM</v>
          </cell>
        </row>
        <row r="513">
          <cell r="A513">
            <v>42572</v>
          </cell>
          <cell r="B513" t="str">
            <v>Nxt</v>
          </cell>
          <cell r="F513">
            <v>5</v>
          </cell>
          <cell r="G513" t="str">
            <v>Bay16</v>
          </cell>
          <cell r="I513" t="str">
            <v>AM</v>
          </cell>
        </row>
        <row r="514">
          <cell r="A514">
            <v>42572</v>
          </cell>
          <cell r="B514" t="str">
            <v>Reflow</v>
          </cell>
          <cell r="F514">
            <v>10</v>
          </cell>
          <cell r="G514" t="str">
            <v>Bay16</v>
          </cell>
          <cell r="I514" t="str">
            <v>PM</v>
          </cell>
        </row>
        <row r="515">
          <cell r="A515">
            <v>42572</v>
          </cell>
          <cell r="B515" t="str">
            <v>Nxt</v>
          </cell>
          <cell r="F515">
            <v>10</v>
          </cell>
          <cell r="G515" t="str">
            <v>Bay16</v>
          </cell>
          <cell r="I515" t="str">
            <v>PM</v>
          </cell>
        </row>
        <row r="516">
          <cell r="A516">
            <v>42572</v>
          </cell>
          <cell r="B516" t="str">
            <v>Nxt</v>
          </cell>
          <cell r="F516">
            <v>10</v>
          </cell>
          <cell r="G516" t="str">
            <v>Bay15</v>
          </cell>
          <cell r="I516" t="str">
            <v>AM</v>
          </cell>
        </row>
        <row r="517">
          <cell r="A517">
            <v>42572</v>
          </cell>
          <cell r="B517" t="str">
            <v>DEK</v>
          </cell>
          <cell r="F517">
            <v>10</v>
          </cell>
          <cell r="G517" t="str">
            <v>Bay15</v>
          </cell>
          <cell r="I517" t="str">
            <v>AM</v>
          </cell>
        </row>
        <row r="518">
          <cell r="A518">
            <v>42572</v>
          </cell>
          <cell r="B518" t="str">
            <v>Reflow</v>
          </cell>
          <cell r="F518">
            <v>15</v>
          </cell>
          <cell r="G518" t="str">
            <v>Bay15</v>
          </cell>
          <cell r="I518" t="str">
            <v>AM</v>
          </cell>
        </row>
        <row r="519">
          <cell r="A519">
            <v>42572</v>
          </cell>
          <cell r="B519" t="str">
            <v>Nxt</v>
          </cell>
          <cell r="F519">
            <v>20</v>
          </cell>
          <cell r="G519" t="str">
            <v>Bay19</v>
          </cell>
          <cell r="I519" t="str">
            <v>AM</v>
          </cell>
        </row>
        <row r="520">
          <cell r="A520">
            <v>42572</v>
          </cell>
          <cell r="B520" t="str">
            <v>Nxt</v>
          </cell>
          <cell r="F520">
            <v>20</v>
          </cell>
          <cell r="G520" t="str">
            <v>Bay19</v>
          </cell>
          <cell r="I520" t="str">
            <v>AM</v>
          </cell>
        </row>
        <row r="521">
          <cell r="A521">
            <v>42572</v>
          </cell>
          <cell r="B521" t="str">
            <v>Nxt</v>
          </cell>
          <cell r="F521">
            <v>10</v>
          </cell>
          <cell r="G521" t="str">
            <v>Bay19</v>
          </cell>
          <cell r="I521" t="str">
            <v>AM</v>
          </cell>
        </row>
        <row r="522">
          <cell r="A522">
            <v>42572</v>
          </cell>
          <cell r="B522" t="str">
            <v>Nxt</v>
          </cell>
          <cell r="F522">
            <v>10</v>
          </cell>
          <cell r="G522" t="str">
            <v>Bay19</v>
          </cell>
          <cell r="I522" t="str">
            <v>PM</v>
          </cell>
        </row>
        <row r="523">
          <cell r="A523">
            <v>42572</v>
          </cell>
          <cell r="B523" t="str">
            <v>Reflow</v>
          </cell>
          <cell r="F523">
            <v>25</v>
          </cell>
          <cell r="G523" t="str">
            <v>Bay19</v>
          </cell>
          <cell r="I523" t="str">
            <v>PM</v>
          </cell>
        </row>
        <row r="524">
          <cell r="A524">
            <v>42572</v>
          </cell>
          <cell r="B524" t="str">
            <v>Nxt</v>
          </cell>
          <cell r="F524">
            <v>15</v>
          </cell>
          <cell r="G524" t="str">
            <v>Bay20</v>
          </cell>
          <cell r="I524" t="str">
            <v>PM</v>
          </cell>
        </row>
        <row r="525">
          <cell r="A525">
            <v>42572</v>
          </cell>
          <cell r="B525" t="str">
            <v>Nxt</v>
          </cell>
          <cell r="F525">
            <v>6</v>
          </cell>
          <cell r="G525" t="str">
            <v>Bay19</v>
          </cell>
          <cell r="I525" t="str">
            <v>AM</v>
          </cell>
        </row>
        <row r="526">
          <cell r="A526">
            <v>42572</v>
          </cell>
          <cell r="B526" t="str">
            <v>Nxt</v>
          </cell>
          <cell r="F526">
            <v>9</v>
          </cell>
          <cell r="G526" t="str">
            <v>Bay20</v>
          </cell>
          <cell r="I526" t="str">
            <v>AM</v>
          </cell>
        </row>
        <row r="527">
          <cell r="A527">
            <v>42572</v>
          </cell>
          <cell r="B527" t="str">
            <v>SPI</v>
          </cell>
          <cell r="F527">
            <v>10</v>
          </cell>
          <cell r="G527" t="str">
            <v>Bay02</v>
          </cell>
          <cell r="I527" t="str">
            <v>PM</v>
          </cell>
        </row>
        <row r="528">
          <cell r="A528">
            <v>42572</v>
          </cell>
          <cell r="B528" t="str">
            <v>Nxt</v>
          </cell>
          <cell r="F528">
            <v>5</v>
          </cell>
          <cell r="G528" t="str">
            <v>Bay01</v>
          </cell>
          <cell r="I528" t="str">
            <v>PM</v>
          </cell>
        </row>
        <row r="529">
          <cell r="A529">
            <v>42572</v>
          </cell>
          <cell r="B529" t="str">
            <v>DEK</v>
          </cell>
          <cell r="F529">
            <v>25</v>
          </cell>
          <cell r="G529" t="str">
            <v>Bay22</v>
          </cell>
          <cell r="I529" t="str">
            <v>AM</v>
          </cell>
        </row>
        <row r="530">
          <cell r="A530">
            <v>42572</v>
          </cell>
          <cell r="B530" t="str">
            <v>DEK</v>
          </cell>
          <cell r="F530">
            <v>10</v>
          </cell>
          <cell r="G530" t="str">
            <v>Bay22</v>
          </cell>
          <cell r="I530" t="str">
            <v>AM</v>
          </cell>
        </row>
        <row r="531">
          <cell r="A531">
            <v>42572</v>
          </cell>
          <cell r="B531" t="str">
            <v>Nxt</v>
          </cell>
          <cell r="F531">
            <v>6</v>
          </cell>
          <cell r="G531" t="str">
            <v>Bay05</v>
          </cell>
          <cell r="I531" t="str">
            <v>AM</v>
          </cell>
        </row>
        <row r="532">
          <cell r="A532">
            <v>42572</v>
          </cell>
          <cell r="B532" t="str">
            <v>DEK</v>
          </cell>
          <cell r="F532">
            <v>30</v>
          </cell>
          <cell r="G532" t="str">
            <v>Bay061</v>
          </cell>
          <cell r="I532" t="str">
            <v>AM</v>
          </cell>
        </row>
        <row r="533">
          <cell r="A533">
            <v>42572</v>
          </cell>
          <cell r="B533" t="str">
            <v>Nxt</v>
          </cell>
          <cell r="F533">
            <v>28</v>
          </cell>
          <cell r="G533" t="str">
            <v>Bay061</v>
          </cell>
          <cell r="I533" t="str">
            <v>AM</v>
          </cell>
        </row>
        <row r="534">
          <cell r="A534">
            <v>42572</v>
          </cell>
          <cell r="B534" t="str">
            <v>Reflow</v>
          </cell>
          <cell r="F534">
            <v>5</v>
          </cell>
          <cell r="G534" t="str">
            <v>Bay061</v>
          </cell>
          <cell r="I534" t="str">
            <v>AM</v>
          </cell>
        </row>
        <row r="535">
          <cell r="A535">
            <v>42572</v>
          </cell>
          <cell r="B535" t="str">
            <v>Nxt</v>
          </cell>
          <cell r="F535">
            <v>5</v>
          </cell>
          <cell r="G535" t="str">
            <v>Bay061</v>
          </cell>
          <cell r="I535" t="str">
            <v>AM</v>
          </cell>
        </row>
        <row r="536">
          <cell r="A536">
            <v>42572</v>
          </cell>
          <cell r="B536" t="str">
            <v>Nxt</v>
          </cell>
          <cell r="F536">
            <v>5</v>
          </cell>
          <cell r="G536" t="str">
            <v>Bay061</v>
          </cell>
          <cell r="I536" t="str">
            <v>AM</v>
          </cell>
        </row>
        <row r="537">
          <cell r="A537">
            <v>42572</v>
          </cell>
          <cell r="B537" t="str">
            <v>Nxt</v>
          </cell>
          <cell r="F537">
            <v>3</v>
          </cell>
          <cell r="G537" t="str">
            <v>Bay061</v>
          </cell>
          <cell r="I537" t="str">
            <v>AM</v>
          </cell>
        </row>
        <row r="538">
          <cell r="A538">
            <v>42572</v>
          </cell>
          <cell r="B538" t="str">
            <v>Nxt</v>
          </cell>
          <cell r="F538">
            <v>10</v>
          </cell>
          <cell r="G538" t="str">
            <v>Bay072</v>
          </cell>
          <cell r="I538" t="str">
            <v>AM</v>
          </cell>
        </row>
        <row r="539">
          <cell r="A539">
            <v>42572</v>
          </cell>
          <cell r="B539" t="str">
            <v>Nxt</v>
          </cell>
          <cell r="F539">
            <v>15</v>
          </cell>
          <cell r="G539" t="str">
            <v>Bay08</v>
          </cell>
          <cell r="I539" t="str">
            <v>AM</v>
          </cell>
        </row>
        <row r="540">
          <cell r="A540">
            <v>42573</v>
          </cell>
          <cell r="B540" t="str">
            <v>Reflow</v>
          </cell>
          <cell r="F540">
            <v>30</v>
          </cell>
          <cell r="G540" t="str">
            <v>Bay16</v>
          </cell>
          <cell r="I540" t="str">
            <v>PM</v>
          </cell>
        </row>
        <row r="541">
          <cell r="A541">
            <v>42573</v>
          </cell>
          <cell r="B541" t="str">
            <v>Nxt</v>
          </cell>
          <cell r="F541">
            <v>10</v>
          </cell>
          <cell r="G541" t="str">
            <v>Bay16</v>
          </cell>
          <cell r="I541" t="str">
            <v>PM</v>
          </cell>
        </row>
        <row r="542">
          <cell r="A542">
            <v>42573</v>
          </cell>
          <cell r="B542" t="str">
            <v>Nxt</v>
          </cell>
          <cell r="F542">
            <v>10</v>
          </cell>
          <cell r="G542" t="str">
            <v>Bay16</v>
          </cell>
          <cell r="I542" t="str">
            <v>PM</v>
          </cell>
        </row>
        <row r="543">
          <cell r="A543">
            <v>42573</v>
          </cell>
          <cell r="B543" t="str">
            <v>Nxt</v>
          </cell>
          <cell r="F543">
            <v>10</v>
          </cell>
          <cell r="G543" t="str">
            <v>Bay15</v>
          </cell>
          <cell r="I543" t="str">
            <v>PM</v>
          </cell>
        </row>
        <row r="544">
          <cell r="A544">
            <v>42573</v>
          </cell>
          <cell r="B544" t="str">
            <v>Nxt</v>
          </cell>
          <cell r="F544">
            <v>8</v>
          </cell>
          <cell r="G544" t="str">
            <v>Bay16</v>
          </cell>
          <cell r="I544" t="str">
            <v>AM</v>
          </cell>
        </row>
        <row r="545">
          <cell r="A545">
            <v>42573</v>
          </cell>
          <cell r="B545" t="str">
            <v>Nxt</v>
          </cell>
          <cell r="F545">
            <v>95</v>
          </cell>
          <cell r="G545" t="str">
            <v>Bay03</v>
          </cell>
          <cell r="I545" t="str">
            <v>PM</v>
          </cell>
        </row>
        <row r="546">
          <cell r="A546">
            <v>42573</v>
          </cell>
          <cell r="B546" t="str">
            <v>Nxt</v>
          </cell>
          <cell r="F546">
            <v>15</v>
          </cell>
          <cell r="G546" t="str">
            <v>Bay19</v>
          </cell>
          <cell r="I546" t="str">
            <v>AM</v>
          </cell>
        </row>
        <row r="547">
          <cell r="A547">
            <v>42573</v>
          </cell>
          <cell r="B547" t="str">
            <v>Nxt</v>
          </cell>
          <cell r="F547">
            <v>5</v>
          </cell>
          <cell r="G547" t="str">
            <v>Bay19</v>
          </cell>
          <cell r="I547" t="str">
            <v>AM</v>
          </cell>
        </row>
        <row r="548">
          <cell r="A548">
            <v>42573</v>
          </cell>
          <cell r="B548" t="str">
            <v>Nxt</v>
          </cell>
          <cell r="F548">
            <v>8</v>
          </cell>
          <cell r="G548" t="str">
            <v>Bay20</v>
          </cell>
          <cell r="I548" t="str">
            <v>AM</v>
          </cell>
        </row>
        <row r="549">
          <cell r="A549">
            <v>42573</v>
          </cell>
          <cell r="B549" t="str">
            <v>Nxt</v>
          </cell>
          <cell r="F549">
            <v>9</v>
          </cell>
          <cell r="G549" t="str">
            <v>Bay20</v>
          </cell>
          <cell r="I549" t="str">
            <v>AM</v>
          </cell>
        </row>
        <row r="550">
          <cell r="A550">
            <v>42573</v>
          </cell>
          <cell r="B550" t="str">
            <v>Nxt</v>
          </cell>
          <cell r="F550">
            <v>15</v>
          </cell>
          <cell r="G550" t="str">
            <v>Bay20</v>
          </cell>
          <cell r="I550" t="str">
            <v>AM</v>
          </cell>
        </row>
        <row r="551">
          <cell r="A551">
            <v>42573</v>
          </cell>
          <cell r="B551" t="str">
            <v>Nxt</v>
          </cell>
          <cell r="F551">
            <v>15</v>
          </cell>
          <cell r="G551" t="str">
            <v>Bay20</v>
          </cell>
          <cell r="I551" t="str">
            <v>AM</v>
          </cell>
        </row>
        <row r="552">
          <cell r="A552">
            <v>42573</v>
          </cell>
          <cell r="B552" t="str">
            <v>Nxt</v>
          </cell>
          <cell r="F552">
            <v>6</v>
          </cell>
          <cell r="G552" t="str">
            <v>Bay20</v>
          </cell>
          <cell r="I552" t="str">
            <v>AM</v>
          </cell>
        </row>
        <row r="553">
          <cell r="A553">
            <v>42573</v>
          </cell>
          <cell r="B553" t="str">
            <v>Nxt</v>
          </cell>
          <cell r="F553">
            <v>31</v>
          </cell>
          <cell r="G553" t="str">
            <v>Bay20</v>
          </cell>
          <cell r="I553" t="str">
            <v>AM</v>
          </cell>
        </row>
        <row r="554">
          <cell r="A554">
            <v>42573</v>
          </cell>
          <cell r="B554" t="str">
            <v>Nxt</v>
          </cell>
          <cell r="F554">
            <v>13</v>
          </cell>
          <cell r="G554" t="str">
            <v>Bay20</v>
          </cell>
          <cell r="I554" t="str">
            <v>AM</v>
          </cell>
        </row>
        <row r="555">
          <cell r="A555">
            <v>42573</v>
          </cell>
          <cell r="B555" t="str">
            <v>Nxt</v>
          </cell>
          <cell r="F555">
            <v>15</v>
          </cell>
          <cell r="G555" t="str">
            <v>Bay01</v>
          </cell>
          <cell r="I555" t="str">
            <v>PM</v>
          </cell>
        </row>
        <row r="556">
          <cell r="A556">
            <v>42573</v>
          </cell>
          <cell r="B556" t="str">
            <v>Nxt</v>
          </cell>
          <cell r="F556">
            <v>30</v>
          </cell>
          <cell r="G556" t="str">
            <v>Bay01</v>
          </cell>
          <cell r="I556" t="str">
            <v>PM</v>
          </cell>
        </row>
        <row r="557">
          <cell r="A557">
            <v>42573</v>
          </cell>
          <cell r="B557" t="str">
            <v>Nxt</v>
          </cell>
          <cell r="F557">
            <v>15</v>
          </cell>
          <cell r="G557" t="str">
            <v>Bay01</v>
          </cell>
          <cell r="I557" t="str">
            <v>PM</v>
          </cell>
        </row>
        <row r="558">
          <cell r="A558">
            <v>42573</v>
          </cell>
          <cell r="B558" t="str">
            <v>DEK</v>
          </cell>
          <cell r="F558">
            <v>20</v>
          </cell>
          <cell r="G558" t="str">
            <v>Bay22</v>
          </cell>
          <cell r="I558" t="str">
            <v>PM</v>
          </cell>
        </row>
        <row r="559">
          <cell r="A559">
            <v>42573</v>
          </cell>
          <cell r="B559" t="str">
            <v>Reflow</v>
          </cell>
          <cell r="F559">
            <v>5</v>
          </cell>
          <cell r="G559" t="str">
            <v>Bay22</v>
          </cell>
          <cell r="I559" t="str">
            <v>PM</v>
          </cell>
        </row>
        <row r="560">
          <cell r="A560">
            <v>42573</v>
          </cell>
          <cell r="B560" t="str">
            <v>SPI</v>
          </cell>
          <cell r="F560">
            <v>30</v>
          </cell>
          <cell r="G560" t="str">
            <v>Bay05</v>
          </cell>
          <cell r="I560" t="str">
            <v>AM</v>
          </cell>
        </row>
        <row r="561">
          <cell r="A561">
            <v>42573</v>
          </cell>
          <cell r="B561" t="str">
            <v>DEK</v>
          </cell>
          <cell r="F561">
            <v>16</v>
          </cell>
          <cell r="G561" t="str">
            <v>Bay062</v>
          </cell>
          <cell r="I561" t="str">
            <v>AM</v>
          </cell>
        </row>
        <row r="562">
          <cell r="A562">
            <v>42573</v>
          </cell>
          <cell r="B562" t="str">
            <v>Nxt</v>
          </cell>
          <cell r="F562">
            <v>5</v>
          </cell>
          <cell r="G562" t="str">
            <v>Bay062</v>
          </cell>
          <cell r="I562" t="str">
            <v>AM</v>
          </cell>
        </row>
        <row r="563">
          <cell r="A563">
            <v>42573</v>
          </cell>
          <cell r="B563" t="str">
            <v>Nxt</v>
          </cell>
          <cell r="F563">
            <v>10</v>
          </cell>
          <cell r="G563" t="str">
            <v>Bay062</v>
          </cell>
          <cell r="I563" t="str">
            <v>AM</v>
          </cell>
        </row>
        <row r="564">
          <cell r="A564">
            <v>42573</v>
          </cell>
          <cell r="B564" t="str">
            <v>Nxt</v>
          </cell>
          <cell r="F564">
            <v>5</v>
          </cell>
          <cell r="G564" t="str">
            <v>Bay062</v>
          </cell>
          <cell r="I564" t="str">
            <v>AM</v>
          </cell>
        </row>
        <row r="565">
          <cell r="A565">
            <v>42573</v>
          </cell>
          <cell r="B565" t="str">
            <v>Nxt</v>
          </cell>
          <cell r="F565">
            <v>5</v>
          </cell>
          <cell r="G565" t="str">
            <v>Bay062</v>
          </cell>
          <cell r="I565" t="str">
            <v>AM</v>
          </cell>
        </row>
        <row r="566">
          <cell r="A566">
            <v>42573</v>
          </cell>
          <cell r="B566" t="str">
            <v>Nxt</v>
          </cell>
          <cell r="F566">
            <v>5</v>
          </cell>
          <cell r="G566" t="str">
            <v>Bay062</v>
          </cell>
          <cell r="I566" t="str">
            <v>AM</v>
          </cell>
        </row>
        <row r="567">
          <cell r="A567">
            <v>42573</v>
          </cell>
          <cell r="B567" t="str">
            <v>Nxt</v>
          </cell>
          <cell r="F567">
            <v>5</v>
          </cell>
          <cell r="G567" t="str">
            <v>Bay062</v>
          </cell>
          <cell r="I567" t="str">
            <v>AM</v>
          </cell>
        </row>
        <row r="568">
          <cell r="A568">
            <v>42574</v>
          </cell>
          <cell r="B568" t="str">
            <v>Nxt</v>
          </cell>
          <cell r="F568">
            <v>15</v>
          </cell>
          <cell r="G568" t="str">
            <v>Bay15</v>
          </cell>
          <cell r="I568" t="str">
            <v>AM</v>
          </cell>
        </row>
        <row r="569">
          <cell r="A569">
            <v>42574</v>
          </cell>
          <cell r="B569" t="str">
            <v>Nxt</v>
          </cell>
          <cell r="F569">
            <v>14</v>
          </cell>
          <cell r="G569" t="str">
            <v>Bay15</v>
          </cell>
          <cell r="I569" t="str">
            <v>AM</v>
          </cell>
        </row>
        <row r="570">
          <cell r="A570">
            <v>42574</v>
          </cell>
          <cell r="B570" t="str">
            <v>Nxt</v>
          </cell>
          <cell r="F570">
            <v>5</v>
          </cell>
          <cell r="G570" t="str">
            <v>Bay19</v>
          </cell>
          <cell r="I570" t="str">
            <v>PM</v>
          </cell>
        </row>
        <row r="571">
          <cell r="A571">
            <v>42574</v>
          </cell>
          <cell r="B571" t="str">
            <v>Nxt</v>
          </cell>
          <cell r="F571">
            <v>8</v>
          </cell>
          <cell r="G571" t="str">
            <v>Bay19</v>
          </cell>
          <cell r="I571" t="str">
            <v>PM</v>
          </cell>
        </row>
        <row r="572">
          <cell r="A572">
            <v>42574</v>
          </cell>
          <cell r="B572" t="str">
            <v>DEK</v>
          </cell>
          <cell r="F572">
            <v>15</v>
          </cell>
          <cell r="G572" t="str">
            <v>Bay20</v>
          </cell>
          <cell r="I572" t="str">
            <v>PM</v>
          </cell>
        </row>
        <row r="573">
          <cell r="A573">
            <v>42574</v>
          </cell>
          <cell r="B573" t="str">
            <v>Nxt</v>
          </cell>
          <cell r="F573">
            <v>9</v>
          </cell>
          <cell r="G573" t="str">
            <v>Bay19</v>
          </cell>
          <cell r="I573" t="str">
            <v>AM</v>
          </cell>
        </row>
        <row r="574">
          <cell r="A574">
            <v>42574</v>
          </cell>
          <cell r="B574" t="str">
            <v>Nxt</v>
          </cell>
          <cell r="F574">
            <v>10</v>
          </cell>
          <cell r="G574" t="str">
            <v>Bay19</v>
          </cell>
          <cell r="I574" t="str">
            <v>AM</v>
          </cell>
        </row>
        <row r="575">
          <cell r="A575">
            <v>42574</v>
          </cell>
          <cell r="B575" t="str">
            <v>DEK</v>
          </cell>
          <cell r="F575">
            <v>20</v>
          </cell>
          <cell r="G575" t="str">
            <v>Bay20</v>
          </cell>
          <cell r="I575" t="str">
            <v>PM</v>
          </cell>
        </row>
        <row r="576">
          <cell r="A576">
            <v>42574</v>
          </cell>
          <cell r="B576" t="str">
            <v>DEK</v>
          </cell>
          <cell r="F576">
            <v>10</v>
          </cell>
          <cell r="G576" t="str">
            <v>Bay20</v>
          </cell>
          <cell r="I576" t="str">
            <v>PM</v>
          </cell>
        </row>
        <row r="577">
          <cell r="A577">
            <v>42574</v>
          </cell>
          <cell r="B577" t="str">
            <v>Nxt</v>
          </cell>
          <cell r="F577">
            <v>9</v>
          </cell>
          <cell r="G577" t="str">
            <v>Bay20</v>
          </cell>
          <cell r="I577" t="str">
            <v>PM</v>
          </cell>
        </row>
        <row r="578">
          <cell r="A578">
            <v>42574</v>
          </cell>
          <cell r="B578" t="str">
            <v>Nxt</v>
          </cell>
          <cell r="F578">
            <v>10</v>
          </cell>
          <cell r="G578" t="str">
            <v>Bay02</v>
          </cell>
          <cell r="I578" t="str">
            <v>PM</v>
          </cell>
        </row>
        <row r="579">
          <cell r="A579">
            <v>42574</v>
          </cell>
          <cell r="B579" t="str">
            <v>DEK</v>
          </cell>
          <cell r="F579">
            <v>25</v>
          </cell>
          <cell r="G579" t="str">
            <v>Bay01</v>
          </cell>
          <cell r="I579" t="str">
            <v>PM</v>
          </cell>
        </row>
        <row r="580">
          <cell r="A580">
            <v>42574</v>
          </cell>
          <cell r="B580" t="str">
            <v>SPI</v>
          </cell>
          <cell r="F580">
            <v>5</v>
          </cell>
          <cell r="G580" t="str">
            <v>Bay02</v>
          </cell>
          <cell r="I580" t="str">
            <v>AM</v>
          </cell>
        </row>
        <row r="581">
          <cell r="A581">
            <v>42574</v>
          </cell>
          <cell r="B581" t="str">
            <v>DEK</v>
          </cell>
          <cell r="F581">
            <v>7</v>
          </cell>
          <cell r="G581" t="str">
            <v>Bay23</v>
          </cell>
          <cell r="I581" t="str">
            <v>AM</v>
          </cell>
        </row>
        <row r="582">
          <cell r="A582">
            <v>42574</v>
          </cell>
          <cell r="B582" t="str">
            <v>Nxt</v>
          </cell>
          <cell r="F582">
            <v>5</v>
          </cell>
          <cell r="G582" t="str">
            <v>Bay062</v>
          </cell>
          <cell r="I582" t="str">
            <v>AM</v>
          </cell>
        </row>
        <row r="583">
          <cell r="A583">
            <v>42574</v>
          </cell>
          <cell r="B583" t="str">
            <v>Nxt</v>
          </cell>
          <cell r="F583">
            <v>5</v>
          </cell>
          <cell r="G583" t="str">
            <v>Bay062</v>
          </cell>
          <cell r="I583" t="str">
            <v>AM</v>
          </cell>
        </row>
        <row r="584">
          <cell r="A584">
            <v>42574</v>
          </cell>
          <cell r="B584" t="str">
            <v>Nxt</v>
          </cell>
          <cell r="F584">
            <v>5</v>
          </cell>
          <cell r="G584" t="str">
            <v>Bay062</v>
          </cell>
          <cell r="I584" t="str">
            <v>AM</v>
          </cell>
        </row>
        <row r="585">
          <cell r="A585">
            <v>42575</v>
          </cell>
          <cell r="B585" t="str">
            <v>Nxt</v>
          </cell>
          <cell r="F585">
            <v>10</v>
          </cell>
          <cell r="G585" t="str">
            <v>Bay16</v>
          </cell>
          <cell r="I585" t="str">
            <v>PM</v>
          </cell>
        </row>
        <row r="586">
          <cell r="A586">
            <v>42575</v>
          </cell>
          <cell r="B586" t="str">
            <v>Nxt</v>
          </cell>
          <cell r="F586">
            <v>20</v>
          </cell>
          <cell r="G586" t="str">
            <v>Bay16</v>
          </cell>
          <cell r="I586" t="str">
            <v>PM</v>
          </cell>
        </row>
        <row r="587">
          <cell r="A587">
            <v>42575</v>
          </cell>
          <cell r="B587" t="str">
            <v>DEK</v>
          </cell>
          <cell r="F587">
            <v>5</v>
          </cell>
          <cell r="G587" t="str">
            <v>Bay16</v>
          </cell>
          <cell r="I587" t="str">
            <v>PM</v>
          </cell>
        </row>
        <row r="588">
          <cell r="A588">
            <v>42575</v>
          </cell>
          <cell r="B588" t="str">
            <v>Nxt</v>
          </cell>
          <cell r="F588">
            <v>23</v>
          </cell>
          <cell r="G588" t="str">
            <v>Bay15</v>
          </cell>
          <cell r="I588" t="str">
            <v>PM</v>
          </cell>
        </row>
        <row r="589">
          <cell r="A589">
            <v>42575</v>
          </cell>
          <cell r="B589" t="str">
            <v>Reflow</v>
          </cell>
          <cell r="F589">
            <v>6</v>
          </cell>
          <cell r="G589" t="str">
            <v>Bay15</v>
          </cell>
          <cell r="I589" t="str">
            <v>PM</v>
          </cell>
        </row>
        <row r="590">
          <cell r="A590">
            <v>42575</v>
          </cell>
          <cell r="B590" t="str">
            <v>Nxt</v>
          </cell>
          <cell r="F590">
            <v>9</v>
          </cell>
          <cell r="G590" t="str">
            <v>Bay15</v>
          </cell>
          <cell r="I590" t="str">
            <v>PM</v>
          </cell>
        </row>
        <row r="591">
          <cell r="A591">
            <v>42575</v>
          </cell>
          <cell r="B591" t="str">
            <v>Nxt</v>
          </cell>
          <cell r="F591">
            <v>15</v>
          </cell>
          <cell r="G591" t="str">
            <v>Bay15</v>
          </cell>
          <cell r="I591" t="str">
            <v>PM</v>
          </cell>
        </row>
        <row r="592">
          <cell r="A592">
            <v>42575</v>
          </cell>
          <cell r="B592" t="str">
            <v>DEK</v>
          </cell>
          <cell r="F592">
            <v>20</v>
          </cell>
          <cell r="G592" t="str">
            <v>Bay15</v>
          </cell>
          <cell r="I592" t="str">
            <v>AM</v>
          </cell>
        </row>
        <row r="593">
          <cell r="A593">
            <v>42575</v>
          </cell>
          <cell r="B593" t="str">
            <v>SPI</v>
          </cell>
          <cell r="F593">
            <v>7</v>
          </cell>
          <cell r="G593" t="str">
            <v>Bay15</v>
          </cell>
          <cell r="I593" t="str">
            <v>AM</v>
          </cell>
        </row>
        <row r="594">
          <cell r="A594">
            <v>42575</v>
          </cell>
          <cell r="B594" t="str">
            <v>Nxt</v>
          </cell>
          <cell r="F594">
            <v>10</v>
          </cell>
          <cell r="G594" t="str">
            <v>Bay15</v>
          </cell>
          <cell r="I594" t="str">
            <v>AM</v>
          </cell>
        </row>
        <row r="595">
          <cell r="A595">
            <v>42575</v>
          </cell>
          <cell r="B595" t="str">
            <v>Nxt</v>
          </cell>
          <cell r="F595">
            <v>10</v>
          </cell>
          <cell r="G595" t="str">
            <v>Bay15</v>
          </cell>
          <cell r="I595" t="str">
            <v>AM</v>
          </cell>
        </row>
        <row r="596">
          <cell r="A596">
            <v>42575</v>
          </cell>
          <cell r="B596" t="str">
            <v>SPI</v>
          </cell>
          <cell r="F596">
            <v>10</v>
          </cell>
          <cell r="G596" t="str">
            <v>Bay15</v>
          </cell>
          <cell r="I596" t="str">
            <v>AM</v>
          </cell>
        </row>
        <row r="597">
          <cell r="A597">
            <v>42575</v>
          </cell>
          <cell r="B597" t="str">
            <v>Nxt</v>
          </cell>
          <cell r="F597">
            <v>5</v>
          </cell>
          <cell r="G597" t="str">
            <v>Bay19</v>
          </cell>
          <cell r="I597" t="str">
            <v>AM</v>
          </cell>
        </row>
        <row r="598">
          <cell r="A598">
            <v>42575</v>
          </cell>
          <cell r="B598" t="str">
            <v>Nxt</v>
          </cell>
          <cell r="F598">
            <v>10</v>
          </cell>
          <cell r="G598" t="str">
            <v>Bay19</v>
          </cell>
          <cell r="I598" t="str">
            <v>AM</v>
          </cell>
        </row>
        <row r="599">
          <cell r="A599">
            <v>42575</v>
          </cell>
          <cell r="B599" t="str">
            <v>Nxt</v>
          </cell>
          <cell r="F599">
            <v>5</v>
          </cell>
          <cell r="G599" t="str">
            <v>Bay19</v>
          </cell>
          <cell r="I599" t="str">
            <v>AM</v>
          </cell>
        </row>
        <row r="600">
          <cell r="A600">
            <v>42575</v>
          </cell>
          <cell r="B600" t="str">
            <v>Nxt</v>
          </cell>
          <cell r="F600">
            <v>10</v>
          </cell>
          <cell r="G600" t="str">
            <v>Bay19</v>
          </cell>
          <cell r="I600" t="str">
            <v>PM</v>
          </cell>
        </row>
        <row r="601">
          <cell r="A601">
            <v>42575</v>
          </cell>
          <cell r="B601" t="str">
            <v>Nxt</v>
          </cell>
          <cell r="F601">
            <v>10</v>
          </cell>
          <cell r="G601" t="str">
            <v>Bay19</v>
          </cell>
          <cell r="I601" t="str">
            <v>PM</v>
          </cell>
        </row>
        <row r="602">
          <cell r="A602">
            <v>42575</v>
          </cell>
          <cell r="B602" t="str">
            <v>Nxt</v>
          </cell>
          <cell r="F602">
            <v>27</v>
          </cell>
          <cell r="G602" t="str">
            <v>Bay20</v>
          </cell>
          <cell r="I602" t="str">
            <v>AM</v>
          </cell>
        </row>
        <row r="603">
          <cell r="A603">
            <v>42575</v>
          </cell>
          <cell r="B603" t="str">
            <v>Nxt</v>
          </cell>
          <cell r="F603">
            <v>9</v>
          </cell>
          <cell r="G603" t="str">
            <v>Bay19</v>
          </cell>
          <cell r="I603" t="str">
            <v>PM</v>
          </cell>
        </row>
        <row r="604">
          <cell r="A604">
            <v>42575</v>
          </cell>
          <cell r="B604" t="str">
            <v>DEK</v>
          </cell>
          <cell r="F604">
            <v>15</v>
          </cell>
          <cell r="G604" t="str">
            <v>Bay02</v>
          </cell>
          <cell r="I604" t="str">
            <v>PM</v>
          </cell>
        </row>
        <row r="605">
          <cell r="A605">
            <v>42575</v>
          </cell>
          <cell r="B605" t="str">
            <v>Nxt</v>
          </cell>
          <cell r="F605">
            <v>20</v>
          </cell>
          <cell r="G605" t="str">
            <v>Bay01</v>
          </cell>
          <cell r="I605" t="str">
            <v>PM</v>
          </cell>
        </row>
        <row r="606">
          <cell r="A606">
            <v>42575</v>
          </cell>
          <cell r="B606" t="str">
            <v>Nxt</v>
          </cell>
          <cell r="F606">
            <v>5</v>
          </cell>
          <cell r="G606" t="str">
            <v>Bay05</v>
          </cell>
          <cell r="I606" t="str">
            <v>AM</v>
          </cell>
        </row>
        <row r="607">
          <cell r="A607">
            <v>42575</v>
          </cell>
          <cell r="B607" t="str">
            <v>Nxt</v>
          </cell>
          <cell r="F607">
            <v>5</v>
          </cell>
          <cell r="G607" t="str">
            <v>Bay062</v>
          </cell>
          <cell r="I607" t="str">
            <v>AM</v>
          </cell>
        </row>
        <row r="608">
          <cell r="A608">
            <v>42575</v>
          </cell>
          <cell r="B608" t="str">
            <v>Nxt</v>
          </cell>
          <cell r="F608">
            <v>5</v>
          </cell>
          <cell r="G608" t="str">
            <v>Bay062</v>
          </cell>
          <cell r="I608" t="str">
            <v>AM</v>
          </cell>
        </row>
        <row r="609">
          <cell r="A609">
            <v>42575</v>
          </cell>
          <cell r="B609" t="str">
            <v>Nxt</v>
          </cell>
          <cell r="F609">
            <v>5</v>
          </cell>
          <cell r="G609" t="str">
            <v>Bay062</v>
          </cell>
          <cell r="I609" t="str">
            <v>AM</v>
          </cell>
        </row>
        <row r="610">
          <cell r="A610">
            <v>42575</v>
          </cell>
          <cell r="B610" t="str">
            <v>Nxt</v>
          </cell>
          <cell r="F610">
            <v>5</v>
          </cell>
          <cell r="G610" t="str">
            <v>Bay062</v>
          </cell>
          <cell r="I610" t="str">
            <v>AM</v>
          </cell>
        </row>
        <row r="611">
          <cell r="A611">
            <v>42575</v>
          </cell>
          <cell r="B611" t="str">
            <v>Nxt</v>
          </cell>
          <cell r="F611">
            <v>5</v>
          </cell>
          <cell r="G611" t="str">
            <v>Bay072</v>
          </cell>
          <cell r="I611" t="str">
            <v>AM</v>
          </cell>
        </row>
        <row r="612">
          <cell r="A612">
            <v>42575</v>
          </cell>
          <cell r="B612" t="str">
            <v>Nxt</v>
          </cell>
          <cell r="F612">
            <v>15</v>
          </cell>
          <cell r="G612" t="str">
            <v>Bay08</v>
          </cell>
          <cell r="I612" t="str">
            <v>AM</v>
          </cell>
        </row>
        <row r="613">
          <cell r="A613">
            <v>42576</v>
          </cell>
          <cell r="B613" t="str">
            <v>Nxt</v>
          </cell>
          <cell r="F613">
            <v>38</v>
          </cell>
          <cell r="G613" t="str">
            <v>Bay03</v>
          </cell>
          <cell r="I613" t="str">
            <v>AM</v>
          </cell>
        </row>
        <row r="614">
          <cell r="A614">
            <v>42576</v>
          </cell>
          <cell r="B614" t="str">
            <v>DEK</v>
          </cell>
          <cell r="F614">
            <v>5</v>
          </cell>
          <cell r="G614" t="str">
            <v>Bay03</v>
          </cell>
          <cell r="I614" t="str">
            <v>AM</v>
          </cell>
        </row>
        <row r="615">
          <cell r="A615">
            <v>42576</v>
          </cell>
          <cell r="B615" t="str">
            <v>DEK</v>
          </cell>
          <cell r="F615">
            <v>5</v>
          </cell>
          <cell r="G615" t="str">
            <v>Bay03</v>
          </cell>
          <cell r="I615" t="str">
            <v>AM</v>
          </cell>
        </row>
        <row r="616">
          <cell r="A616">
            <v>42576</v>
          </cell>
          <cell r="B616" t="str">
            <v>DEK</v>
          </cell>
          <cell r="F616">
            <v>7</v>
          </cell>
          <cell r="G616" t="str">
            <v>Bay03</v>
          </cell>
          <cell r="I616" t="str">
            <v>AM</v>
          </cell>
        </row>
        <row r="617">
          <cell r="A617">
            <v>42576</v>
          </cell>
          <cell r="B617" t="str">
            <v>DEK</v>
          </cell>
          <cell r="F617">
            <v>28</v>
          </cell>
          <cell r="G617" t="str">
            <v>Bay03</v>
          </cell>
          <cell r="I617" t="str">
            <v>AM</v>
          </cell>
        </row>
        <row r="618">
          <cell r="A618">
            <v>42576</v>
          </cell>
          <cell r="B618" t="str">
            <v>DEK</v>
          </cell>
          <cell r="F618">
            <v>5</v>
          </cell>
          <cell r="G618" t="str">
            <v>Bay04</v>
          </cell>
          <cell r="I618" t="str">
            <v>AM</v>
          </cell>
        </row>
        <row r="619">
          <cell r="A619">
            <v>42576</v>
          </cell>
          <cell r="B619" t="str">
            <v>NXT</v>
          </cell>
          <cell r="F619">
            <v>10</v>
          </cell>
          <cell r="G619" t="str">
            <v>Bay04</v>
          </cell>
          <cell r="I619" t="str">
            <v>AM</v>
          </cell>
        </row>
        <row r="620">
          <cell r="A620">
            <v>42576</v>
          </cell>
          <cell r="B620" t="str">
            <v>Nxt</v>
          </cell>
          <cell r="F620">
            <v>50</v>
          </cell>
          <cell r="G620" t="str">
            <v>Bay04</v>
          </cell>
          <cell r="I620" t="str">
            <v>AM</v>
          </cell>
        </row>
        <row r="621">
          <cell r="A621">
            <v>42576</v>
          </cell>
          <cell r="B621" t="str">
            <v>Nxt</v>
          </cell>
          <cell r="F621">
            <v>75</v>
          </cell>
          <cell r="G621" t="str">
            <v>Bay04</v>
          </cell>
          <cell r="I621" t="str">
            <v>PM</v>
          </cell>
        </row>
        <row r="622">
          <cell r="A622">
            <v>42576</v>
          </cell>
          <cell r="B622" t="str">
            <v>DEK</v>
          </cell>
          <cell r="F622">
            <v>8</v>
          </cell>
          <cell r="G622" t="str">
            <v>Bay04</v>
          </cell>
          <cell r="I622" t="str">
            <v>AM</v>
          </cell>
        </row>
        <row r="623">
          <cell r="A623">
            <v>42576</v>
          </cell>
          <cell r="B623" t="str">
            <v>NXT</v>
          </cell>
          <cell r="F623">
            <v>10</v>
          </cell>
          <cell r="G623" t="str">
            <v>Bay04</v>
          </cell>
          <cell r="I623" t="str">
            <v>AM</v>
          </cell>
        </row>
        <row r="624">
          <cell r="A624">
            <v>42576</v>
          </cell>
          <cell r="B624" t="str">
            <v>Nxt</v>
          </cell>
          <cell r="F624">
            <v>10</v>
          </cell>
          <cell r="G624" t="str">
            <v>Bay19</v>
          </cell>
          <cell r="I624" t="str">
            <v>PM</v>
          </cell>
        </row>
        <row r="625">
          <cell r="A625">
            <v>42576</v>
          </cell>
          <cell r="B625" t="str">
            <v>Nxt</v>
          </cell>
          <cell r="F625">
            <v>15</v>
          </cell>
          <cell r="G625" t="str">
            <v>Bay19</v>
          </cell>
          <cell r="I625" t="str">
            <v>PM</v>
          </cell>
        </row>
        <row r="626">
          <cell r="A626">
            <v>42576</v>
          </cell>
          <cell r="B626" t="str">
            <v>Reflow</v>
          </cell>
          <cell r="F626">
            <v>30</v>
          </cell>
          <cell r="G626" t="str">
            <v>Bay20</v>
          </cell>
          <cell r="I626" t="str">
            <v>AM</v>
          </cell>
        </row>
        <row r="627">
          <cell r="A627">
            <v>42576</v>
          </cell>
          <cell r="B627" t="str">
            <v>Reflow</v>
          </cell>
          <cell r="F627">
            <v>55</v>
          </cell>
          <cell r="G627" t="str">
            <v>Bay20</v>
          </cell>
          <cell r="I627" t="str">
            <v>AM</v>
          </cell>
        </row>
        <row r="628">
          <cell r="A628">
            <v>42576</v>
          </cell>
          <cell r="B628" t="str">
            <v>Nxt</v>
          </cell>
          <cell r="F628" t="str">
            <v>15</v>
          </cell>
          <cell r="G628" t="str">
            <v>Bay20</v>
          </cell>
          <cell r="I628" t="str">
            <v>AM</v>
          </cell>
        </row>
        <row r="629">
          <cell r="A629">
            <v>42576</v>
          </cell>
          <cell r="B629" t="str">
            <v>Nxt</v>
          </cell>
          <cell r="F629">
            <v>20</v>
          </cell>
          <cell r="G629" t="str">
            <v>Bay20</v>
          </cell>
          <cell r="I629" t="str">
            <v>PM</v>
          </cell>
        </row>
        <row r="630">
          <cell r="A630">
            <v>42576</v>
          </cell>
          <cell r="B630" t="str">
            <v>Nxt</v>
          </cell>
          <cell r="F630">
            <v>20</v>
          </cell>
          <cell r="G630" t="str">
            <v>Bay20</v>
          </cell>
          <cell r="I630" t="str">
            <v>PM</v>
          </cell>
        </row>
        <row r="631">
          <cell r="A631">
            <v>42576</v>
          </cell>
          <cell r="B631" t="str">
            <v>Nxt</v>
          </cell>
          <cell r="F631">
            <v>10</v>
          </cell>
          <cell r="G631" t="str">
            <v>Bay19</v>
          </cell>
          <cell r="I631" t="str">
            <v>AM</v>
          </cell>
        </row>
        <row r="632">
          <cell r="A632">
            <v>42576</v>
          </cell>
          <cell r="B632" t="str">
            <v>Nxt</v>
          </cell>
          <cell r="F632">
            <v>15</v>
          </cell>
          <cell r="G632" t="str">
            <v>Bay01</v>
          </cell>
          <cell r="I632" t="str">
            <v>PM</v>
          </cell>
        </row>
        <row r="633">
          <cell r="A633">
            <v>42576</v>
          </cell>
          <cell r="B633" t="str">
            <v>SPI</v>
          </cell>
          <cell r="F633">
            <v>20</v>
          </cell>
          <cell r="G633" t="str">
            <v>Bay02</v>
          </cell>
          <cell r="I633" t="str">
            <v>PM</v>
          </cell>
        </row>
        <row r="634">
          <cell r="A634">
            <v>42576</v>
          </cell>
          <cell r="B634" t="str">
            <v>SPI</v>
          </cell>
          <cell r="F634">
            <v>10</v>
          </cell>
          <cell r="G634" t="str">
            <v>Bay02</v>
          </cell>
          <cell r="I634" t="str">
            <v>PM</v>
          </cell>
        </row>
        <row r="635">
          <cell r="A635">
            <v>42576</v>
          </cell>
          <cell r="B635" t="str">
            <v>Nxt</v>
          </cell>
          <cell r="F635">
            <v>10</v>
          </cell>
          <cell r="G635" t="str">
            <v>Bay01</v>
          </cell>
          <cell r="I635" t="str">
            <v>PM</v>
          </cell>
        </row>
        <row r="636">
          <cell r="A636">
            <v>42576</v>
          </cell>
          <cell r="B636" t="str">
            <v>SPI</v>
          </cell>
          <cell r="F636">
            <v>5</v>
          </cell>
          <cell r="G636" t="str">
            <v>Bay02</v>
          </cell>
          <cell r="I636" t="str">
            <v>AM</v>
          </cell>
        </row>
        <row r="637">
          <cell r="A637">
            <v>42576</v>
          </cell>
          <cell r="B637" t="str">
            <v>Nxt</v>
          </cell>
          <cell r="F637">
            <v>5</v>
          </cell>
          <cell r="G637" t="str">
            <v>Bay22</v>
          </cell>
          <cell r="I637" t="str">
            <v>PM</v>
          </cell>
        </row>
        <row r="638">
          <cell r="A638">
            <v>42576</v>
          </cell>
          <cell r="B638" t="str">
            <v>Nxt</v>
          </cell>
          <cell r="F638">
            <v>5</v>
          </cell>
          <cell r="G638" t="str">
            <v>Bay22</v>
          </cell>
          <cell r="I638" t="str">
            <v>AM</v>
          </cell>
        </row>
        <row r="639">
          <cell r="A639">
            <v>42576</v>
          </cell>
          <cell r="B639" t="str">
            <v>Nxt</v>
          </cell>
          <cell r="F639">
            <v>5</v>
          </cell>
          <cell r="G639" t="str">
            <v>Bay05</v>
          </cell>
          <cell r="I639" t="str">
            <v>AM</v>
          </cell>
        </row>
        <row r="640">
          <cell r="A640">
            <v>42576</v>
          </cell>
          <cell r="B640" t="str">
            <v>Nxt</v>
          </cell>
          <cell r="F640">
            <v>10</v>
          </cell>
          <cell r="G640" t="str">
            <v>Bay05</v>
          </cell>
          <cell r="I640" t="str">
            <v>AM</v>
          </cell>
        </row>
        <row r="641">
          <cell r="A641">
            <v>42576</v>
          </cell>
          <cell r="B641" t="str">
            <v>Nxt</v>
          </cell>
          <cell r="F641">
            <v>6</v>
          </cell>
          <cell r="G641" t="str">
            <v>Bay05</v>
          </cell>
          <cell r="I641" t="str">
            <v>AM</v>
          </cell>
        </row>
        <row r="642">
          <cell r="A642">
            <v>42576</v>
          </cell>
          <cell r="B642" t="str">
            <v>Nxt</v>
          </cell>
          <cell r="F642">
            <v>5</v>
          </cell>
          <cell r="G642" t="str">
            <v>Bay061</v>
          </cell>
          <cell r="I642" t="str">
            <v>AM</v>
          </cell>
        </row>
        <row r="643">
          <cell r="A643">
            <v>42576</v>
          </cell>
          <cell r="B643" t="str">
            <v>Nxt</v>
          </cell>
          <cell r="F643">
            <v>5</v>
          </cell>
          <cell r="G643" t="str">
            <v>Bay061</v>
          </cell>
          <cell r="I643" t="str">
            <v>AM</v>
          </cell>
        </row>
        <row r="644">
          <cell r="A644">
            <v>42576</v>
          </cell>
          <cell r="B644" t="str">
            <v>Nxt</v>
          </cell>
          <cell r="F644">
            <v>19</v>
          </cell>
          <cell r="G644" t="str">
            <v>Bay061</v>
          </cell>
          <cell r="I644" t="str">
            <v>AM</v>
          </cell>
        </row>
        <row r="645">
          <cell r="A645">
            <v>42576</v>
          </cell>
          <cell r="B645" t="str">
            <v>DEK</v>
          </cell>
          <cell r="F645">
            <v>40</v>
          </cell>
          <cell r="G645" t="str">
            <v>Bay061</v>
          </cell>
          <cell r="I645" t="str">
            <v>AM</v>
          </cell>
        </row>
        <row r="646">
          <cell r="A646">
            <v>42576</v>
          </cell>
          <cell r="B646" t="str">
            <v>DEK</v>
          </cell>
          <cell r="F646">
            <v>75</v>
          </cell>
          <cell r="G646" t="str">
            <v>Bay072</v>
          </cell>
          <cell r="I646" t="str">
            <v>AM</v>
          </cell>
        </row>
        <row r="647">
          <cell r="A647">
            <v>42576</v>
          </cell>
          <cell r="B647" t="str">
            <v>DEK</v>
          </cell>
          <cell r="F647">
            <v>7</v>
          </cell>
          <cell r="G647" t="str">
            <v>Bay072</v>
          </cell>
          <cell r="I647" t="str">
            <v>AM</v>
          </cell>
        </row>
        <row r="648">
          <cell r="A648">
            <v>42576</v>
          </cell>
          <cell r="B648" t="str">
            <v>Nxt</v>
          </cell>
          <cell r="F648">
            <v>5</v>
          </cell>
          <cell r="G648" t="str">
            <v>Bay071</v>
          </cell>
          <cell r="I648" t="str">
            <v>AM</v>
          </cell>
        </row>
        <row r="649">
          <cell r="A649">
            <v>42576</v>
          </cell>
          <cell r="B649" t="str">
            <v>Nxt</v>
          </cell>
          <cell r="F649">
            <v>40</v>
          </cell>
          <cell r="G649" t="str">
            <v>Bay08</v>
          </cell>
          <cell r="I649" t="str">
            <v>AM</v>
          </cell>
        </row>
        <row r="650">
          <cell r="A650">
            <v>42576</v>
          </cell>
          <cell r="B650" t="str">
            <v>DEK</v>
          </cell>
          <cell r="F650">
            <v>18</v>
          </cell>
          <cell r="G650" t="str">
            <v>Bay08</v>
          </cell>
          <cell r="I650" t="str">
            <v>AM</v>
          </cell>
        </row>
        <row r="651">
          <cell r="A651">
            <v>42576</v>
          </cell>
          <cell r="B651" t="str">
            <v>Nxt</v>
          </cell>
          <cell r="F651">
            <v>5</v>
          </cell>
          <cell r="G651" t="str">
            <v>Bay16</v>
          </cell>
          <cell r="I651" t="str">
            <v>AM</v>
          </cell>
        </row>
        <row r="652">
          <cell r="A652">
            <v>42576</v>
          </cell>
          <cell r="B652" t="str">
            <v>Reflow</v>
          </cell>
          <cell r="F652">
            <v>30</v>
          </cell>
          <cell r="G652" t="str">
            <v>Bay15</v>
          </cell>
          <cell r="I652" t="str">
            <v>AM</v>
          </cell>
        </row>
        <row r="653">
          <cell r="A653">
            <v>42576</v>
          </cell>
          <cell r="B653" t="str">
            <v>Nxt</v>
          </cell>
          <cell r="F653">
            <v>5</v>
          </cell>
          <cell r="G653" t="str">
            <v>Bay16</v>
          </cell>
          <cell r="I653" t="str">
            <v>PM</v>
          </cell>
        </row>
        <row r="654">
          <cell r="A654">
            <v>42576</v>
          </cell>
          <cell r="B654" t="str">
            <v>Reflow</v>
          </cell>
          <cell r="F654">
            <v>5</v>
          </cell>
          <cell r="G654" t="str">
            <v>Bay16</v>
          </cell>
          <cell r="I654" t="str">
            <v>PM</v>
          </cell>
        </row>
        <row r="655">
          <cell r="A655">
            <v>42576</v>
          </cell>
          <cell r="B655" t="str">
            <v>Nxt</v>
          </cell>
          <cell r="F655">
            <v>10</v>
          </cell>
          <cell r="G655" t="str">
            <v>Bay16</v>
          </cell>
          <cell r="I655" t="str">
            <v>PM</v>
          </cell>
        </row>
        <row r="656">
          <cell r="A656">
            <v>42576</v>
          </cell>
          <cell r="B656" t="str">
            <v>Nxt</v>
          </cell>
          <cell r="F656">
            <v>8</v>
          </cell>
          <cell r="G656" t="str">
            <v>Bay15</v>
          </cell>
          <cell r="I656" t="str">
            <v>AM</v>
          </cell>
        </row>
        <row r="657">
          <cell r="A657">
            <v>42576</v>
          </cell>
          <cell r="B657" t="str">
            <v>Nxt</v>
          </cell>
          <cell r="F657">
            <v>10</v>
          </cell>
          <cell r="G657" t="str">
            <v>Bay15</v>
          </cell>
          <cell r="I657" t="str">
            <v>AM</v>
          </cell>
        </row>
        <row r="658">
          <cell r="A658">
            <v>42577</v>
          </cell>
          <cell r="B658" t="str">
            <v>Nxt</v>
          </cell>
          <cell r="F658">
            <v>5</v>
          </cell>
          <cell r="G658" t="str">
            <v>Bay03</v>
          </cell>
          <cell r="I658" t="str">
            <v>AM</v>
          </cell>
        </row>
        <row r="659">
          <cell r="A659">
            <v>42577</v>
          </cell>
          <cell r="B659" t="str">
            <v>DEK</v>
          </cell>
          <cell r="F659">
            <v>7</v>
          </cell>
          <cell r="G659" t="str">
            <v>Bay03</v>
          </cell>
          <cell r="I659" t="str">
            <v>AM</v>
          </cell>
        </row>
        <row r="660">
          <cell r="A660">
            <v>42577</v>
          </cell>
          <cell r="B660" t="str">
            <v>Nxt</v>
          </cell>
          <cell r="F660">
            <v>11</v>
          </cell>
          <cell r="G660" t="str">
            <v>Bay03</v>
          </cell>
          <cell r="I660" t="str">
            <v>AM</v>
          </cell>
        </row>
        <row r="661">
          <cell r="A661">
            <v>42577</v>
          </cell>
          <cell r="B661" t="str">
            <v>DEK</v>
          </cell>
          <cell r="F661">
            <v>9</v>
          </cell>
          <cell r="G661" t="str">
            <v>Bay04</v>
          </cell>
          <cell r="I661" t="str">
            <v>AM</v>
          </cell>
        </row>
        <row r="662">
          <cell r="A662">
            <v>42577</v>
          </cell>
          <cell r="B662" t="str">
            <v>DEK</v>
          </cell>
          <cell r="F662">
            <v>10</v>
          </cell>
          <cell r="G662" t="str">
            <v>Bay04</v>
          </cell>
          <cell r="I662" t="str">
            <v>AM</v>
          </cell>
        </row>
        <row r="663">
          <cell r="A663">
            <v>42577</v>
          </cell>
          <cell r="B663" t="str">
            <v>DEK</v>
          </cell>
          <cell r="F663">
            <v>6</v>
          </cell>
          <cell r="G663" t="str">
            <v>Bay04</v>
          </cell>
          <cell r="I663" t="str">
            <v>AM</v>
          </cell>
        </row>
        <row r="664">
          <cell r="A664">
            <v>42577</v>
          </cell>
          <cell r="B664" t="str">
            <v>Nxt</v>
          </cell>
          <cell r="F664">
            <v>3</v>
          </cell>
          <cell r="G664" t="str">
            <v>Bay04</v>
          </cell>
          <cell r="I664" t="str">
            <v>AM</v>
          </cell>
        </row>
        <row r="665">
          <cell r="A665">
            <v>42577</v>
          </cell>
          <cell r="B665" t="str">
            <v>Nxt</v>
          </cell>
          <cell r="F665">
            <v>10</v>
          </cell>
          <cell r="G665" t="str">
            <v>Bay19</v>
          </cell>
          <cell r="I665" t="str">
            <v>AM</v>
          </cell>
        </row>
        <row r="666">
          <cell r="A666">
            <v>42577</v>
          </cell>
          <cell r="B666" t="str">
            <v>Nxt</v>
          </cell>
          <cell r="F666">
            <v>10</v>
          </cell>
          <cell r="G666" t="str">
            <v>Bay19</v>
          </cell>
          <cell r="I666" t="str">
            <v>PM</v>
          </cell>
        </row>
        <row r="667">
          <cell r="A667">
            <v>42577</v>
          </cell>
          <cell r="B667" t="str">
            <v>Nxt</v>
          </cell>
          <cell r="F667">
            <v>10</v>
          </cell>
          <cell r="G667" t="str">
            <v>Bay20</v>
          </cell>
          <cell r="I667" t="str">
            <v>AM</v>
          </cell>
        </row>
        <row r="668">
          <cell r="A668">
            <v>42577</v>
          </cell>
          <cell r="B668" t="str">
            <v>Reflow</v>
          </cell>
          <cell r="F668">
            <v>40</v>
          </cell>
          <cell r="G668" t="str">
            <v>Bay22</v>
          </cell>
          <cell r="I668" t="str">
            <v>AM</v>
          </cell>
        </row>
        <row r="669">
          <cell r="A669">
            <v>42577</v>
          </cell>
          <cell r="B669" t="str">
            <v>Nxt</v>
          </cell>
          <cell r="F669">
            <v>10</v>
          </cell>
          <cell r="G669" t="str">
            <v>Bay22</v>
          </cell>
          <cell r="I669" t="str">
            <v>PM</v>
          </cell>
        </row>
        <row r="670">
          <cell r="A670">
            <v>42577</v>
          </cell>
          <cell r="B670" t="str">
            <v>Nxt</v>
          </cell>
          <cell r="F670">
            <v>5</v>
          </cell>
          <cell r="G670" t="str">
            <v>Bay22</v>
          </cell>
          <cell r="I670" t="str">
            <v>AM</v>
          </cell>
        </row>
        <row r="671">
          <cell r="A671">
            <v>42577</v>
          </cell>
          <cell r="B671" t="str">
            <v>Nxt</v>
          </cell>
          <cell r="F671">
            <v>40</v>
          </cell>
          <cell r="G671" t="str">
            <v>Bay23</v>
          </cell>
          <cell r="I671" t="str">
            <v>AM</v>
          </cell>
        </row>
        <row r="672">
          <cell r="A672">
            <v>42577</v>
          </cell>
          <cell r="B672" t="str">
            <v>Nxt</v>
          </cell>
          <cell r="F672">
            <v>3</v>
          </cell>
          <cell r="G672" t="str">
            <v>Bay05</v>
          </cell>
          <cell r="I672" t="str">
            <v>AM</v>
          </cell>
        </row>
        <row r="673">
          <cell r="A673">
            <v>42577</v>
          </cell>
          <cell r="B673" t="str">
            <v>Nxt</v>
          </cell>
          <cell r="F673">
            <v>16</v>
          </cell>
          <cell r="G673" t="str">
            <v>Bay05</v>
          </cell>
          <cell r="I673" t="str">
            <v>AM</v>
          </cell>
        </row>
        <row r="674">
          <cell r="A674">
            <v>42577</v>
          </cell>
          <cell r="B674" t="str">
            <v>Nxt</v>
          </cell>
          <cell r="F674">
            <v>5</v>
          </cell>
          <cell r="G674" t="str">
            <v>Bay061</v>
          </cell>
          <cell r="I674" t="str">
            <v>AM</v>
          </cell>
        </row>
        <row r="675">
          <cell r="A675">
            <v>42577</v>
          </cell>
          <cell r="B675" t="str">
            <v>Nxt</v>
          </cell>
          <cell r="F675">
            <v>7</v>
          </cell>
          <cell r="G675" t="str">
            <v>Bay061</v>
          </cell>
          <cell r="I675" t="str">
            <v>AM</v>
          </cell>
        </row>
        <row r="676">
          <cell r="A676">
            <v>42577</v>
          </cell>
          <cell r="B676" t="str">
            <v>DEK</v>
          </cell>
          <cell r="F676">
            <v>20</v>
          </cell>
          <cell r="G676" t="str">
            <v>Bay071</v>
          </cell>
          <cell r="I676" t="str">
            <v>AM</v>
          </cell>
        </row>
        <row r="677">
          <cell r="A677">
            <v>42577</v>
          </cell>
          <cell r="B677" t="str">
            <v>Nxt</v>
          </cell>
          <cell r="F677">
            <v>5</v>
          </cell>
          <cell r="G677" t="str">
            <v>Bay071</v>
          </cell>
          <cell r="I677" t="str">
            <v>AM</v>
          </cell>
        </row>
        <row r="678">
          <cell r="A678">
            <v>42577</v>
          </cell>
          <cell r="B678" t="str">
            <v>DEK</v>
          </cell>
          <cell r="F678">
            <v>10</v>
          </cell>
          <cell r="G678" t="str">
            <v>Bay08</v>
          </cell>
          <cell r="I678" t="str">
            <v>AM</v>
          </cell>
        </row>
        <row r="679">
          <cell r="A679">
            <v>42577</v>
          </cell>
          <cell r="B679" t="str">
            <v>Nxt</v>
          </cell>
          <cell r="F679">
            <v>10</v>
          </cell>
          <cell r="G679" t="str">
            <v>Bay08</v>
          </cell>
          <cell r="I679" t="str">
            <v>AM</v>
          </cell>
        </row>
        <row r="680">
          <cell r="A680">
            <v>42577</v>
          </cell>
          <cell r="B680" t="str">
            <v>Reflow</v>
          </cell>
          <cell r="F680">
            <v>5</v>
          </cell>
          <cell r="G680" t="str">
            <v>Bay15</v>
          </cell>
          <cell r="I680" t="str">
            <v>PM</v>
          </cell>
        </row>
        <row r="681">
          <cell r="A681">
            <v>42578</v>
          </cell>
          <cell r="B681" t="str">
            <v>Nxt</v>
          </cell>
          <cell r="F681">
            <v>5</v>
          </cell>
          <cell r="G681" t="str">
            <v>Bay03</v>
          </cell>
          <cell r="I681" t="str">
            <v>AM</v>
          </cell>
        </row>
        <row r="682">
          <cell r="A682">
            <v>42578</v>
          </cell>
          <cell r="B682" t="str">
            <v>DEK</v>
          </cell>
          <cell r="F682">
            <v>4</v>
          </cell>
          <cell r="G682" t="str">
            <v>Bay04</v>
          </cell>
          <cell r="I682" t="str">
            <v>AM</v>
          </cell>
        </row>
        <row r="683">
          <cell r="A683">
            <v>42578</v>
          </cell>
          <cell r="B683" t="str">
            <v>Nxt</v>
          </cell>
          <cell r="F683">
            <v>6</v>
          </cell>
          <cell r="G683" t="str">
            <v>Bay04</v>
          </cell>
          <cell r="I683" t="str">
            <v>AM</v>
          </cell>
        </row>
        <row r="684">
          <cell r="A684">
            <v>42578</v>
          </cell>
          <cell r="B684" t="str">
            <v>DEK</v>
          </cell>
          <cell r="F684">
            <v>5</v>
          </cell>
          <cell r="G684" t="str">
            <v>Bay04</v>
          </cell>
          <cell r="I684" t="str">
            <v>AM</v>
          </cell>
        </row>
        <row r="685">
          <cell r="A685">
            <v>42578</v>
          </cell>
          <cell r="B685" t="str">
            <v>DEK</v>
          </cell>
          <cell r="F685">
            <v>8</v>
          </cell>
          <cell r="G685" t="str">
            <v>Bay04</v>
          </cell>
          <cell r="I685" t="str">
            <v>AM</v>
          </cell>
        </row>
        <row r="686">
          <cell r="A686">
            <v>42578</v>
          </cell>
          <cell r="B686" t="str">
            <v>Nxt</v>
          </cell>
          <cell r="F686">
            <v>6</v>
          </cell>
          <cell r="G686" t="str">
            <v>Bay19</v>
          </cell>
          <cell r="I686" t="str">
            <v>AM</v>
          </cell>
        </row>
        <row r="687">
          <cell r="A687">
            <v>42578</v>
          </cell>
          <cell r="B687" t="str">
            <v>Nxt</v>
          </cell>
          <cell r="F687">
            <v>10</v>
          </cell>
          <cell r="G687" t="str">
            <v>Bay19</v>
          </cell>
          <cell r="I687" t="str">
            <v>PM</v>
          </cell>
        </row>
        <row r="688">
          <cell r="A688">
            <v>42578</v>
          </cell>
          <cell r="B688" t="str">
            <v>Nxt</v>
          </cell>
          <cell r="F688">
            <v>10</v>
          </cell>
          <cell r="G688" t="str">
            <v>Bay19</v>
          </cell>
          <cell r="I688" t="str">
            <v>PM</v>
          </cell>
        </row>
        <row r="689">
          <cell r="A689">
            <v>42578</v>
          </cell>
          <cell r="B689" t="str">
            <v>Nxt</v>
          </cell>
          <cell r="F689">
            <v>10</v>
          </cell>
          <cell r="G689" t="str">
            <v>Bay19</v>
          </cell>
          <cell r="I689" t="str">
            <v>AM</v>
          </cell>
        </row>
        <row r="690">
          <cell r="A690">
            <v>42578</v>
          </cell>
          <cell r="B690" t="str">
            <v>Nxt</v>
          </cell>
          <cell r="F690">
            <v>30</v>
          </cell>
          <cell r="G690" t="str">
            <v>Bay23</v>
          </cell>
          <cell r="I690" t="str">
            <v>PM</v>
          </cell>
        </row>
        <row r="691">
          <cell r="A691">
            <v>42578</v>
          </cell>
          <cell r="B691" t="str">
            <v>Nxt</v>
          </cell>
          <cell r="F691">
            <v>14</v>
          </cell>
          <cell r="G691" t="str">
            <v>Bay05</v>
          </cell>
          <cell r="I691" t="str">
            <v>AM</v>
          </cell>
        </row>
        <row r="692">
          <cell r="A692">
            <v>42578</v>
          </cell>
          <cell r="B692" t="str">
            <v>Nxt</v>
          </cell>
          <cell r="F692">
            <v>5</v>
          </cell>
          <cell r="G692" t="str">
            <v>Bay061</v>
          </cell>
          <cell r="I692" t="str">
            <v>AM</v>
          </cell>
        </row>
        <row r="693">
          <cell r="A693">
            <v>42578</v>
          </cell>
          <cell r="B693" t="str">
            <v>DEK</v>
          </cell>
          <cell r="F693">
            <v>40</v>
          </cell>
          <cell r="G693" t="str">
            <v>Bay072</v>
          </cell>
          <cell r="I693" t="str">
            <v>AM</v>
          </cell>
        </row>
        <row r="694">
          <cell r="A694">
            <v>42578</v>
          </cell>
          <cell r="B694" t="str">
            <v>Nxt</v>
          </cell>
          <cell r="F694">
            <v>6</v>
          </cell>
          <cell r="G694" t="str">
            <v>Bay071</v>
          </cell>
          <cell r="I694" t="str">
            <v>AM</v>
          </cell>
        </row>
        <row r="695">
          <cell r="A695">
            <v>42578</v>
          </cell>
          <cell r="B695" t="str">
            <v>Nxt</v>
          </cell>
          <cell r="F695">
            <v>10</v>
          </cell>
          <cell r="G695" t="str">
            <v>Bay08</v>
          </cell>
          <cell r="I695" t="str">
            <v>AM</v>
          </cell>
        </row>
        <row r="696">
          <cell r="A696">
            <v>42578</v>
          </cell>
          <cell r="B696" t="str">
            <v>Nxt</v>
          </cell>
          <cell r="F696">
            <v>10</v>
          </cell>
          <cell r="G696" t="str">
            <v>Bay16</v>
          </cell>
          <cell r="I696" t="str">
            <v>AM</v>
          </cell>
        </row>
        <row r="697">
          <cell r="A697">
            <v>42578</v>
          </cell>
          <cell r="B697" t="str">
            <v>Nxt</v>
          </cell>
          <cell r="F697">
            <v>10</v>
          </cell>
          <cell r="G697" t="str">
            <v>Bay16</v>
          </cell>
          <cell r="I697" t="str">
            <v>AM</v>
          </cell>
        </row>
        <row r="698">
          <cell r="A698">
            <v>42578</v>
          </cell>
          <cell r="B698" t="str">
            <v>Nxt</v>
          </cell>
          <cell r="F698">
            <v>7</v>
          </cell>
          <cell r="G698" t="str">
            <v>Bay16</v>
          </cell>
          <cell r="I698" t="str">
            <v>AM</v>
          </cell>
        </row>
        <row r="699">
          <cell r="A699">
            <v>42578</v>
          </cell>
          <cell r="B699" t="str">
            <v>Nxt</v>
          </cell>
          <cell r="F699">
            <v>15</v>
          </cell>
          <cell r="G699" t="str">
            <v>Bay15</v>
          </cell>
          <cell r="I699" t="str">
            <v>AM</v>
          </cell>
        </row>
        <row r="700">
          <cell r="A700">
            <v>42578</v>
          </cell>
          <cell r="B700" t="str">
            <v>Nxt</v>
          </cell>
          <cell r="F700">
            <v>10</v>
          </cell>
          <cell r="G700" t="str">
            <v>Bay15</v>
          </cell>
          <cell r="I700" t="str">
            <v>AM</v>
          </cell>
        </row>
        <row r="701">
          <cell r="A701">
            <v>42578</v>
          </cell>
          <cell r="B701" t="str">
            <v>Nxt</v>
          </cell>
          <cell r="F701">
            <v>10</v>
          </cell>
          <cell r="G701" t="str">
            <v>Bay15</v>
          </cell>
          <cell r="I701" t="str">
            <v>AM</v>
          </cell>
        </row>
        <row r="702">
          <cell r="A702">
            <v>42578</v>
          </cell>
          <cell r="B702" t="str">
            <v>Nxt</v>
          </cell>
          <cell r="F702">
            <v>5</v>
          </cell>
          <cell r="G702" t="str">
            <v>Bay15</v>
          </cell>
          <cell r="I702" t="str">
            <v>PM</v>
          </cell>
        </row>
        <row r="703">
          <cell r="A703">
            <v>42578</v>
          </cell>
          <cell r="B703" t="str">
            <v>Nxt</v>
          </cell>
          <cell r="F703">
            <v>10</v>
          </cell>
          <cell r="G703" t="str">
            <v>Bay16</v>
          </cell>
          <cell r="I703" t="str">
            <v>PM</v>
          </cell>
        </row>
        <row r="704">
          <cell r="A704">
            <v>42578</v>
          </cell>
          <cell r="B704" t="str">
            <v>Nxt</v>
          </cell>
          <cell r="F704">
            <v>12</v>
          </cell>
          <cell r="G704" t="str">
            <v>Bay15</v>
          </cell>
          <cell r="I704" t="str">
            <v>PM</v>
          </cell>
        </row>
        <row r="705">
          <cell r="A705">
            <v>42578</v>
          </cell>
          <cell r="B705" t="str">
            <v>Nxt</v>
          </cell>
          <cell r="F705">
            <v>10</v>
          </cell>
          <cell r="G705" t="str">
            <v>Bay16</v>
          </cell>
          <cell r="I705" t="str">
            <v>PM</v>
          </cell>
        </row>
        <row r="706">
          <cell r="A706">
            <v>42578</v>
          </cell>
          <cell r="B706" t="str">
            <v>Nxt</v>
          </cell>
          <cell r="F706">
            <v>10</v>
          </cell>
          <cell r="G706" t="str">
            <v>Bay15</v>
          </cell>
          <cell r="I706" t="str">
            <v>AM</v>
          </cell>
        </row>
        <row r="707">
          <cell r="A707">
            <v>42578</v>
          </cell>
          <cell r="B707" t="str">
            <v>SPI</v>
          </cell>
          <cell r="F707">
            <v>10</v>
          </cell>
          <cell r="G707" t="str">
            <v>Bay15</v>
          </cell>
          <cell r="I707" t="str">
            <v>AM</v>
          </cell>
        </row>
        <row r="708">
          <cell r="A708">
            <v>42578</v>
          </cell>
          <cell r="B708" t="str">
            <v>Reflow</v>
          </cell>
          <cell r="F708">
            <v>20</v>
          </cell>
          <cell r="G708" t="str">
            <v>Bay16</v>
          </cell>
          <cell r="I708" t="str">
            <v>AM</v>
          </cell>
        </row>
        <row r="709">
          <cell r="A709">
            <v>42578</v>
          </cell>
          <cell r="B709" t="str">
            <v>Nxt</v>
          </cell>
          <cell r="F709">
            <v>10</v>
          </cell>
          <cell r="G709" t="str">
            <v>Bay16</v>
          </cell>
          <cell r="I709" t="str">
            <v>AM</v>
          </cell>
        </row>
        <row r="710">
          <cell r="A710">
            <v>42579</v>
          </cell>
          <cell r="B710" t="str">
            <v>NXT</v>
          </cell>
          <cell r="F710">
            <v>5</v>
          </cell>
          <cell r="G710" t="str">
            <v>Bay03</v>
          </cell>
          <cell r="I710" t="str">
            <v>AM</v>
          </cell>
        </row>
        <row r="711">
          <cell r="A711">
            <v>42579</v>
          </cell>
          <cell r="B711" t="str">
            <v>DEK</v>
          </cell>
          <cell r="F711">
            <v>17</v>
          </cell>
          <cell r="G711" t="str">
            <v>Bay03</v>
          </cell>
          <cell r="I711" t="str">
            <v>AM</v>
          </cell>
        </row>
        <row r="712">
          <cell r="A712">
            <v>42579</v>
          </cell>
          <cell r="B712" t="str">
            <v>Nxt</v>
          </cell>
          <cell r="F712">
            <v>20</v>
          </cell>
          <cell r="G712" t="str">
            <v>Bay03</v>
          </cell>
          <cell r="I712" t="str">
            <v>AM</v>
          </cell>
        </row>
        <row r="713">
          <cell r="A713">
            <v>42579</v>
          </cell>
          <cell r="B713" t="str">
            <v>DEK</v>
          </cell>
          <cell r="F713">
            <v>5</v>
          </cell>
          <cell r="G713" t="str">
            <v>Bay03</v>
          </cell>
          <cell r="I713" t="str">
            <v>AM</v>
          </cell>
        </row>
        <row r="714">
          <cell r="A714">
            <v>42579</v>
          </cell>
          <cell r="B714" t="str">
            <v>DEK</v>
          </cell>
          <cell r="F714">
            <v>4</v>
          </cell>
          <cell r="G714" t="str">
            <v>Bay03</v>
          </cell>
          <cell r="I714" t="str">
            <v>AM</v>
          </cell>
        </row>
        <row r="715">
          <cell r="A715">
            <v>42579</v>
          </cell>
          <cell r="B715" t="str">
            <v>DEK</v>
          </cell>
          <cell r="F715">
            <v>8</v>
          </cell>
          <cell r="G715" t="str">
            <v>Bay03</v>
          </cell>
          <cell r="I715" t="str">
            <v>AM</v>
          </cell>
        </row>
        <row r="716">
          <cell r="A716">
            <v>42579</v>
          </cell>
          <cell r="B716" t="str">
            <v>DEK</v>
          </cell>
          <cell r="F716">
            <v>7</v>
          </cell>
          <cell r="G716" t="str">
            <v>Bay04</v>
          </cell>
          <cell r="I716" t="str">
            <v>AM</v>
          </cell>
        </row>
        <row r="717">
          <cell r="A717">
            <v>42579</v>
          </cell>
          <cell r="B717" t="str">
            <v>DEK</v>
          </cell>
          <cell r="F717">
            <v>22</v>
          </cell>
          <cell r="G717" t="str">
            <v>Bay04</v>
          </cell>
          <cell r="I717" t="str">
            <v>AM</v>
          </cell>
        </row>
        <row r="718">
          <cell r="A718">
            <v>42579</v>
          </cell>
          <cell r="B718" t="str">
            <v>Nxt</v>
          </cell>
          <cell r="F718">
            <v>8</v>
          </cell>
          <cell r="G718" t="str">
            <v>Bay19</v>
          </cell>
          <cell r="I718" t="str">
            <v>PM</v>
          </cell>
        </row>
        <row r="719">
          <cell r="A719">
            <v>42579</v>
          </cell>
          <cell r="B719" t="str">
            <v>Nxt</v>
          </cell>
          <cell r="F719">
            <v>150</v>
          </cell>
          <cell r="G719" t="str">
            <v>Bay20</v>
          </cell>
          <cell r="I719" t="str">
            <v>AM</v>
          </cell>
        </row>
        <row r="720">
          <cell r="A720">
            <v>42579</v>
          </cell>
          <cell r="B720" t="str">
            <v>DEK</v>
          </cell>
          <cell r="F720">
            <v>10</v>
          </cell>
          <cell r="G720" t="str">
            <v>Bay20</v>
          </cell>
          <cell r="I720" t="str">
            <v>AM</v>
          </cell>
        </row>
        <row r="721">
          <cell r="A721">
            <v>42579</v>
          </cell>
          <cell r="B721" t="str">
            <v>DEK</v>
          </cell>
          <cell r="F721">
            <v>5</v>
          </cell>
          <cell r="G721" t="str">
            <v>Bay20</v>
          </cell>
          <cell r="I721" t="str">
            <v>PM</v>
          </cell>
        </row>
        <row r="722">
          <cell r="A722">
            <v>42579</v>
          </cell>
          <cell r="B722" t="str">
            <v>Reflow</v>
          </cell>
          <cell r="F722">
            <v>35</v>
          </cell>
          <cell r="G722" t="str">
            <v>Bay19</v>
          </cell>
          <cell r="I722" t="str">
            <v>PM</v>
          </cell>
        </row>
        <row r="723">
          <cell r="A723">
            <v>42579</v>
          </cell>
          <cell r="B723" t="str">
            <v>Reflow</v>
          </cell>
          <cell r="F723">
            <v>55</v>
          </cell>
          <cell r="G723" t="str">
            <v>Bay19</v>
          </cell>
          <cell r="I723" t="str">
            <v>AM</v>
          </cell>
        </row>
        <row r="724">
          <cell r="A724">
            <v>42579</v>
          </cell>
          <cell r="B724" t="str">
            <v>DEK</v>
          </cell>
          <cell r="F724">
            <v>20</v>
          </cell>
          <cell r="G724" t="str">
            <v>Bay20</v>
          </cell>
          <cell r="I724" t="str">
            <v>PM</v>
          </cell>
        </row>
        <row r="725">
          <cell r="A725">
            <v>42579</v>
          </cell>
          <cell r="B725" t="str">
            <v>Nxt</v>
          </cell>
          <cell r="F725">
            <v>10</v>
          </cell>
          <cell r="G725" t="str">
            <v>Bay20</v>
          </cell>
          <cell r="I725" t="str">
            <v>AM</v>
          </cell>
        </row>
        <row r="726">
          <cell r="A726">
            <v>42579</v>
          </cell>
          <cell r="B726" t="str">
            <v>Nxt</v>
          </cell>
          <cell r="F726">
            <v>10</v>
          </cell>
          <cell r="G726" t="str">
            <v>Bay20</v>
          </cell>
          <cell r="I726" t="str">
            <v>AM</v>
          </cell>
        </row>
        <row r="727">
          <cell r="A727">
            <v>42579</v>
          </cell>
          <cell r="B727" t="str">
            <v>Nxt</v>
          </cell>
          <cell r="F727">
            <v>17</v>
          </cell>
          <cell r="G727" t="str">
            <v>Bay20</v>
          </cell>
          <cell r="I727" t="str">
            <v>AM</v>
          </cell>
        </row>
        <row r="728">
          <cell r="A728">
            <v>42579</v>
          </cell>
          <cell r="B728" t="str">
            <v>Nxt</v>
          </cell>
          <cell r="F728">
            <v>15</v>
          </cell>
          <cell r="G728" t="str">
            <v>Bay20</v>
          </cell>
          <cell r="I728" t="str">
            <v>AM</v>
          </cell>
        </row>
        <row r="729">
          <cell r="A729">
            <v>42579</v>
          </cell>
          <cell r="B729" t="str">
            <v>Nxt</v>
          </cell>
          <cell r="F729">
            <v>18</v>
          </cell>
          <cell r="G729" t="str">
            <v>Bay23</v>
          </cell>
          <cell r="I729" t="str">
            <v>PM</v>
          </cell>
        </row>
        <row r="730">
          <cell r="A730">
            <v>42579</v>
          </cell>
          <cell r="B730" t="str">
            <v>DEK</v>
          </cell>
          <cell r="F730">
            <v>10</v>
          </cell>
          <cell r="G730" t="str">
            <v>Bay23</v>
          </cell>
          <cell r="I730" t="str">
            <v>PM</v>
          </cell>
        </row>
        <row r="731">
          <cell r="A731">
            <v>42579</v>
          </cell>
          <cell r="B731" t="str">
            <v>Nxt</v>
          </cell>
          <cell r="F731">
            <v>10</v>
          </cell>
          <cell r="G731" t="str">
            <v>Bay05</v>
          </cell>
          <cell r="I731" t="str">
            <v>AM</v>
          </cell>
        </row>
        <row r="732">
          <cell r="A732">
            <v>42579</v>
          </cell>
          <cell r="B732" t="str">
            <v>Nxt</v>
          </cell>
          <cell r="F732">
            <v>8</v>
          </cell>
          <cell r="G732" t="str">
            <v>Bay05</v>
          </cell>
          <cell r="I732" t="str">
            <v>AM</v>
          </cell>
        </row>
        <row r="733">
          <cell r="A733">
            <v>42579</v>
          </cell>
          <cell r="B733" t="str">
            <v>Nxt</v>
          </cell>
          <cell r="F733">
            <v>5</v>
          </cell>
          <cell r="G733" t="str">
            <v>Bay061</v>
          </cell>
          <cell r="I733" t="str">
            <v>AM</v>
          </cell>
        </row>
        <row r="734">
          <cell r="A734">
            <v>42579</v>
          </cell>
          <cell r="B734" t="str">
            <v>Nxt</v>
          </cell>
          <cell r="F734">
            <v>5</v>
          </cell>
          <cell r="G734" t="str">
            <v>Bay062</v>
          </cell>
          <cell r="I734" t="str">
            <v>AM</v>
          </cell>
        </row>
        <row r="735">
          <cell r="A735">
            <v>42579</v>
          </cell>
          <cell r="B735" t="str">
            <v>DEK</v>
          </cell>
          <cell r="F735">
            <v>5</v>
          </cell>
          <cell r="G735" t="str">
            <v>Bay062</v>
          </cell>
          <cell r="I735" t="str">
            <v>AM</v>
          </cell>
        </row>
        <row r="736">
          <cell r="A736">
            <v>42579</v>
          </cell>
          <cell r="B736" t="str">
            <v>Nxt</v>
          </cell>
          <cell r="F736">
            <v>21</v>
          </cell>
          <cell r="G736" t="str">
            <v>Bay062</v>
          </cell>
          <cell r="I736" t="str">
            <v>AM</v>
          </cell>
        </row>
        <row r="737">
          <cell r="A737">
            <v>42580</v>
          </cell>
          <cell r="B737" t="str">
            <v>NXT</v>
          </cell>
          <cell r="F737">
            <v>15</v>
          </cell>
          <cell r="G737" t="str">
            <v>Bay03</v>
          </cell>
          <cell r="I737" t="str">
            <v>PM</v>
          </cell>
        </row>
        <row r="738">
          <cell r="A738">
            <v>42580</v>
          </cell>
          <cell r="B738" t="str">
            <v>Nxt</v>
          </cell>
          <cell r="F738">
            <v>9</v>
          </cell>
          <cell r="G738" t="str">
            <v>Bay20</v>
          </cell>
          <cell r="I738" t="str">
            <v>AM</v>
          </cell>
        </row>
        <row r="739">
          <cell r="A739">
            <v>42580</v>
          </cell>
          <cell r="B739" t="str">
            <v>Nxt</v>
          </cell>
          <cell r="F739">
            <v>15</v>
          </cell>
          <cell r="G739" t="str">
            <v>Bay20</v>
          </cell>
          <cell r="I739" t="str">
            <v>AM</v>
          </cell>
        </row>
        <row r="740">
          <cell r="A740">
            <v>42580</v>
          </cell>
          <cell r="B740" t="str">
            <v>Nxt</v>
          </cell>
          <cell r="F740">
            <v>3</v>
          </cell>
          <cell r="G740" t="str">
            <v>Bay19</v>
          </cell>
          <cell r="I740" t="str">
            <v>AM</v>
          </cell>
        </row>
        <row r="741">
          <cell r="A741">
            <v>42580</v>
          </cell>
          <cell r="B741" t="str">
            <v>Nxt</v>
          </cell>
          <cell r="F741">
            <v>9</v>
          </cell>
          <cell r="G741" t="str">
            <v>Bay19</v>
          </cell>
          <cell r="I741" t="str">
            <v>AM</v>
          </cell>
        </row>
        <row r="742">
          <cell r="A742">
            <v>42580</v>
          </cell>
          <cell r="B742" t="str">
            <v>Nxt</v>
          </cell>
          <cell r="F742">
            <v>5</v>
          </cell>
          <cell r="G742" t="str">
            <v>Bay19</v>
          </cell>
          <cell r="I742" t="str">
            <v>PM</v>
          </cell>
        </row>
        <row r="743">
          <cell r="A743">
            <v>42580</v>
          </cell>
          <cell r="B743" t="str">
            <v>Nxt</v>
          </cell>
          <cell r="F743">
            <v>30</v>
          </cell>
          <cell r="G743" t="str">
            <v>Bay19</v>
          </cell>
          <cell r="I743" t="str">
            <v>PM</v>
          </cell>
        </row>
        <row r="744">
          <cell r="A744">
            <v>42580</v>
          </cell>
          <cell r="B744" t="str">
            <v>Nxt</v>
          </cell>
          <cell r="F744">
            <v>5</v>
          </cell>
          <cell r="G744" t="str">
            <v>Bay19</v>
          </cell>
          <cell r="I744" t="str">
            <v>PM</v>
          </cell>
        </row>
        <row r="745">
          <cell r="A745">
            <v>42580</v>
          </cell>
          <cell r="B745" t="str">
            <v>Nxt</v>
          </cell>
          <cell r="F745">
            <v>15</v>
          </cell>
          <cell r="G745" t="str">
            <v>Bay19</v>
          </cell>
          <cell r="I745" t="str">
            <v>AM</v>
          </cell>
        </row>
        <row r="746">
          <cell r="A746">
            <v>42580</v>
          </cell>
          <cell r="B746" t="str">
            <v>Nxt</v>
          </cell>
          <cell r="F746">
            <v>70</v>
          </cell>
          <cell r="G746" t="str">
            <v>Bay19</v>
          </cell>
          <cell r="I746" t="str">
            <v>AM</v>
          </cell>
        </row>
        <row r="747">
          <cell r="A747">
            <v>42580</v>
          </cell>
          <cell r="B747" t="str">
            <v>Nxt</v>
          </cell>
          <cell r="F747">
            <v>10</v>
          </cell>
          <cell r="G747" t="str">
            <v>Bay20</v>
          </cell>
          <cell r="I747" t="str">
            <v>PM</v>
          </cell>
        </row>
        <row r="748">
          <cell r="A748">
            <v>42580</v>
          </cell>
          <cell r="B748" t="str">
            <v>DEK</v>
          </cell>
          <cell r="F748">
            <v>10</v>
          </cell>
          <cell r="G748" t="str">
            <v>Bay20</v>
          </cell>
          <cell r="I748" t="str">
            <v>AM</v>
          </cell>
        </row>
        <row r="749">
          <cell r="A749">
            <v>42580</v>
          </cell>
          <cell r="B749" t="str">
            <v>Reflow</v>
          </cell>
          <cell r="F749">
            <v>20</v>
          </cell>
          <cell r="G749" t="str">
            <v>Bay20</v>
          </cell>
          <cell r="I749" t="str">
            <v>AM</v>
          </cell>
        </row>
        <row r="750">
          <cell r="A750">
            <v>42580</v>
          </cell>
          <cell r="B750" t="str">
            <v>DEK</v>
          </cell>
          <cell r="F750">
            <v>15</v>
          </cell>
          <cell r="G750" t="str">
            <v>Bay22</v>
          </cell>
          <cell r="I750" t="str">
            <v>AM</v>
          </cell>
        </row>
        <row r="751">
          <cell r="A751">
            <v>42580</v>
          </cell>
          <cell r="B751" t="str">
            <v>Nxt</v>
          </cell>
          <cell r="F751">
            <v>10</v>
          </cell>
          <cell r="G751" t="str">
            <v>Bay22</v>
          </cell>
          <cell r="I751" t="str">
            <v>AM</v>
          </cell>
        </row>
        <row r="752">
          <cell r="A752">
            <v>42580</v>
          </cell>
          <cell r="B752" t="str">
            <v>Nxt</v>
          </cell>
          <cell r="F752">
            <v>15</v>
          </cell>
          <cell r="G752" t="str">
            <v>Bay23</v>
          </cell>
          <cell r="I752" t="str">
            <v>PM</v>
          </cell>
        </row>
        <row r="753">
          <cell r="A753">
            <v>42580</v>
          </cell>
          <cell r="B753" t="str">
            <v>Reflow</v>
          </cell>
          <cell r="F753">
            <v>5</v>
          </cell>
          <cell r="G753" t="str">
            <v>Bay23</v>
          </cell>
          <cell r="I753" t="str">
            <v>PM</v>
          </cell>
        </row>
        <row r="754">
          <cell r="A754">
            <v>42580</v>
          </cell>
          <cell r="B754" t="str">
            <v>Nxt</v>
          </cell>
          <cell r="F754">
            <v>10</v>
          </cell>
          <cell r="G754" t="str">
            <v>Bay05</v>
          </cell>
          <cell r="I754" t="str">
            <v>AM</v>
          </cell>
        </row>
        <row r="755">
          <cell r="A755">
            <v>42580</v>
          </cell>
          <cell r="B755" t="str">
            <v>Nxt</v>
          </cell>
          <cell r="F755">
            <v>20</v>
          </cell>
          <cell r="G755" t="str">
            <v>Bay05</v>
          </cell>
          <cell r="I755" t="str">
            <v>AM</v>
          </cell>
        </row>
        <row r="756">
          <cell r="A756">
            <v>42580</v>
          </cell>
          <cell r="B756" t="str">
            <v>Nxt</v>
          </cell>
          <cell r="F756">
            <v>5</v>
          </cell>
          <cell r="G756" t="str">
            <v>Bay05</v>
          </cell>
          <cell r="I756" t="str">
            <v>AM</v>
          </cell>
        </row>
        <row r="757">
          <cell r="A757">
            <v>42580</v>
          </cell>
          <cell r="B757" t="str">
            <v>Nxt</v>
          </cell>
          <cell r="F757">
            <v>15</v>
          </cell>
          <cell r="G757" t="str">
            <v>Bay05</v>
          </cell>
          <cell r="I757" t="str">
            <v>AM</v>
          </cell>
        </row>
        <row r="758">
          <cell r="A758">
            <v>42580</v>
          </cell>
          <cell r="B758" t="str">
            <v>Nxt</v>
          </cell>
          <cell r="F758">
            <v>5</v>
          </cell>
          <cell r="G758" t="str">
            <v>Bay062</v>
          </cell>
          <cell r="I758" t="str">
            <v>AM</v>
          </cell>
        </row>
        <row r="759">
          <cell r="A759">
            <v>42580</v>
          </cell>
          <cell r="B759" t="str">
            <v>Nxt</v>
          </cell>
          <cell r="F759">
            <v>5</v>
          </cell>
          <cell r="G759" t="str">
            <v>Bay062</v>
          </cell>
          <cell r="I759" t="str">
            <v>AM</v>
          </cell>
        </row>
        <row r="760">
          <cell r="A760">
            <v>42580</v>
          </cell>
          <cell r="B760" t="str">
            <v>Nxt</v>
          </cell>
          <cell r="F760">
            <v>5</v>
          </cell>
          <cell r="G760" t="str">
            <v>Bay062</v>
          </cell>
          <cell r="I760" t="str">
            <v>AM</v>
          </cell>
        </row>
        <row r="761">
          <cell r="A761">
            <v>42580</v>
          </cell>
          <cell r="B761" t="str">
            <v>Nxt</v>
          </cell>
          <cell r="F761">
            <v>5</v>
          </cell>
          <cell r="G761" t="str">
            <v>Bay062</v>
          </cell>
          <cell r="I761" t="str">
            <v>AM</v>
          </cell>
        </row>
        <row r="762">
          <cell r="A762">
            <v>42580</v>
          </cell>
          <cell r="B762" t="str">
            <v>Nxt</v>
          </cell>
          <cell r="F762">
            <v>5</v>
          </cell>
          <cell r="G762" t="str">
            <v>Bay08</v>
          </cell>
          <cell r="I762" t="str">
            <v>AM</v>
          </cell>
        </row>
        <row r="763">
          <cell r="A763">
            <v>42580</v>
          </cell>
          <cell r="B763" t="str">
            <v>Nxt</v>
          </cell>
          <cell r="F763">
            <v>5</v>
          </cell>
          <cell r="G763" t="str">
            <v>Bay08</v>
          </cell>
          <cell r="I763" t="str">
            <v>AM</v>
          </cell>
        </row>
        <row r="764">
          <cell r="A764">
            <v>42580</v>
          </cell>
          <cell r="B764" t="str">
            <v>DEK</v>
          </cell>
          <cell r="F764">
            <v>20</v>
          </cell>
          <cell r="G764" t="str">
            <v>Bay08</v>
          </cell>
          <cell r="I764" t="str">
            <v>AM</v>
          </cell>
        </row>
        <row r="765">
          <cell r="A765">
            <v>42580</v>
          </cell>
          <cell r="B765" t="str">
            <v>Reflow</v>
          </cell>
          <cell r="F765">
            <v>20</v>
          </cell>
          <cell r="G765" t="str">
            <v>Bay16</v>
          </cell>
          <cell r="I765" t="str">
            <v>AM</v>
          </cell>
        </row>
        <row r="766">
          <cell r="A766">
            <v>42580</v>
          </cell>
          <cell r="B766" t="str">
            <v>Nxt</v>
          </cell>
          <cell r="F766">
            <v>10</v>
          </cell>
          <cell r="G766" t="str">
            <v>Bay15</v>
          </cell>
          <cell r="I766" t="str">
            <v>AM</v>
          </cell>
        </row>
        <row r="767">
          <cell r="A767">
            <v>42580</v>
          </cell>
          <cell r="B767" t="str">
            <v>Nxt</v>
          </cell>
          <cell r="F767">
            <v>5</v>
          </cell>
          <cell r="G767" t="str">
            <v>Bay15</v>
          </cell>
          <cell r="I767" t="str">
            <v>AM</v>
          </cell>
        </row>
        <row r="768">
          <cell r="A768">
            <v>42580</v>
          </cell>
          <cell r="B768" t="str">
            <v>Nxt</v>
          </cell>
          <cell r="F768">
            <v>10</v>
          </cell>
          <cell r="G768" t="str">
            <v>Bay15</v>
          </cell>
          <cell r="I768" t="str">
            <v>PM</v>
          </cell>
        </row>
        <row r="769">
          <cell r="A769">
            <v>42580</v>
          </cell>
          <cell r="B769" t="str">
            <v>Nxt</v>
          </cell>
          <cell r="F769">
            <v>8</v>
          </cell>
          <cell r="G769" t="str">
            <v>Bay16</v>
          </cell>
          <cell r="I769" t="str">
            <v>PM</v>
          </cell>
        </row>
        <row r="770">
          <cell r="A770">
            <v>42580</v>
          </cell>
          <cell r="B770" t="str">
            <v>Nxt</v>
          </cell>
          <cell r="F770">
            <v>10</v>
          </cell>
          <cell r="G770" t="str">
            <v>Bay15</v>
          </cell>
          <cell r="I770" t="str">
            <v>AM</v>
          </cell>
        </row>
        <row r="771">
          <cell r="A771">
            <v>42583</v>
          </cell>
          <cell r="B771" t="str">
            <v>Nxt</v>
          </cell>
          <cell r="F771">
            <v>7</v>
          </cell>
          <cell r="G771" t="str">
            <v>Bay03</v>
          </cell>
          <cell r="I771" t="str">
            <v>PM</v>
          </cell>
        </row>
        <row r="772">
          <cell r="A772">
            <v>42583</v>
          </cell>
          <cell r="B772" t="str">
            <v>NXT</v>
          </cell>
          <cell r="F772">
            <v>10</v>
          </cell>
          <cell r="G772" t="str">
            <v>Bay03</v>
          </cell>
          <cell r="I772" t="str">
            <v>PM</v>
          </cell>
        </row>
        <row r="773">
          <cell r="A773">
            <v>42583</v>
          </cell>
          <cell r="B773" t="str">
            <v>NXT</v>
          </cell>
          <cell r="F773">
            <v>13</v>
          </cell>
          <cell r="G773" t="str">
            <v>Bay04</v>
          </cell>
          <cell r="I773" t="str">
            <v>PM</v>
          </cell>
        </row>
        <row r="774">
          <cell r="A774">
            <v>42583</v>
          </cell>
          <cell r="B774" t="str">
            <v>DEK</v>
          </cell>
          <cell r="F774">
            <v>5</v>
          </cell>
          <cell r="G774" t="str">
            <v>Bay03</v>
          </cell>
          <cell r="I774" t="str">
            <v>AM</v>
          </cell>
        </row>
        <row r="775">
          <cell r="A775">
            <v>42583</v>
          </cell>
          <cell r="B775" t="str">
            <v>Nxt</v>
          </cell>
          <cell r="F775">
            <v>5</v>
          </cell>
          <cell r="G775" t="str">
            <v>Bay03</v>
          </cell>
          <cell r="I775" t="str">
            <v>AM</v>
          </cell>
        </row>
        <row r="776">
          <cell r="A776">
            <v>42583</v>
          </cell>
          <cell r="B776" t="str">
            <v>Nxt</v>
          </cell>
          <cell r="F776">
            <v>7</v>
          </cell>
          <cell r="G776" t="str">
            <v>Bay04</v>
          </cell>
          <cell r="I776" t="str">
            <v>PM</v>
          </cell>
        </row>
        <row r="777">
          <cell r="A777">
            <v>42583</v>
          </cell>
          <cell r="B777" t="str">
            <v>DEK</v>
          </cell>
          <cell r="F777">
            <v>8</v>
          </cell>
          <cell r="G777" t="str">
            <v>Bay04</v>
          </cell>
          <cell r="I777" t="str">
            <v>PM</v>
          </cell>
        </row>
        <row r="778">
          <cell r="A778">
            <v>42583</v>
          </cell>
          <cell r="B778" t="str">
            <v>Nxt</v>
          </cell>
          <cell r="F778">
            <v>5</v>
          </cell>
          <cell r="G778" t="str">
            <v>Bay04</v>
          </cell>
          <cell r="I778" t="str">
            <v>AM</v>
          </cell>
        </row>
        <row r="779">
          <cell r="A779">
            <v>42583</v>
          </cell>
          <cell r="B779" t="str">
            <v>DEK</v>
          </cell>
          <cell r="F779">
            <v>4</v>
          </cell>
          <cell r="G779" t="str">
            <v>Bay04</v>
          </cell>
          <cell r="I779" t="str">
            <v>AM</v>
          </cell>
        </row>
        <row r="780">
          <cell r="A780">
            <v>42583</v>
          </cell>
          <cell r="B780" t="str">
            <v>Nxt</v>
          </cell>
          <cell r="F780">
            <v>10</v>
          </cell>
          <cell r="G780" t="str">
            <v>Bay19</v>
          </cell>
          <cell r="I780" t="str">
            <v>PM</v>
          </cell>
        </row>
        <row r="781">
          <cell r="A781">
            <v>42583</v>
          </cell>
          <cell r="B781" t="str">
            <v>DEK</v>
          </cell>
          <cell r="F781">
            <v>5</v>
          </cell>
          <cell r="G781" t="str">
            <v>Bay20</v>
          </cell>
          <cell r="I781" t="str">
            <v>AM</v>
          </cell>
        </row>
        <row r="782">
          <cell r="A782">
            <v>42583</v>
          </cell>
          <cell r="B782" t="str">
            <v>DEK</v>
          </cell>
          <cell r="F782">
            <v>5</v>
          </cell>
          <cell r="G782" t="str">
            <v>Bay20</v>
          </cell>
          <cell r="I782" t="str">
            <v>AM</v>
          </cell>
        </row>
        <row r="783">
          <cell r="A783">
            <v>42583</v>
          </cell>
          <cell r="B783" t="str">
            <v>DEK</v>
          </cell>
          <cell r="F783">
            <v>21</v>
          </cell>
          <cell r="G783" t="str">
            <v>Bay20</v>
          </cell>
          <cell r="I783" t="str">
            <v>PM</v>
          </cell>
        </row>
        <row r="784">
          <cell r="A784">
            <v>42583</v>
          </cell>
          <cell r="B784" t="str">
            <v>DEK</v>
          </cell>
          <cell r="F784">
            <v>5</v>
          </cell>
          <cell r="G784" t="str">
            <v>Bay20</v>
          </cell>
          <cell r="I784" t="str">
            <v>PM</v>
          </cell>
        </row>
        <row r="785">
          <cell r="A785">
            <v>42583</v>
          </cell>
          <cell r="B785" t="str">
            <v>DEK</v>
          </cell>
          <cell r="F785">
            <v>25</v>
          </cell>
          <cell r="G785" t="str">
            <v>Bay20</v>
          </cell>
          <cell r="I785" t="str">
            <v>PM</v>
          </cell>
        </row>
        <row r="786">
          <cell r="A786">
            <v>42583</v>
          </cell>
          <cell r="B786" t="str">
            <v>DEK</v>
          </cell>
          <cell r="F786">
            <v>5</v>
          </cell>
          <cell r="G786" t="str">
            <v>Bay20</v>
          </cell>
          <cell r="I786" t="str">
            <v>PM</v>
          </cell>
        </row>
        <row r="787">
          <cell r="A787">
            <v>42583</v>
          </cell>
          <cell r="B787" t="str">
            <v>Nxt</v>
          </cell>
          <cell r="F787">
            <v>10</v>
          </cell>
          <cell r="G787" t="str">
            <v>Bay20</v>
          </cell>
          <cell r="I787" t="str">
            <v>PM</v>
          </cell>
        </row>
        <row r="788">
          <cell r="A788">
            <v>42583</v>
          </cell>
          <cell r="B788" t="str">
            <v>DEK</v>
          </cell>
          <cell r="F788">
            <v>5</v>
          </cell>
          <cell r="G788" t="str">
            <v>Bay20</v>
          </cell>
          <cell r="I788" t="str">
            <v>PM</v>
          </cell>
        </row>
        <row r="789">
          <cell r="A789">
            <v>42583</v>
          </cell>
          <cell r="B789" t="str">
            <v>Nxt</v>
          </cell>
          <cell r="F789">
            <v>10</v>
          </cell>
          <cell r="G789" t="str">
            <v>Bay20</v>
          </cell>
          <cell r="I789" t="str">
            <v>PM</v>
          </cell>
        </row>
        <row r="790">
          <cell r="A790">
            <v>42583</v>
          </cell>
          <cell r="B790" t="str">
            <v>Nxt</v>
          </cell>
          <cell r="F790">
            <v>12</v>
          </cell>
          <cell r="G790" t="str">
            <v>Bay20</v>
          </cell>
          <cell r="I790" t="str">
            <v>AM</v>
          </cell>
        </row>
        <row r="791">
          <cell r="A791">
            <v>42583</v>
          </cell>
          <cell r="B791" t="str">
            <v>DEK</v>
          </cell>
          <cell r="F791">
            <v>9</v>
          </cell>
          <cell r="G791" t="str">
            <v>Bay20</v>
          </cell>
          <cell r="I791" t="str">
            <v>AM</v>
          </cell>
        </row>
        <row r="792">
          <cell r="A792">
            <v>42583</v>
          </cell>
          <cell r="B792" t="str">
            <v>Nxt</v>
          </cell>
          <cell r="F792">
            <v>22</v>
          </cell>
          <cell r="G792" t="str">
            <v>Bay22</v>
          </cell>
          <cell r="I792" t="str">
            <v>AM</v>
          </cell>
        </row>
        <row r="793">
          <cell r="A793">
            <v>42583</v>
          </cell>
          <cell r="B793" t="str">
            <v>reflow</v>
          </cell>
          <cell r="F793">
            <v>5</v>
          </cell>
          <cell r="G793" t="str">
            <v>Bay23</v>
          </cell>
          <cell r="I793" t="str">
            <v>PM</v>
          </cell>
        </row>
        <row r="794">
          <cell r="A794">
            <v>42583</v>
          </cell>
          <cell r="B794" t="str">
            <v>Nxt</v>
          </cell>
          <cell r="F794">
            <v>3</v>
          </cell>
          <cell r="G794" t="str">
            <v>Bay05</v>
          </cell>
          <cell r="I794" t="str">
            <v>AM</v>
          </cell>
        </row>
        <row r="795">
          <cell r="A795">
            <v>42583</v>
          </cell>
          <cell r="B795" t="str">
            <v>reflow</v>
          </cell>
          <cell r="F795">
            <v>15</v>
          </cell>
          <cell r="G795" t="str">
            <v>Bay05</v>
          </cell>
          <cell r="I795" t="str">
            <v>AM</v>
          </cell>
        </row>
        <row r="796">
          <cell r="A796">
            <v>42583</v>
          </cell>
          <cell r="B796" t="str">
            <v>Nxt</v>
          </cell>
          <cell r="F796">
            <v>10</v>
          </cell>
          <cell r="G796" t="str">
            <v>Bay05</v>
          </cell>
          <cell r="I796" t="str">
            <v>AM</v>
          </cell>
        </row>
        <row r="797">
          <cell r="A797">
            <v>42583</v>
          </cell>
          <cell r="B797" t="str">
            <v>Nxt</v>
          </cell>
          <cell r="F797">
            <v>5</v>
          </cell>
          <cell r="G797" t="str">
            <v>Bay05</v>
          </cell>
          <cell r="I797" t="str">
            <v>AM</v>
          </cell>
        </row>
        <row r="798">
          <cell r="A798">
            <v>42583</v>
          </cell>
          <cell r="B798" t="str">
            <v>Nxt</v>
          </cell>
          <cell r="F798">
            <v>5</v>
          </cell>
          <cell r="G798" t="str">
            <v>Bay05</v>
          </cell>
          <cell r="I798" t="str">
            <v>AM</v>
          </cell>
        </row>
        <row r="799">
          <cell r="A799">
            <v>42583</v>
          </cell>
          <cell r="B799" t="str">
            <v>Nxt</v>
          </cell>
          <cell r="F799">
            <v>5</v>
          </cell>
          <cell r="G799" t="str">
            <v>Bay061</v>
          </cell>
          <cell r="I799" t="str">
            <v>AM</v>
          </cell>
        </row>
        <row r="800">
          <cell r="A800">
            <v>42583</v>
          </cell>
          <cell r="B800" t="str">
            <v>Nxt</v>
          </cell>
          <cell r="F800">
            <v>5</v>
          </cell>
          <cell r="G800" t="str">
            <v>Bay061</v>
          </cell>
          <cell r="I800" t="str">
            <v>AM</v>
          </cell>
        </row>
        <row r="801">
          <cell r="A801">
            <v>42583</v>
          </cell>
          <cell r="B801" t="str">
            <v>Nxt</v>
          </cell>
          <cell r="F801">
            <v>10</v>
          </cell>
          <cell r="G801" t="str">
            <v>Bay071</v>
          </cell>
          <cell r="I801" t="str">
            <v>AM</v>
          </cell>
        </row>
        <row r="802">
          <cell r="A802">
            <v>42583</v>
          </cell>
          <cell r="B802" t="str">
            <v>Nxt</v>
          </cell>
          <cell r="F802">
            <v>23</v>
          </cell>
          <cell r="G802" t="str">
            <v>Bay072</v>
          </cell>
          <cell r="I802" t="str">
            <v>AM</v>
          </cell>
        </row>
        <row r="803">
          <cell r="A803">
            <v>42583</v>
          </cell>
          <cell r="B803" t="str">
            <v>DEK</v>
          </cell>
          <cell r="F803">
            <v>10</v>
          </cell>
          <cell r="G803" t="str">
            <v>Bay08</v>
          </cell>
          <cell r="I803" t="str">
            <v>AM</v>
          </cell>
        </row>
        <row r="804">
          <cell r="A804">
            <v>42583</v>
          </cell>
          <cell r="B804" t="str">
            <v>Nxt</v>
          </cell>
          <cell r="F804">
            <v>10</v>
          </cell>
          <cell r="G804" t="str">
            <v>Bay16</v>
          </cell>
          <cell r="I804" t="str">
            <v>AM</v>
          </cell>
        </row>
        <row r="805">
          <cell r="A805">
            <v>42583</v>
          </cell>
          <cell r="B805" t="str">
            <v>reflow</v>
          </cell>
          <cell r="F805">
            <v>20</v>
          </cell>
          <cell r="G805" t="str">
            <v>Bay16</v>
          </cell>
          <cell r="I805" t="str">
            <v>AM</v>
          </cell>
        </row>
        <row r="806">
          <cell r="A806">
            <v>42583</v>
          </cell>
          <cell r="B806" t="str">
            <v>DEK</v>
          </cell>
          <cell r="F806">
            <v>15</v>
          </cell>
          <cell r="G806" t="str">
            <v>Bay16</v>
          </cell>
          <cell r="I806" t="str">
            <v>AM</v>
          </cell>
        </row>
        <row r="807">
          <cell r="A807">
            <v>42584</v>
          </cell>
          <cell r="B807" t="str">
            <v>Nxt</v>
          </cell>
          <cell r="F807">
            <v>15</v>
          </cell>
          <cell r="G807" t="str">
            <v>Bay03</v>
          </cell>
          <cell r="I807" t="str">
            <v>AM</v>
          </cell>
        </row>
        <row r="808">
          <cell r="A808">
            <v>42584</v>
          </cell>
          <cell r="B808" t="str">
            <v>Nxt</v>
          </cell>
          <cell r="F808">
            <v>13</v>
          </cell>
          <cell r="G808" t="str">
            <v>Bay03</v>
          </cell>
          <cell r="I808" t="str">
            <v>AM</v>
          </cell>
        </row>
        <row r="809">
          <cell r="A809">
            <v>42584</v>
          </cell>
          <cell r="B809" t="str">
            <v>Nxt</v>
          </cell>
          <cell r="F809">
            <v>7</v>
          </cell>
          <cell r="G809" t="str">
            <v>Bay04</v>
          </cell>
          <cell r="I809" t="str">
            <v>PM</v>
          </cell>
        </row>
        <row r="810">
          <cell r="A810">
            <v>42584</v>
          </cell>
          <cell r="B810" t="str">
            <v>Nxt</v>
          </cell>
          <cell r="F810">
            <v>5</v>
          </cell>
          <cell r="G810" t="str">
            <v>Bay03</v>
          </cell>
          <cell r="I810" t="str">
            <v>AM</v>
          </cell>
        </row>
        <row r="811">
          <cell r="A811">
            <v>42584</v>
          </cell>
          <cell r="B811" t="str">
            <v>Nxt</v>
          </cell>
          <cell r="F811">
            <v>10</v>
          </cell>
          <cell r="G811" t="str">
            <v>Bay03</v>
          </cell>
          <cell r="I811" t="str">
            <v>AM</v>
          </cell>
        </row>
        <row r="812">
          <cell r="A812">
            <v>42584</v>
          </cell>
          <cell r="B812" t="str">
            <v>Nxt</v>
          </cell>
          <cell r="F812">
            <v>15</v>
          </cell>
          <cell r="G812" t="str">
            <v>Bay03</v>
          </cell>
          <cell r="I812" t="str">
            <v>AM</v>
          </cell>
        </row>
        <row r="813">
          <cell r="A813">
            <v>42584</v>
          </cell>
          <cell r="B813" t="str">
            <v>DEK</v>
          </cell>
          <cell r="F813">
            <v>8</v>
          </cell>
          <cell r="G813" t="str">
            <v>Bay03</v>
          </cell>
          <cell r="I813" t="str">
            <v>AM</v>
          </cell>
        </row>
        <row r="814">
          <cell r="A814">
            <v>42584</v>
          </cell>
          <cell r="B814" t="str">
            <v>DEK</v>
          </cell>
          <cell r="F814">
            <v>5</v>
          </cell>
          <cell r="G814" t="str">
            <v>Bay04</v>
          </cell>
          <cell r="I814" t="str">
            <v>AM</v>
          </cell>
        </row>
        <row r="815">
          <cell r="A815">
            <v>42584</v>
          </cell>
          <cell r="B815" t="str">
            <v>Nxt</v>
          </cell>
          <cell r="F815">
            <v>6</v>
          </cell>
          <cell r="G815" t="str">
            <v>Bay19</v>
          </cell>
          <cell r="I815" t="str">
            <v>AM</v>
          </cell>
        </row>
        <row r="816">
          <cell r="A816">
            <v>42584</v>
          </cell>
          <cell r="B816" t="str">
            <v>Nxt</v>
          </cell>
          <cell r="F816">
            <v>4</v>
          </cell>
          <cell r="G816" t="str">
            <v>Bay19</v>
          </cell>
          <cell r="I816" t="str">
            <v>PM</v>
          </cell>
        </row>
        <row r="817">
          <cell r="A817">
            <v>42584</v>
          </cell>
          <cell r="B817" t="str">
            <v>DEK</v>
          </cell>
          <cell r="F817">
            <v>10</v>
          </cell>
          <cell r="G817" t="str">
            <v>Bay20</v>
          </cell>
          <cell r="I817" t="str">
            <v>AM</v>
          </cell>
        </row>
        <row r="818">
          <cell r="A818">
            <v>42584</v>
          </cell>
          <cell r="B818" t="str">
            <v>DEK</v>
          </cell>
          <cell r="F818">
            <v>15</v>
          </cell>
          <cell r="G818" t="str">
            <v>Bay20</v>
          </cell>
          <cell r="I818" t="str">
            <v>AM</v>
          </cell>
        </row>
        <row r="819">
          <cell r="A819">
            <v>42584</v>
          </cell>
          <cell r="B819" t="str">
            <v>DEK</v>
          </cell>
          <cell r="F819">
            <v>10</v>
          </cell>
          <cell r="G819" t="str">
            <v>Bay20</v>
          </cell>
          <cell r="I819" t="str">
            <v>AM</v>
          </cell>
        </row>
        <row r="820">
          <cell r="A820">
            <v>42584</v>
          </cell>
          <cell r="B820" t="str">
            <v>DEK</v>
          </cell>
          <cell r="F820">
            <v>5</v>
          </cell>
          <cell r="G820" t="str">
            <v>Bay20</v>
          </cell>
          <cell r="I820" t="str">
            <v>PM</v>
          </cell>
        </row>
        <row r="821">
          <cell r="A821">
            <v>42584</v>
          </cell>
          <cell r="B821" t="str">
            <v>DEK</v>
          </cell>
          <cell r="F821">
            <v>13</v>
          </cell>
          <cell r="G821" t="str">
            <v>Bay20</v>
          </cell>
          <cell r="I821" t="str">
            <v>PM</v>
          </cell>
        </row>
        <row r="822">
          <cell r="A822">
            <v>42584</v>
          </cell>
          <cell r="B822" t="str">
            <v>DEK</v>
          </cell>
          <cell r="F822">
            <v>7</v>
          </cell>
          <cell r="G822" t="str">
            <v>Bay20</v>
          </cell>
          <cell r="I822" t="str">
            <v>PM</v>
          </cell>
        </row>
        <row r="823">
          <cell r="A823">
            <v>42584</v>
          </cell>
          <cell r="B823" t="str">
            <v>DEK</v>
          </cell>
          <cell r="F823">
            <v>6</v>
          </cell>
          <cell r="G823" t="str">
            <v>Bay20</v>
          </cell>
          <cell r="I823" t="str">
            <v>PM</v>
          </cell>
        </row>
        <row r="824">
          <cell r="A824">
            <v>42584</v>
          </cell>
          <cell r="B824" t="str">
            <v>DEK</v>
          </cell>
          <cell r="F824">
            <v>5</v>
          </cell>
          <cell r="G824" t="str">
            <v>Bay20</v>
          </cell>
          <cell r="I824" t="str">
            <v>PM</v>
          </cell>
        </row>
        <row r="825">
          <cell r="A825">
            <v>42584</v>
          </cell>
          <cell r="B825" t="str">
            <v>DEK</v>
          </cell>
          <cell r="F825">
            <v>392</v>
          </cell>
          <cell r="G825" t="str">
            <v>Bay20</v>
          </cell>
          <cell r="I825" t="str">
            <v>AM</v>
          </cell>
        </row>
        <row r="826">
          <cell r="A826">
            <v>42584</v>
          </cell>
          <cell r="B826" t="str">
            <v>DEK</v>
          </cell>
          <cell r="F826">
            <v>5</v>
          </cell>
          <cell r="G826" t="str">
            <v>Bay01</v>
          </cell>
          <cell r="I826" t="str">
            <v>AM</v>
          </cell>
        </row>
        <row r="827">
          <cell r="A827">
            <v>42584</v>
          </cell>
          <cell r="B827" t="str">
            <v>reflow</v>
          </cell>
          <cell r="F827">
            <v>15</v>
          </cell>
          <cell r="G827" t="str">
            <v>Bay23</v>
          </cell>
          <cell r="I827" t="str">
            <v>PM</v>
          </cell>
        </row>
        <row r="828">
          <cell r="A828">
            <v>42584</v>
          </cell>
          <cell r="B828" t="str">
            <v>Nxt</v>
          </cell>
          <cell r="F828">
            <v>10</v>
          </cell>
          <cell r="G828" t="str">
            <v>Bay05</v>
          </cell>
          <cell r="I828" t="str">
            <v>AM</v>
          </cell>
        </row>
        <row r="829">
          <cell r="A829">
            <v>42584</v>
          </cell>
          <cell r="B829" t="str">
            <v>Nxt</v>
          </cell>
          <cell r="F829">
            <v>10</v>
          </cell>
          <cell r="G829" t="str">
            <v>Bay05</v>
          </cell>
          <cell r="I829" t="str">
            <v>AM</v>
          </cell>
        </row>
        <row r="830">
          <cell r="A830">
            <v>42584</v>
          </cell>
          <cell r="B830" t="str">
            <v>Nxt</v>
          </cell>
          <cell r="F830">
            <v>5</v>
          </cell>
          <cell r="G830" t="str">
            <v>Bay05</v>
          </cell>
          <cell r="I830" t="str">
            <v>AM</v>
          </cell>
        </row>
        <row r="831">
          <cell r="A831">
            <v>42584</v>
          </cell>
          <cell r="B831" t="str">
            <v>Nxt</v>
          </cell>
          <cell r="F831">
            <v>12</v>
          </cell>
          <cell r="G831" t="str">
            <v>Bay061</v>
          </cell>
          <cell r="I831" t="str">
            <v>AM</v>
          </cell>
        </row>
        <row r="832">
          <cell r="A832">
            <v>42584</v>
          </cell>
          <cell r="B832" t="str">
            <v>Nxt</v>
          </cell>
          <cell r="F832">
            <v>5</v>
          </cell>
          <cell r="G832" t="str">
            <v>Bay061</v>
          </cell>
          <cell r="I832" t="str">
            <v>AM</v>
          </cell>
        </row>
        <row r="833">
          <cell r="A833">
            <v>42584</v>
          </cell>
          <cell r="B833" t="str">
            <v>Nxt</v>
          </cell>
          <cell r="F833">
            <v>25</v>
          </cell>
          <cell r="G833" t="str">
            <v>Bay061</v>
          </cell>
          <cell r="I833" t="str">
            <v>AM</v>
          </cell>
        </row>
        <row r="834">
          <cell r="A834">
            <v>42584</v>
          </cell>
          <cell r="B834" t="str">
            <v>Nxt</v>
          </cell>
          <cell r="F834">
            <v>5</v>
          </cell>
          <cell r="G834" t="str">
            <v>Bay061</v>
          </cell>
          <cell r="I834" t="str">
            <v>AM</v>
          </cell>
        </row>
        <row r="835">
          <cell r="A835">
            <v>42584</v>
          </cell>
          <cell r="B835" t="str">
            <v>Nxt</v>
          </cell>
          <cell r="F835">
            <v>10</v>
          </cell>
          <cell r="G835" t="str">
            <v>Bay08</v>
          </cell>
          <cell r="I835" t="str">
            <v>AM</v>
          </cell>
        </row>
        <row r="836">
          <cell r="A836">
            <v>42584</v>
          </cell>
          <cell r="B836" t="str">
            <v>DEK</v>
          </cell>
          <cell r="F836">
            <v>32</v>
          </cell>
          <cell r="G836" t="str">
            <v>Bay08</v>
          </cell>
          <cell r="I836" t="str">
            <v>AM</v>
          </cell>
        </row>
        <row r="837">
          <cell r="A837">
            <v>42584</v>
          </cell>
          <cell r="B837" t="str">
            <v>DEK</v>
          </cell>
          <cell r="F837">
            <v>8</v>
          </cell>
          <cell r="G837" t="str">
            <v>Bay16</v>
          </cell>
          <cell r="I837" t="str">
            <v>AM</v>
          </cell>
        </row>
        <row r="838">
          <cell r="A838">
            <v>42584</v>
          </cell>
          <cell r="B838" t="str">
            <v>DEK</v>
          </cell>
          <cell r="F838">
            <v>10</v>
          </cell>
          <cell r="G838" t="str">
            <v>Bay15</v>
          </cell>
          <cell r="I838" t="str">
            <v>AM</v>
          </cell>
        </row>
        <row r="839">
          <cell r="A839">
            <v>42584</v>
          </cell>
          <cell r="B839" t="str">
            <v>Nxt</v>
          </cell>
          <cell r="F839">
            <v>30</v>
          </cell>
          <cell r="G839" t="str">
            <v>Bay16</v>
          </cell>
          <cell r="I839" t="str">
            <v>PM</v>
          </cell>
        </row>
        <row r="840">
          <cell r="A840">
            <v>42584</v>
          </cell>
          <cell r="B840" t="str">
            <v>Nxt</v>
          </cell>
          <cell r="F840">
            <v>30</v>
          </cell>
          <cell r="G840" t="str">
            <v>Bay16</v>
          </cell>
          <cell r="I840" t="str">
            <v>PM</v>
          </cell>
        </row>
        <row r="841">
          <cell r="A841">
            <v>42584</v>
          </cell>
          <cell r="B841" t="str">
            <v>Nxt</v>
          </cell>
          <cell r="F841">
            <v>10</v>
          </cell>
          <cell r="G841" t="str">
            <v>Bay15</v>
          </cell>
          <cell r="I841" t="str">
            <v>PM</v>
          </cell>
        </row>
        <row r="842">
          <cell r="A842">
            <v>42584</v>
          </cell>
          <cell r="B842" t="str">
            <v>Nxt</v>
          </cell>
          <cell r="F842">
            <v>5</v>
          </cell>
          <cell r="G842" t="str">
            <v>Bay15</v>
          </cell>
          <cell r="I842" t="str">
            <v>AM</v>
          </cell>
        </row>
        <row r="843">
          <cell r="A843">
            <v>42584</v>
          </cell>
          <cell r="B843" t="str">
            <v>Nxt</v>
          </cell>
          <cell r="F843">
            <v>20</v>
          </cell>
          <cell r="G843" t="str">
            <v>Bay15</v>
          </cell>
          <cell r="I843" t="str">
            <v>AM</v>
          </cell>
        </row>
        <row r="844">
          <cell r="A844">
            <v>42584</v>
          </cell>
          <cell r="B844" t="str">
            <v>reflow</v>
          </cell>
          <cell r="F844">
            <v>15</v>
          </cell>
          <cell r="G844" t="str">
            <v>Bay15</v>
          </cell>
          <cell r="I844" t="str">
            <v>AM</v>
          </cell>
        </row>
        <row r="845">
          <cell r="A845">
            <v>42584</v>
          </cell>
          <cell r="B845" t="str">
            <v>Nxt</v>
          </cell>
          <cell r="F845">
            <v>10</v>
          </cell>
          <cell r="G845" t="str">
            <v>Bay16</v>
          </cell>
          <cell r="I845" t="str">
            <v>PM</v>
          </cell>
        </row>
        <row r="846">
          <cell r="A846">
            <v>42584</v>
          </cell>
          <cell r="B846" t="str">
            <v>Nxt</v>
          </cell>
          <cell r="F846">
            <v>12</v>
          </cell>
          <cell r="G846" t="str">
            <v>Bay16</v>
          </cell>
          <cell r="I846" t="str">
            <v>PM</v>
          </cell>
        </row>
        <row r="847">
          <cell r="A847">
            <v>42584</v>
          </cell>
          <cell r="B847" t="str">
            <v>Nxt</v>
          </cell>
          <cell r="F847">
            <v>10</v>
          </cell>
          <cell r="G847" t="str">
            <v>Bay16</v>
          </cell>
          <cell r="I847" t="str">
            <v>AM</v>
          </cell>
        </row>
        <row r="848">
          <cell r="A848">
            <v>42584</v>
          </cell>
          <cell r="B848" t="str">
            <v>Nxt</v>
          </cell>
          <cell r="F848">
            <v>5</v>
          </cell>
          <cell r="G848" t="str">
            <v>Bay16</v>
          </cell>
          <cell r="I848" t="str">
            <v>AM</v>
          </cell>
        </row>
        <row r="849">
          <cell r="A849">
            <v>42584</v>
          </cell>
          <cell r="B849" t="str">
            <v>Nxt</v>
          </cell>
          <cell r="F849">
            <v>10</v>
          </cell>
          <cell r="G849" t="str">
            <v>Bay16</v>
          </cell>
          <cell r="I849" t="str">
            <v>AM</v>
          </cell>
        </row>
        <row r="850">
          <cell r="A850">
            <v>42585</v>
          </cell>
          <cell r="B850" t="str">
            <v>Nxt</v>
          </cell>
          <cell r="F850">
            <v>7</v>
          </cell>
          <cell r="G850" t="str">
            <v>Bay19</v>
          </cell>
          <cell r="I850" t="str">
            <v>AM</v>
          </cell>
        </row>
        <row r="851">
          <cell r="A851">
            <v>42585</v>
          </cell>
          <cell r="B851" t="str">
            <v>Nxt</v>
          </cell>
          <cell r="F851">
            <v>5</v>
          </cell>
          <cell r="G851" t="str">
            <v>Bay19</v>
          </cell>
          <cell r="I851" t="str">
            <v>AM</v>
          </cell>
        </row>
        <row r="852">
          <cell r="A852">
            <v>42585</v>
          </cell>
          <cell r="B852" t="str">
            <v>Nxt</v>
          </cell>
          <cell r="F852">
            <v>4</v>
          </cell>
          <cell r="G852" t="str">
            <v>Bay19</v>
          </cell>
          <cell r="I852" t="str">
            <v>AM</v>
          </cell>
        </row>
        <row r="853">
          <cell r="A853">
            <v>42585</v>
          </cell>
          <cell r="B853" t="str">
            <v>DEK</v>
          </cell>
          <cell r="F853">
            <v>360</v>
          </cell>
          <cell r="G853" t="str">
            <v>Bay20</v>
          </cell>
          <cell r="I853" t="str">
            <v>AM</v>
          </cell>
        </row>
        <row r="854">
          <cell r="A854">
            <v>42585</v>
          </cell>
          <cell r="B854" t="str">
            <v>Nxt</v>
          </cell>
          <cell r="F854">
            <v>9</v>
          </cell>
          <cell r="G854" t="str">
            <v>Bay20</v>
          </cell>
          <cell r="I854" t="str">
            <v>PM</v>
          </cell>
        </row>
        <row r="855">
          <cell r="A855">
            <v>42585</v>
          </cell>
          <cell r="B855" t="str">
            <v>Nxt</v>
          </cell>
          <cell r="F855">
            <v>5</v>
          </cell>
          <cell r="G855" t="str">
            <v>Bay19</v>
          </cell>
          <cell r="I855" t="str">
            <v>PM</v>
          </cell>
        </row>
        <row r="856">
          <cell r="A856">
            <v>42585</v>
          </cell>
          <cell r="B856" t="str">
            <v>Nxt</v>
          </cell>
          <cell r="F856">
            <v>12</v>
          </cell>
          <cell r="G856" t="str">
            <v>Bay20</v>
          </cell>
          <cell r="I856" t="str">
            <v>PM</v>
          </cell>
        </row>
        <row r="857">
          <cell r="A857">
            <v>42585</v>
          </cell>
          <cell r="B857" t="str">
            <v>Nxt</v>
          </cell>
          <cell r="F857">
            <v>6</v>
          </cell>
          <cell r="G857" t="str">
            <v>Bay20</v>
          </cell>
          <cell r="I857" t="str">
            <v>PM</v>
          </cell>
        </row>
        <row r="858">
          <cell r="A858">
            <v>42585</v>
          </cell>
          <cell r="B858" t="str">
            <v>Nxt</v>
          </cell>
          <cell r="F858">
            <v>5</v>
          </cell>
          <cell r="G858" t="str">
            <v>Bay20</v>
          </cell>
          <cell r="I858" t="str">
            <v>PM</v>
          </cell>
        </row>
        <row r="859">
          <cell r="A859">
            <v>42585</v>
          </cell>
          <cell r="B859" t="str">
            <v>Nxt</v>
          </cell>
          <cell r="F859">
            <v>7</v>
          </cell>
          <cell r="G859" t="str">
            <v>Bay20</v>
          </cell>
          <cell r="I859" t="str">
            <v>PM</v>
          </cell>
        </row>
        <row r="860">
          <cell r="A860">
            <v>42585</v>
          </cell>
          <cell r="B860" t="str">
            <v>Nxt</v>
          </cell>
          <cell r="F860">
            <v>7</v>
          </cell>
          <cell r="G860" t="str">
            <v>Bay20</v>
          </cell>
          <cell r="I860" t="str">
            <v>PM</v>
          </cell>
        </row>
        <row r="861">
          <cell r="A861">
            <v>42585</v>
          </cell>
          <cell r="B861" t="str">
            <v>Nxt</v>
          </cell>
          <cell r="F861">
            <v>6</v>
          </cell>
          <cell r="G861" t="str">
            <v>Bay20</v>
          </cell>
          <cell r="I861" t="str">
            <v>AM</v>
          </cell>
        </row>
        <row r="862">
          <cell r="A862">
            <v>42585</v>
          </cell>
          <cell r="B862" t="str">
            <v>Nxt</v>
          </cell>
          <cell r="F862">
            <v>5</v>
          </cell>
          <cell r="G862" t="str">
            <v>Bay20</v>
          </cell>
          <cell r="I862" t="str">
            <v>AM</v>
          </cell>
        </row>
        <row r="863">
          <cell r="A863">
            <v>42585</v>
          </cell>
          <cell r="B863" t="str">
            <v>Nxt</v>
          </cell>
          <cell r="F863">
            <v>10</v>
          </cell>
          <cell r="G863" t="str">
            <v>Bay02</v>
          </cell>
          <cell r="I863" t="str">
            <v>PM</v>
          </cell>
        </row>
        <row r="864">
          <cell r="A864">
            <v>42585</v>
          </cell>
          <cell r="B864" t="str">
            <v>Conveyor</v>
          </cell>
          <cell r="F864">
            <v>15</v>
          </cell>
          <cell r="G864" t="str">
            <v>Bay01</v>
          </cell>
          <cell r="I864" t="str">
            <v>AM</v>
          </cell>
        </row>
        <row r="865">
          <cell r="A865">
            <v>42585</v>
          </cell>
          <cell r="B865" t="str">
            <v>Nxt</v>
          </cell>
          <cell r="F865">
            <v>25</v>
          </cell>
          <cell r="G865" t="str">
            <v>Bay02</v>
          </cell>
          <cell r="I865" t="str">
            <v>AM</v>
          </cell>
        </row>
        <row r="866">
          <cell r="A866">
            <v>42585</v>
          </cell>
          <cell r="B866" t="str">
            <v>Nxt</v>
          </cell>
          <cell r="F866">
            <v>30</v>
          </cell>
          <cell r="G866" t="str">
            <v>Bay23</v>
          </cell>
          <cell r="I866" t="str">
            <v>AM</v>
          </cell>
        </row>
        <row r="867">
          <cell r="A867">
            <v>42585</v>
          </cell>
          <cell r="B867" t="str">
            <v>Nxt</v>
          </cell>
          <cell r="F867">
            <v>15</v>
          </cell>
          <cell r="G867" t="str">
            <v>Bay22</v>
          </cell>
          <cell r="I867" t="str">
            <v>PM</v>
          </cell>
        </row>
        <row r="868">
          <cell r="A868">
            <v>42585</v>
          </cell>
          <cell r="B868" t="str">
            <v>Nxt</v>
          </cell>
          <cell r="F868">
            <v>5</v>
          </cell>
          <cell r="G868" t="str">
            <v>Bay05</v>
          </cell>
          <cell r="I868" t="str">
            <v>AM</v>
          </cell>
        </row>
        <row r="869">
          <cell r="A869">
            <v>42585</v>
          </cell>
          <cell r="B869" t="str">
            <v>Nxt</v>
          </cell>
          <cell r="F869">
            <v>7</v>
          </cell>
          <cell r="G869" t="str">
            <v>Bay05</v>
          </cell>
          <cell r="I869" t="str">
            <v>AM</v>
          </cell>
        </row>
        <row r="870">
          <cell r="A870">
            <v>42585</v>
          </cell>
          <cell r="B870" t="str">
            <v>Nxt</v>
          </cell>
          <cell r="F870">
            <v>15</v>
          </cell>
          <cell r="G870" t="str">
            <v>Bay061</v>
          </cell>
          <cell r="I870" t="str">
            <v>AM</v>
          </cell>
        </row>
        <row r="871">
          <cell r="A871">
            <v>42585</v>
          </cell>
          <cell r="B871" t="str">
            <v>DEK</v>
          </cell>
          <cell r="F871">
            <v>20</v>
          </cell>
          <cell r="G871" t="str">
            <v>Bay061</v>
          </cell>
          <cell r="I871" t="str">
            <v>AM</v>
          </cell>
        </row>
        <row r="872">
          <cell r="A872">
            <v>42585</v>
          </cell>
          <cell r="B872" t="str">
            <v>Nxt</v>
          </cell>
          <cell r="F872">
            <v>5</v>
          </cell>
          <cell r="G872" t="str">
            <v>Bay062</v>
          </cell>
          <cell r="I872" t="str">
            <v>AM</v>
          </cell>
        </row>
        <row r="873">
          <cell r="A873">
            <v>42585</v>
          </cell>
          <cell r="B873" t="str">
            <v>Nxt</v>
          </cell>
          <cell r="F873">
            <v>20</v>
          </cell>
          <cell r="G873" t="str">
            <v>Bay08</v>
          </cell>
          <cell r="I873" t="str">
            <v>AM</v>
          </cell>
        </row>
        <row r="874">
          <cell r="A874">
            <v>42585</v>
          </cell>
          <cell r="B874" t="str">
            <v>Nxt</v>
          </cell>
          <cell r="F874">
            <v>10</v>
          </cell>
          <cell r="G874" t="str">
            <v>Bay16</v>
          </cell>
          <cell r="I874" t="str">
            <v>AM</v>
          </cell>
        </row>
        <row r="875">
          <cell r="A875">
            <v>42585</v>
          </cell>
          <cell r="B875" t="str">
            <v>Nxt</v>
          </cell>
          <cell r="F875">
            <v>17</v>
          </cell>
          <cell r="G875" t="str">
            <v>Bay16</v>
          </cell>
          <cell r="I875" t="str">
            <v>AM</v>
          </cell>
        </row>
        <row r="876">
          <cell r="A876">
            <v>42585</v>
          </cell>
          <cell r="B876" t="str">
            <v>Nxt</v>
          </cell>
          <cell r="F876">
            <v>5</v>
          </cell>
          <cell r="G876" t="str">
            <v>Bay15</v>
          </cell>
          <cell r="I876" t="str">
            <v>PM</v>
          </cell>
        </row>
        <row r="877">
          <cell r="A877">
            <v>42585</v>
          </cell>
          <cell r="B877" t="str">
            <v>Nxt</v>
          </cell>
          <cell r="F877">
            <v>10</v>
          </cell>
          <cell r="G877" t="str">
            <v>Bay15</v>
          </cell>
          <cell r="I877" t="str">
            <v>AM</v>
          </cell>
        </row>
        <row r="878">
          <cell r="A878">
            <v>42585</v>
          </cell>
          <cell r="B878" t="str">
            <v>Nxt</v>
          </cell>
          <cell r="F878">
            <v>5</v>
          </cell>
          <cell r="G878" t="str">
            <v>Bay16</v>
          </cell>
          <cell r="I878" t="str">
            <v>PM</v>
          </cell>
        </row>
        <row r="879">
          <cell r="A879">
            <v>42585</v>
          </cell>
          <cell r="B879" t="str">
            <v>Nxt</v>
          </cell>
          <cell r="F879">
            <v>7</v>
          </cell>
          <cell r="G879" t="str">
            <v>Bay16</v>
          </cell>
          <cell r="I879" t="str">
            <v>PM</v>
          </cell>
        </row>
        <row r="880">
          <cell r="A880">
            <v>42586</v>
          </cell>
          <cell r="B880" t="str">
            <v>DEK</v>
          </cell>
          <cell r="F880">
            <v>32</v>
          </cell>
          <cell r="G880" t="str">
            <v>Bay04</v>
          </cell>
          <cell r="I880" t="str">
            <v>PM</v>
          </cell>
        </row>
        <row r="881">
          <cell r="A881">
            <v>42586</v>
          </cell>
          <cell r="B881" t="str">
            <v>Nxt</v>
          </cell>
          <cell r="F881">
            <v>10</v>
          </cell>
          <cell r="G881" t="str">
            <v>Bay19</v>
          </cell>
          <cell r="I881" t="str">
            <v>AM</v>
          </cell>
        </row>
        <row r="882">
          <cell r="A882">
            <v>42586</v>
          </cell>
          <cell r="B882" t="str">
            <v>NXT</v>
          </cell>
          <cell r="F882">
            <v>6</v>
          </cell>
          <cell r="G882" t="str">
            <v>Bay20</v>
          </cell>
          <cell r="I882" t="str">
            <v>AM</v>
          </cell>
        </row>
        <row r="883">
          <cell r="A883">
            <v>42586</v>
          </cell>
          <cell r="B883" t="str">
            <v>Nxt</v>
          </cell>
          <cell r="F883">
            <v>5</v>
          </cell>
          <cell r="G883" t="str">
            <v>Bay19</v>
          </cell>
          <cell r="I883" t="str">
            <v>AM</v>
          </cell>
        </row>
        <row r="884">
          <cell r="A884">
            <v>42586</v>
          </cell>
          <cell r="B884" t="str">
            <v>Nxt</v>
          </cell>
          <cell r="F884">
            <v>5</v>
          </cell>
          <cell r="G884" t="str">
            <v>Bay19</v>
          </cell>
          <cell r="I884" t="str">
            <v>AM</v>
          </cell>
        </row>
        <row r="885">
          <cell r="A885">
            <v>42586</v>
          </cell>
          <cell r="B885" t="str">
            <v>DEK</v>
          </cell>
          <cell r="F885">
            <v>5</v>
          </cell>
          <cell r="G885" t="str">
            <v>Bay20</v>
          </cell>
          <cell r="I885" t="str">
            <v>AM</v>
          </cell>
        </row>
        <row r="886">
          <cell r="A886">
            <v>42586</v>
          </cell>
          <cell r="B886" t="str">
            <v>Nxt</v>
          </cell>
          <cell r="F886">
            <v>9</v>
          </cell>
          <cell r="G886" t="str">
            <v>Bay20</v>
          </cell>
          <cell r="I886" t="str">
            <v>AM</v>
          </cell>
        </row>
        <row r="887">
          <cell r="A887">
            <v>42586</v>
          </cell>
          <cell r="B887" t="str">
            <v>DEK</v>
          </cell>
          <cell r="F887">
            <v>7</v>
          </cell>
          <cell r="G887" t="str">
            <v>Bay20</v>
          </cell>
          <cell r="I887" t="str">
            <v>AM</v>
          </cell>
        </row>
        <row r="888">
          <cell r="A888">
            <v>42586</v>
          </cell>
          <cell r="B888" t="str">
            <v>Conveyor</v>
          </cell>
          <cell r="F888">
            <v>22</v>
          </cell>
          <cell r="G888" t="str">
            <v>Bay22</v>
          </cell>
          <cell r="I888" t="str">
            <v>AM</v>
          </cell>
        </row>
        <row r="889">
          <cell r="A889">
            <v>42586</v>
          </cell>
          <cell r="B889" t="str">
            <v>Conveyor</v>
          </cell>
          <cell r="F889">
            <v>30</v>
          </cell>
          <cell r="G889" t="str">
            <v>Bay22</v>
          </cell>
          <cell r="I889" t="str">
            <v>PM</v>
          </cell>
        </row>
        <row r="890">
          <cell r="A890">
            <v>42586</v>
          </cell>
          <cell r="B890" t="str">
            <v>Nxt</v>
          </cell>
          <cell r="F890">
            <v>10</v>
          </cell>
          <cell r="G890" t="str">
            <v>Bay23</v>
          </cell>
          <cell r="I890" t="str">
            <v>AM</v>
          </cell>
        </row>
        <row r="891">
          <cell r="A891">
            <v>42586</v>
          </cell>
          <cell r="B891" t="str">
            <v>DEK</v>
          </cell>
          <cell r="F891">
            <v>10</v>
          </cell>
          <cell r="G891" t="str">
            <v>Bay22</v>
          </cell>
          <cell r="I891" t="str">
            <v>PM</v>
          </cell>
        </row>
        <row r="892">
          <cell r="A892">
            <v>42586</v>
          </cell>
          <cell r="B892" t="str">
            <v>DEK</v>
          </cell>
          <cell r="F892">
            <v>10</v>
          </cell>
          <cell r="G892" t="str">
            <v>Bay23</v>
          </cell>
          <cell r="I892" t="str">
            <v>PM</v>
          </cell>
        </row>
        <row r="893">
          <cell r="A893">
            <v>42586</v>
          </cell>
          <cell r="B893" t="str">
            <v>Nxt</v>
          </cell>
          <cell r="F893">
            <v>5</v>
          </cell>
          <cell r="G893" t="str">
            <v>Bay062</v>
          </cell>
          <cell r="I893" t="str">
            <v>AM</v>
          </cell>
        </row>
        <row r="894">
          <cell r="A894">
            <v>42586</v>
          </cell>
          <cell r="B894" t="str">
            <v>DEK</v>
          </cell>
          <cell r="F894">
            <v>5</v>
          </cell>
          <cell r="G894" t="str">
            <v>Bay062</v>
          </cell>
          <cell r="I894" t="str">
            <v>AM</v>
          </cell>
        </row>
        <row r="895">
          <cell r="A895">
            <v>42586</v>
          </cell>
          <cell r="B895" t="str">
            <v>Nxt</v>
          </cell>
          <cell r="F895">
            <v>5</v>
          </cell>
          <cell r="G895" t="str">
            <v>Bay062</v>
          </cell>
          <cell r="I895" t="str">
            <v>AM</v>
          </cell>
        </row>
        <row r="896">
          <cell r="A896">
            <v>42586</v>
          </cell>
          <cell r="B896" t="str">
            <v>Nxt</v>
          </cell>
          <cell r="F896">
            <v>10</v>
          </cell>
          <cell r="G896" t="str">
            <v>Bay16</v>
          </cell>
          <cell r="I896" t="str">
            <v>AM</v>
          </cell>
        </row>
        <row r="897">
          <cell r="A897">
            <v>42586</v>
          </cell>
          <cell r="B897" t="str">
            <v>Nxt</v>
          </cell>
          <cell r="F897">
            <v>10</v>
          </cell>
          <cell r="G897" t="str">
            <v>Bay15</v>
          </cell>
          <cell r="I897" t="str">
            <v>AM</v>
          </cell>
        </row>
        <row r="898">
          <cell r="A898">
            <v>42586</v>
          </cell>
          <cell r="B898" t="str">
            <v>Nxt</v>
          </cell>
          <cell r="F898">
            <v>15</v>
          </cell>
          <cell r="G898" t="str">
            <v>Bay15</v>
          </cell>
          <cell r="I898" t="str">
            <v>AM</v>
          </cell>
        </row>
        <row r="899">
          <cell r="A899">
            <v>42586</v>
          </cell>
          <cell r="B899" t="str">
            <v>reflow</v>
          </cell>
          <cell r="F899">
            <v>15</v>
          </cell>
          <cell r="G899" t="str">
            <v>Bay15</v>
          </cell>
          <cell r="I899" t="str">
            <v>AM</v>
          </cell>
        </row>
        <row r="900">
          <cell r="A900">
            <v>42586</v>
          </cell>
          <cell r="B900" t="str">
            <v>reflow</v>
          </cell>
          <cell r="F900">
            <v>25</v>
          </cell>
          <cell r="G900" t="str">
            <v>Bay16</v>
          </cell>
          <cell r="I900" t="str">
            <v>AM</v>
          </cell>
        </row>
        <row r="901">
          <cell r="A901">
            <v>42586</v>
          </cell>
          <cell r="B901" t="str">
            <v>Nxt</v>
          </cell>
          <cell r="F901">
            <v>5</v>
          </cell>
          <cell r="G901" t="str">
            <v>Bay15</v>
          </cell>
          <cell r="I901" t="str">
            <v>PM</v>
          </cell>
        </row>
        <row r="902">
          <cell r="A902">
            <v>42586</v>
          </cell>
          <cell r="B902" t="str">
            <v>Nxt</v>
          </cell>
          <cell r="F902">
            <v>50</v>
          </cell>
          <cell r="G902" t="str">
            <v>Bay15</v>
          </cell>
          <cell r="I902" t="str">
            <v>AM</v>
          </cell>
        </row>
        <row r="903">
          <cell r="A903">
            <v>42586</v>
          </cell>
          <cell r="B903" t="str">
            <v>Nxt</v>
          </cell>
          <cell r="F903">
            <v>5</v>
          </cell>
          <cell r="G903" t="str">
            <v>Bay15</v>
          </cell>
          <cell r="I903" t="str">
            <v>AM</v>
          </cell>
        </row>
        <row r="904">
          <cell r="A904">
            <v>42587</v>
          </cell>
          <cell r="B904" t="str">
            <v>DEK</v>
          </cell>
          <cell r="F904">
            <v>5</v>
          </cell>
          <cell r="G904" t="str">
            <v>Bay03</v>
          </cell>
          <cell r="I904" t="str">
            <v>PM</v>
          </cell>
        </row>
        <row r="905">
          <cell r="A905">
            <v>42587</v>
          </cell>
          <cell r="B905" t="str">
            <v>Nxt</v>
          </cell>
          <cell r="F905">
            <v>10</v>
          </cell>
          <cell r="G905" t="str">
            <v>Bay19</v>
          </cell>
          <cell r="I905" t="str">
            <v>AM</v>
          </cell>
        </row>
        <row r="906">
          <cell r="A906">
            <v>42587</v>
          </cell>
          <cell r="B906" t="str">
            <v>NXT</v>
          </cell>
          <cell r="F906">
            <v>5</v>
          </cell>
          <cell r="G906" t="str">
            <v>Bay19</v>
          </cell>
          <cell r="I906" t="str">
            <v>PM</v>
          </cell>
        </row>
        <row r="907">
          <cell r="A907">
            <v>42587</v>
          </cell>
          <cell r="B907" t="str">
            <v>reflow</v>
          </cell>
          <cell r="F907">
            <v>7</v>
          </cell>
          <cell r="G907" t="str">
            <v>Bay20</v>
          </cell>
          <cell r="I907" t="str">
            <v>PM</v>
          </cell>
        </row>
        <row r="908">
          <cell r="A908">
            <v>42587</v>
          </cell>
          <cell r="B908" t="str">
            <v>reflow</v>
          </cell>
          <cell r="F908">
            <v>100</v>
          </cell>
          <cell r="G908" t="str">
            <v>Bay20</v>
          </cell>
          <cell r="I908" t="str">
            <v>PM</v>
          </cell>
        </row>
        <row r="909">
          <cell r="A909">
            <v>42587</v>
          </cell>
          <cell r="B909" t="str">
            <v>Nxt</v>
          </cell>
          <cell r="F909">
            <v>5</v>
          </cell>
          <cell r="G909" t="str">
            <v>Bay19</v>
          </cell>
          <cell r="I909" t="str">
            <v>PM</v>
          </cell>
        </row>
        <row r="910">
          <cell r="A910">
            <v>42587</v>
          </cell>
          <cell r="B910" t="str">
            <v>Nxt</v>
          </cell>
          <cell r="F910">
            <v>15</v>
          </cell>
          <cell r="G910" t="str">
            <v>Bay19</v>
          </cell>
          <cell r="I910" t="str">
            <v>PM</v>
          </cell>
        </row>
        <row r="911">
          <cell r="A911">
            <v>42587</v>
          </cell>
          <cell r="B911" t="str">
            <v>Nxt</v>
          </cell>
          <cell r="F911">
            <v>10</v>
          </cell>
          <cell r="G911" t="str">
            <v>Bay19</v>
          </cell>
          <cell r="I911" t="str">
            <v>PM</v>
          </cell>
        </row>
        <row r="912">
          <cell r="A912">
            <v>42587</v>
          </cell>
          <cell r="B912" t="str">
            <v>Nxt</v>
          </cell>
          <cell r="F912">
            <v>5</v>
          </cell>
          <cell r="G912" t="str">
            <v>Bay19</v>
          </cell>
          <cell r="I912" t="str">
            <v>PM</v>
          </cell>
        </row>
        <row r="913">
          <cell r="A913">
            <v>42587</v>
          </cell>
          <cell r="B913" t="str">
            <v>DEK</v>
          </cell>
          <cell r="F913">
            <v>10</v>
          </cell>
          <cell r="G913" t="str">
            <v>Bay19</v>
          </cell>
          <cell r="I913" t="str">
            <v>AM</v>
          </cell>
        </row>
        <row r="914">
          <cell r="A914">
            <v>42587</v>
          </cell>
          <cell r="B914" t="str">
            <v>Nxt</v>
          </cell>
          <cell r="F914">
            <v>7</v>
          </cell>
          <cell r="G914" t="str">
            <v>Bay20</v>
          </cell>
          <cell r="I914" t="str">
            <v>PM</v>
          </cell>
        </row>
        <row r="915">
          <cell r="A915">
            <v>42587</v>
          </cell>
          <cell r="B915" t="str">
            <v>Nxt</v>
          </cell>
          <cell r="F915">
            <v>5</v>
          </cell>
          <cell r="G915" t="str">
            <v>Bay20</v>
          </cell>
          <cell r="I915" t="str">
            <v>PM</v>
          </cell>
        </row>
        <row r="916">
          <cell r="A916">
            <v>42587</v>
          </cell>
          <cell r="B916" t="str">
            <v>Nxt</v>
          </cell>
          <cell r="F916">
            <v>3</v>
          </cell>
          <cell r="G916" t="str">
            <v>Bay20</v>
          </cell>
          <cell r="I916" t="str">
            <v>PM</v>
          </cell>
        </row>
        <row r="917">
          <cell r="A917">
            <v>42587</v>
          </cell>
          <cell r="B917" t="str">
            <v>Nxt</v>
          </cell>
          <cell r="F917">
            <v>8</v>
          </cell>
          <cell r="G917" t="str">
            <v>Bay20</v>
          </cell>
          <cell r="I917" t="str">
            <v>AM</v>
          </cell>
        </row>
        <row r="918">
          <cell r="A918">
            <v>42587</v>
          </cell>
          <cell r="B918" t="str">
            <v>Nxt</v>
          </cell>
          <cell r="F918">
            <v>5</v>
          </cell>
          <cell r="G918" t="str">
            <v>Bay20</v>
          </cell>
          <cell r="I918" t="str">
            <v>PM</v>
          </cell>
        </row>
        <row r="919">
          <cell r="A919">
            <v>42587</v>
          </cell>
          <cell r="B919" t="str">
            <v>Nxt</v>
          </cell>
          <cell r="F919">
            <v>5</v>
          </cell>
          <cell r="G919" t="str">
            <v>Bay20</v>
          </cell>
          <cell r="I919" t="str">
            <v>PM</v>
          </cell>
        </row>
        <row r="920">
          <cell r="A920">
            <v>42587</v>
          </cell>
          <cell r="B920" t="str">
            <v>Nxt</v>
          </cell>
          <cell r="F920">
            <v>7</v>
          </cell>
          <cell r="G920" t="str">
            <v>Bay20</v>
          </cell>
          <cell r="I920" t="str">
            <v>AM</v>
          </cell>
        </row>
        <row r="921">
          <cell r="A921">
            <v>42587</v>
          </cell>
          <cell r="B921" t="str">
            <v>Nxt</v>
          </cell>
          <cell r="F921">
            <v>12</v>
          </cell>
          <cell r="G921" t="str">
            <v>Bay20</v>
          </cell>
          <cell r="I921" t="str">
            <v>AM</v>
          </cell>
        </row>
        <row r="922">
          <cell r="A922">
            <v>42587</v>
          </cell>
          <cell r="B922" t="str">
            <v>Nxt</v>
          </cell>
          <cell r="F922">
            <v>10</v>
          </cell>
          <cell r="G922" t="str">
            <v>Bay02</v>
          </cell>
          <cell r="I922" t="str">
            <v>AM</v>
          </cell>
        </row>
        <row r="923">
          <cell r="A923">
            <v>42587</v>
          </cell>
          <cell r="B923" t="str">
            <v>Nxt</v>
          </cell>
          <cell r="F923">
            <v>5</v>
          </cell>
          <cell r="G923" t="str">
            <v>Bay01</v>
          </cell>
          <cell r="I923" t="str">
            <v>AM</v>
          </cell>
        </row>
        <row r="924">
          <cell r="A924">
            <v>42587</v>
          </cell>
          <cell r="B924" t="str">
            <v>Nxt</v>
          </cell>
          <cell r="F924">
            <v>5</v>
          </cell>
          <cell r="G924" t="str">
            <v>Bay05</v>
          </cell>
          <cell r="I924" t="str">
            <v>AM</v>
          </cell>
        </row>
        <row r="925">
          <cell r="A925">
            <v>42587</v>
          </cell>
          <cell r="B925" t="str">
            <v>Nxt</v>
          </cell>
          <cell r="F925">
            <v>15</v>
          </cell>
          <cell r="G925" t="str">
            <v>Bay05</v>
          </cell>
          <cell r="I925" t="str">
            <v>AM</v>
          </cell>
        </row>
        <row r="926">
          <cell r="A926">
            <v>42587</v>
          </cell>
          <cell r="B926" t="str">
            <v>Nxt</v>
          </cell>
          <cell r="F926">
            <v>5</v>
          </cell>
          <cell r="G926" t="str">
            <v>Bay05</v>
          </cell>
          <cell r="I926" t="str">
            <v>AM</v>
          </cell>
        </row>
        <row r="927">
          <cell r="A927">
            <v>42587</v>
          </cell>
          <cell r="B927" t="str">
            <v>DEK</v>
          </cell>
          <cell r="F927">
            <v>5</v>
          </cell>
          <cell r="G927" t="str">
            <v>Bay05</v>
          </cell>
          <cell r="I927" t="str">
            <v>AM</v>
          </cell>
        </row>
        <row r="928">
          <cell r="A928">
            <v>42587</v>
          </cell>
          <cell r="B928" t="str">
            <v>DEK</v>
          </cell>
          <cell r="F928">
            <v>5</v>
          </cell>
          <cell r="G928" t="str">
            <v>Bay05</v>
          </cell>
          <cell r="I928" t="str">
            <v>AM</v>
          </cell>
        </row>
        <row r="929">
          <cell r="A929">
            <v>42587</v>
          </cell>
          <cell r="B929" t="str">
            <v>Nxt</v>
          </cell>
          <cell r="F929">
            <v>4</v>
          </cell>
          <cell r="G929" t="str">
            <v>Bay062</v>
          </cell>
          <cell r="I929" t="str">
            <v>AM</v>
          </cell>
        </row>
        <row r="930">
          <cell r="A930">
            <v>42587</v>
          </cell>
          <cell r="B930" t="str">
            <v>Nxt</v>
          </cell>
          <cell r="F930">
            <v>5</v>
          </cell>
          <cell r="G930" t="str">
            <v>Bay062</v>
          </cell>
          <cell r="I930" t="str">
            <v>AM</v>
          </cell>
        </row>
        <row r="931">
          <cell r="A931">
            <v>42587</v>
          </cell>
          <cell r="B931" t="str">
            <v>Nxt</v>
          </cell>
          <cell r="F931">
            <v>10</v>
          </cell>
          <cell r="G931" t="str">
            <v>Bay062</v>
          </cell>
          <cell r="I931" t="str">
            <v>AM</v>
          </cell>
        </row>
        <row r="932">
          <cell r="A932">
            <v>42587</v>
          </cell>
          <cell r="B932" t="str">
            <v>Nxt</v>
          </cell>
          <cell r="F932">
            <v>5</v>
          </cell>
          <cell r="G932" t="str">
            <v>Bay062</v>
          </cell>
          <cell r="I932" t="str">
            <v>AM</v>
          </cell>
        </row>
        <row r="933">
          <cell r="A933">
            <v>42587</v>
          </cell>
          <cell r="B933" t="str">
            <v>Nxt</v>
          </cell>
          <cell r="F933">
            <v>5</v>
          </cell>
          <cell r="G933" t="str">
            <v>Bay062</v>
          </cell>
          <cell r="I933" t="str">
            <v>AM</v>
          </cell>
        </row>
        <row r="934">
          <cell r="A934">
            <v>42587</v>
          </cell>
          <cell r="B934" t="str">
            <v>Nxt</v>
          </cell>
          <cell r="F934">
            <v>10</v>
          </cell>
          <cell r="G934" t="str">
            <v>Bay08</v>
          </cell>
          <cell r="I934" t="str">
            <v>AM</v>
          </cell>
        </row>
        <row r="935">
          <cell r="A935">
            <v>42587</v>
          </cell>
          <cell r="B935" t="str">
            <v>DEK</v>
          </cell>
          <cell r="F935">
            <v>7</v>
          </cell>
          <cell r="G935" t="str">
            <v>Bay16</v>
          </cell>
          <cell r="I935" t="str">
            <v>PM</v>
          </cell>
        </row>
        <row r="936">
          <cell r="A936">
            <v>42587</v>
          </cell>
          <cell r="B936" t="str">
            <v>DEK</v>
          </cell>
          <cell r="F936">
            <v>20</v>
          </cell>
          <cell r="G936" t="str">
            <v>Bay16</v>
          </cell>
          <cell r="I936" t="str">
            <v>PM</v>
          </cell>
        </row>
        <row r="937">
          <cell r="A937">
            <v>42587</v>
          </cell>
          <cell r="B937" t="str">
            <v>Nxt</v>
          </cell>
          <cell r="F937">
            <v>10</v>
          </cell>
          <cell r="G937" t="str">
            <v>Bay16</v>
          </cell>
          <cell r="I937" t="str">
            <v>PM</v>
          </cell>
        </row>
        <row r="938">
          <cell r="A938">
            <v>42587</v>
          </cell>
          <cell r="B938" t="str">
            <v>Nxt</v>
          </cell>
          <cell r="F938">
            <v>10</v>
          </cell>
          <cell r="G938" t="str">
            <v>Bay16</v>
          </cell>
          <cell r="I938" t="str">
            <v>AM</v>
          </cell>
        </row>
        <row r="939">
          <cell r="A939">
            <v>42587</v>
          </cell>
          <cell r="B939" t="str">
            <v>Nxt</v>
          </cell>
          <cell r="F939">
            <v>10</v>
          </cell>
          <cell r="G939" t="str">
            <v>Bay15</v>
          </cell>
          <cell r="I939" t="str">
            <v>AM</v>
          </cell>
        </row>
        <row r="940">
          <cell r="A940">
            <v>42588</v>
          </cell>
          <cell r="B940" t="str">
            <v>Nxt</v>
          </cell>
          <cell r="F940">
            <v>5</v>
          </cell>
          <cell r="G940" t="str">
            <v>Bay16</v>
          </cell>
          <cell r="I940" t="str">
            <v>AM</v>
          </cell>
        </row>
        <row r="941">
          <cell r="A941">
            <v>42590</v>
          </cell>
          <cell r="B941" t="str">
            <v>DEK</v>
          </cell>
          <cell r="F941">
            <v>10</v>
          </cell>
          <cell r="G941" t="str">
            <v>Bay03</v>
          </cell>
          <cell r="I941" t="str">
            <v>AM</v>
          </cell>
        </row>
        <row r="942">
          <cell r="A942">
            <v>42590</v>
          </cell>
          <cell r="B942" t="str">
            <v>DEK</v>
          </cell>
          <cell r="F942">
            <v>10</v>
          </cell>
          <cell r="G942" t="str">
            <v>Bay03</v>
          </cell>
          <cell r="I942" t="str">
            <v>AM</v>
          </cell>
        </row>
        <row r="943">
          <cell r="A943">
            <v>42590</v>
          </cell>
          <cell r="B943" t="str">
            <v>DEK</v>
          </cell>
          <cell r="F943">
            <v>3</v>
          </cell>
          <cell r="G943" t="str">
            <v>Bay04</v>
          </cell>
          <cell r="I943" t="str">
            <v>AM</v>
          </cell>
        </row>
        <row r="944">
          <cell r="A944">
            <v>42590</v>
          </cell>
          <cell r="B944" t="str">
            <v>DEK</v>
          </cell>
          <cell r="F944">
            <v>3</v>
          </cell>
          <cell r="G944" t="str">
            <v>Bay03</v>
          </cell>
          <cell r="I944" t="str">
            <v>PM</v>
          </cell>
        </row>
        <row r="945">
          <cell r="A945">
            <v>42590</v>
          </cell>
          <cell r="B945" t="str">
            <v>DEK</v>
          </cell>
          <cell r="F945">
            <v>5</v>
          </cell>
          <cell r="G945" t="str">
            <v>Bay04</v>
          </cell>
          <cell r="I945" t="str">
            <v>PM</v>
          </cell>
        </row>
        <row r="946">
          <cell r="A946">
            <v>42590</v>
          </cell>
          <cell r="B946" t="str">
            <v>Nxt</v>
          </cell>
          <cell r="F946">
            <v>5</v>
          </cell>
          <cell r="G946" t="str">
            <v>Bay19</v>
          </cell>
          <cell r="I946" t="str">
            <v>AM</v>
          </cell>
        </row>
        <row r="947">
          <cell r="A947">
            <v>42590</v>
          </cell>
          <cell r="B947" t="str">
            <v>Nxt</v>
          </cell>
          <cell r="F947">
            <v>6</v>
          </cell>
          <cell r="G947" t="str">
            <v>Bay19</v>
          </cell>
          <cell r="I947" t="str">
            <v>AM</v>
          </cell>
        </row>
        <row r="948">
          <cell r="A948">
            <v>42590</v>
          </cell>
          <cell r="B948" t="str">
            <v>Nxt</v>
          </cell>
          <cell r="F948">
            <v>5</v>
          </cell>
          <cell r="G948" t="str">
            <v>Bay20</v>
          </cell>
          <cell r="I948" t="str">
            <v>AM</v>
          </cell>
        </row>
        <row r="949">
          <cell r="A949">
            <v>42590</v>
          </cell>
          <cell r="B949" t="str">
            <v>Nxt</v>
          </cell>
          <cell r="F949">
            <v>7</v>
          </cell>
          <cell r="G949" t="str">
            <v>Bay20</v>
          </cell>
          <cell r="I949" t="str">
            <v>AM</v>
          </cell>
        </row>
        <row r="950">
          <cell r="A950">
            <v>42590</v>
          </cell>
          <cell r="B950" t="str">
            <v>DEK</v>
          </cell>
          <cell r="F950">
            <v>10</v>
          </cell>
          <cell r="G950" t="str">
            <v>Bay19</v>
          </cell>
          <cell r="I950" t="str">
            <v>AM</v>
          </cell>
        </row>
        <row r="951">
          <cell r="A951">
            <v>42590</v>
          </cell>
          <cell r="B951" t="str">
            <v>Nxt</v>
          </cell>
          <cell r="F951">
            <v>40</v>
          </cell>
          <cell r="G951" t="str">
            <v>Bay01</v>
          </cell>
          <cell r="I951" t="str">
            <v>AM</v>
          </cell>
        </row>
        <row r="952">
          <cell r="A952">
            <v>42590</v>
          </cell>
          <cell r="B952" t="str">
            <v>Nxt</v>
          </cell>
          <cell r="F952">
            <v>15</v>
          </cell>
          <cell r="G952" t="str">
            <v>Bay22</v>
          </cell>
          <cell r="I952" t="str">
            <v>PM</v>
          </cell>
        </row>
        <row r="953">
          <cell r="A953">
            <v>42590</v>
          </cell>
          <cell r="B953" t="str">
            <v>DEK</v>
          </cell>
          <cell r="F953">
            <v>10</v>
          </cell>
          <cell r="G953" t="str">
            <v>Bay22</v>
          </cell>
          <cell r="I953" t="str">
            <v>AM</v>
          </cell>
        </row>
        <row r="954">
          <cell r="A954">
            <v>42590</v>
          </cell>
          <cell r="B954" t="str">
            <v>Nxt</v>
          </cell>
          <cell r="F954">
            <v>15</v>
          </cell>
          <cell r="G954" t="str">
            <v>Bay23</v>
          </cell>
          <cell r="I954" t="str">
            <v>PM</v>
          </cell>
        </row>
        <row r="955">
          <cell r="A955">
            <v>42590</v>
          </cell>
          <cell r="B955" t="str">
            <v>Nxt</v>
          </cell>
          <cell r="F955">
            <v>63</v>
          </cell>
          <cell r="G955" t="str">
            <v>Bay23</v>
          </cell>
          <cell r="I955" t="str">
            <v>PM</v>
          </cell>
        </row>
        <row r="956">
          <cell r="A956">
            <v>42590</v>
          </cell>
          <cell r="B956" t="str">
            <v>SPI</v>
          </cell>
          <cell r="F956">
            <v>10</v>
          </cell>
          <cell r="G956" t="str">
            <v>Bay05</v>
          </cell>
          <cell r="I956" t="str">
            <v>AM</v>
          </cell>
        </row>
        <row r="957">
          <cell r="A957">
            <v>42590</v>
          </cell>
          <cell r="B957" t="str">
            <v>Nxt</v>
          </cell>
          <cell r="F957">
            <v>3</v>
          </cell>
          <cell r="G957" t="str">
            <v>Bay05</v>
          </cell>
          <cell r="I957" t="str">
            <v>AM</v>
          </cell>
        </row>
        <row r="958">
          <cell r="A958">
            <v>42590</v>
          </cell>
          <cell r="B958" t="str">
            <v>Nxt</v>
          </cell>
          <cell r="F958">
            <v>5</v>
          </cell>
          <cell r="G958" t="str">
            <v>Bay061</v>
          </cell>
          <cell r="I958" t="str">
            <v>AM</v>
          </cell>
        </row>
        <row r="959">
          <cell r="A959">
            <v>42590</v>
          </cell>
          <cell r="B959" t="str">
            <v>Nxt</v>
          </cell>
          <cell r="F959">
            <v>5</v>
          </cell>
          <cell r="G959" t="str">
            <v>Bay061</v>
          </cell>
          <cell r="I959" t="str">
            <v>AM</v>
          </cell>
        </row>
        <row r="960">
          <cell r="A960">
            <v>42590</v>
          </cell>
          <cell r="B960" t="str">
            <v>Nxt</v>
          </cell>
          <cell r="F960">
            <v>5</v>
          </cell>
          <cell r="G960" t="str">
            <v>Bay061</v>
          </cell>
          <cell r="I960" t="str">
            <v>AM</v>
          </cell>
        </row>
        <row r="961">
          <cell r="A961">
            <v>42590</v>
          </cell>
          <cell r="B961" t="str">
            <v>Reflow</v>
          </cell>
          <cell r="F961">
            <v>27</v>
          </cell>
          <cell r="G961" t="str">
            <v>Bay061</v>
          </cell>
          <cell r="I961" t="str">
            <v>AM</v>
          </cell>
        </row>
        <row r="962">
          <cell r="A962">
            <v>42590</v>
          </cell>
          <cell r="B962" t="str">
            <v>Reflow</v>
          </cell>
          <cell r="F962">
            <v>8</v>
          </cell>
          <cell r="G962" t="str">
            <v>Bay061</v>
          </cell>
          <cell r="I962" t="str">
            <v>AM</v>
          </cell>
        </row>
        <row r="963">
          <cell r="A963">
            <v>42590</v>
          </cell>
          <cell r="B963" t="str">
            <v>Nxt</v>
          </cell>
          <cell r="F963">
            <v>13</v>
          </cell>
          <cell r="G963" t="str">
            <v>Bay061</v>
          </cell>
          <cell r="I963" t="str">
            <v>AM</v>
          </cell>
        </row>
        <row r="964">
          <cell r="A964">
            <v>42590</v>
          </cell>
          <cell r="B964" t="str">
            <v>Nxt</v>
          </cell>
          <cell r="F964">
            <v>15</v>
          </cell>
          <cell r="G964" t="str">
            <v>Bay08</v>
          </cell>
          <cell r="I964" t="str">
            <v>AM</v>
          </cell>
        </row>
        <row r="965">
          <cell r="A965">
            <v>42590</v>
          </cell>
          <cell r="B965" t="str">
            <v>Nxt</v>
          </cell>
          <cell r="F965">
            <v>30</v>
          </cell>
          <cell r="G965" t="str">
            <v>Bay16</v>
          </cell>
          <cell r="I965" t="str">
            <v>AM</v>
          </cell>
        </row>
        <row r="966">
          <cell r="A966">
            <v>42590</v>
          </cell>
          <cell r="B966" t="str">
            <v>Nxt</v>
          </cell>
          <cell r="F966">
            <v>20</v>
          </cell>
          <cell r="G966" t="str">
            <v>Bay15</v>
          </cell>
          <cell r="I966" t="str">
            <v>AM</v>
          </cell>
        </row>
        <row r="967">
          <cell r="A967">
            <v>42590</v>
          </cell>
          <cell r="B967" t="str">
            <v>Nxt</v>
          </cell>
          <cell r="F967">
            <v>7</v>
          </cell>
          <cell r="G967" t="str">
            <v>Bay16</v>
          </cell>
          <cell r="I967" t="str">
            <v>PM</v>
          </cell>
        </row>
        <row r="968">
          <cell r="A968">
            <v>42590</v>
          </cell>
          <cell r="B968" t="str">
            <v>Nxt</v>
          </cell>
          <cell r="F968">
            <v>5</v>
          </cell>
          <cell r="G968" t="str">
            <v>Bay16</v>
          </cell>
          <cell r="I968" t="str">
            <v>PM</v>
          </cell>
        </row>
        <row r="969">
          <cell r="A969">
            <v>42590</v>
          </cell>
          <cell r="B969" t="str">
            <v>Nxt</v>
          </cell>
          <cell r="F969">
            <v>10</v>
          </cell>
          <cell r="G969" t="str">
            <v>Bay15</v>
          </cell>
          <cell r="I969" t="str">
            <v>PM</v>
          </cell>
        </row>
        <row r="970">
          <cell r="A970">
            <v>42590</v>
          </cell>
          <cell r="B970" t="str">
            <v>Nxt</v>
          </cell>
          <cell r="F970">
            <v>10</v>
          </cell>
          <cell r="G970" t="str">
            <v>Bay15</v>
          </cell>
          <cell r="I970" t="str">
            <v>PM</v>
          </cell>
        </row>
        <row r="971">
          <cell r="A971">
            <v>42590</v>
          </cell>
          <cell r="B971" t="str">
            <v>Nxt</v>
          </cell>
          <cell r="F971">
            <v>15</v>
          </cell>
          <cell r="G971" t="str">
            <v>Bay15</v>
          </cell>
          <cell r="I971" t="str">
            <v>AM</v>
          </cell>
        </row>
        <row r="972">
          <cell r="A972">
            <v>42590</v>
          </cell>
          <cell r="B972" t="str">
            <v>Nxt</v>
          </cell>
          <cell r="F972">
            <v>10</v>
          </cell>
          <cell r="G972" t="str">
            <v>Bay16</v>
          </cell>
          <cell r="I972" t="str">
            <v>AM</v>
          </cell>
        </row>
        <row r="973">
          <cell r="A973">
            <v>42590</v>
          </cell>
          <cell r="B973" t="str">
            <v>Reflow</v>
          </cell>
          <cell r="F973">
            <v>15</v>
          </cell>
          <cell r="G973" t="str">
            <v>Bay15</v>
          </cell>
          <cell r="I973" t="str">
            <v>AM</v>
          </cell>
        </row>
        <row r="974">
          <cell r="A974">
            <v>42591</v>
          </cell>
          <cell r="B974" t="str">
            <v>Nxt</v>
          </cell>
          <cell r="F974">
            <v>6</v>
          </cell>
          <cell r="G974" t="str">
            <v>Bay03</v>
          </cell>
          <cell r="I974" t="str">
            <v>AM</v>
          </cell>
        </row>
        <row r="975">
          <cell r="A975">
            <v>42591</v>
          </cell>
          <cell r="B975" t="str">
            <v>Nxt</v>
          </cell>
          <cell r="F975">
            <v>8</v>
          </cell>
          <cell r="G975" t="str">
            <v>Bay03</v>
          </cell>
          <cell r="I975" t="str">
            <v>AM</v>
          </cell>
        </row>
        <row r="976">
          <cell r="A976">
            <v>42591</v>
          </cell>
          <cell r="B976" t="str">
            <v>Nxt</v>
          </cell>
          <cell r="F976">
            <v>4</v>
          </cell>
          <cell r="G976" t="str">
            <v>Bay03</v>
          </cell>
          <cell r="I976" t="str">
            <v>AM</v>
          </cell>
        </row>
        <row r="977">
          <cell r="A977">
            <v>42591</v>
          </cell>
          <cell r="B977" t="str">
            <v>Nxt</v>
          </cell>
          <cell r="F977">
            <v>5</v>
          </cell>
          <cell r="G977" t="str">
            <v>Bay04</v>
          </cell>
          <cell r="I977" t="str">
            <v>AM</v>
          </cell>
        </row>
        <row r="978">
          <cell r="A978">
            <v>42591</v>
          </cell>
          <cell r="B978" t="str">
            <v>Nxt</v>
          </cell>
          <cell r="F978">
            <v>15</v>
          </cell>
          <cell r="G978" t="str">
            <v>Bay04</v>
          </cell>
          <cell r="I978" t="str">
            <v>AM</v>
          </cell>
        </row>
        <row r="979">
          <cell r="A979">
            <v>42591</v>
          </cell>
          <cell r="B979" t="str">
            <v>Nxt</v>
          </cell>
          <cell r="F979">
            <v>43</v>
          </cell>
          <cell r="G979" t="str">
            <v>Bay03</v>
          </cell>
          <cell r="I979" t="str">
            <v>PM</v>
          </cell>
        </row>
        <row r="980">
          <cell r="A980">
            <v>42591</v>
          </cell>
          <cell r="B980" t="str">
            <v>Nxt</v>
          </cell>
          <cell r="F980">
            <v>20</v>
          </cell>
          <cell r="G980" t="str">
            <v>Bay03</v>
          </cell>
          <cell r="I980" t="str">
            <v>PM</v>
          </cell>
        </row>
        <row r="981">
          <cell r="A981">
            <v>42591</v>
          </cell>
          <cell r="B981" t="str">
            <v>DEK</v>
          </cell>
          <cell r="F981">
            <v>7</v>
          </cell>
          <cell r="G981" t="str">
            <v>Bay03</v>
          </cell>
          <cell r="I981" t="str">
            <v>PM</v>
          </cell>
        </row>
        <row r="982">
          <cell r="A982">
            <v>42591</v>
          </cell>
          <cell r="B982" t="str">
            <v>Nxt</v>
          </cell>
          <cell r="F982">
            <v>5</v>
          </cell>
          <cell r="G982" t="str">
            <v>Bay04</v>
          </cell>
          <cell r="I982" t="str">
            <v>PM</v>
          </cell>
        </row>
        <row r="983">
          <cell r="A983">
            <v>42591</v>
          </cell>
          <cell r="B983" t="str">
            <v>Nxt</v>
          </cell>
          <cell r="F983">
            <v>7</v>
          </cell>
          <cell r="G983" t="str">
            <v>Bay04</v>
          </cell>
          <cell r="I983" t="str">
            <v>PM</v>
          </cell>
        </row>
        <row r="984">
          <cell r="A984">
            <v>42591</v>
          </cell>
          <cell r="B984" t="str">
            <v>Nxt</v>
          </cell>
          <cell r="F984">
            <v>7</v>
          </cell>
          <cell r="G984" t="str">
            <v>Bay04</v>
          </cell>
          <cell r="I984" t="str">
            <v>PM</v>
          </cell>
        </row>
        <row r="985">
          <cell r="A985">
            <v>42591</v>
          </cell>
          <cell r="B985" t="str">
            <v>Nxt</v>
          </cell>
          <cell r="F985">
            <v>7</v>
          </cell>
          <cell r="G985" t="str">
            <v>Bay04</v>
          </cell>
          <cell r="I985" t="str">
            <v>PM</v>
          </cell>
        </row>
        <row r="986">
          <cell r="A986">
            <v>42591</v>
          </cell>
          <cell r="B986" t="str">
            <v>Nxt</v>
          </cell>
          <cell r="F986">
            <v>15</v>
          </cell>
          <cell r="G986" t="str">
            <v>Bay19</v>
          </cell>
          <cell r="I986" t="str">
            <v>AM</v>
          </cell>
        </row>
        <row r="987">
          <cell r="A987">
            <v>42591</v>
          </cell>
          <cell r="B987" t="str">
            <v>DEK</v>
          </cell>
          <cell r="F987">
            <v>5</v>
          </cell>
          <cell r="G987" t="str">
            <v>Bay19</v>
          </cell>
          <cell r="I987" t="str">
            <v>AM</v>
          </cell>
        </row>
        <row r="988">
          <cell r="A988">
            <v>42591</v>
          </cell>
          <cell r="B988" t="str">
            <v>Nxt</v>
          </cell>
          <cell r="F988">
            <v>15</v>
          </cell>
          <cell r="G988" t="str">
            <v>Bay19</v>
          </cell>
          <cell r="I988" t="str">
            <v>AM</v>
          </cell>
        </row>
        <row r="989">
          <cell r="A989">
            <v>42591</v>
          </cell>
          <cell r="B989" t="str">
            <v>Nxt</v>
          </cell>
          <cell r="F989">
            <v>7</v>
          </cell>
          <cell r="G989" t="str">
            <v>Bay19</v>
          </cell>
          <cell r="I989" t="str">
            <v>AM</v>
          </cell>
        </row>
        <row r="990">
          <cell r="A990">
            <v>42591</v>
          </cell>
          <cell r="B990" t="str">
            <v>DEK</v>
          </cell>
          <cell r="F990">
            <v>15</v>
          </cell>
          <cell r="G990" t="str">
            <v>Bay01</v>
          </cell>
          <cell r="I990" t="str">
            <v>PM</v>
          </cell>
        </row>
        <row r="991">
          <cell r="A991">
            <v>42591</v>
          </cell>
          <cell r="B991" t="str">
            <v>DEK</v>
          </cell>
          <cell r="F991">
            <v>20</v>
          </cell>
          <cell r="G991" t="str">
            <v>Bay01</v>
          </cell>
          <cell r="I991" t="str">
            <v>PM</v>
          </cell>
        </row>
        <row r="992">
          <cell r="A992">
            <v>42591</v>
          </cell>
          <cell r="B992" t="str">
            <v>SPI</v>
          </cell>
          <cell r="F992">
            <v>5</v>
          </cell>
          <cell r="G992" t="str">
            <v>Bay01</v>
          </cell>
          <cell r="I992" t="str">
            <v>PM</v>
          </cell>
        </row>
        <row r="993">
          <cell r="A993">
            <v>42591</v>
          </cell>
          <cell r="B993" t="str">
            <v>Nxt</v>
          </cell>
          <cell r="F993">
            <v>10</v>
          </cell>
          <cell r="G993" t="str">
            <v>Bay01</v>
          </cell>
          <cell r="I993" t="str">
            <v>AM</v>
          </cell>
        </row>
        <row r="994">
          <cell r="A994">
            <v>42591</v>
          </cell>
          <cell r="B994" t="str">
            <v>Nxt</v>
          </cell>
          <cell r="F994">
            <v>10</v>
          </cell>
          <cell r="G994" t="str">
            <v>Bay01</v>
          </cell>
          <cell r="I994" t="str">
            <v>AM</v>
          </cell>
        </row>
        <row r="995">
          <cell r="A995">
            <v>42591</v>
          </cell>
          <cell r="B995" t="str">
            <v>Nxt</v>
          </cell>
          <cell r="F995">
            <v>20</v>
          </cell>
          <cell r="G995" t="str">
            <v>Bay01</v>
          </cell>
          <cell r="I995" t="str">
            <v>AM</v>
          </cell>
        </row>
        <row r="996">
          <cell r="A996">
            <v>42591</v>
          </cell>
          <cell r="B996" t="str">
            <v>Nxt</v>
          </cell>
          <cell r="F996">
            <v>10</v>
          </cell>
          <cell r="G996" t="str">
            <v>Bay02</v>
          </cell>
          <cell r="I996" t="str">
            <v>PM</v>
          </cell>
        </row>
        <row r="997">
          <cell r="A997">
            <v>42591</v>
          </cell>
          <cell r="B997" t="str">
            <v>Nxt</v>
          </cell>
          <cell r="F997">
            <v>16</v>
          </cell>
          <cell r="G997" t="str">
            <v>Bay02</v>
          </cell>
          <cell r="I997" t="str">
            <v>PM</v>
          </cell>
        </row>
        <row r="998">
          <cell r="A998">
            <v>42591</v>
          </cell>
          <cell r="B998" t="str">
            <v>Nxt</v>
          </cell>
          <cell r="F998">
            <v>5</v>
          </cell>
          <cell r="G998" t="str">
            <v>Bay22</v>
          </cell>
          <cell r="I998" t="str">
            <v>AM</v>
          </cell>
        </row>
        <row r="999">
          <cell r="A999">
            <v>42591</v>
          </cell>
          <cell r="B999" t="str">
            <v>Nxt</v>
          </cell>
          <cell r="F999">
            <v>15</v>
          </cell>
          <cell r="G999" t="str">
            <v>Bay05</v>
          </cell>
          <cell r="I999" t="str">
            <v>AM</v>
          </cell>
        </row>
        <row r="1000">
          <cell r="A1000">
            <v>42591</v>
          </cell>
          <cell r="B1000" t="str">
            <v>Nxt</v>
          </cell>
          <cell r="F1000">
            <v>5</v>
          </cell>
          <cell r="G1000" t="str">
            <v>Bay061</v>
          </cell>
          <cell r="I1000" t="str">
            <v>AM</v>
          </cell>
        </row>
        <row r="1001">
          <cell r="A1001">
            <v>42591</v>
          </cell>
          <cell r="B1001" t="str">
            <v>Nxt</v>
          </cell>
          <cell r="F1001">
            <v>5</v>
          </cell>
          <cell r="G1001" t="str">
            <v>Bay061</v>
          </cell>
          <cell r="I1001" t="str">
            <v>AM</v>
          </cell>
        </row>
        <row r="1002">
          <cell r="A1002">
            <v>42591</v>
          </cell>
          <cell r="B1002" t="str">
            <v>DEK</v>
          </cell>
          <cell r="F1002">
            <v>5</v>
          </cell>
          <cell r="G1002" t="str">
            <v>Bay061</v>
          </cell>
          <cell r="I1002" t="str">
            <v>AM</v>
          </cell>
        </row>
        <row r="1003">
          <cell r="A1003">
            <v>42591</v>
          </cell>
          <cell r="B1003" t="str">
            <v>DEK</v>
          </cell>
          <cell r="F1003">
            <v>19</v>
          </cell>
          <cell r="G1003" t="str">
            <v>Bay061</v>
          </cell>
          <cell r="I1003" t="str">
            <v>AM</v>
          </cell>
        </row>
        <row r="1004">
          <cell r="A1004">
            <v>42591</v>
          </cell>
          <cell r="B1004" t="str">
            <v>DEK</v>
          </cell>
          <cell r="F1004">
            <v>8</v>
          </cell>
          <cell r="G1004" t="str">
            <v>Bay061</v>
          </cell>
          <cell r="I1004" t="str">
            <v>AM</v>
          </cell>
        </row>
        <row r="1005">
          <cell r="A1005">
            <v>42591</v>
          </cell>
          <cell r="B1005" t="str">
            <v>Nxt</v>
          </cell>
          <cell r="F1005">
            <v>5</v>
          </cell>
          <cell r="G1005" t="str">
            <v>Bay062</v>
          </cell>
          <cell r="I1005" t="str">
            <v>AM</v>
          </cell>
        </row>
        <row r="1006">
          <cell r="A1006">
            <v>42591</v>
          </cell>
          <cell r="B1006" t="str">
            <v>Nxt</v>
          </cell>
          <cell r="F1006">
            <v>5</v>
          </cell>
          <cell r="G1006" t="str">
            <v>Bay071</v>
          </cell>
          <cell r="I1006" t="str">
            <v>AM</v>
          </cell>
        </row>
        <row r="1007">
          <cell r="A1007">
            <v>42591</v>
          </cell>
          <cell r="B1007" t="str">
            <v>Nxt</v>
          </cell>
          <cell r="F1007">
            <v>10</v>
          </cell>
          <cell r="G1007" t="str">
            <v>Bay08</v>
          </cell>
          <cell r="I1007" t="str">
            <v>AM</v>
          </cell>
        </row>
        <row r="1008">
          <cell r="A1008">
            <v>42591</v>
          </cell>
          <cell r="B1008" t="str">
            <v>Nxt</v>
          </cell>
          <cell r="F1008">
            <v>10</v>
          </cell>
          <cell r="G1008" t="str">
            <v>Bay16</v>
          </cell>
          <cell r="I1008" t="str">
            <v>PM</v>
          </cell>
        </row>
        <row r="1009">
          <cell r="A1009">
            <v>42591</v>
          </cell>
          <cell r="B1009" t="str">
            <v>Nxt</v>
          </cell>
          <cell r="F1009">
            <v>10</v>
          </cell>
          <cell r="G1009" t="str">
            <v>Bay15</v>
          </cell>
          <cell r="I1009" t="str">
            <v>PM</v>
          </cell>
        </row>
        <row r="1010">
          <cell r="A1010">
            <v>42591</v>
          </cell>
          <cell r="B1010" t="str">
            <v>Nxt</v>
          </cell>
          <cell r="F1010">
            <v>10</v>
          </cell>
          <cell r="G1010" t="str">
            <v>Bay16</v>
          </cell>
          <cell r="I1010" t="str">
            <v>AM</v>
          </cell>
        </row>
        <row r="1011">
          <cell r="A1011">
            <v>42592</v>
          </cell>
          <cell r="B1011" t="str">
            <v>DEK</v>
          </cell>
          <cell r="F1011">
            <v>6</v>
          </cell>
          <cell r="G1011" t="str">
            <v>Bay03</v>
          </cell>
          <cell r="I1011" t="str">
            <v>AM</v>
          </cell>
        </row>
        <row r="1012">
          <cell r="A1012">
            <v>42592</v>
          </cell>
          <cell r="B1012" t="str">
            <v>Nxt</v>
          </cell>
          <cell r="F1012">
            <v>8</v>
          </cell>
          <cell r="G1012" t="str">
            <v>Bay04</v>
          </cell>
          <cell r="I1012" t="str">
            <v>AM</v>
          </cell>
        </row>
        <row r="1013">
          <cell r="A1013">
            <v>42592</v>
          </cell>
          <cell r="B1013" t="str">
            <v>Nxt</v>
          </cell>
          <cell r="F1013">
            <v>5</v>
          </cell>
          <cell r="G1013" t="str">
            <v>Bay03</v>
          </cell>
          <cell r="I1013" t="str">
            <v>PM</v>
          </cell>
        </row>
        <row r="1014">
          <cell r="A1014">
            <v>42592</v>
          </cell>
          <cell r="B1014" t="str">
            <v>Nxt</v>
          </cell>
          <cell r="F1014">
            <v>5</v>
          </cell>
          <cell r="G1014" t="str">
            <v>Bay04</v>
          </cell>
          <cell r="I1014" t="str">
            <v>PM</v>
          </cell>
        </row>
        <row r="1015">
          <cell r="A1015">
            <v>42592</v>
          </cell>
          <cell r="B1015" t="str">
            <v>DEK</v>
          </cell>
          <cell r="F1015">
            <v>6</v>
          </cell>
          <cell r="G1015" t="str">
            <v>Bay04</v>
          </cell>
          <cell r="I1015" t="str">
            <v>PM</v>
          </cell>
        </row>
        <row r="1016">
          <cell r="A1016">
            <v>42592</v>
          </cell>
          <cell r="B1016" t="str">
            <v>DEK</v>
          </cell>
          <cell r="F1016">
            <v>8</v>
          </cell>
          <cell r="G1016" t="str">
            <v>Bay19</v>
          </cell>
          <cell r="I1016" t="str">
            <v>AM</v>
          </cell>
        </row>
        <row r="1017">
          <cell r="A1017">
            <v>42592</v>
          </cell>
          <cell r="B1017" t="str">
            <v>Nxt</v>
          </cell>
          <cell r="F1017">
            <v>5</v>
          </cell>
          <cell r="G1017" t="str">
            <v>Bay19</v>
          </cell>
          <cell r="I1017" t="str">
            <v>AM</v>
          </cell>
        </row>
        <row r="1018">
          <cell r="A1018">
            <v>42592</v>
          </cell>
          <cell r="B1018" t="str">
            <v>Nxt</v>
          </cell>
          <cell r="F1018">
            <v>6</v>
          </cell>
          <cell r="G1018" t="str">
            <v>Bay20</v>
          </cell>
          <cell r="I1018" t="str">
            <v>PM</v>
          </cell>
        </row>
        <row r="1019">
          <cell r="A1019">
            <v>42592</v>
          </cell>
          <cell r="B1019" t="str">
            <v>Nxt</v>
          </cell>
          <cell r="F1019">
            <v>5</v>
          </cell>
          <cell r="G1019" t="str">
            <v>Bay19</v>
          </cell>
          <cell r="I1019" t="str">
            <v>PM</v>
          </cell>
        </row>
        <row r="1020">
          <cell r="A1020">
            <v>42592</v>
          </cell>
          <cell r="B1020" t="str">
            <v>Nxt</v>
          </cell>
          <cell r="F1020">
            <v>8</v>
          </cell>
          <cell r="G1020" t="str">
            <v>Bay20</v>
          </cell>
          <cell r="I1020" t="str">
            <v>PM</v>
          </cell>
        </row>
        <row r="1021">
          <cell r="A1021">
            <v>42592</v>
          </cell>
          <cell r="B1021" t="str">
            <v>Nxt</v>
          </cell>
          <cell r="F1021">
            <v>7</v>
          </cell>
          <cell r="G1021" t="str">
            <v>Bay20</v>
          </cell>
          <cell r="I1021" t="str">
            <v>PM</v>
          </cell>
        </row>
        <row r="1022">
          <cell r="A1022">
            <v>42592</v>
          </cell>
          <cell r="B1022" t="str">
            <v>Nxt</v>
          </cell>
          <cell r="F1022">
            <v>6</v>
          </cell>
          <cell r="G1022" t="str">
            <v>Bay23</v>
          </cell>
          <cell r="I1022" t="str">
            <v>AM</v>
          </cell>
        </row>
        <row r="1023">
          <cell r="A1023">
            <v>42592</v>
          </cell>
          <cell r="B1023" t="str">
            <v>Nxt</v>
          </cell>
          <cell r="F1023">
            <v>5</v>
          </cell>
          <cell r="G1023" t="str">
            <v>Bay05</v>
          </cell>
          <cell r="I1023" t="str">
            <v>AM</v>
          </cell>
        </row>
        <row r="1024">
          <cell r="A1024">
            <v>42592</v>
          </cell>
          <cell r="B1024" t="str">
            <v>Nxt</v>
          </cell>
          <cell r="F1024">
            <v>5</v>
          </cell>
          <cell r="G1024" t="str">
            <v>Bay05</v>
          </cell>
          <cell r="I1024" t="str">
            <v>AM</v>
          </cell>
        </row>
        <row r="1025">
          <cell r="A1025">
            <v>42592</v>
          </cell>
          <cell r="B1025" t="str">
            <v>Nxt</v>
          </cell>
          <cell r="F1025">
            <v>10</v>
          </cell>
          <cell r="G1025" t="str">
            <v>Bay05</v>
          </cell>
          <cell r="I1025" t="str">
            <v>AM</v>
          </cell>
        </row>
        <row r="1026">
          <cell r="A1026">
            <v>42592</v>
          </cell>
          <cell r="B1026" t="str">
            <v>Nxt</v>
          </cell>
          <cell r="F1026">
            <v>5</v>
          </cell>
          <cell r="G1026" t="str">
            <v>Bay05</v>
          </cell>
          <cell r="I1026" t="str">
            <v>AM</v>
          </cell>
        </row>
        <row r="1027">
          <cell r="A1027">
            <v>42592</v>
          </cell>
          <cell r="B1027" t="str">
            <v>Nxt</v>
          </cell>
          <cell r="F1027">
            <v>5</v>
          </cell>
          <cell r="G1027" t="str">
            <v>Bay062</v>
          </cell>
          <cell r="I1027" t="str">
            <v>AM</v>
          </cell>
        </row>
        <row r="1028">
          <cell r="A1028">
            <v>42592</v>
          </cell>
          <cell r="B1028" t="str">
            <v>Nxt</v>
          </cell>
          <cell r="F1028">
            <v>5</v>
          </cell>
          <cell r="G1028" t="str">
            <v>Bay062</v>
          </cell>
          <cell r="I1028" t="str">
            <v>AM</v>
          </cell>
        </row>
        <row r="1029">
          <cell r="A1029">
            <v>42592</v>
          </cell>
          <cell r="B1029" t="str">
            <v>DEK</v>
          </cell>
          <cell r="F1029">
            <v>10</v>
          </cell>
          <cell r="G1029" t="str">
            <v>Bay072</v>
          </cell>
          <cell r="I1029" t="str">
            <v>AM</v>
          </cell>
        </row>
        <row r="1030">
          <cell r="A1030">
            <v>42592</v>
          </cell>
          <cell r="B1030" t="str">
            <v>Nxt</v>
          </cell>
          <cell r="F1030">
            <v>10</v>
          </cell>
          <cell r="G1030" t="str">
            <v>Bay08</v>
          </cell>
          <cell r="I1030" t="str">
            <v>AM</v>
          </cell>
        </row>
        <row r="1031">
          <cell r="A1031">
            <v>42592</v>
          </cell>
          <cell r="B1031" t="str">
            <v>Nxt</v>
          </cell>
          <cell r="F1031">
            <v>10</v>
          </cell>
          <cell r="G1031" t="str">
            <v>Bay08</v>
          </cell>
          <cell r="I1031" t="str">
            <v>AM</v>
          </cell>
        </row>
        <row r="1032">
          <cell r="A1032">
            <v>42592</v>
          </cell>
          <cell r="B1032" t="str">
            <v>SPI</v>
          </cell>
          <cell r="F1032">
            <v>5</v>
          </cell>
          <cell r="G1032" t="str">
            <v>Bay08</v>
          </cell>
          <cell r="I1032" t="str">
            <v>AM</v>
          </cell>
        </row>
        <row r="1033">
          <cell r="A1033">
            <v>42592</v>
          </cell>
          <cell r="B1033" t="str">
            <v>Reflow</v>
          </cell>
          <cell r="F1033">
            <v>15</v>
          </cell>
          <cell r="G1033" t="str">
            <v>Bay16</v>
          </cell>
          <cell r="I1033" t="str">
            <v>PM</v>
          </cell>
        </row>
        <row r="1034">
          <cell r="A1034">
            <v>42592</v>
          </cell>
          <cell r="B1034" t="str">
            <v>Nxt</v>
          </cell>
          <cell r="F1034">
            <v>10</v>
          </cell>
          <cell r="G1034" t="str">
            <v>Bay15</v>
          </cell>
          <cell r="I1034" t="str">
            <v>PM</v>
          </cell>
        </row>
        <row r="1035">
          <cell r="A1035">
            <v>42592</v>
          </cell>
          <cell r="B1035" t="str">
            <v>Nxt</v>
          </cell>
          <cell r="F1035">
            <v>20</v>
          </cell>
          <cell r="G1035" t="str">
            <v>Bay15</v>
          </cell>
          <cell r="I1035" t="str">
            <v>PM</v>
          </cell>
        </row>
        <row r="1036">
          <cell r="A1036">
            <v>42592</v>
          </cell>
          <cell r="B1036" t="str">
            <v>Reflow</v>
          </cell>
          <cell r="F1036">
            <v>10</v>
          </cell>
          <cell r="G1036" t="str">
            <v>Bay15</v>
          </cell>
          <cell r="I1036" t="str">
            <v>AM</v>
          </cell>
        </row>
        <row r="1037">
          <cell r="A1037">
            <v>42592</v>
          </cell>
          <cell r="B1037" t="str">
            <v>Nxt</v>
          </cell>
          <cell r="F1037">
            <v>10</v>
          </cell>
          <cell r="G1037" t="str">
            <v>Bay16</v>
          </cell>
          <cell r="I1037" t="str">
            <v>AM</v>
          </cell>
        </row>
        <row r="1038">
          <cell r="A1038">
            <v>42593</v>
          </cell>
          <cell r="B1038" t="str">
            <v>Nxt</v>
          </cell>
          <cell r="F1038">
            <v>5</v>
          </cell>
          <cell r="G1038" t="str">
            <v>Bay04</v>
          </cell>
          <cell r="I1038" t="str">
            <v>AM</v>
          </cell>
        </row>
        <row r="1039">
          <cell r="A1039">
            <v>42593</v>
          </cell>
          <cell r="B1039" t="str">
            <v>Nxt</v>
          </cell>
          <cell r="F1039">
            <v>6</v>
          </cell>
          <cell r="G1039" t="str">
            <v>Bay03</v>
          </cell>
          <cell r="I1039" t="str">
            <v>PM</v>
          </cell>
        </row>
        <row r="1040">
          <cell r="A1040">
            <v>42593</v>
          </cell>
          <cell r="B1040" t="str">
            <v>Nxt</v>
          </cell>
          <cell r="F1040">
            <v>10</v>
          </cell>
          <cell r="G1040" t="str">
            <v>Bay03</v>
          </cell>
          <cell r="I1040" t="str">
            <v>PM</v>
          </cell>
        </row>
        <row r="1041">
          <cell r="A1041">
            <v>42593</v>
          </cell>
          <cell r="B1041" t="str">
            <v>Nxt</v>
          </cell>
          <cell r="F1041">
            <v>5</v>
          </cell>
          <cell r="G1041" t="str">
            <v>Bay03</v>
          </cell>
          <cell r="I1041" t="str">
            <v>PM</v>
          </cell>
        </row>
        <row r="1042">
          <cell r="A1042">
            <v>42593</v>
          </cell>
          <cell r="B1042" t="str">
            <v>DEK</v>
          </cell>
          <cell r="F1042">
            <v>4</v>
          </cell>
          <cell r="G1042" t="str">
            <v>Bay04</v>
          </cell>
          <cell r="I1042" t="str">
            <v>PM</v>
          </cell>
        </row>
        <row r="1043">
          <cell r="A1043">
            <v>42593</v>
          </cell>
          <cell r="B1043" t="str">
            <v>Nxt</v>
          </cell>
          <cell r="F1043">
            <v>3</v>
          </cell>
          <cell r="G1043" t="str">
            <v>Bay04</v>
          </cell>
          <cell r="I1043" t="str">
            <v>PM</v>
          </cell>
        </row>
        <row r="1044">
          <cell r="A1044">
            <v>42593</v>
          </cell>
          <cell r="B1044" t="str">
            <v>Nxt</v>
          </cell>
          <cell r="F1044">
            <v>2</v>
          </cell>
          <cell r="G1044" t="str">
            <v>Bay04</v>
          </cell>
          <cell r="I1044" t="str">
            <v>PM</v>
          </cell>
        </row>
        <row r="1045">
          <cell r="A1045">
            <v>42593</v>
          </cell>
          <cell r="B1045" t="str">
            <v>Nxt</v>
          </cell>
          <cell r="F1045">
            <v>48</v>
          </cell>
          <cell r="G1045" t="str">
            <v>Bay20</v>
          </cell>
          <cell r="I1045" t="str">
            <v>AM</v>
          </cell>
        </row>
        <row r="1046">
          <cell r="A1046">
            <v>42593</v>
          </cell>
          <cell r="B1046" t="str">
            <v>Nxt</v>
          </cell>
          <cell r="F1046">
            <v>5</v>
          </cell>
          <cell r="G1046" t="str">
            <v>Bay20</v>
          </cell>
          <cell r="I1046" t="str">
            <v>PM</v>
          </cell>
        </row>
        <row r="1047">
          <cell r="A1047">
            <v>42593</v>
          </cell>
          <cell r="B1047" t="str">
            <v>Nxt</v>
          </cell>
          <cell r="F1047">
            <v>8</v>
          </cell>
          <cell r="G1047" t="str">
            <v>Bay19</v>
          </cell>
          <cell r="I1047" t="str">
            <v>AM</v>
          </cell>
        </row>
        <row r="1048">
          <cell r="A1048">
            <v>42593</v>
          </cell>
          <cell r="B1048" t="str">
            <v>Nxt</v>
          </cell>
          <cell r="F1048">
            <v>5</v>
          </cell>
          <cell r="G1048" t="str">
            <v>Bay19</v>
          </cell>
          <cell r="I1048" t="str">
            <v>PM</v>
          </cell>
        </row>
        <row r="1049">
          <cell r="A1049">
            <v>42593</v>
          </cell>
          <cell r="B1049" t="str">
            <v>Nxt</v>
          </cell>
          <cell r="F1049">
            <v>12</v>
          </cell>
          <cell r="G1049" t="str">
            <v>Bay19</v>
          </cell>
          <cell r="I1049" t="str">
            <v>PM</v>
          </cell>
        </row>
        <row r="1050">
          <cell r="A1050">
            <v>42593</v>
          </cell>
          <cell r="B1050" t="str">
            <v>Nxt</v>
          </cell>
          <cell r="F1050">
            <v>5</v>
          </cell>
          <cell r="G1050" t="str">
            <v>Bay22</v>
          </cell>
          <cell r="I1050" t="str">
            <v>PM</v>
          </cell>
        </row>
        <row r="1051">
          <cell r="A1051">
            <v>42593</v>
          </cell>
          <cell r="B1051" t="str">
            <v>Nxt</v>
          </cell>
          <cell r="F1051">
            <v>10</v>
          </cell>
          <cell r="G1051" t="str">
            <v>Bay05</v>
          </cell>
          <cell r="I1051" t="str">
            <v>AM</v>
          </cell>
        </row>
        <row r="1052">
          <cell r="A1052">
            <v>42593</v>
          </cell>
          <cell r="B1052" t="str">
            <v>Nxt</v>
          </cell>
          <cell r="F1052">
            <v>5</v>
          </cell>
          <cell r="G1052" t="str">
            <v>Bay062</v>
          </cell>
          <cell r="I1052" t="str">
            <v>AM</v>
          </cell>
        </row>
        <row r="1053">
          <cell r="A1053">
            <v>42593</v>
          </cell>
          <cell r="B1053" t="str">
            <v>DEK</v>
          </cell>
          <cell r="F1053">
            <v>5</v>
          </cell>
          <cell r="G1053" t="str">
            <v>Bay062</v>
          </cell>
          <cell r="I1053" t="str">
            <v>AM</v>
          </cell>
        </row>
        <row r="1054">
          <cell r="A1054">
            <v>42593</v>
          </cell>
          <cell r="B1054" t="str">
            <v>Nxt</v>
          </cell>
          <cell r="F1054">
            <v>5</v>
          </cell>
          <cell r="G1054" t="str">
            <v>Bay062</v>
          </cell>
          <cell r="I1054" t="str">
            <v>AM</v>
          </cell>
        </row>
        <row r="1055">
          <cell r="A1055">
            <v>42593</v>
          </cell>
          <cell r="B1055" t="str">
            <v>Nxt</v>
          </cell>
          <cell r="F1055">
            <v>20</v>
          </cell>
          <cell r="G1055" t="str">
            <v>Bay072</v>
          </cell>
          <cell r="I1055" t="str">
            <v>AM</v>
          </cell>
        </row>
        <row r="1056">
          <cell r="A1056">
            <v>42593</v>
          </cell>
          <cell r="B1056" t="str">
            <v>Nxt</v>
          </cell>
          <cell r="F1056">
            <v>5</v>
          </cell>
          <cell r="G1056" t="str">
            <v>Bay15</v>
          </cell>
          <cell r="I1056" t="str">
            <v>AM</v>
          </cell>
        </row>
        <row r="1057">
          <cell r="A1057">
            <v>42593</v>
          </cell>
          <cell r="B1057" t="str">
            <v>DEK</v>
          </cell>
          <cell r="F1057">
            <v>10</v>
          </cell>
          <cell r="G1057" t="str">
            <v>Bay16</v>
          </cell>
          <cell r="I1057" t="str">
            <v>PM</v>
          </cell>
        </row>
        <row r="1058">
          <cell r="A1058">
            <v>42593</v>
          </cell>
          <cell r="B1058" t="str">
            <v>Nxt</v>
          </cell>
          <cell r="F1058">
            <v>15</v>
          </cell>
          <cell r="G1058" t="str">
            <v>Bay16</v>
          </cell>
          <cell r="I1058" t="str">
            <v>PM</v>
          </cell>
        </row>
        <row r="1059">
          <cell r="A1059">
            <v>42593</v>
          </cell>
          <cell r="B1059" t="str">
            <v>Nxt</v>
          </cell>
          <cell r="F1059">
            <v>7</v>
          </cell>
          <cell r="G1059" t="str">
            <v>Bay16</v>
          </cell>
          <cell r="I1059" t="str">
            <v>PM</v>
          </cell>
        </row>
        <row r="1060">
          <cell r="A1060">
            <v>42593</v>
          </cell>
          <cell r="B1060" t="str">
            <v>Nxt</v>
          </cell>
          <cell r="F1060">
            <v>10</v>
          </cell>
          <cell r="G1060" t="str">
            <v>Bay15</v>
          </cell>
          <cell r="I1060" t="str">
            <v>PM</v>
          </cell>
        </row>
        <row r="1061">
          <cell r="A1061">
            <v>42593</v>
          </cell>
          <cell r="B1061" t="str">
            <v>Nxt</v>
          </cell>
          <cell r="F1061">
            <v>5</v>
          </cell>
          <cell r="G1061" t="str">
            <v>Bay15</v>
          </cell>
          <cell r="I1061" t="str">
            <v>PM</v>
          </cell>
        </row>
        <row r="1062">
          <cell r="A1062">
            <v>42593</v>
          </cell>
          <cell r="B1062" t="str">
            <v>Nxt</v>
          </cell>
          <cell r="F1062">
            <v>10</v>
          </cell>
          <cell r="G1062" t="str">
            <v>Bay15</v>
          </cell>
          <cell r="I1062" t="str">
            <v>PM</v>
          </cell>
        </row>
        <row r="1063">
          <cell r="A1063">
            <v>42593</v>
          </cell>
          <cell r="B1063" t="str">
            <v>Reflow</v>
          </cell>
          <cell r="F1063">
            <v>30</v>
          </cell>
          <cell r="G1063" t="str">
            <v>Bay15</v>
          </cell>
          <cell r="I1063" t="str">
            <v>PM</v>
          </cell>
        </row>
        <row r="1064">
          <cell r="A1064">
            <v>42594</v>
          </cell>
          <cell r="B1064" t="str">
            <v>DEK</v>
          </cell>
          <cell r="F1064">
            <v>8</v>
          </cell>
          <cell r="G1064" t="str">
            <v>Bay03</v>
          </cell>
          <cell r="I1064" t="str">
            <v>AM</v>
          </cell>
        </row>
        <row r="1065">
          <cell r="A1065">
            <v>42594</v>
          </cell>
          <cell r="B1065" t="str">
            <v>Nxt</v>
          </cell>
          <cell r="F1065">
            <v>16</v>
          </cell>
          <cell r="G1065" t="str">
            <v>Bay03</v>
          </cell>
          <cell r="I1065" t="str">
            <v>AM</v>
          </cell>
        </row>
        <row r="1066">
          <cell r="A1066">
            <v>42594</v>
          </cell>
          <cell r="B1066" t="str">
            <v>Nxt</v>
          </cell>
          <cell r="F1066">
            <v>5</v>
          </cell>
          <cell r="G1066" t="str">
            <v>Bay04</v>
          </cell>
          <cell r="I1066" t="str">
            <v>AM</v>
          </cell>
        </row>
        <row r="1067">
          <cell r="A1067">
            <v>42594</v>
          </cell>
          <cell r="B1067" t="str">
            <v>Nxt</v>
          </cell>
          <cell r="F1067">
            <v>5</v>
          </cell>
          <cell r="G1067" t="str">
            <v>Bay19</v>
          </cell>
          <cell r="I1067" t="str">
            <v>PM</v>
          </cell>
        </row>
        <row r="1068">
          <cell r="A1068">
            <v>42594</v>
          </cell>
          <cell r="B1068" t="str">
            <v>Nxt</v>
          </cell>
          <cell r="F1068">
            <v>7</v>
          </cell>
          <cell r="G1068" t="str">
            <v>Bay19</v>
          </cell>
          <cell r="I1068" t="str">
            <v>PM</v>
          </cell>
        </row>
        <row r="1069">
          <cell r="A1069">
            <v>42594</v>
          </cell>
          <cell r="B1069" t="str">
            <v>Nxt</v>
          </cell>
          <cell r="F1069">
            <v>10</v>
          </cell>
          <cell r="G1069" t="str">
            <v>Bay20</v>
          </cell>
          <cell r="I1069" t="str">
            <v>PM</v>
          </cell>
        </row>
        <row r="1070">
          <cell r="A1070">
            <v>42594</v>
          </cell>
          <cell r="B1070" t="str">
            <v>Nxt</v>
          </cell>
          <cell r="F1070">
            <v>8</v>
          </cell>
          <cell r="G1070" t="str">
            <v>Bay20</v>
          </cell>
          <cell r="I1070" t="str">
            <v>PM</v>
          </cell>
        </row>
        <row r="1071">
          <cell r="A1071">
            <v>42594</v>
          </cell>
          <cell r="B1071" t="str">
            <v>Nxt</v>
          </cell>
          <cell r="F1071">
            <v>8</v>
          </cell>
          <cell r="G1071" t="str">
            <v>Bay20</v>
          </cell>
          <cell r="I1071" t="str">
            <v>PM</v>
          </cell>
        </row>
        <row r="1072">
          <cell r="A1072">
            <v>42594</v>
          </cell>
          <cell r="B1072" t="str">
            <v>Nxt</v>
          </cell>
          <cell r="F1072">
            <v>10</v>
          </cell>
          <cell r="G1072" t="str">
            <v>Bay20</v>
          </cell>
          <cell r="I1072" t="str">
            <v>AM</v>
          </cell>
        </row>
        <row r="1073">
          <cell r="A1073">
            <v>42594</v>
          </cell>
          <cell r="B1073" t="str">
            <v>Nxt</v>
          </cell>
          <cell r="F1073">
            <v>10</v>
          </cell>
          <cell r="G1073" t="str">
            <v>Bay20</v>
          </cell>
          <cell r="I1073" t="str">
            <v>AM</v>
          </cell>
        </row>
        <row r="1074">
          <cell r="A1074">
            <v>42594</v>
          </cell>
          <cell r="B1074" t="str">
            <v>Nxt</v>
          </cell>
          <cell r="F1074">
            <v>60</v>
          </cell>
          <cell r="G1074" t="str">
            <v>Bay01</v>
          </cell>
          <cell r="I1074" t="str">
            <v>PM</v>
          </cell>
        </row>
        <row r="1075">
          <cell r="A1075">
            <v>42594</v>
          </cell>
          <cell r="B1075" t="str">
            <v>Nxt</v>
          </cell>
          <cell r="F1075">
            <v>15</v>
          </cell>
          <cell r="G1075" t="str">
            <v>Bay01</v>
          </cell>
          <cell r="I1075" t="str">
            <v>PM</v>
          </cell>
        </row>
        <row r="1076">
          <cell r="A1076">
            <v>42594</v>
          </cell>
          <cell r="B1076" t="str">
            <v>Nxt</v>
          </cell>
          <cell r="F1076">
            <v>50</v>
          </cell>
          <cell r="G1076" t="str">
            <v>Bay01</v>
          </cell>
          <cell r="I1076" t="str">
            <v>PM</v>
          </cell>
        </row>
        <row r="1077">
          <cell r="A1077">
            <v>42594</v>
          </cell>
          <cell r="B1077" t="str">
            <v>Nxt</v>
          </cell>
          <cell r="F1077">
            <v>249</v>
          </cell>
          <cell r="G1077" t="str">
            <v>Bay01</v>
          </cell>
          <cell r="I1077" t="str">
            <v>AM</v>
          </cell>
        </row>
        <row r="1078">
          <cell r="A1078">
            <v>42594</v>
          </cell>
          <cell r="B1078" t="str">
            <v>DEK</v>
          </cell>
          <cell r="F1078">
            <v>8</v>
          </cell>
          <cell r="G1078" t="str">
            <v>Bay02</v>
          </cell>
          <cell r="I1078" t="str">
            <v>AM</v>
          </cell>
        </row>
        <row r="1079">
          <cell r="A1079">
            <v>42594</v>
          </cell>
          <cell r="B1079" t="str">
            <v>Nxt</v>
          </cell>
          <cell r="F1079">
            <v>35</v>
          </cell>
          <cell r="G1079" t="str">
            <v>Bay22</v>
          </cell>
          <cell r="I1079" t="str">
            <v>AM</v>
          </cell>
        </row>
        <row r="1080">
          <cell r="A1080">
            <v>42594</v>
          </cell>
          <cell r="B1080" t="str">
            <v>SPI</v>
          </cell>
          <cell r="F1080">
            <v>15</v>
          </cell>
          <cell r="G1080" t="str">
            <v>Bay05</v>
          </cell>
          <cell r="I1080" t="str">
            <v>AM</v>
          </cell>
        </row>
        <row r="1081">
          <cell r="A1081">
            <v>42594</v>
          </cell>
          <cell r="B1081" t="str">
            <v>DEK</v>
          </cell>
          <cell r="F1081">
            <v>10</v>
          </cell>
          <cell r="G1081" t="str">
            <v>Bay05</v>
          </cell>
          <cell r="I1081" t="str">
            <v>AM</v>
          </cell>
        </row>
        <row r="1082">
          <cell r="A1082">
            <v>42594</v>
          </cell>
          <cell r="B1082" t="str">
            <v>Nxt</v>
          </cell>
          <cell r="F1082">
            <v>5</v>
          </cell>
          <cell r="G1082" t="str">
            <v>Bay062</v>
          </cell>
          <cell r="I1082" t="str">
            <v>AM</v>
          </cell>
        </row>
        <row r="1083">
          <cell r="A1083">
            <v>42594</v>
          </cell>
          <cell r="B1083" t="str">
            <v>Nxt</v>
          </cell>
          <cell r="F1083">
            <v>6</v>
          </cell>
          <cell r="G1083" t="str">
            <v>Bay062</v>
          </cell>
          <cell r="I1083" t="str">
            <v>AM</v>
          </cell>
        </row>
        <row r="1084">
          <cell r="A1084">
            <v>42594</v>
          </cell>
          <cell r="B1084" t="str">
            <v>Reflow</v>
          </cell>
          <cell r="F1084">
            <v>8</v>
          </cell>
          <cell r="G1084" t="str">
            <v>Bay062</v>
          </cell>
          <cell r="I1084" t="str">
            <v>AM</v>
          </cell>
        </row>
        <row r="1085">
          <cell r="A1085">
            <v>42594</v>
          </cell>
          <cell r="B1085" t="str">
            <v>Nxt</v>
          </cell>
          <cell r="F1085">
            <v>5</v>
          </cell>
          <cell r="G1085" t="str">
            <v>Bay062</v>
          </cell>
          <cell r="I1085" t="str">
            <v>AM</v>
          </cell>
        </row>
        <row r="1086">
          <cell r="A1086">
            <v>42594</v>
          </cell>
          <cell r="B1086" t="str">
            <v>Nxt</v>
          </cell>
          <cell r="F1086">
            <v>5</v>
          </cell>
          <cell r="G1086" t="str">
            <v>Bay062</v>
          </cell>
          <cell r="I1086" t="str">
            <v>AM</v>
          </cell>
        </row>
        <row r="1087">
          <cell r="A1087">
            <v>42594</v>
          </cell>
          <cell r="B1087" t="str">
            <v>Nxt</v>
          </cell>
          <cell r="F1087">
            <v>5</v>
          </cell>
          <cell r="G1087" t="str">
            <v>Bay072</v>
          </cell>
          <cell r="I1087" t="str">
            <v>AM</v>
          </cell>
        </row>
        <row r="1088">
          <cell r="A1088">
            <v>42594</v>
          </cell>
          <cell r="B1088" t="str">
            <v>Nxt</v>
          </cell>
          <cell r="F1088">
            <v>150</v>
          </cell>
          <cell r="G1088" t="str">
            <v>Bay08</v>
          </cell>
          <cell r="I1088" t="str">
            <v>AM</v>
          </cell>
        </row>
        <row r="1089">
          <cell r="A1089">
            <v>42594</v>
          </cell>
          <cell r="B1089" t="str">
            <v>Nxt</v>
          </cell>
          <cell r="F1089">
            <v>10</v>
          </cell>
          <cell r="G1089" t="str">
            <v>Bay08</v>
          </cell>
          <cell r="I1089" t="str">
            <v>AM</v>
          </cell>
        </row>
        <row r="1090">
          <cell r="A1090">
            <v>42594</v>
          </cell>
          <cell r="B1090" t="str">
            <v>Reflow</v>
          </cell>
          <cell r="F1090">
            <v>22</v>
          </cell>
          <cell r="G1090" t="str">
            <v>Bay15</v>
          </cell>
          <cell r="I1090" t="str">
            <v>PM</v>
          </cell>
        </row>
        <row r="1091">
          <cell r="A1091">
            <v>42594</v>
          </cell>
          <cell r="B1091" t="str">
            <v>Nxt</v>
          </cell>
          <cell r="F1091">
            <v>10</v>
          </cell>
          <cell r="G1091" t="str">
            <v>Bay16</v>
          </cell>
          <cell r="I1091" t="str">
            <v>AM</v>
          </cell>
        </row>
        <row r="1092">
          <cell r="A1092">
            <v>42594</v>
          </cell>
          <cell r="B1092" t="str">
            <v>DEK</v>
          </cell>
          <cell r="F1092">
            <v>30</v>
          </cell>
          <cell r="G1092" t="str">
            <v>Bay16</v>
          </cell>
          <cell r="I1092" t="str">
            <v>AM</v>
          </cell>
        </row>
        <row r="1093">
          <cell r="A1093">
            <v>42594</v>
          </cell>
          <cell r="B1093" t="str">
            <v>Nxt</v>
          </cell>
          <cell r="F1093">
            <v>5</v>
          </cell>
          <cell r="G1093" t="str">
            <v>Bay16</v>
          </cell>
          <cell r="I1093" t="str">
            <v>PM</v>
          </cell>
        </row>
        <row r="1094">
          <cell r="A1094">
            <v>42594</v>
          </cell>
          <cell r="B1094" t="str">
            <v>Nxt</v>
          </cell>
          <cell r="F1094">
            <v>10</v>
          </cell>
          <cell r="G1094" t="str">
            <v>Bay16</v>
          </cell>
          <cell r="I1094" t="str">
            <v>PM</v>
          </cell>
        </row>
        <row r="1095">
          <cell r="A1095">
            <v>42594</v>
          </cell>
          <cell r="B1095" t="str">
            <v>Nxt</v>
          </cell>
          <cell r="F1095">
            <v>5</v>
          </cell>
          <cell r="G1095" t="str">
            <v>Bay16</v>
          </cell>
          <cell r="I1095" t="str">
            <v>PM</v>
          </cell>
        </row>
        <row r="1096">
          <cell r="A1096">
            <v>42594</v>
          </cell>
          <cell r="B1096" t="str">
            <v>Nxt</v>
          </cell>
          <cell r="F1096">
            <v>5</v>
          </cell>
          <cell r="G1096" t="str">
            <v>Bay16</v>
          </cell>
          <cell r="I1096" t="str">
            <v>PM</v>
          </cell>
        </row>
        <row r="1097">
          <cell r="A1097">
            <v>42594</v>
          </cell>
          <cell r="B1097" t="str">
            <v>Reflow</v>
          </cell>
          <cell r="F1097">
            <v>5</v>
          </cell>
          <cell r="G1097" t="str">
            <v>Bay15</v>
          </cell>
          <cell r="I1097" t="str">
            <v>PM</v>
          </cell>
        </row>
        <row r="1098">
          <cell r="A1098">
            <v>42595</v>
          </cell>
          <cell r="B1098" t="str">
            <v>Nxt</v>
          </cell>
          <cell r="F1098">
            <v>10</v>
          </cell>
          <cell r="G1098" t="str">
            <v>Bay15</v>
          </cell>
          <cell r="I1098" t="str">
            <v>AM</v>
          </cell>
        </row>
        <row r="1099">
          <cell r="A1099">
            <v>42595</v>
          </cell>
          <cell r="B1099" t="str">
            <v>Nxt</v>
          </cell>
          <cell r="F1099">
            <v>5</v>
          </cell>
          <cell r="G1099" t="str">
            <v>Bay15</v>
          </cell>
          <cell r="I1099" t="str">
            <v>PM</v>
          </cell>
        </row>
        <row r="1100">
          <cell r="A1100">
            <v>42595</v>
          </cell>
          <cell r="B1100" t="str">
            <v>Nxt</v>
          </cell>
          <cell r="F1100">
            <v>10</v>
          </cell>
          <cell r="G1100" t="str">
            <v>Bay15</v>
          </cell>
          <cell r="I1100" t="str">
            <v>PM</v>
          </cell>
        </row>
        <row r="1101">
          <cell r="A1101">
            <v>42595</v>
          </cell>
          <cell r="B1101" t="str">
            <v>Nxt</v>
          </cell>
          <cell r="F1101">
            <v>5</v>
          </cell>
          <cell r="G1101" t="str">
            <v>Bay15</v>
          </cell>
          <cell r="I1101" t="str">
            <v>PM</v>
          </cell>
        </row>
        <row r="1102">
          <cell r="A1102">
            <v>42595</v>
          </cell>
          <cell r="B1102" t="str">
            <v>Nxt</v>
          </cell>
          <cell r="F1102">
            <v>7</v>
          </cell>
          <cell r="G1102" t="str">
            <v>Bay15</v>
          </cell>
          <cell r="I1102" t="str">
            <v>PM</v>
          </cell>
        </row>
        <row r="1103">
          <cell r="A1103">
            <v>42595</v>
          </cell>
          <cell r="B1103" t="str">
            <v>Nxt</v>
          </cell>
          <cell r="F1103">
            <v>28</v>
          </cell>
          <cell r="G1103" t="str">
            <v>Bay15</v>
          </cell>
          <cell r="I1103" t="str">
            <v>AM</v>
          </cell>
        </row>
        <row r="1104">
          <cell r="A1104">
            <v>42596</v>
          </cell>
          <cell r="B1104" t="str">
            <v>Nxt</v>
          </cell>
          <cell r="F1104">
            <v>5</v>
          </cell>
          <cell r="G1104" t="str">
            <v>Bay15</v>
          </cell>
          <cell r="I1104" t="str">
            <v>AM</v>
          </cell>
        </row>
        <row r="1105">
          <cell r="A1105">
            <v>42596</v>
          </cell>
          <cell r="B1105" t="str">
            <v>Nxt</v>
          </cell>
          <cell r="F1105">
            <v>5</v>
          </cell>
          <cell r="G1105" t="str">
            <v>Bay15</v>
          </cell>
          <cell r="I1105" t="str">
            <v>AM</v>
          </cell>
        </row>
        <row r="1106">
          <cell r="A1106">
            <v>42596</v>
          </cell>
          <cell r="B1106" t="str">
            <v>Reflow</v>
          </cell>
          <cell r="F1106">
            <v>10</v>
          </cell>
          <cell r="G1106" t="str">
            <v>Bay15</v>
          </cell>
          <cell r="I1106" t="str">
            <v>PM</v>
          </cell>
        </row>
        <row r="1107">
          <cell r="A1107">
            <v>42596</v>
          </cell>
          <cell r="B1107" t="str">
            <v>Reflow</v>
          </cell>
          <cell r="F1107">
            <v>10</v>
          </cell>
          <cell r="G1107" t="str">
            <v>Bay16</v>
          </cell>
          <cell r="I1107" t="str">
            <v>AM</v>
          </cell>
        </row>
        <row r="1108">
          <cell r="A1108">
            <v>42596</v>
          </cell>
          <cell r="B1108" t="str">
            <v>Reflow</v>
          </cell>
          <cell r="F1108">
            <v>5</v>
          </cell>
          <cell r="G1108" t="str">
            <v>Bay16</v>
          </cell>
          <cell r="I1108" t="str">
            <v>AM</v>
          </cell>
        </row>
        <row r="1109">
          <cell r="A1109">
            <v>42596</v>
          </cell>
          <cell r="B1109" t="str">
            <v>Reflow</v>
          </cell>
          <cell r="F1109">
            <v>20</v>
          </cell>
          <cell r="G1109" t="str">
            <v>Bay16</v>
          </cell>
          <cell r="I1109" t="str">
            <v>PM</v>
          </cell>
        </row>
        <row r="1110">
          <cell r="A1110">
            <v>42596</v>
          </cell>
          <cell r="B1110" t="str">
            <v>Nxt</v>
          </cell>
          <cell r="F1110">
            <v>15</v>
          </cell>
          <cell r="G1110" t="str">
            <v>Bay15</v>
          </cell>
          <cell r="I1110" t="str">
            <v>AM</v>
          </cell>
        </row>
        <row r="1111">
          <cell r="A1111">
            <v>42597</v>
          </cell>
          <cell r="B1111" t="str">
            <v>DEK</v>
          </cell>
          <cell r="F1111">
            <v>7</v>
          </cell>
          <cell r="G1111" t="str">
            <v>Bay04</v>
          </cell>
          <cell r="I1111" t="str">
            <v>PM</v>
          </cell>
        </row>
        <row r="1112">
          <cell r="A1112">
            <v>42597</v>
          </cell>
          <cell r="B1112" t="str">
            <v>DEK</v>
          </cell>
          <cell r="F1112">
            <v>16</v>
          </cell>
          <cell r="G1112" t="str">
            <v>Bay19</v>
          </cell>
          <cell r="I1112" t="str">
            <v>AM</v>
          </cell>
        </row>
        <row r="1113">
          <cell r="A1113">
            <v>42597</v>
          </cell>
          <cell r="B1113" t="str">
            <v>DEK</v>
          </cell>
          <cell r="F1113">
            <v>12</v>
          </cell>
          <cell r="G1113" t="str">
            <v>Bay19</v>
          </cell>
          <cell r="I1113" t="str">
            <v>PM</v>
          </cell>
        </row>
        <row r="1114">
          <cell r="A1114">
            <v>42597</v>
          </cell>
          <cell r="B1114" t="str">
            <v>DEK</v>
          </cell>
          <cell r="F1114">
            <v>10</v>
          </cell>
          <cell r="G1114" t="str">
            <v>Bay19</v>
          </cell>
          <cell r="I1114" t="str">
            <v>PM</v>
          </cell>
        </row>
        <row r="1115">
          <cell r="A1115">
            <v>42597</v>
          </cell>
          <cell r="B1115" t="str">
            <v>Nxt</v>
          </cell>
          <cell r="F1115">
            <v>10</v>
          </cell>
          <cell r="G1115" t="str">
            <v>Bay20</v>
          </cell>
          <cell r="I1115" t="str">
            <v>AM</v>
          </cell>
        </row>
        <row r="1116">
          <cell r="A1116">
            <v>42597</v>
          </cell>
          <cell r="B1116" t="str">
            <v>Nxt</v>
          </cell>
          <cell r="F1116">
            <v>15</v>
          </cell>
          <cell r="G1116" t="str">
            <v>Bay20</v>
          </cell>
          <cell r="I1116" t="str">
            <v>AM</v>
          </cell>
        </row>
        <row r="1117">
          <cell r="A1117">
            <v>42597</v>
          </cell>
          <cell r="B1117" t="str">
            <v>DEK</v>
          </cell>
          <cell r="F1117">
            <v>25</v>
          </cell>
          <cell r="G1117" t="str">
            <v>Bay20</v>
          </cell>
          <cell r="I1117" t="str">
            <v>AM</v>
          </cell>
        </row>
        <row r="1118">
          <cell r="A1118">
            <v>42597</v>
          </cell>
          <cell r="B1118" t="str">
            <v>Nxt</v>
          </cell>
          <cell r="F1118">
            <v>5</v>
          </cell>
          <cell r="G1118" t="str">
            <v>Bay20</v>
          </cell>
          <cell r="I1118" t="str">
            <v>PM</v>
          </cell>
        </row>
        <row r="1119">
          <cell r="A1119">
            <v>42597</v>
          </cell>
          <cell r="B1119" t="str">
            <v>Nxt</v>
          </cell>
          <cell r="F1119">
            <v>9</v>
          </cell>
          <cell r="G1119" t="str">
            <v>Bay20</v>
          </cell>
          <cell r="I1119" t="str">
            <v>PM</v>
          </cell>
        </row>
        <row r="1120">
          <cell r="A1120">
            <v>42597</v>
          </cell>
          <cell r="B1120" t="str">
            <v>Nxt</v>
          </cell>
          <cell r="F1120">
            <v>16</v>
          </cell>
          <cell r="G1120" t="str">
            <v>Bay19</v>
          </cell>
          <cell r="I1120" t="str">
            <v>PM</v>
          </cell>
        </row>
        <row r="1121">
          <cell r="A1121">
            <v>42597</v>
          </cell>
          <cell r="B1121" t="str">
            <v>Nxt</v>
          </cell>
          <cell r="F1121">
            <v>10</v>
          </cell>
          <cell r="G1121" t="str">
            <v>Bay20</v>
          </cell>
          <cell r="I1121" t="str">
            <v>PM</v>
          </cell>
        </row>
        <row r="1122">
          <cell r="A1122">
            <v>42597</v>
          </cell>
          <cell r="B1122" t="str">
            <v>Nxt</v>
          </cell>
          <cell r="F1122">
            <v>7</v>
          </cell>
          <cell r="G1122" t="str">
            <v>Bay20</v>
          </cell>
          <cell r="I1122" t="str">
            <v>PM</v>
          </cell>
        </row>
        <row r="1123">
          <cell r="A1123">
            <v>42597</v>
          </cell>
          <cell r="B1123" t="str">
            <v>Nxt</v>
          </cell>
          <cell r="F1123">
            <v>9</v>
          </cell>
          <cell r="G1123" t="str">
            <v>Bay20</v>
          </cell>
          <cell r="I1123" t="str">
            <v>PM</v>
          </cell>
        </row>
        <row r="1124">
          <cell r="A1124">
            <v>42597</v>
          </cell>
          <cell r="B1124" t="str">
            <v>Nxt</v>
          </cell>
          <cell r="F1124">
            <v>8</v>
          </cell>
          <cell r="G1124" t="str">
            <v>Bay20</v>
          </cell>
          <cell r="I1124" t="str">
            <v>PM</v>
          </cell>
        </row>
        <row r="1125">
          <cell r="A1125">
            <v>42597</v>
          </cell>
          <cell r="B1125" t="str">
            <v>DEK</v>
          </cell>
          <cell r="F1125">
            <v>25</v>
          </cell>
          <cell r="G1125" t="str">
            <v>Bay20</v>
          </cell>
          <cell r="I1125" t="str">
            <v>PM</v>
          </cell>
        </row>
        <row r="1126">
          <cell r="A1126">
            <v>42597</v>
          </cell>
          <cell r="B1126" t="str">
            <v>Nxt</v>
          </cell>
          <cell r="F1126">
            <v>8</v>
          </cell>
          <cell r="G1126" t="str">
            <v>Bay20</v>
          </cell>
          <cell r="I1126" t="str">
            <v>PM</v>
          </cell>
        </row>
        <row r="1127">
          <cell r="A1127">
            <v>42597</v>
          </cell>
          <cell r="B1127" t="str">
            <v>Nxt</v>
          </cell>
          <cell r="F1127">
            <v>4</v>
          </cell>
          <cell r="G1127" t="str">
            <v>Bay20</v>
          </cell>
          <cell r="I1127" t="str">
            <v>AM</v>
          </cell>
        </row>
        <row r="1128">
          <cell r="A1128">
            <v>42597</v>
          </cell>
          <cell r="B1128" t="str">
            <v>DEK</v>
          </cell>
          <cell r="F1128">
            <v>5</v>
          </cell>
          <cell r="G1128" t="str">
            <v>Bay061</v>
          </cell>
          <cell r="I1128" t="str">
            <v>AM</v>
          </cell>
        </row>
        <row r="1129">
          <cell r="A1129">
            <v>42597</v>
          </cell>
          <cell r="B1129" t="str">
            <v>Nxt</v>
          </cell>
          <cell r="F1129">
            <v>3</v>
          </cell>
          <cell r="G1129" t="str">
            <v>Bay071</v>
          </cell>
          <cell r="I1129" t="str">
            <v>AM</v>
          </cell>
        </row>
        <row r="1130">
          <cell r="A1130">
            <v>42597</v>
          </cell>
          <cell r="B1130" t="str">
            <v>Nxt</v>
          </cell>
          <cell r="F1130">
            <v>7</v>
          </cell>
          <cell r="G1130" t="str">
            <v>Bay071</v>
          </cell>
          <cell r="I1130" t="str">
            <v>AM</v>
          </cell>
        </row>
        <row r="1131">
          <cell r="A1131">
            <v>42597</v>
          </cell>
          <cell r="B1131" t="str">
            <v>Nxt</v>
          </cell>
          <cell r="F1131">
            <v>15</v>
          </cell>
          <cell r="G1131" t="str">
            <v>Bay08</v>
          </cell>
          <cell r="I1131" t="str">
            <v>AM</v>
          </cell>
        </row>
        <row r="1132">
          <cell r="A1132">
            <v>42597</v>
          </cell>
          <cell r="B1132" t="str">
            <v>SPI</v>
          </cell>
          <cell r="F1132">
            <v>10</v>
          </cell>
          <cell r="G1132" t="str">
            <v>Bay08</v>
          </cell>
          <cell r="I1132" t="str">
            <v>AM</v>
          </cell>
        </row>
        <row r="1133">
          <cell r="A1133">
            <v>42597</v>
          </cell>
          <cell r="B1133" t="str">
            <v>Nxt</v>
          </cell>
          <cell r="F1133">
            <v>10</v>
          </cell>
          <cell r="G1133" t="str">
            <v>Bay15</v>
          </cell>
          <cell r="I1133" t="str">
            <v>AM</v>
          </cell>
        </row>
        <row r="1134">
          <cell r="A1134">
            <v>42597</v>
          </cell>
          <cell r="B1134" t="str">
            <v>Nxt</v>
          </cell>
          <cell r="F1134">
            <v>10</v>
          </cell>
          <cell r="G1134" t="str">
            <v>Bay16</v>
          </cell>
          <cell r="I1134" t="str">
            <v>AM</v>
          </cell>
        </row>
        <row r="1135">
          <cell r="A1135">
            <v>42597</v>
          </cell>
          <cell r="B1135" t="str">
            <v>Nxt</v>
          </cell>
          <cell r="F1135">
            <v>10</v>
          </cell>
          <cell r="G1135" t="str">
            <v>Bay15</v>
          </cell>
          <cell r="I1135" t="str">
            <v>PM</v>
          </cell>
        </row>
        <row r="1136">
          <cell r="A1136">
            <v>42597</v>
          </cell>
          <cell r="B1136" t="str">
            <v>Nxt</v>
          </cell>
          <cell r="F1136">
            <v>10</v>
          </cell>
          <cell r="G1136" t="str">
            <v>Bay16</v>
          </cell>
          <cell r="I1136" t="str">
            <v>PM</v>
          </cell>
        </row>
        <row r="1137">
          <cell r="A1137">
            <v>42597</v>
          </cell>
          <cell r="B1137" t="str">
            <v>Nxt</v>
          </cell>
          <cell r="F1137">
            <v>85</v>
          </cell>
          <cell r="G1137" t="str">
            <v>Bay02</v>
          </cell>
          <cell r="I1137" t="str">
            <v>AM</v>
          </cell>
        </row>
        <row r="1138">
          <cell r="A1138">
            <v>42597</v>
          </cell>
          <cell r="B1138" t="str">
            <v>Nxt</v>
          </cell>
          <cell r="F1138">
            <v>86</v>
          </cell>
          <cell r="G1138" t="str">
            <v>Bay01</v>
          </cell>
          <cell r="I1138" t="str">
            <v>AM</v>
          </cell>
        </row>
        <row r="1139">
          <cell r="A1139">
            <v>42597</v>
          </cell>
          <cell r="B1139" t="str">
            <v>Nxt</v>
          </cell>
          <cell r="F1139">
            <v>16</v>
          </cell>
          <cell r="G1139" t="str">
            <v>Bay01</v>
          </cell>
          <cell r="I1139" t="str">
            <v>PM</v>
          </cell>
        </row>
        <row r="1140">
          <cell r="A1140">
            <v>42597</v>
          </cell>
          <cell r="B1140" t="str">
            <v>SPI</v>
          </cell>
          <cell r="F1140">
            <v>4</v>
          </cell>
          <cell r="G1140" t="str">
            <v>Bay02</v>
          </cell>
          <cell r="I1140" t="str">
            <v>PM</v>
          </cell>
        </row>
        <row r="1141">
          <cell r="A1141">
            <v>42598</v>
          </cell>
          <cell r="B1141" t="str">
            <v>DEK</v>
          </cell>
          <cell r="F1141">
            <v>15</v>
          </cell>
          <cell r="G1141" t="str">
            <v>Bay03</v>
          </cell>
          <cell r="I1141" t="str">
            <v>AM</v>
          </cell>
        </row>
        <row r="1142">
          <cell r="A1142">
            <v>42598</v>
          </cell>
          <cell r="B1142" t="str">
            <v>Nxt</v>
          </cell>
          <cell r="F1142">
            <v>7</v>
          </cell>
          <cell r="G1142" t="str">
            <v>Bay04</v>
          </cell>
          <cell r="I1142" t="str">
            <v>PM</v>
          </cell>
        </row>
        <row r="1143">
          <cell r="A1143">
            <v>42598</v>
          </cell>
          <cell r="B1143" t="str">
            <v>Nxt</v>
          </cell>
          <cell r="F1143">
            <v>6</v>
          </cell>
          <cell r="G1143" t="str">
            <v>Bay20</v>
          </cell>
          <cell r="I1143" t="str">
            <v>AM</v>
          </cell>
        </row>
        <row r="1144">
          <cell r="A1144">
            <v>42598</v>
          </cell>
          <cell r="B1144" t="str">
            <v>Nxt</v>
          </cell>
          <cell r="F1144">
            <v>5</v>
          </cell>
          <cell r="G1144" t="str">
            <v>Bay20</v>
          </cell>
          <cell r="I1144" t="str">
            <v>AM</v>
          </cell>
        </row>
        <row r="1145">
          <cell r="A1145">
            <v>42598</v>
          </cell>
          <cell r="B1145" t="str">
            <v>Nxt</v>
          </cell>
          <cell r="F1145">
            <v>16</v>
          </cell>
          <cell r="G1145" t="str">
            <v>Bay20</v>
          </cell>
          <cell r="I1145" t="str">
            <v>AM</v>
          </cell>
        </row>
        <row r="1146">
          <cell r="A1146">
            <v>42598</v>
          </cell>
          <cell r="B1146" t="str">
            <v>DEK</v>
          </cell>
          <cell r="F1146">
            <v>10</v>
          </cell>
          <cell r="G1146" t="str">
            <v>Bay19</v>
          </cell>
          <cell r="I1146" t="str">
            <v>AM</v>
          </cell>
        </row>
        <row r="1147">
          <cell r="A1147">
            <v>42598</v>
          </cell>
          <cell r="B1147" t="str">
            <v>Nxt</v>
          </cell>
          <cell r="F1147">
            <v>8</v>
          </cell>
          <cell r="G1147" t="str">
            <v>Bay20</v>
          </cell>
          <cell r="I1147" t="str">
            <v>PM</v>
          </cell>
        </row>
        <row r="1148">
          <cell r="A1148">
            <v>42598</v>
          </cell>
          <cell r="B1148" t="str">
            <v>Nxt</v>
          </cell>
          <cell r="F1148">
            <v>7</v>
          </cell>
          <cell r="G1148" t="str">
            <v>Bay20</v>
          </cell>
          <cell r="I1148" t="str">
            <v>PM</v>
          </cell>
        </row>
        <row r="1149">
          <cell r="A1149">
            <v>42598</v>
          </cell>
          <cell r="B1149" t="str">
            <v>Nxt</v>
          </cell>
          <cell r="F1149">
            <v>5</v>
          </cell>
          <cell r="G1149" t="str">
            <v>Bay20</v>
          </cell>
          <cell r="I1149" t="str">
            <v>PM</v>
          </cell>
        </row>
        <row r="1150">
          <cell r="A1150">
            <v>42598</v>
          </cell>
          <cell r="B1150" t="str">
            <v>Nxt</v>
          </cell>
          <cell r="F1150">
            <v>10</v>
          </cell>
          <cell r="G1150" t="str">
            <v>Bay20</v>
          </cell>
          <cell r="I1150" t="str">
            <v>AM</v>
          </cell>
        </row>
        <row r="1151">
          <cell r="A1151">
            <v>42598</v>
          </cell>
          <cell r="B1151" t="str">
            <v>Nxt</v>
          </cell>
          <cell r="F1151">
            <v>10</v>
          </cell>
          <cell r="G1151" t="str">
            <v>Bay20</v>
          </cell>
          <cell r="I1151" t="str">
            <v>AM</v>
          </cell>
        </row>
        <row r="1152">
          <cell r="A1152">
            <v>42598</v>
          </cell>
          <cell r="B1152" t="str">
            <v>Nxt</v>
          </cell>
          <cell r="F1152">
            <v>17</v>
          </cell>
          <cell r="G1152" t="str">
            <v>Bay22</v>
          </cell>
          <cell r="I1152" t="str">
            <v>AM</v>
          </cell>
        </row>
        <row r="1153">
          <cell r="A1153">
            <v>42598</v>
          </cell>
          <cell r="B1153" t="str">
            <v>Reflow</v>
          </cell>
          <cell r="F1153">
            <v>10</v>
          </cell>
          <cell r="G1153" t="str">
            <v>Bay05</v>
          </cell>
          <cell r="I1153" t="str">
            <v>AM</v>
          </cell>
        </row>
        <row r="1154">
          <cell r="A1154">
            <v>42598</v>
          </cell>
          <cell r="B1154" t="str">
            <v>DEK</v>
          </cell>
          <cell r="F1154">
            <v>4</v>
          </cell>
          <cell r="G1154" t="str">
            <v>Bay061</v>
          </cell>
          <cell r="I1154" t="str">
            <v>AM</v>
          </cell>
        </row>
        <row r="1155">
          <cell r="A1155">
            <v>42598</v>
          </cell>
          <cell r="B1155" t="str">
            <v>Nxt</v>
          </cell>
          <cell r="F1155">
            <v>5</v>
          </cell>
          <cell r="G1155" t="str">
            <v>Bay061</v>
          </cell>
          <cell r="I1155" t="str">
            <v>AM</v>
          </cell>
        </row>
        <row r="1156">
          <cell r="A1156">
            <v>42598</v>
          </cell>
          <cell r="B1156" t="str">
            <v>Nxt</v>
          </cell>
          <cell r="F1156">
            <v>10</v>
          </cell>
          <cell r="G1156" t="str">
            <v>Bay061</v>
          </cell>
          <cell r="I1156" t="str">
            <v>AM</v>
          </cell>
        </row>
        <row r="1157">
          <cell r="A1157">
            <v>42598</v>
          </cell>
          <cell r="B1157" t="str">
            <v>Nxt</v>
          </cell>
          <cell r="F1157">
            <v>5</v>
          </cell>
          <cell r="G1157" t="str">
            <v>Bay061</v>
          </cell>
          <cell r="I1157" t="str">
            <v>AM</v>
          </cell>
        </row>
        <row r="1158">
          <cell r="A1158">
            <v>42598</v>
          </cell>
          <cell r="B1158" t="str">
            <v>Nxt</v>
          </cell>
          <cell r="F1158">
            <v>5</v>
          </cell>
          <cell r="G1158" t="str">
            <v>Bay061</v>
          </cell>
          <cell r="I1158" t="str">
            <v>AM</v>
          </cell>
        </row>
        <row r="1159">
          <cell r="A1159">
            <v>42598</v>
          </cell>
          <cell r="B1159" t="str">
            <v>DEK</v>
          </cell>
          <cell r="F1159">
            <v>15</v>
          </cell>
          <cell r="G1159" t="str">
            <v>Bay16</v>
          </cell>
          <cell r="I1159" t="str">
            <v>AM</v>
          </cell>
        </row>
        <row r="1160">
          <cell r="A1160">
            <v>42598</v>
          </cell>
          <cell r="B1160" t="str">
            <v>Nxt</v>
          </cell>
          <cell r="F1160">
            <v>10</v>
          </cell>
          <cell r="G1160" t="str">
            <v>Bay16</v>
          </cell>
          <cell r="I1160" t="str">
            <v>PM</v>
          </cell>
        </row>
        <row r="1161">
          <cell r="A1161">
            <v>42598</v>
          </cell>
          <cell r="B1161" t="str">
            <v>Nxt</v>
          </cell>
          <cell r="F1161">
            <v>10</v>
          </cell>
          <cell r="G1161" t="str">
            <v>Bay15</v>
          </cell>
          <cell r="I1161" t="str">
            <v>AM</v>
          </cell>
        </row>
        <row r="1162">
          <cell r="A1162">
            <v>42598</v>
          </cell>
          <cell r="B1162" t="str">
            <v>Nxt</v>
          </cell>
          <cell r="F1162">
            <v>5</v>
          </cell>
          <cell r="G1162" t="str">
            <v>Bay15</v>
          </cell>
          <cell r="I1162" t="str">
            <v>AM</v>
          </cell>
        </row>
        <row r="1163">
          <cell r="A1163">
            <v>42598</v>
          </cell>
          <cell r="B1163" t="str">
            <v>Nxt</v>
          </cell>
          <cell r="F1163">
            <v>12</v>
          </cell>
          <cell r="G1163" t="str">
            <v>Bay15</v>
          </cell>
          <cell r="I1163" t="str">
            <v>PM</v>
          </cell>
        </row>
        <row r="1164">
          <cell r="A1164">
            <v>42598</v>
          </cell>
          <cell r="B1164" t="str">
            <v>Nxt</v>
          </cell>
          <cell r="F1164">
            <v>10</v>
          </cell>
          <cell r="G1164" t="str">
            <v>Bay16</v>
          </cell>
          <cell r="I1164" t="str">
            <v>PM</v>
          </cell>
        </row>
        <row r="1165">
          <cell r="A1165">
            <v>42598</v>
          </cell>
          <cell r="B1165" t="str">
            <v>Nxt</v>
          </cell>
          <cell r="F1165">
            <v>5</v>
          </cell>
          <cell r="G1165" t="str">
            <v>Bay16</v>
          </cell>
          <cell r="I1165" t="str">
            <v>PM</v>
          </cell>
        </row>
        <row r="1166">
          <cell r="A1166">
            <v>42598</v>
          </cell>
          <cell r="B1166" t="str">
            <v>DEK</v>
          </cell>
          <cell r="F1166">
            <v>5</v>
          </cell>
          <cell r="G1166" t="str">
            <v>Bay15</v>
          </cell>
          <cell r="I1166" t="str">
            <v>PM</v>
          </cell>
        </row>
        <row r="1167">
          <cell r="A1167">
            <v>42598</v>
          </cell>
          <cell r="B1167" t="str">
            <v>Nxt</v>
          </cell>
          <cell r="F1167">
            <v>10</v>
          </cell>
          <cell r="G1167" t="str">
            <v>Bay15</v>
          </cell>
          <cell r="I1167" t="str">
            <v>PM</v>
          </cell>
        </row>
        <row r="1168">
          <cell r="A1168">
            <v>42598</v>
          </cell>
          <cell r="B1168" t="str">
            <v>Nxt</v>
          </cell>
          <cell r="F1168">
            <v>10</v>
          </cell>
          <cell r="G1168" t="str">
            <v>Bay15</v>
          </cell>
          <cell r="I1168" t="str">
            <v>AM</v>
          </cell>
        </row>
        <row r="1169">
          <cell r="A1169">
            <v>42598</v>
          </cell>
          <cell r="B1169" t="str">
            <v>SPI</v>
          </cell>
          <cell r="F1169">
            <v>10</v>
          </cell>
          <cell r="G1169" t="str">
            <v>Bay01</v>
          </cell>
          <cell r="I1169" t="str">
            <v>AM</v>
          </cell>
        </row>
        <row r="1170">
          <cell r="A1170">
            <v>42598</v>
          </cell>
          <cell r="B1170" t="str">
            <v>SPI</v>
          </cell>
          <cell r="F1170">
            <v>15</v>
          </cell>
          <cell r="G1170" t="str">
            <v>Bay01</v>
          </cell>
          <cell r="I1170" t="str">
            <v>AM</v>
          </cell>
        </row>
        <row r="1171">
          <cell r="A1171">
            <v>42598</v>
          </cell>
          <cell r="B1171" t="str">
            <v>Reflow</v>
          </cell>
          <cell r="F1171">
            <v>30</v>
          </cell>
          <cell r="G1171" t="str">
            <v>Bay02</v>
          </cell>
          <cell r="I1171" t="str">
            <v>PM</v>
          </cell>
        </row>
        <row r="1172">
          <cell r="A1172">
            <v>42598</v>
          </cell>
          <cell r="B1172" t="str">
            <v>Reflow</v>
          </cell>
          <cell r="F1172">
            <v>480</v>
          </cell>
          <cell r="G1172" t="str">
            <v>Bay02</v>
          </cell>
          <cell r="I1172" t="str">
            <v>AM</v>
          </cell>
        </row>
        <row r="1173">
          <cell r="A1173">
            <v>42599</v>
          </cell>
          <cell r="B1173" t="str">
            <v>DEK</v>
          </cell>
          <cell r="F1173">
            <v>15</v>
          </cell>
          <cell r="G1173" t="str">
            <v>Bay03</v>
          </cell>
          <cell r="I1173" t="str">
            <v>AM</v>
          </cell>
        </row>
        <row r="1174">
          <cell r="A1174">
            <v>42599</v>
          </cell>
          <cell r="B1174" t="str">
            <v>DEK</v>
          </cell>
          <cell r="F1174">
            <v>7</v>
          </cell>
          <cell r="G1174" t="str">
            <v>Bay19</v>
          </cell>
          <cell r="I1174" t="str">
            <v>AM</v>
          </cell>
        </row>
        <row r="1175">
          <cell r="A1175">
            <v>42599</v>
          </cell>
          <cell r="B1175" t="str">
            <v>Nxt</v>
          </cell>
          <cell r="F1175">
            <v>9</v>
          </cell>
          <cell r="G1175" t="str">
            <v>Bay20</v>
          </cell>
          <cell r="I1175" t="str">
            <v>PM</v>
          </cell>
        </row>
        <row r="1176">
          <cell r="A1176">
            <v>42599</v>
          </cell>
          <cell r="B1176" t="str">
            <v>NXT</v>
          </cell>
          <cell r="F1176">
            <v>3</v>
          </cell>
          <cell r="G1176" t="str">
            <v>Bay19</v>
          </cell>
          <cell r="I1176" t="str">
            <v>PM</v>
          </cell>
        </row>
        <row r="1177">
          <cell r="A1177">
            <v>42599</v>
          </cell>
          <cell r="B1177" t="str">
            <v>DEK</v>
          </cell>
          <cell r="F1177">
            <v>10</v>
          </cell>
          <cell r="G1177" t="str">
            <v>Bay19</v>
          </cell>
          <cell r="I1177" t="str">
            <v>AM</v>
          </cell>
        </row>
        <row r="1178">
          <cell r="A1178">
            <v>42599</v>
          </cell>
          <cell r="B1178" t="str">
            <v>Nxt</v>
          </cell>
          <cell r="F1178">
            <v>3</v>
          </cell>
          <cell r="G1178" t="str">
            <v>Bay22</v>
          </cell>
          <cell r="I1178" t="str">
            <v>PM</v>
          </cell>
        </row>
        <row r="1179">
          <cell r="A1179">
            <v>42599</v>
          </cell>
          <cell r="B1179" t="str">
            <v>Nxt</v>
          </cell>
          <cell r="F1179">
            <v>3</v>
          </cell>
          <cell r="G1179" t="str">
            <v>Bay22</v>
          </cell>
          <cell r="I1179" t="str">
            <v>AM</v>
          </cell>
        </row>
        <row r="1180">
          <cell r="A1180">
            <v>42599</v>
          </cell>
          <cell r="B1180" t="str">
            <v>Nxt</v>
          </cell>
          <cell r="F1180">
            <v>5</v>
          </cell>
          <cell r="G1180" t="str">
            <v>Bay05</v>
          </cell>
          <cell r="I1180" t="str">
            <v>AM</v>
          </cell>
        </row>
        <row r="1181">
          <cell r="A1181">
            <v>42599</v>
          </cell>
          <cell r="B1181" t="str">
            <v>SPI</v>
          </cell>
          <cell r="F1181">
            <v>15</v>
          </cell>
          <cell r="G1181" t="str">
            <v>Bay061</v>
          </cell>
          <cell r="I1181" t="str">
            <v>AM</v>
          </cell>
        </row>
        <row r="1182">
          <cell r="A1182">
            <v>42599</v>
          </cell>
          <cell r="B1182" t="str">
            <v>Nxt</v>
          </cell>
          <cell r="F1182">
            <v>5</v>
          </cell>
          <cell r="G1182" t="str">
            <v>Bay062</v>
          </cell>
          <cell r="I1182" t="str">
            <v>AM</v>
          </cell>
        </row>
        <row r="1183">
          <cell r="A1183">
            <v>42599</v>
          </cell>
          <cell r="B1183" t="str">
            <v>Nxt</v>
          </cell>
          <cell r="F1183">
            <v>5</v>
          </cell>
          <cell r="G1183" t="str">
            <v>Bay062</v>
          </cell>
          <cell r="I1183" t="str">
            <v>AM</v>
          </cell>
        </row>
        <row r="1184">
          <cell r="A1184">
            <v>42599</v>
          </cell>
          <cell r="B1184" t="str">
            <v>NXT</v>
          </cell>
          <cell r="F1184">
            <v>10</v>
          </cell>
          <cell r="G1184" t="str">
            <v>Bay16</v>
          </cell>
          <cell r="I1184" t="str">
            <v>AM</v>
          </cell>
        </row>
        <row r="1185">
          <cell r="A1185">
            <v>42599</v>
          </cell>
          <cell r="B1185" t="str">
            <v>Reflow</v>
          </cell>
          <cell r="F1185">
            <v>15</v>
          </cell>
          <cell r="G1185" t="str">
            <v>Bay16</v>
          </cell>
          <cell r="I1185" t="str">
            <v>AM</v>
          </cell>
        </row>
        <row r="1186">
          <cell r="A1186">
            <v>42599</v>
          </cell>
          <cell r="B1186" t="str">
            <v>Nxt</v>
          </cell>
          <cell r="F1186">
            <v>10</v>
          </cell>
          <cell r="G1186" t="str">
            <v>Bay16</v>
          </cell>
          <cell r="I1186" t="str">
            <v>AM</v>
          </cell>
        </row>
        <row r="1187">
          <cell r="A1187">
            <v>42599</v>
          </cell>
          <cell r="B1187" t="str">
            <v>NXT</v>
          </cell>
          <cell r="F1187">
            <v>5</v>
          </cell>
          <cell r="G1187" t="str">
            <v>Bay15</v>
          </cell>
          <cell r="I1187" t="str">
            <v>AM</v>
          </cell>
        </row>
        <row r="1188">
          <cell r="A1188">
            <v>42599</v>
          </cell>
          <cell r="B1188" t="str">
            <v>Nxt</v>
          </cell>
          <cell r="F1188">
            <v>10</v>
          </cell>
          <cell r="G1188" t="str">
            <v>Bay15</v>
          </cell>
          <cell r="I1188" t="str">
            <v>AM</v>
          </cell>
        </row>
        <row r="1189">
          <cell r="A1189">
            <v>42599</v>
          </cell>
          <cell r="B1189" t="str">
            <v>Nxt</v>
          </cell>
          <cell r="F1189">
            <v>10</v>
          </cell>
          <cell r="G1189" t="str">
            <v>Bay15</v>
          </cell>
          <cell r="I1189" t="str">
            <v>AM</v>
          </cell>
        </row>
        <row r="1190">
          <cell r="A1190">
            <v>42599</v>
          </cell>
          <cell r="B1190" t="str">
            <v>Reflow</v>
          </cell>
          <cell r="F1190">
            <v>15</v>
          </cell>
          <cell r="G1190" t="str">
            <v>Bay15</v>
          </cell>
          <cell r="I1190" t="str">
            <v>PM</v>
          </cell>
        </row>
        <row r="1191">
          <cell r="A1191">
            <v>42599</v>
          </cell>
          <cell r="B1191" t="str">
            <v>DEK</v>
          </cell>
          <cell r="F1191">
            <v>20</v>
          </cell>
          <cell r="G1191" t="str">
            <v>Bay16</v>
          </cell>
          <cell r="I1191" t="str">
            <v>PM</v>
          </cell>
        </row>
        <row r="1192">
          <cell r="A1192">
            <v>42599</v>
          </cell>
          <cell r="B1192" t="str">
            <v>DEK</v>
          </cell>
          <cell r="F1192">
            <v>35</v>
          </cell>
          <cell r="G1192" t="str">
            <v>Bay16</v>
          </cell>
          <cell r="I1192" t="str">
            <v>PM</v>
          </cell>
        </row>
        <row r="1193">
          <cell r="A1193">
            <v>42599</v>
          </cell>
          <cell r="B1193" t="str">
            <v>DEK</v>
          </cell>
          <cell r="F1193">
            <v>10</v>
          </cell>
          <cell r="G1193" t="str">
            <v>Bay16</v>
          </cell>
          <cell r="I1193" t="str">
            <v>PM</v>
          </cell>
        </row>
        <row r="1194">
          <cell r="A1194">
            <v>42599</v>
          </cell>
          <cell r="B1194" t="str">
            <v>Nxt</v>
          </cell>
          <cell r="F1194">
            <v>10</v>
          </cell>
          <cell r="G1194" t="str">
            <v>Bay16</v>
          </cell>
          <cell r="I1194" t="str">
            <v>PM</v>
          </cell>
        </row>
        <row r="1195">
          <cell r="A1195">
            <v>42599</v>
          </cell>
          <cell r="B1195" t="str">
            <v>DEK</v>
          </cell>
          <cell r="F1195">
            <v>5</v>
          </cell>
          <cell r="G1195" t="str">
            <v>Bay16</v>
          </cell>
          <cell r="I1195" t="str">
            <v>PM</v>
          </cell>
        </row>
        <row r="1196">
          <cell r="A1196">
            <v>42599</v>
          </cell>
          <cell r="B1196" t="str">
            <v>DEK</v>
          </cell>
          <cell r="F1196">
            <v>12</v>
          </cell>
          <cell r="G1196" t="str">
            <v>Bay16</v>
          </cell>
          <cell r="I1196" t="str">
            <v>PM</v>
          </cell>
        </row>
        <row r="1197">
          <cell r="A1197">
            <v>42599</v>
          </cell>
          <cell r="B1197" t="str">
            <v>Nxt</v>
          </cell>
          <cell r="F1197">
            <v>10</v>
          </cell>
          <cell r="G1197" t="str">
            <v>Bay15</v>
          </cell>
          <cell r="I1197" t="str">
            <v>PM</v>
          </cell>
        </row>
        <row r="1198">
          <cell r="A1198">
            <v>42599</v>
          </cell>
          <cell r="B1198" t="str">
            <v>Nxt</v>
          </cell>
          <cell r="F1198">
            <v>10</v>
          </cell>
          <cell r="G1198" t="str">
            <v>Bay16</v>
          </cell>
          <cell r="I1198" t="str">
            <v>AM</v>
          </cell>
        </row>
        <row r="1199">
          <cell r="A1199">
            <v>42599</v>
          </cell>
          <cell r="B1199" t="str">
            <v>Nxt</v>
          </cell>
          <cell r="F1199">
            <v>15</v>
          </cell>
          <cell r="G1199" t="str">
            <v>Bay15</v>
          </cell>
          <cell r="I1199" t="str">
            <v>PM</v>
          </cell>
        </row>
        <row r="1200">
          <cell r="A1200">
            <v>42599</v>
          </cell>
          <cell r="B1200" t="str">
            <v>Reflow</v>
          </cell>
          <cell r="F1200">
            <v>135</v>
          </cell>
          <cell r="G1200" t="str">
            <v>Bay02</v>
          </cell>
          <cell r="I1200" t="str">
            <v>AM</v>
          </cell>
        </row>
        <row r="1201">
          <cell r="A1201">
            <v>42599</v>
          </cell>
          <cell r="B1201" t="str">
            <v>SPI</v>
          </cell>
          <cell r="F1201">
            <v>20</v>
          </cell>
          <cell r="G1201" t="str">
            <v>Bay01</v>
          </cell>
          <cell r="I1201" t="str">
            <v>AM</v>
          </cell>
        </row>
        <row r="1202">
          <cell r="A1202">
            <v>42600</v>
          </cell>
          <cell r="B1202" t="str">
            <v>Nxt</v>
          </cell>
          <cell r="F1202">
            <v>15</v>
          </cell>
          <cell r="G1202" t="str">
            <v>Bay03</v>
          </cell>
          <cell r="I1202" t="str">
            <v>AM</v>
          </cell>
        </row>
        <row r="1203">
          <cell r="A1203">
            <v>42600</v>
          </cell>
          <cell r="B1203" t="str">
            <v>DEK</v>
          </cell>
          <cell r="F1203">
            <v>10</v>
          </cell>
          <cell r="G1203" t="str">
            <v>Bay22</v>
          </cell>
          <cell r="I1203" t="str">
            <v>AM</v>
          </cell>
        </row>
        <row r="1204">
          <cell r="A1204">
            <v>42600</v>
          </cell>
          <cell r="B1204" t="str">
            <v>Reflow</v>
          </cell>
          <cell r="F1204">
            <v>10</v>
          </cell>
          <cell r="G1204" t="str">
            <v>Bay23</v>
          </cell>
          <cell r="I1204" t="str">
            <v>AM</v>
          </cell>
        </row>
        <row r="1205">
          <cell r="A1205">
            <v>42600</v>
          </cell>
          <cell r="B1205" t="str">
            <v>Nxt</v>
          </cell>
          <cell r="F1205">
            <v>9</v>
          </cell>
          <cell r="G1205" t="str">
            <v>Bay05</v>
          </cell>
          <cell r="I1205" t="str">
            <v>AM</v>
          </cell>
        </row>
        <row r="1206">
          <cell r="A1206">
            <v>42600</v>
          </cell>
          <cell r="B1206" t="str">
            <v>Nxt</v>
          </cell>
          <cell r="F1206">
            <v>40</v>
          </cell>
          <cell r="G1206" t="str">
            <v>Bay062</v>
          </cell>
          <cell r="I1206" t="str">
            <v>AM</v>
          </cell>
        </row>
        <row r="1207">
          <cell r="A1207">
            <v>42600</v>
          </cell>
          <cell r="B1207" t="str">
            <v>Nxt</v>
          </cell>
          <cell r="F1207">
            <v>3</v>
          </cell>
          <cell r="G1207" t="str">
            <v>Bay062</v>
          </cell>
          <cell r="I1207" t="str">
            <v>AM</v>
          </cell>
        </row>
        <row r="1208">
          <cell r="A1208">
            <v>42600</v>
          </cell>
          <cell r="B1208" t="str">
            <v>Reflow</v>
          </cell>
          <cell r="F1208">
            <v>10</v>
          </cell>
          <cell r="G1208" t="str">
            <v>Bay071</v>
          </cell>
          <cell r="I1208" t="str">
            <v>AM</v>
          </cell>
        </row>
        <row r="1209">
          <cell r="A1209">
            <v>42600</v>
          </cell>
          <cell r="B1209" t="str">
            <v>DEK</v>
          </cell>
          <cell r="F1209">
            <v>24</v>
          </cell>
          <cell r="G1209" t="str">
            <v>Bay071</v>
          </cell>
          <cell r="I1209" t="str">
            <v>AM</v>
          </cell>
        </row>
        <row r="1210">
          <cell r="A1210">
            <v>42600</v>
          </cell>
          <cell r="B1210" t="str">
            <v>Nxt</v>
          </cell>
          <cell r="F1210">
            <v>5</v>
          </cell>
          <cell r="G1210" t="str">
            <v>Bay072</v>
          </cell>
          <cell r="I1210" t="str">
            <v>AM</v>
          </cell>
        </row>
        <row r="1211">
          <cell r="A1211">
            <v>42600</v>
          </cell>
          <cell r="B1211" t="str">
            <v>Nxt</v>
          </cell>
          <cell r="F1211">
            <v>10</v>
          </cell>
          <cell r="G1211" t="str">
            <v>Bay16</v>
          </cell>
          <cell r="I1211" t="str">
            <v>AM</v>
          </cell>
        </row>
        <row r="1212">
          <cell r="A1212">
            <v>42600</v>
          </cell>
          <cell r="B1212" t="str">
            <v>Nxt</v>
          </cell>
          <cell r="F1212">
            <v>5</v>
          </cell>
          <cell r="G1212" t="str">
            <v>Bay15</v>
          </cell>
          <cell r="I1212" t="str">
            <v>PM</v>
          </cell>
        </row>
        <row r="1213">
          <cell r="A1213">
            <v>42600</v>
          </cell>
          <cell r="B1213" t="str">
            <v>Reflow</v>
          </cell>
          <cell r="F1213">
            <v>10</v>
          </cell>
          <cell r="G1213" t="str">
            <v>Bay15</v>
          </cell>
          <cell r="I1213" t="str">
            <v>PM</v>
          </cell>
        </row>
        <row r="1214">
          <cell r="A1214">
            <v>42600</v>
          </cell>
          <cell r="B1214" t="str">
            <v>Nxt</v>
          </cell>
          <cell r="F1214">
            <v>10</v>
          </cell>
          <cell r="G1214" t="str">
            <v>Bay15</v>
          </cell>
          <cell r="I1214" t="str">
            <v>AM</v>
          </cell>
        </row>
        <row r="1215">
          <cell r="A1215">
            <v>42600</v>
          </cell>
          <cell r="B1215" t="str">
            <v>Nxt</v>
          </cell>
          <cell r="F1215">
            <v>10</v>
          </cell>
          <cell r="G1215" t="str">
            <v>Bay01</v>
          </cell>
          <cell r="I1215" t="str">
            <v>PM</v>
          </cell>
        </row>
        <row r="1216">
          <cell r="A1216">
            <v>42600</v>
          </cell>
          <cell r="B1216" t="str">
            <v>Nxt</v>
          </cell>
          <cell r="F1216">
            <v>15</v>
          </cell>
          <cell r="G1216" t="str">
            <v>Bay03</v>
          </cell>
          <cell r="I1216" t="str">
            <v>PM</v>
          </cell>
        </row>
        <row r="1217">
          <cell r="A1217">
            <v>42600</v>
          </cell>
          <cell r="B1217" t="str">
            <v>DEK</v>
          </cell>
          <cell r="F1217">
            <v>10</v>
          </cell>
          <cell r="G1217" t="str">
            <v>Bay03</v>
          </cell>
          <cell r="I1217" t="str">
            <v>AM</v>
          </cell>
        </row>
        <row r="1218">
          <cell r="A1218">
            <v>42600</v>
          </cell>
          <cell r="B1218" t="str">
            <v>DEK</v>
          </cell>
          <cell r="F1218">
            <v>10</v>
          </cell>
          <cell r="G1218" t="str">
            <v>Bay04</v>
          </cell>
          <cell r="I1218" t="str">
            <v>PM</v>
          </cell>
        </row>
        <row r="1219">
          <cell r="A1219">
            <v>42600</v>
          </cell>
          <cell r="B1219" t="str">
            <v>Nxt</v>
          </cell>
          <cell r="F1219">
            <v>6</v>
          </cell>
          <cell r="G1219" t="str">
            <v>Bay19</v>
          </cell>
          <cell r="I1219" t="str">
            <v>AM</v>
          </cell>
        </row>
        <row r="1220">
          <cell r="A1220">
            <v>42600</v>
          </cell>
          <cell r="B1220" t="str">
            <v>Nxt</v>
          </cell>
          <cell r="F1220">
            <v>4</v>
          </cell>
          <cell r="G1220" t="str">
            <v>Bay19</v>
          </cell>
          <cell r="I1220" t="str">
            <v>AM</v>
          </cell>
        </row>
        <row r="1221">
          <cell r="A1221">
            <v>42600</v>
          </cell>
          <cell r="B1221" t="str">
            <v>Nxt</v>
          </cell>
          <cell r="F1221">
            <v>10</v>
          </cell>
          <cell r="G1221" t="str">
            <v>Bay20</v>
          </cell>
          <cell r="I1221" t="str">
            <v>AM</v>
          </cell>
        </row>
        <row r="1222">
          <cell r="A1222">
            <v>42600</v>
          </cell>
          <cell r="B1222" t="str">
            <v>Nxt</v>
          </cell>
          <cell r="F1222">
            <v>10</v>
          </cell>
          <cell r="G1222" t="str">
            <v>Bay19</v>
          </cell>
          <cell r="I1222" t="str">
            <v>AM</v>
          </cell>
        </row>
        <row r="1223">
          <cell r="A1223">
            <v>42600</v>
          </cell>
          <cell r="B1223" t="str">
            <v>Nxt</v>
          </cell>
          <cell r="F1223">
            <v>12</v>
          </cell>
          <cell r="G1223" t="str">
            <v>Bay19</v>
          </cell>
          <cell r="I1223" t="str">
            <v>AM</v>
          </cell>
        </row>
        <row r="1224">
          <cell r="A1224">
            <v>42600</v>
          </cell>
          <cell r="B1224" t="str">
            <v>Nxt</v>
          </cell>
          <cell r="F1224">
            <v>11</v>
          </cell>
          <cell r="G1224" t="str">
            <v>Bay20</v>
          </cell>
          <cell r="I1224" t="str">
            <v>PM</v>
          </cell>
        </row>
        <row r="1225">
          <cell r="A1225">
            <v>42600</v>
          </cell>
          <cell r="B1225" t="str">
            <v>Nxt</v>
          </cell>
          <cell r="F1225">
            <v>7</v>
          </cell>
          <cell r="G1225" t="str">
            <v>Bay20</v>
          </cell>
          <cell r="I1225" t="str">
            <v>AM</v>
          </cell>
        </row>
        <row r="1226">
          <cell r="A1226">
            <v>42600</v>
          </cell>
          <cell r="B1226" t="str">
            <v>Nxt</v>
          </cell>
          <cell r="F1226">
            <v>6</v>
          </cell>
          <cell r="G1226" t="str">
            <v>Bay20</v>
          </cell>
          <cell r="I1226" t="str">
            <v>AM</v>
          </cell>
        </row>
        <row r="1227">
          <cell r="A1227">
            <v>42601</v>
          </cell>
          <cell r="B1227" t="str">
            <v>DEK</v>
          </cell>
          <cell r="F1227">
            <v>15</v>
          </cell>
          <cell r="G1227" t="str">
            <v>Bay04</v>
          </cell>
          <cell r="I1227" t="str">
            <v>AM</v>
          </cell>
        </row>
        <row r="1228">
          <cell r="A1228">
            <v>42601</v>
          </cell>
          <cell r="B1228" t="str">
            <v>Nxt</v>
          </cell>
          <cell r="F1228">
            <v>15</v>
          </cell>
          <cell r="G1228" t="str">
            <v>Bay03</v>
          </cell>
          <cell r="I1228" t="str">
            <v>AM</v>
          </cell>
        </row>
        <row r="1229">
          <cell r="A1229">
            <v>42601</v>
          </cell>
          <cell r="B1229" t="str">
            <v>DEK</v>
          </cell>
          <cell r="F1229">
            <v>10</v>
          </cell>
          <cell r="G1229" t="str">
            <v>Bay03</v>
          </cell>
          <cell r="I1229" t="str">
            <v>AM</v>
          </cell>
        </row>
        <row r="1230">
          <cell r="A1230">
            <v>42601</v>
          </cell>
          <cell r="B1230" t="str">
            <v>DEK</v>
          </cell>
          <cell r="F1230">
            <v>8</v>
          </cell>
          <cell r="G1230" t="str">
            <v>Bay19</v>
          </cell>
          <cell r="I1230" t="str">
            <v>AM</v>
          </cell>
        </row>
        <row r="1231">
          <cell r="A1231">
            <v>42601</v>
          </cell>
          <cell r="B1231" t="str">
            <v>Nxt</v>
          </cell>
          <cell r="F1231">
            <v>10</v>
          </cell>
          <cell r="G1231" t="str">
            <v>Bay19</v>
          </cell>
          <cell r="I1231" t="str">
            <v>AM</v>
          </cell>
        </row>
        <row r="1232">
          <cell r="A1232">
            <v>42601</v>
          </cell>
          <cell r="B1232" t="str">
            <v>Nxt</v>
          </cell>
          <cell r="F1232">
            <v>9</v>
          </cell>
          <cell r="G1232" t="str">
            <v>Bay20</v>
          </cell>
          <cell r="I1232" t="str">
            <v>AM</v>
          </cell>
        </row>
        <row r="1233">
          <cell r="A1233">
            <v>42601</v>
          </cell>
          <cell r="B1233" t="str">
            <v>Nxt</v>
          </cell>
          <cell r="F1233">
            <v>5</v>
          </cell>
          <cell r="G1233" t="str">
            <v>Bay20</v>
          </cell>
          <cell r="I1233" t="str">
            <v>AM</v>
          </cell>
        </row>
        <row r="1234">
          <cell r="A1234">
            <v>42601</v>
          </cell>
          <cell r="B1234" t="str">
            <v>Nxt</v>
          </cell>
          <cell r="F1234">
            <v>5</v>
          </cell>
          <cell r="G1234" t="str">
            <v>Bay19</v>
          </cell>
          <cell r="I1234" t="str">
            <v>AM</v>
          </cell>
        </row>
        <row r="1235">
          <cell r="A1235">
            <v>42601</v>
          </cell>
          <cell r="B1235" t="str">
            <v>Nxt</v>
          </cell>
          <cell r="F1235">
            <v>11</v>
          </cell>
          <cell r="G1235" t="str">
            <v>Bay19</v>
          </cell>
          <cell r="I1235" t="str">
            <v>AM</v>
          </cell>
        </row>
        <row r="1236">
          <cell r="A1236">
            <v>42601</v>
          </cell>
          <cell r="B1236" t="str">
            <v>Nxt</v>
          </cell>
          <cell r="F1236">
            <v>13</v>
          </cell>
          <cell r="G1236" t="str">
            <v>Bay19</v>
          </cell>
          <cell r="I1236" t="str">
            <v>AM</v>
          </cell>
        </row>
        <row r="1237">
          <cell r="A1237">
            <v>42601</v>
          </cell>
          <cell r="B1237" t="str">
            <v>NXT</v>
          </cell>
          <cell r="F1237">
            <v>4</v>
          </cell>
          <cell r="G1237" t="str">
            <v>Bay19</v>
          </cell>
          <cell r="I1237" t="str">
            <v>AM</v>
          </cell>
        </row>
        <row r="1238">
          <cell r="A1238">
            <v>42601</v>
          </cell>
          <cell r="B1238" t="str">
            <v>Nxt</v>
          </cell>
          <cell r="F1238">
            <v>4</v>
          </cell>
          <cell r="G1238" t="str">
            <v>Bay19</v>
          </cell>
          <cell r="I1238" t="str">
            <v>AM</v>
          </cell>
        </row>
        <row r="1239">
          <cell r="A1239">
            <v>42601</v>
          </cell>
          <cell r="B1239" t="str">
            <v>NXT</v>
          </cell>
          <cell r="F1239">
            <v>9</v>
          </cell>
          <cell r="G1239" t="str">
            <v>Bay20</v>
          </cell>
          <cell r="I1239" t="str">
            <v>AM</v>
          </cell>
        </row>
        <row r="1240">
          <cell r="A1240">
            <v>42601</v>
          </cell>
          <cell r="B1240" t="str">
            <v>Nxt</v>
          </cell>
          <cell r="F1240">
            <v>15</v>
          </cell>
          <cell r="G1240" t="str">
            <v>Bay23</v>
          </cell>
          <cell r="I1240" t="str">
            <v>AM</v>
          </cell>
        </row>
        <row r="1241">
          <cell r="A1241">
            <v>42601</v>
          </cell>
          <cell r="B1241" t="str">
            <v>Nxt</v>
          </cell>
          <cell r="F1241">
            <v>15</v>
          </cell>
          <cell r="G1241" t="str">
            <v>Bay22</v>
          </cell>
          <cell r="I1241" t="str">
            <v>PM</v>
          </cell>
        </row>
        <row r="1242">
          <cell r="A1242">
            <v>42601</v>
          </cell>
          <cell r="B1242" t="str">
            <v>Nxt</v>
          </cell>
          <cell r="F1242">
            <v>25</v>
          </cell>
          <cell r="G1242" t="str">
            <v>Bay22</v>
          </cell>
          <cell r="I1242" t="str">
            <v>AM</v>
          </cell>
        </row>
        <row r="1243">
          <cell r="A1243">
            <v>42601</v>
          </cell>
          <cell r="B1243" t="str">
            <v>DEK</v>
          </cell>
          <cell r="F1243">
            <v>4</v>
          </cell>
          <cell r="G1243" t="str">
            <v>Bay062</v>
          </cell>
          <cell r="I1243" t="str">
            <v>AM</v>
          </cell>
        </row>
        <row r="1244">
          <cell r="A1244">
            <v>42601</v>
          </cell>
          <cell r="B1244" t="str">
            <v>Nxt</v>
          </cell>
          <cell r="F1244">
            <v>35</v>
          </cell>
          <cell r="G1244" t="str">
            <v>Bay062</v>
          </cell>
          <cell r="I1244" t="str">
            <v>AM</v>
          </cell>
        </row>
        <row r="1245">
          <cell r="A1245">
            <v>42601</v>
          </cell>
          <cell r="B1245" t="str">
            <v>DEK</v>
          </cell>
          <cell r="F1245">
            <v>70</v>
          </cell>
          <cell r="G1245" t="str">
            <v>Bay072</v>
          </cell>
          <cell r="I1245" t="str">
            <v>AM</v>
          </cell>
        </row>
        <row r="1246">
          <cell r="A1246">
            <v>42601</v>
          </cell>
          <cell r="B1246" t="str">
            <v>DEK</v>
          </cell>
          <cell r="F1246">
            <v>10</v>
          </cell>
          <cell r="G1246" t="str">
            <v>Bay072</v>
          </cell>
          <cell r="I1246" t="str">
            <v>AM</v>
          </cell>
        </row>
        <row r="1247">
          <cell r="A1247">
            <v>42601</v>
          </cell>
          <cell r="B1247" t="str">
            <v>Nxt</v>
          </cell>
          <cell r="F1247">
            <v>15</v>
          </cell>
          <cell r="G1247" t="str">
            <v>Bay08</v>
          </cell>
          <cell r="I1247" t="str">
            <v>AM</v>
          </cell>
        </row>
        <row r="1248">
          <cell r="A1248">
            <v>42601</v>
          </cell>
          <cell r="B1248" t="str">
            <v>Nxt</v>
          </cell>
          <cell r="F1248">
            <v>10</v>
          </cell>
          <cell r="G1248" t="str">
            <v>Bay08</v>
          </cell>
          <cell r="I1248" t="str">
            <v>AM</v>
          </cell>
        </row>
        <row r="1249">
          <cell r="A1249">
            <v>42601</v>
          </cell>
          <cell r="B1249" t="str">
            <v>Nxt</v>
          </cell>
          <cell r="F1249">
            <v>5</v>
          </cell>
          <cell r="G1249" t="str">
            <v>Bay15</v>
          </cell>
          <cell r="I1249" t="str">
            <v>AM</v>
          </cell>
        </row>
        <row r="1250">
          <cell r="A1250">
            <v>42601</v>
          </cell>
          <cell r="B1250" t="str">
            <v>Nxt</v>
          </cell>
          <cell r="F1250">
            <v>5</v>
          </cell>
          <cell r="G1250" t="str">
            <v>Bay15</v>
          </cell>
          <cell r="I1250" t="str">
            <v>AM</v>
          </cell>
        </row>
        <row r="1251">
          <cell r="A1251">
            <v>42601</v>
          </cell>
          <cell r="B1251" t="str">
            <v>Nxt</v>
          </cell>
          <cell r="F1251">
            <v>5</v>
          </cell>
          <cell r="G1251" t="str">
            <v>Bay16</v>
          </cell>
          <cell r="I1251" t="str">
            <v>PM</v>
          </cell>
        </row>
        <row r="1252">
          <cell r="A1252">
            <v>42601</v>
          </cell>
          <cell r="B1252" t="str">
            <v>Nxt</v>
          </cell>
          <cell r="F1252">
            <v>5</v>
          </cell>
          <cell r="G1252" t="str">
            <v>Bay16</v>
          </cell>
          <cell r="I1252" t="str">
            <v>PM</v>
          </cell>
        </row>
        <row r="1253">
          <cell r="A1253">
            <v>42601</v>
          </cell>
          <cell r="B1253" t="str">
            <v>Nxt</v>
          </cell>
          <cell r="F1253">
            <v>10</v>
          </cell>
          <cell r="G1253" t="str">
            <v>Bay15</v>
          </cell>
          <cell r="I1253" t="str">
            <v>AM</v>
          </cell>
        </row>
        <row r="1254">
          <cell r="A1254">
            <v>42601</v>
          </cell>
          <cell r="B1254" t="str">
            <v>Nxt</v>
          </cell>
          <cell r="F1254">
            <v>15</v>
          </cell>
          <cell r="G1254" t="str">
            <v>Bay16</v>
          </cell>
          <cell r="I1254" t="str">
            <v>PM</v>
          </cell>
        </row>
        <row r="1255">
          <cell r="A1255">
            <v>42601</v>
          </cell>
          <cell r="B1255" t="str">
            <v>Nxt</v>
          </cell>
          <cell r="F1255">
            <v>10</v>
          </cell>
          <cell r="G1255" t="str">
            <v>Bay15</v>
          </cell>
          <cell r="I1255" t="str">
            <v>PM</v>
          </cell>
        </row>
        <row r="1256">
          <cell r="A1256">
            <v>42601</v>
          </cell>
          <cell r="B1256" t="str">
            <v>Nxt</v>
          </cell>
          <cell r="F1256">
            <v>5</v>
          </cell>
          <cell r="G1256" t="str">
            <v>Bay15</v>
          </cell>
          <cell r="I1256" t="str">
            <v>PM</v>
          </cell>
        </row>
        <row r="1257">
          <cell r="A1257">
            <v>42601</v>
          </cell>
          <cell r="B1257" t="str">
            <v>Nxt</v>
          </cell>
          <cell r="F1257">
            <v>30</v>
          </cell>
          <cell r="G1257" t="str">
            <v>Bay16</v>
          </cell>
          <cell r="I1257" t="str">
            <v>AM</v>
          </cell>
        </row>
        <row r="1258">
          <cell r="A1258">
            <v>42601</v>
          </cell>
          <cell r="B1258" t="str">
            <v>SPI</v>
          </cell>
          <cell r="F1258">
            <v>15</v>
          </cell>
          <cell r="G1258" t="str">
            <v>Bay01</v>
          </cell>
          <cell r="I1258" t="str">
            <v>AM</v>
          </cell>
        </row>
        <row r="1259">
          <cell r="A1259">
            <v>42601</v>
          </cell>
          <cell r="B1259" t="str">
            <v>Nxt</v>
          </cell>
          <cell r="F1259">
            <v>40</v>
          </cell>
          <cell r="G1259" t="str">
            <v>Bay02</v>
          </cell>
          <cell r="I1259" t="str">
            <v>AM</v>
          </cell>
        </row>
        <row r="1260">
          <cell r="A1260">
            <v>42601</v>
          </cell>
          <cell r="B1260" t="str">
            <v>Reflow</v>
          </cell>
          <cell r="F1260">
            <v>40</v>
          </cell>
          <cell r="G1260" t="str">
            <v>Bay02</v>
          </cell>
          <cell r="I1260" t="str">
            <v>AM</v>
          </cell>
        </row>
        <row r="1261">
          <cell r="A1261">
            <v>42601</v>
          </cell>
          <cell r="B1261" t="str">
            <v>SPI</v>
          </cell>
          <cell r="F1261">
            <v>25</v>
          </cell>
          <cell r="G1261" t="str">
            <v>Bay02</v>
          </cell>
          <cell r="I1261" t="str">
            <v>AM</v>
          </cell>
        </row>
        <row r="1262">
          <cell r="A1262">
            <v>42602</v>
          </cell>
          <cell r="B1262" t="str">
            <v>Nxt</v>
          </cell>
          <cell r="F1262">
            <v>10</v>
          </cell>
          <cell r="G1262" t="str">
            <v>Bay15</v>
          </cell>
          <cell r="I1262" t="str">
            <v>AM</v>
          </cell>
        </row>
        <row r="1263">
          <cell r="A1263">
            <v>42602</v>
          </cell>
          <cell r="B1263" t="str">
            <v>Nxt</v>
          </cell>
          <cell r="F1263">
            <v>10</v>
          </cell>
          <cell r="G1263" t="str">
            <v>Bay16</v>
          </cell>
          <cell r="I1263" t="str">
            <v>AM</v>
          </cell>
        </row>
        <row r="1264">
          <cell r="A1264">
            <v>42602</v>
          </cell>
          <cell r="B1264" t="str">
            <v>Reflow</v>
          </cell>
          <cell r="F1264">
            <v>20</v>
          </cell>
          <cell r="G1264" t="str">
            <v>Bay16</v>
          </cell>
          <cell r="I1264" t="str">
            <v>AM</v>
          </cell>
        </row>
        <row r="1265">
          <cell r="A1265">
            <v>42602</v>
          </cell>
          <cell r="B1265" t="str">
            <v>Nxt</v>
          </cell>
          <cell r="F1265">
            <v>10</v>
          </cell>
          <cell r="G1265" t="str">
            <v>Bay16</v>
          </cell>
          <cell r="I1265" t="str">
            <v>AM</v>
          </cell>
        </row>
        <row r="1266">
          <cell r="A1266">
            <v>42602</v>
          </cell>
          <cell r="B1266" t="str">
            <v>Nxt</v>
          </cell>
          <cell r="F1266">
            <v>10</v>
          </cell>
          <cell r="G1266" t="str">
            <v>Bay16</v>
          </cell>
          <cell r="I1266" t="str">
            <v>PM</v>
          </cell>
        </row>
        <row r="1267">
          <cell r="A1267">
            <v>42602</v>
          </cell>
          <cell r="B1267" t="str">
            <v>Nxt</v>
          </cell>
          <cell r="F1267">
            <v>7</v>
          </cell>
          <cell r="G1267" t="str">
            <v>Bay16</v>
          </cell>
          <cell r="I1267" t="str">
            <v>PM</v>
          </cell>
        </row>
        <row r="1268">
          <cell r="A1268">
            <v>42602</v>
          </cell>
          <cell r="B1268" t="str">
            <v>Nxt</v>
          </cell>
          <cell r="F1268">
            <v>10</v>
          </cell>
          <cell r="G1268" t="str">
            <v>Bay15</v>
          </cell>
          <cell r="I1268" t="str">
            <v>PM</v>
          </cell>
        </row>
        <row r="1269">
          <cell r="A1269">
            <v>42602</v>
          </cell>
          <cell r="B1269" t="str">
            <v>Nxt</v>
          </cell>
          <cell r="F1269">
            <v>20</v>
          </cell>
          <cell r="G1269" t="str">
            <v>Bay15</v>
          </cell>
          <cell r="I1269" t="str">
            <v>PM</v>
          </cell>
        </row>
        <row r="1270">
          <cell r="A1270">
            <v>42602</v>
          </cell>
          <cell r="B1270" t="str">
            <v>Nxt</v>
          </cell>
          <cell r="F1270">
            <v>10</v>
          </cell>
          <cell r="G1270" t="str">
            <v>Bay16</v>
          </cell>
          <cell r="I1270" t="str">
            <v>PM</v>
          </cell>
        </row>
        <row r="1271">
          <cell r="A1271">
            <v>42602</v>
          </cell>
          <cell r="B1271" t="str">
            <v>Nxt</v>
          </cell>
          <cell r="F1271">
            <v>10</v>
          </cell>
          <cell r="G1271" t="str">
            <v>Bay15</v>
          </cell>
          <cell r="I1271" t="str">
            <v>AM</v>
          </cell>
        </row>
        <row r="1272">
          <cell r="A1272">
            <v>42602</v>
          </cell>
          <cell r="B1272" t="str">
            <v>Nxt</v>
          </cell>
          <cell r="F1272">
            <v>20</v>
          </cell>
          <cell r="G1272" t="str">
            <v>Bay01</v>
          </cell>
          <cell r="I1272" t="str">
            <v>AM</v>
          </cell>
        </row>
        <row r="1273">
          <cell r="A1273">
            <v>42602</v>
          </cell>
          <cell r="B1273" t="str">
            <v>SPI</v>
          </cell>
          <cell r="F1273">
            <v>10</v>
          </cell>
          <cell r="G1273" t="str">
            <v>Bay01</v>
          </cell>
          <cell r="I1273" t="str">
            <v>AM</v>
          </cell>
        </row>
        <row r="1274">
          <cell r="A1274">
            <v>42602</v>
          </cell>
          <cell r="B1274" t="str">
            <v>SPI</v>
          </cell>
          <cell r="F1274">
            <v>480</v>
          </cell>
          <cell r="G1274" t="str">
            <v>Bay02</v>
          </cell>
          <cell r="I1274" t="e">
            <v>#VALUE!</v>
          </cell>
        </row>
        <row r="1275">
          <cell r="A1275">
            <v>42604</v>
          </cell>
          <cell r="B1275" t="str">
            <v>Nxt</v>
          </cell>
          <cell r="F1275">
            <v>10</v>
          </cell>
          <cell r="G1275" t="str">
            <v>Bay16</v>
          </cell>
          <cell r="I1275" t="str">
            <v>AM</v>
          </cell>
        </row>
        <row r="1276">
          <cell r="A1276">
            <v>42604</v>
          </cell>
          <cell r="B1276" t="str">
            <v>Nxt</v>
          </cell>
          <cell r="F1276">
            <v>10</v>
          </cell>
          <cell r="G1276" t="str">
            <v>Bay15</v>
          </cell>
          <cell r="I1276" t="str">
            <v>AM</v>
          </cell>
        </row>
        <row r="1277">
          <cell r="A1277">
            <v>42604</v>
          </cell>
          <cell r="B1277" t="str">
            <v>Nxt</v>
          </cell>
          <cell r="F1277">
            <v>60</v>
          </cell>
          <cell r="G1277" t="str">
            <v>Bay15</v>
          </cell>
          <cell r="I1277" t="str">
            <v>AM</v>
          </cell>
        </row>
        <row r="1278">
          <cell r="A1278">
            <v>42604</v>
          </cell>
          <cell r="B1278" t="str">
            <v>Nxt</v>
          </cell>
          <cell r="F1278">
            <v>10</v>
          </cell>
          <cell r="G1278" t="str">
            <v>Bay16</v>
          </cell>
          <cell r="I1278" t="str">
            <v>AM</v>
          </cell>
        </row>
        <row r="1279">
          <cell r="A1279">
            <v>42604</v>
          </cell>
          <cell r="B1279" t="str">
            <v>Nxt</v>
          </cell>
          <cell r="F1279">
            <v>10</v>
          </cell>
          <cell r="G1279" t="str">
            <v>Bay16</v>
          </cell>
          <cell r="I1279" t="str">
            <v>PM</v>
          </cell>
        </row>
        <row r="1280">
          <cell r="A1280">
            <v>42604</v>
          </cell>
          <cell r="B1280" t="str">
            <v>Nxt</v>
          </cell>
          <cell r="F1280">
            <v>10</v>
          </cell>
          <cell r="G1280" t="str">
            <v>Bay16</v>
          </cell>
          <cell r="I1280" t="str">
            <v>PM</v>
          </cell>
        </row>
        <row r="1281">
          <cell r="A1281">
            <v>42604</v>
          </cell>
          <cell r="B1281" t="str">
            <v>Nxt</v>
          </cell>
          <cell r="F1281">
            <v>20</v>
          </cell>
          <cell r="G1281" t="str">
            <v>Bay16</v>
          </cell>
          <cell r="I1281" t="str">
            <v>PM</v>
          </cell>
        </row>
        <row r="1282">
          <cell r="A1282">
            <v>42604</v>
          </cell>
          <cell r="B1282" t="str">
            <v>Nxt</v>
          </cell>
          <cell r="F1282">
            <v>10</v>
          </cell>
          <cell r="G1282" t="str">
            <v>Bay15</v>
          </cell>
          <cell r="I1282" t="str">
            <v>PM</v>
          </cell>
        </row>
        <row r="1283">
          <cell r="A1283">
            <v>42604</v>
          </cell>
          <cell r="B1283" t="str">
            <v>Nxt</v>
          </cell>
          <cell r="F1283">
            <v>10</v>
          </cell>
          <cell r="G1283" t="str">
            <v>Bay15</v>
          </cell>
          <cell r="I1283" t="str">
            <v>PM</v>
          </cell>
        </row>
        <row r="1284">
          <cell r="A1284">
            <v>42604</v>
          </cell>
          <cell r="B1284" t="str">
            <v>Reflow</v>
          </cell>
          <cell r="F1284">
            <v>25</v>
          </cell>
          <cell r="G1284" t="str">
            <v>Bay15</v>
          </cell>
          <cell r="I1284" t="str">
            <v>AM</v>
          </cell>
        </row>
        <row r="1285">
          <cell r="A1285">
            <v>42604</v>
          </cell>
          <cell r="B1285" t="str">
            <v>Reflow</v>
          </cell>
          <cell r="F1285">
            <v>30</v>
          </cell>
          <cell r="G1285" t="str">
            <v>Bay15</v>
          </cell>
          <cell r="I1285" t="str">
            <v>AM</v>
          </cell>
        </row>
        <row r="1286">
          <cell r="A1286">
            <v>42604</v>
          </cell>
          <cell r="B1286" t="str">
            <v>DEK</v>
          </cell>
          <cell r="F1286">
            <v>10</v>
          </cell>
          <cell r="G1286" t="str">
            <v>Bay16</v>
          </cell>
          <cell r="I1286" t="str">
            <v>PM</v>
          </cell>
        </row>
        <row r="1287">
          <cell r="A1287">
            <v>42604</v>
          </cell>
          <cell r="B1287" t="str">
            <v>Nxt</v>
          </cell>
          <cell r="F1287">
            <v>5</v>
          </cell>
          <cell r="G1287" t="str">
            <v>Bay16</v>
          </cell>
          <cell r="I1287" t="str">
            <v>AM</v>
          </cell>
        </row>
        <row r="1288">
          <cell r="A1288">
            <v>42604</v>
          </cell>
          <cell r="B1288" t="str">
            <v>Nxt</v>
          </cell>
          <cell r="F1288">
            <v>10</v>
          </cell>
          <cell r="G1288" t="str">
            <v>Bay16</v>
          </cell>
          <cell r="I1288" t="str">
            <v>AM</v>
          </cell>
        </row>
        <row r="1289">
          <cell r="A1289">
            <v>42604</v>
          </cell>
          <cell r="B1289" t="str">
            <v>DEK</v>
          </cell>
          <cell r="F1289">
            <v>10</v>
          </cell>
          <cell r="G1289" t="str">
            <v>Bay03</v>
          </cell>
          <cell r="I1289" t="str">
            <v>PM</v>
          </cell>
        </row>
        <row r="1290">
          <cell r="A1290">
            <v>42604</v>
          </cell>
          <cell r="B1290" t="str">
            <v>DEK</v>
          </cell>
          <cell r="F1290">
            <v>8</v>
          </cell>
          <cell r="G1290" t="str">
            <v>Bay04</v>
          </cell>
          <cell r="I1290" t="str">
            <v>AM</v>
          </cell>
        </row>
        <row r="1291">
          <cell r="A1291">
            <v>42604</v>
          </cell>
          <cell r="B1291" t="str">
            <v>DEK</v>
          </cell>
          <cell r="F1291">
            <v>15</v>
          </cell>
          <cell r="G1291" t="str">
            <v>Bay04</v>
          </cell>
          <cell r="I1291" t="str">
            <v>AM</v>
          </cell>
        </row>
        <row r="1292">
          <cell r="A1292">
            <v>42604</v>
          </cell>
          <cell r="B1292" t="str">
            <v>Nxt</v>
          </cell>
          <cell r="F1292" t="str">
            <v>10</v>
          </cell>
          <cell r="G1292" t="str">
            <v>Bay19</v>
          </cell>
          <cell r="I1292" t="str">
            <v>AM</v>
          </cell>
        </row>
        <row r="1293">
          <cell r="A1293">
            <v>42604</v>
          </cell>
          <cell r="B1293" t="str">
            <v>Nxt</v>
          </cell>
          <cell r="F1293" t="str">
            <v>7</v>
          </cell>
          <cell r="G1293" t="str">
            <v>Bay20</v>
          </cell>
          <cell r="I1293" t="str">
            <v>PM</v>
          </cell>
        </row>
        <row r="1294">
          <cell r="A1294">
            <v>42604</v>
          </cell>
          <cell r="B1294" t="str">
            <v>Nxt</v>
          </cell>
          <cell r="F1294" t="str">
            <v>20</v>
          </cell>
          <cell r="G1294" t="str">
            <v>Bay19</v>
          </cell>
          <cell r="I1294" t="str">
            <v>PM</v>
          </cell>
        </row>
        <row r="1295">
          <cell r="A1295">
            <v>42604</v>
          </cell>
          <cell r="B1295" t="str">
            <v>Nxt</v>
          </cell>
          <cell r="F1295" t="str">
            <v>10</v>
          </cell>
          <cell r="G1295" t="str">
            <v>Bay19</v>
          </cell>
          <cell r="I1295" t="str">
            <v>PM</v>
          </cell>
        </row>
        <row r="1296">
          <cell r="A1296">
            <v>42604</v>
          </cell>
          <cell r="B1296" t="str">
            <v>Nxt</v>
          </cell>
          <cell r="F1296">
            <v>5</v>
          </cell>
          <cell r="G1296" t="str">
            <v>Bay20</v>
          </cell>
          <cell r="I1296" t="str">
            <v>AM</v>
          </cell>
        </row>
        <row r="1297">
          <cell r="A1297">
            <v>42604</v>
          </cell>
          <cell r="B1297" t="str">
            <v>Nxt</v>
          </cell>
          <cell r="F1297">
            <v>8</v>
          </cell>
          <cell r="G1297" t="str">
            <v>Bay20</v>
          </cell>
          <cell r="I1297" t="str">
            <v>AM</v>
          </cell>
        </row>
        <row r="1298">
          <cell r="A1298">
            <v>42604</v>
          </cell>
          <cell r="B1298" t="str">
            <v>Nxt</v>
          </cell>
          <cell r="F1298">
            <v>15</v>
          </cell>
          <cell r="G1298" t="str">
            <v>Bay01</v>
          </cell>
          <cell r="I1298" t="str">
            <v>AM</v>
          </cell>
        </row>
        <row r="1299">
          <cell r="A1299">
            <v>42604</v>
          </cell>
          <cell r="B1299" t="str">
            <v>Nxt</v>
          </cell>
          <cell r="F1299">
            <v>20</v>
          </cell>
          <cell r="G1299" t="str">
            <v>Bay02</v>
          </cell>
          <cell r="I1299" t="str">
            <v>PM</v>
          </cell>
        </row>
        <row r="1300">
          <cell r="A1300">
            <v>42604</v>
          </cell>
          <cell r="B1300" t="str">
            <v>Nxt</v>
          </cell>
          <cell r="F1300">
            <v>15</v>
          </cell>
          <cell r="G1300" t="str">
            <v>Bay22</v>
          </cell>
          <cell r="I1300" t="str">
            <v>AM</v>
          </cell>
        </row>
        <row r="1301">
          <cell r="A1301">
            <v>42604</v>
          </cell>
          <cell r="B1301" t="str">
            <v>Nxt</v>
          </cell>
          <cell r="F1301">
            <v>10</v>
          </cell>
          <cell r="G1301" t="str">
            <v>Bay23</v>
          </cell>
          <cell r="I1301" t="str">
            <v>AM</v>
          </cell>
        </row>
        <row r="1302">
          <cell r="A1302">
            <v>42604</v>
          </cell>
          <cell r="B1302" t="str">
            <v>DEK</v>
          </cell>
          <cell r="F1302">
            <v>15</v>
          </cell>
          <cell r="G1302" t="str">
            <v>Bay22</v>
          </cell>
          <cell r="I1302" t="str">
            <v>AM</v>
          </cell>
        </row>
        <row r="1303">
          <cell r="A1303">
            <v>42604</v>
          </cell>
          <cell r="B1303" t="str">
            <v>Nxt</v>
          </cell>
          <cell r="F1303">
            <v>5</v>
          </cell>
          <cell r="G1303" t="str">
            <v>Bay05</v>
          </cell>
          <cell r="I1303" t="str">
            <v>AM</v>
          </cell>
        </row>
        <row r="1304">
          <cell r="A1304">
            <v>42604</v>
          </cell>
          <cell r="B1304" t="str">
            <v>Nxt</v>
          </cell>
          <cell r="F1304">
            <v>5</v>
          </cell>
          <cell r="G1304" t="str">
            <v>Bay061</v>
          </cell>
          <cell r="I1304" t="str">
            <v>AM</v>
          </cell>
        </row>
        <row r="1305">
          <cell r="A1305">
            <v>42604</v>
          </cell>
          <cell r="B1305" t="str">
            <v>Nxt</v>
          </cell>
          <cell r="F1305">
            <v>5</v>
          </cell>
          <cell r="G1305" t="str">
            <v>Bay061</v>
          </cell>
          <cell r="I1305" t="str">
            <v>AM</v>
          </cell>
        </row>
        <row r="1306">
          <cell r="A1306">
            <v>42604</v>
          </cell>
          <cell r="B1306" t="str">
            <v>Nxt</v>
          </cell>
          <cell r="F1306">
            <v>5</v>
          </cell>
          <cell r="G1306" t="str">
            <v>Bay061</v>
          </cell>
          <cell r="I1306" t="str">
            <v>AM</v>
          </cell>
        </row>
        <row r="1307">
          <cell r="A1307">
            <v>42604</v>
          </cell>
          <cell r="B1307" t="str">
            <v>DEK</v>
          </cell>
          <cell r="F1307">
            <v>5</v>
          </cell>
          <cell r="G1307" t="str">
            <v>Bay061</v>
          </cell>
          <cell r="I1307" t="str">
            <v>AM</v>
          </cell>
        </row>
        <row r="1308">
          <cell r="A1308">
            <v>42604</v>
          </cell>
          <cell r="B1308" t="str">
            <v>DEK</v>
          </cell>
          <cell r="F1308">
            <v>5</v>
          </cell>
          <cell r="G1308" t="str">
            <v>Bay061</v>
          </cell>
          <cell r="I1308" t="str">
            <v>AM</v>
          </cell>
        </row>
        <row r="1309">
          <cell r="A1309">
            <v>42604</v>
          </cell>
          <cell r="B1309" t="str">
            <v>DEK</v>
          </cell>
          <cell r="F1309">
            <v>5</v>
          </cell>
          <cell r="G1309" t="str">
            <v>Bay061</v>
          </cell>
          <cell r="I1309" t="str">
            <v>AM</v>
          </cell>
        </row>
        <row r="1310">
          <cell r="A1310">
            <v>42604</v>
          </cell>
          <cell r="B1310" t="str">
            <v>DEK</v>
          </cell>
          <cell r="F1310">
            <v>5</v>
          </cell>
          <cell r="G1310" t="str">
            <v>Bay061</v>
          </cell>
          <cell r="I1310" t="str">
            <v>AM</v>
          </cell>
        </row>
        <row r="1311">
          <cell r="A1311">
            <v>42604</v>
          </cell>
          <cell r="B1311" t="str">
            <v>Nxt</v>
          </cell>
          <cell r="F1311">
            <v>5</v>
          </cell>
          <cell r="G1311" t="str">
            <v>Bay061</v>
          </cell>
          <cell r="I1311" t="str">
            <v>AM</v>
          </cell>
        </row>
        <row r="1312">
          <cell r="A1312">
            <v>42604</v>
          </cell>
          <cell r="B1312" t="str">
            <v>Nxt</v>
          </cell>
          <cell r="F1312">
            <v>5</v>
          </cell>
          <cell r="G1312" t="str">
            <v>Bay061</v>
          </cell>
          <cell r="I1312" t="str">
            <v>AM</v>
          </cell>
        </row>
        <row r="1313">
          <cell r="A1313">
            <v>42604</v>
          </cell>
          <cell r="B1313" t="str">
            <v>Nxt</v>
          </cell>
          <cell r="F1313">
            <v>10</v>
          </cell>
          <cell r="G1313" t="str">
            <v>Bay08</v>
          </cell>
          <cell r="I1313" t="str">
            <v>AM</v>
          </cell>
        </row>
        <row r="1314">
          <cell r="A1314">
            <v>42604</v>
          </cell>
          <cell r="B1314" t="str">
            <v>Nxt</v>
          </cell>
          <cell r="F1314">
            <v>10</v>
          </cell>
          <cell r="G1314" t="str">
            <v>Bay08</v>
          </cell>
          <cell r="I1314" t="str">
            <v>AM</v>
          </cell>
        </row>
        <row r="1315">
          <cell r="A1315">
            <v>42604</v>
          </cell>
          <cell r="B1315" t="str">
            <v>Nxt</v>
          </cell>
          <cell r="F1315">
            <v>15</v>
          </cell>
          <cell r="G1315" t="str">
            <v>Bay08</v>
          </cell>
          <cell r="I1315" t="str">
            <v>AM</v>
          </cell>
        </row>
        <row r="1316">
          <cell r="A1316">
            <v>42605</v>
          </cell>
          <cell r="B1316" t="str">
            <v>DEK</v>
          </cell>
          <cell r="F1316">
            <v>15</v>
          </cell>
          <cell r="G1316" t="str">
            <v>Bay16</v>
          </cell>
          <cell r="I1316" t="str">
            <v>AM</v>
          </cell>
        </row>
        <row r="1317">
          <cell r="A1317">
            <v>42605</v>
          </cell>
          <cell r="B1317" t="str">
            <v>Nxt</v>
          </cell>
          <cell r="F1317">
            <v>10</v>
          </cell>
          <cell r="G1317" t="str">
            <v>Bay16</v>
          </cell>
          <cell r="I1317" t="str">
            <v>AM</v>
          </cell>
        </row>
        <row r="1318">
          <cell r="A1318">
            <v>42605</v>
          </cell>
          <cell r="B1318" t="str">
            <v>Nxt</v>
          </cell>
          <cell r="F1318">
            <v>5</v>
          </cell>
          <cell r="G1318" t="str">
            <v>Bay15</v>
          </cell>
          <cell r="I1318" t="str">
            <v>AM</v>
          </cell>
        </row>
        <row r="1319">
          <cell r="A1319">
            <v>42605</v>
          </cell>
          <cell r="B1319" t="str">
            <v>Reflow</v>
          </cell>
          <cell r="F1319">
            <v>30</v>
          </cell>
          <cell r="G1319" t="str">
            <v>Bay15</v>
          </cell>
          <cell r="I1319" t="str">
            <v>AM</v>
          </cell>
        </row>
        <row r="1320">
          <cell r="A1320">
            <v>42605</v>
          </cell>
          <cell r="B1320" t="str">
            <v>Reflow</v>
          </cell>
          <cell r="F1320">
            <v>20</v>
          </cell>
          <cell r="G1320" t="str">
            <v>Bay15</v>
          </cell>
          <cell r="I1320" t="str">
            <v>AM</v>
          </cell>
        </row>
        <row r="1321">
          <cell r="A1321">
            <v>42605</v>
          </cell>
          <cell r="B1321" t="str">
            <v>DEK</v>
          </cell>
          <cell r="F1321">
            <v>13</v>
          </cell>
          <cell r="G1321" t="str">
            <v>Bay15</v>
          </cell>
          <cell r="I1321" t="str">
            <v>PM</v>
          </cell>
        </row>
        <row r="1322">
          <cell r="A1322">
            <v>42605</v>
          </cell>
          <cell r="B1322" t="str">
            <v>DEK</v>
          </cell>
          <cell r="F1322">
            <v>15</v>
          </cell>
          <cell r="G1322" t="str">
            <v>Bay16</v>
          </cell>
          <cell r="I1322" t="str">
            <v>AM</v>
          </cell>
        </row>
        <row r="1323">
          <cell r="A1323">
            <v>42605</v>
          </cell>
          <cell r="B1323" t="str">
            <v>Nxt</v>
          </cell>
          <cell r="F1323">
            <v>10</v>
          </cell>
          <cell r="G1323" t="str">
            <v>Bay16</v>
          </cell>
          <cell r="I1323" t="str">
            <v>AM</v>
          </cell>
        </row>
        <row r="1324">
          <cell r="A1324">
            <v>42605</v>
          </cell>
          <cell r="B1324" t="str">
            <v>Nxt</v>
          </cell>
          <cell r="F1324">
            <v>5</v>
          </cell>
          <cell r="G1324" t="str">
            <v>Bay16</v>
          </cell>
          <cell r="I1324" t="str">
            <v>PM</v>
          </cell>
        </row>
        <row r="1325">
          <cell r="A1325">
            <v>42605</v>
          </cell>
          <cell r="B1325" t="str">
            <v>Reflow</v>
          </cell>
          <cell r="F1325">
            <v>20</v>
          </cell>
          <cell r="G1325" t="str">
            <v>Bay16</v>
          </cell>
          <cell r="I1325" t="str">
            <v>PM</v>
          </cell>
        </row>
        <row r="1326">
          <cell r="A1326">
            <v>42605</v>
          </cell>
          <cell r="B1326" t="str">
            <v>Reflow</v>
          </cell>
          <cell r="F1326">
            <v>5</v>
          </cell>
          <cell r="G1326" t="str">
            <v>Bay15</v>
          </cell>
          <cell r="I1326" t="str">
            <v>PM</v>
          </cell>
        </row>
        <row r="1327">
          <cell r="A1327">
            <v>42605</v>
          </cell>
          <cell r="B1327" t="str">
            <v>Nxt</v>
          </cell>
          <cell r="F1327">
            <v>5</v>
          </cell>
          <cell r="G1327" t="str">
            <v>Bay15</v>
          </cell>
          <cell r="I1327" t="str">
            <v>PM</v>
          </cell>
        </row>
        <row r="1328">
          <cell r="A1328">
            <v>42605</v>
          </cell>
          <cell r="B1328" t="str">
            <v>Nxt</v>
          </cell>
          <cell r="F1328">
            <v>15</v>
          </cell>
          <cell r="G1328" t="str">
            <v>Bay15</v>
          </cell>
          <cell r="I1328" t="str">
            <v>PM</v>
          </cell>
        </row>
        <row r="1329">
          <cell r="A1329">
            <v>42605</v>
          </cell>
          <cell r="B1329" t="str">
            <v>Nxt</v>
          </cell>
          <cell r="F1329">
            <v>20</v>
          </cell>
          <cell r="G1329" t="str">
            <v>Bay16</v>
          </cell>
          <cell r="I1329" t="str">
            <v>AM</v>
          </cell>
        </row>
        <row r="1330">
          <cell r="A1330">
            <v>42605</v>
          </cell>
          <cell r="B1330" t="str">
            <v>Nxt</v>
          </cell>
          <cell r="F1330">
            <v>5</v>
          </cell>
          <cell r="G1330" t="str">
            <v>Bay16</v>
          </cell>
          <cell r="I1330" t="str">
            <v>AM</v>
          </cell>
        </row>
        <row r="1331">
          <cell r="A1331">
            <v>42605</v>
          </cell>
          <cell r="B1331" t="str">
            <v>Nxt</v>
          </cell>
          <cell r="F1331">
            <v>6</v>
          </cell>
          <cell r="G1331" t="str">
            <v>Bay19</v>
          </cell>
          <cell r="I1331" t="str">
            <v>AM</v>
          </cell>
        </row>
        <row r="1332">
          <cell r="A1332">
            <v>42605</v>
          </cell>
          <cell r="B1332" t="str">
            <v>Reflow</v>
          </cell>
          <cell r="F1332">
            <v>73</v>
          </cell>
          <cell r="G1332" t="str">
            <v>Bay20</v>
          </cell>
          <cell r="I1332" t="str">
            <v>PM</v>
          </cell>
        </row>
        <row r="1333">
          <cell r="A1333">
            <v>42605</v>
          </cell>
          <cell r="B1333" t="str">
            <v>Reflow</v>
          </cell>
          <cell r="F1333">
            <v>14</v>
          </cell>
          <cell r="G1333" t="str">
            <v>Bay20</v>
          </cell>
          <cell r="I1333" t="str">
            <v>PM</v>
          </cell>
        </row>
        <row r="1334">
          <cell r="A1334">
            <v>42605</v>
          </cell>
          <cell r="B1334" t="str">
            <v>Reflow</v>
          </cell>
          <cell r="F1334">
            <v>20</v>
          </cell>
          <cell r="G1334" t="str">
            <v>Bay20</v>
          </cell>
          <cell r="I1334" t="str">
            <v>AM</v>
          </cell>
        </row>
        <row r="1335">
          <cell r="A1335">
            <v>42605</v>
          </cell>
          <cell r="B1335" t="str">
            <v>Nxt</v>
          </cell>
          <cell r="F1335">
            <v>10</v>
          </cell>
          <cell r="G1335" t="str">
            <v>Bay22</v>
          </cell>
          <cell r="I1335" t="str">
            <v>PM</v>
          </cell>
        </row>
        <row r="1336">
          <cell r="A1336">
            <v>42605</v>
          </cell>
          <cell r="B1336" t="str">
            <v>Nxt</v>
          </cell>
          <cell r="F1336">
            <v>5</v>
          </cell>
          <cell r="G1336" t="str">
            <v>Bay05</v>
          </cell>
          <cell r="I1336" t="str">
            <v>AM</v>
          </cell>
        </row>
        <row r="1337">
          <cell r="A1337">
            <v>42605</v>
          </cell>
          <cell r="B1337" t="str">
            <v>Nxt</v>
          </cell>
          <cell r="F1337">
            <v>5</v>
          </cell>
          <cell r="G1337" t="str">
            <v>Bay05</v>
          </cell>
          <cell r="I1337" t="str">
            <v>AM</v>
          </cell>
        </row>
        <row r="1338">
          <cell r="A1338">
            <v>42605</v>
          </cell>
          <cell r="B1338" t="str">
            <v>Nxt</v>
          </cell>
          <cell r="F1338">
            <v>5</v>
          </cell>
          <cell r="G1338" t="str">
            <v>Bay061</v>
          </cell>
          <cell r="I1338" t="str">
            <v>AM</v>
          </cell>
        </row>
        <row r="1339">
          <cell r="A1339">
            <v>42605</v>
          </cell>
          <cell r="B1339" t="str">
            <v>Nxt</v>
          </cell>
          <cell r="F1339">
            <v>15</v>
          </cell>
          <cell r="G1339" t="str">
            <v>Bay061</v>
          </cell>
          <cell r="I1339" t="str">
            <v>AM</v>
          </cell>
        </row>
        <row r="1340">
          <cell r="A1340">
            <v>42605</v>
          </cell>
          <cell r="B1340" t="str">
            <v>Nxt</v>
          </cell>
          <cell r="F1340">
            <v>5</v>
          </cell>
          <cell r="G1340" t="str">
            <v>Bay061</v>
          </cell>
          <cell r="I1340" t="str">
            <v>AM</v>
          </cell>
        </row>
        <row r="1341">
          <cell r="A1341">
            <v>42605</v>
          </cell>
          <cell r="B1341" t="str">
            <v>Nxt</v>
          </cell>
          <cell r="F1341">
            <v>10</v>
          </cell>
          <cell r="G1341" t="str">
            <v>Bay08</v>
          </cell>
          <cell r="I1341" t="str">
            <v>AM</v>
          </cell>
        </row>
        <row r="1342">
          <cell r="A1342">
            <v>42606</v>
          </cell>
          <cell r="B1342" t="str">
            <v>Nxt</v>
          </cell>
          <cell r="F1342">
            <v>10</v>
          </cell>
          <cell r="G1342" t="str">
            <v>Bay15</v>
          </cell>
          <cell r="I1342" t="str">
            <v>AM</v>
          </cell>
        </row>
        <row r="1343">
          <cell r="A1343">
            <v>42606</v>
          </cell>
          <cell r="B1343" t="str">
            <v>Nxt</v>
          </cell>
          <cell r="F1343">
            <v>5</v>
          </cell>
          <cell r="G1343" t="str">
            <v>Bay16</v>
          </cell>
          <cell r="I1343" t="str">
            <v>AM</v>
          </cell>
        </row>
        <row r="1344">
          <cell r="A1344">
            <v>42606</v>
          </cell>
          <cell r="B1344" t="str">
            <v>Nxt</v>
          </cell>
          <cell r="F1344">
            <v>10</v>
          </cell>
          <cell r="G1344" t="str">
            <v>Bay16</v>
          </cell>
          <cell r="I1344" t="str">
            <v>AM</v>
          </cell>
        </row>
        <row r="1345">
          <cell r="A1345">
            <v>42606</v>
          </cell>
          <cell r="B1345" t="str">
            <v>Nxt</v>
          </cell>
          <cell r="F1345">
            <v>5</v>
          </cell>
          <cell r="G1345" t="str">
            <v>Bay15</v>
          </cell>
          <cell r="I1345" t="str">
            <v>PM</v>
          </cell>
        </row>
        <row r="1346">
          <cell r="A1346">
            <v>42606</v>
          </cell>
          <cell r="B1346" t="str">
            <v>Nxt</v>
          </cell>
          <cell r="F1346">
            <v>4</v>
          </cell>
          <cell r="G1346" t="str">
            <v>Bay03</v>
          </cell>
          <cell r="I1346" t="str">
            <v>AM</v>
          </cell>
        </row>
        <row r="1347">
          <cell r="A1347">
            <v>42606</v>
          </cell>
          <cell r="B1347" t="str">
            <v>Nxt</v>
          </cell>
          <cell r="F1347">
            <v>7</v>
          </cell>
          <cell r="G1347" t="str">
            <v>Bay03</v>
          </cell>
          <cell r="I1347" t="str">
            <v>AM</v>
          </cell>
        </row>
        <row r="1348">
          <cell r="A1348">
            <v>42606</v>
          </cell>
          <cell r="B1348" t="str">
            <v>Reflow</v>
          </cell>
          <cell r="F1348">
            <v>5</v>
          </cell>
          <cell r="G1348" t="str">
            <v>Bay03</v>
          </cell>
          <cell r="I1348" t="str">
            <v>PM</v>
          </cell>
        </row>
        <row r="1349">
          <cell r="A1349">
            <v>42606</v>
          </cell>
          <cell r="B1349" t="str">
            <v>DEK</v>
          </cell>
          <cell r="F1349">
            <v>6</v>
          </cell>
          <cell r="G1349" t="str">
            <v>Bay03</v>
          </cell>
          <cell r="I1349" t="str">
            <v>PM</v>
          </cell>
        </row>
        <row r="1350">
          <cell r="A1350">
            <v>42606</v>
          </cell>
          <cell r="B1350" t="str">
            <v>Nxt</v>
          </cell>
          <cell r="F1350">
            <v>30</v>
          </cell>
          <cell r="G1350" t="str">
            <v>Bay04</v>
          </cell>
          <cell r="I1350" t="str">
            <v>AM</v>
          </cell>
        </row>
        <row r="1351">
          <cell r="A1351">
            <v>42606</v>
          </cell>
          <cell r="B1351" t="str">
            <v>Nxt</v>
          </cell>
          <cell r="F1351">
            <v>30</v>
          </cell>
          <cell r="G1351" t="str">
            <v>Bay04</v>
          </cell>
          <cell r="I1351" t="str">
            <v>PM</v>
          </cell>
        </row>
        <row r="1352">
          <cell r="A1352">
            <v>42606</v>
          </cell>
          <cell r="B1352" t="str">
            <v>Nxt</v>
          </cell>
          <cell r="F1352">
            <v>5</v>
          </cell>
          <cell r="G1352" t="str">
            <v>Bay19</v>
          </cell>
          <cell r="I1352" t="str">
            <v>AM</v>
          </cell>
        </row>
        <row r="1353">
          <cell r="A1353">
            <v>42606</v>
          </cell>
          <cell r="B1353" t="str">
            <v>Nxt</v>
          </cell>
          <cell r="F1353">
            <v>20</v>
          </cell>
          <cell r="G1353" t="str">
            <v>Bay19</v>
          </cell>
          <cell r="I1353" t="str">
            <v>AM</v>
          </cell>
        </row>
        <row r="1354">
          <cell r="A1354">
            <v>42606</v>
          </cell>
          <cell r="B1354" t="str">
            <v>DEK</v>
          </cell>
          <cell r="F1354">
            <v>60</v>
          </cell>
          <cell r="G1354" t="str">
            <v>Bay20</v>
          </cell>
          <cell r="I1354" t="str">
            <v>PM</v>
          </cell>
        </row>
        <row r="1355">
          <cell r="A1355">
            <v>42606</v>
          </cell>
          <cell r="B1355" t="str">
            <v>Nxt</v>
          </cell>
          <cell r="F1355">
            <v>8</v>
          </cell>
          <cell r="G1355" t="str">
            <v>Bay19</v>
          </cell>
          <cell r="I1355" t="str">
            <v>PM</v>
          </cell>
        </row>
        <row r="1356">
          <cell r="A1356">
            <v>42606</v>
          </cell>
          <cell r="B1356" t="str">
            <v>Reflow</v>
          </cell>
          <cell r="F1356">
            <v>60</v>
          </cell>
          <cell r="G1356" t="str">
            <v>Bay20</v>
          </cell>
          <cell r="I1356" t="str">
            <v>PM</v>
          </cell>
        </row>
        <row r="1357">
          <cell r="A1357">
            <v>42606</v>
          </cell>
          <cell r="B1357" t="str">
            <v>Nxt</v>
          </cell>
          <cell r="F1357">
            <v>10</v>
          </cell>
          <cell r="G1357" t="str">
            <v>Bay02</v>
          </cell>
          <cell r="I1357" t="str">
            <v>AM</v>
          </cell>
        </row>
        <row r="1358">
          <cell r="A1358">
            <v>42606</v>
          </cell>
          <cell r="B1358" t="str">
            <v>Nxt</v>
          </cell>
          <cell r="F1358">
            <v>10</v>
          </cell>
          <cell r="G1358" t="str">
            <v>Bay01</v>
          </cell>
          <cell r="I1358" t="str">
            <v>PM</v>
          </cell>
        </row>
        <row r="1359">
          <cell r="A1359">
            <v>42606</v>
          </cell>
          <cell r="B1359" t="str">
            <v>Nxt</v>
          </cell>
          <cell r="F1359">
            <v>30</v>
          </cell>
          <cell r="G1359" t="str">
            <v>Bay23</v>
          </cell>
          <cell r="I1359" t="str">
            <v>AM</v>
          </cell>
        </row>
        <row r="1360">
          <cell r="A1360">
            <v>42606</v>
          </cell>
          <cell r="B1360" t="str">
            <v>DEK</v>
          </cell>
          <cell r="F1360">
            <v>33</v>
          </cell>
          <cell r="G1360" t="str">
            <v>Bay061</v>
          </cell>
          <cell r="I1360" t="str">
            <v>AM</v>
          </cell>
        </row>
        <row r="1361">
          <cell r="A1361">
            <v>42606</v>
          </cell>
          <cell r="B1361" t="str">
            <v>Nxt</v>
          </cell>
          <cell r="F1361">
            <v>6</v>
          </cell>
          <cell r="G1361" t="str">
            <v>Bay061</v>
          </cell>
          <cell r="I1361" t="str">
            <v>AM</v>
          </cell>
        </row>
        <row r="1362">
          <cell r="A1362">
            <v>42606</v>
          </cell>
          <cell r="B1362" t="str">
            <v>Nxt</v>
          </cell>
          <cell r="F1362">
            <v>5</v>
          </cell>
          <cell r="G1362" t="str">
            <v>Bay061</v>
          </cell>
          <cell r="I1362" t="str">
            <v>AM</v>
          </cell>
        </row>
        <row r="1363">
          <cell r="A1363">
            <v>42606</v>
          </cell>
          <cell r="B1363" t="str">
            <v>Nxt</v>
          </cell>
          <cell r="F1363">
            <v>5</v>
          </cell>
          <cell r="G1363" t="str">
            <v>Bay061</v>
          </cell>
          <cell r="I1363" t="str">
            <v>AM</v>
          </cell>
        </row>
        <row r="1364">
          <cell r="A1364">
            <v>42606</v>
          </cell>
          <cell r="B1364" t="str">
            <v>Nxt</v>
          </cell>
          <cell r="F1364">
            <v>5</v>
          </cell>
          <cell r="G1364" t="str">
            <v>Bay062</v>
          </cell>
          <cell r="I1364" t="str">
            <v>AM</v>
          </cell>
        </row>
        <row r="1365">
          <cell r="A1365">
            <v>42606</v>
          </cell>
          <cell r="B1365" t="str">
            <v>Nxt</v>
          </cell>
          <cell r="F1365">
            <v>10</v>
          </cell>
          <cell r="G1365" t="str">
            <v>Bay071</v>
          </cell>
          <cell r="I1365" t="str">
            <v>AM</v>
          </cell>
        </row>
        <row r="1366">
          <cell r="A1366">
            <v>42606</v>
          </cell>
          <cell r="B1366" t="str">
            <v>Nxt</v>
          </cell>
          <cell r="F1366">
            <v>10</v>
          </cell>
          <cell r="G1366" t="str">
            <v>Bay071</v>
          </cell>
          <cell r="I1366" t="str">
            <v>AM</v>
          </cell>
        </row>
        <row r="1367">
          <cell r="A1367">
            <v>42606</v>
          </cell>
          <cell r="B1367" t="str">
            <v>SPI</v>
          </cell>
          <cell r="F1367">
            <v>10</v>
          </cell>
          <cell r="G1367" t="str">
            <v>Bay071</v>
          </cell>
          <cell r="I1367" t="str">
            <v>AM</v>
          </cell>
        </row>
        <row r="1368">
          <cell r="A1368">
            <v>42606</v>
          </cell>
          <cell r="B1368" t="str">
            <v>Nxt</v>
          </cell>
          <cell r="F1368">
            <v>10</v>
          </cell>
          <cell r="G1368" t="str">
            <v>Bay08</v>
          </cell>
          <cell r="I1368" t="str">
            <v>AM</v>
          </cell>
        </row>
        <row r="1369">
          <cell r="A1369">
            <v>42607</v>
          </cell>
          <cell r="B1369" t="str">
            <v>Nxt</v>
          </cell>
          <cell r="F1369">
            <v>15</v>
          </cell>
          <cell r="G1369" t="str">
            <v>Bay16</v>
          </cell>
          <cell r="I1369" t="str">
            <v>PM</v>
          </cell>
        </row>
        <row r="1370">
          <cell r="A1370">
            <v>42607</v>
          </cell>
          <cell r="B1370" t="str">
            <v>Nxt</v>
          </cell>
          <cell r="F1370">
            <v>10</v>
          </cell>
          <cell r="G1370" t="str">
            <v>Bay16</v>
          </cell>
          <cell r="I1370" t="str">
            <v>PM</v>
          </cell>
        </row>
        <row r="1371">
          <cell r="A1371">
            <v>42607</v>
          </cell>
          <cell r="B1371" t="str">
            <v>Nxt</v>
          </cell>
          <cell r="F1371">
            <v>10</v>
          </cell>
          <cell r="G1371" t="str">
            <v>Bay15</v>
          </cell>
          <cell r="I1371" t="str">
            <v>PM</v>
          </cell>
        </row>
        <row r="1372">
          <cell r="A1372">
            <v>42607</v>
          </cell>
          <cell r="B1372" t="str">
            <v>Nxt</v>
          </cell>
          <cell r="F1372">
            <v>10</v>
          </cell>
          <cell r="G1372" t="str">
            <v>Bay15</v>
          </cell>
          <cell r="I1372" t="str">
            <v>AM</v>
          </cell>
        </row>
        <row r="1373">
          <cell r="A1373">
            <v>42607</v>
          </cell>
          <cell r="B1373" t="str">
            <v>Nxt</v>
          </cell>
          <cell r="F1373">
            <v>10</v>
          </cell>
          <cell r="G1373" t="str">
            <v>Bay15</v>
          </cell>
          <cell r="I1373" t="str">
            <v>AM</v>
          </cell>
        </row>
        <row r="1374">
          <cell r="A1374">
            <v>42607</v>
          </cell>
          <cell r="B1374" t="str">
            <v>Nxt</v>
          </cell>
          <cell r="F1374">
            <v>20</v>
          </cell>
          <cell r="G1374" t="str">
            <v>Bay15</v>
          </cell>
          <cell r="I1374" t="str">
            <v>AM</v>
          </cell>
        </row>
        <row r="1375">
          <cell r="A1375">
            <v>42607</v>
          </cell>
          <cell r="B1375" t="str">
            <v>DEK</v>
          </cell>
          <cell r="F1375">
            <v>8</v>
          </cell>
          <cell r="G1375" t="str">
            <v>Bay03</v>
          </cell>
          <cell r="I1375" t="str">
            <v>AM</v>
          </cell>
        </row>
        <row r="1376">
          <cell r="A1376">
            <v>42607</v>
          </cell>
          <cell r="B1376" t="str">
            <v>Nxt</v>
          </cell>
          <cell r="F1376">
            <v>33</v>
          </cell>
          <cell r="G1376" t="str">
            <v>Bay03</v>
          </cell>
          <cell r="I1376" t="str">
            <v>AM</v>
          </cell>
        </row>
        <row r="1377">
          <cell r="A1377">
            <v>42607</v>
          </cell>
          <cell r="B1377" t="str">
            <v>NXT</v>
          </cell>
          <cell r="F1377">
            <v>8</v>
          </cell>
          <cell r="G1377" t="str">
            <v>Bay04</v>
          </cell>
          <cell r="I1377" t="str">
            <v>AM</v>
          </cell>
        </row>
        <row r="1378">
          <cell r="A1378">
            <v>42607</v>
          </cell>
          <cell r="B1378" t="str">
            <v>Nxt</v>
          </cell>
          <cell r="F1378">
            <v>15</v>
          </cell>
          <cell r="G1378" t="str">
            <v>Bay01</v>
          </cell>
          <cell r="I1378" t="str">
            <v>AM</v>
          </cell>
        </row>
        <row r="1379">
          <cell r="A1379">
            <v>42607</v>
          </cell>
          <cell r="B1379" t="str">
            <v>SPI</v>
          </cell>
          <cell r="F1379">
            <v>52</v>
          </cell>
          <cell r="G1379" t="str">
            <v>Bay01</v>
          </cell>
          <cell r="I1379" t="str">
            <v>AM</v>
          </cell>
        </row>
        <row r="1380">
          <cell r="A1380">
            <v>42607</v>
          </cell>
          <cell r="B1380" t="str">
            <v>DEK</v>
          </cell>
          <cell r="F1380">
            <v>28</v>
          </cell>
          <cell r="G1380" t="str">
            <v>Bay22</v>
          </cell>
          <cell r="I1380" t="str">
            <v>AM</v>
          </cell>
        </row>
        <row r="1381">
          <cell r="A1381">
            <v>42607</v>
          </cell>
          <cell r="B1381" t="str">
            <v>DEK</v>
          </cell>
          <cell r="F1381">
            <v>8</v>
          </cell>
          <cell r="G1381" t="str">
            <v>Bay062</v>
          </cell>
          <cell r="I1381" t="str">
            <v>AM</v>
          </cell>
        </row>
        <row r="1382">
          <cell r="A1382">
            <v>42607</v>
          </cell>
          <cell r="B1382" t="str">
            <v>Nxt</v>
          </cell>
          <cell r="F1382">
            <v>10</v>
          </cell>
          <cell r="G1382" t="str">
            <v>Bay062</v>
          </cell>
          <cell r="I1382" t="str">
            <v>AM</v>
          </cell>
        </row>
        <row r="1383">
          <cell r="A1383">
            <v>42607</v>
          </cell>
          <cell r="B1383" t="str">
            <v>Nxt</v>
          </cell>
          <cell r="F1383">
            <v>10</v>
          </cell>
          <cell r="G1383" t="str">
            <v>Bay08</v>
          </cell>
          <cell r="I1383" t="str">
            <v>AM</v>
          </cell>
        </row>
        <row r="1384">
          <cell r="A1384">
            <v>42608</v>
          </cell>
          <cell r="B1384" t="str">
            <v>Nxt</v>
          </cell>
          <cell r="F1384">
            <v>10</v>
          </cell>
          <cell r="G1384" t="str">
            <v>Bay15</v>
          </cell>
          <cell r="I1384" t="str">
            <v>AM</v>
          </cell>
        </row>
        <row r="1385">
          <cell r="A1385">
            <v>42608</v>
          </cell>
          <cell r="B1385" t="str">
            <v>Nxt</v>
          </cell>
          <cell r="F1385">
            <v>10</v>
          </cell>
          <cell r="G1385" t="str">
            <v>Bay15</v>
          </cell>
          <cell r="I1385" t="str">
            <v>AM</v>
          </cell>
        </row>
        <row r="1386">
          <cell r="A1386">
            <v>42608</v>
          </cell>
          <cell r="B1386" t="str">
            <v>Nxt</v>
          </cell>
          <cell r="F1386">
            <v>10</v>
          </cell>
          <cell r="G1386" t="str">
            <v>Bay16</v>
          </cell>
          <cell r="I1386" t="str">
            <v>PM</v>
          </cell>
        </row>
        <row r="1387">
          <cell r="A1387">
            <v>42608</v>
          </cell>
          <cell r="B1387" t="str">
            <v>Nxt</v>
          </cell>
          <cell r="F1387">
            <v>10</v>
          </cell>
          <cell r="G1387" t="str">
            <v>Bay16</v>
          </cell>
          <cell r="I1387" t="str">
            <v>PM</v>
          </cell>
        </row>
        <row r="1388">
          <cell r="A1388">
            <v>42608</v>
          </cell>
          <cell r="B1388" t="str">
            <v>Nxt</v>
          </cell>
          <cell r="F1388">
            <v>10</v>
          </cell>
          <cell r="G1388" t="str">
            <v>Bay16</v>
          </cell>
          <cell r="I1388" t="str">
            <v>PM</v>
          </cell>
        </row>
        <row r="1389">
          <cell r="A1389">
            <v>42608</v>
          </cell>
          <cell r="B1389" t="str">
            <v>Nxt</v>
          </cell>
          <cell r="F1389">
            <v>7</v>
          </cell>
          <cell r="G1389" t="str">
            <v>Bay16</v>
          </cell>
          <cell r="I1389" t="str">
            <v>PM</v>
          </cell>
        </row>
        <row r="1390">
          <cell r="A1390">
            <v>42608</v>
          </cell>
          <cell r="B1390" t="str">
            <v>Nxt</v>
          </cell>
          <cell r="F1390">
            <v>5</v>
          </cell>
          <cell r="G1390" t="str">
            <v>Bay16</v>
          </cell>
          <cell r="I1390" t="str">
            <v>PM</v>
          </cell>
        </row>
        <row r="1391">
          <cell r="A1391">
            <v>42608</v>
          </cell>
          <cell r="B1391" t="str">
            <v>Nxt</v>
          </cell>
          <cell r="F1391">
            <v>5</v>
          </cell>
          <cell r="G1391" t="str">
            <v>Bay15</v>
          </cell>
          <cell r="I1391" t="str">
            <v>AM</v>
          </cell>
        </row>
        <row r="1392">
          <cell r="A1392">
            <v>42608</v>
          </cell>
          <cell r="B1392" t="str">
            <v>Nxt</v>
          </cell>
          <cell r="F1392">
            <v>10</v>
          </cell>
          <cell r="G1392" t="str">
            <v>Bay16</v>
          </cell>
          <cell r="I1392" t="str">
            <v>AM</v>
          </cell>
        </row>
        <row r="1393">
          <cell r="A1393">
            <v>42608</v>
          </cell>
          <cell r="B1393" t="str">
            <v>Nxt</v>
          </cell>
          <cell r="F1393">
            <v>10</v>
          </cell>
          <cell r="G1393" t="str">
            <v>Bay16</v>
          </cell>
          <cell r="I1393" t="str">
            <v>AM</v>
          </cell>
        </row>
        <row r="1394">
          <cell r="A1394">
            <v>42608</v>
          </cell>
          <cell r="B1394" t="str">
            <v>Nxt</v>
          </cell>
          <cell r="F1394">
            <v>5</v>
          </cell>
          <cell r="G1394" t="str">
            <v>Bay03</v>
          </cell>
          <cell r="I1394" t="str">
            <v>AM</v>
          </cell>
        </row>
        <row r="1395">
          <cell r="A1395">
            <v>42608</v>
          </cell>
          <cell r="B1395" t="str">
            <v>DEK</v>
          </cell>
          <cell r="F1395">
            <v>5</v>
          </cell>
          <cell r="G1395" t="str">
            <v>Bay04</v>
          </cell>
          <cell r="I1395" t="str">
            <v>AM</v>
          </cell>
        </row>
        <row r="1396">
          <cell r="A1396">
            <v>42608</v>
          </cell>
          <cell r="B1396" t="str">
            <v>DEK</v>
          </cell>
          <cell r="F1396">
            <v>10</v>
          </cell>
          <cell r="G1396" t="str">
            <v>Bay03</v>
          </cell>
          <cell r="I1396" t="str">
            <v>AM</v>
          </cell>
        </row>
        <row r="1397">
          <cell r="A1397">
            <v>42608</v>
          </cell>
          <cell r="B1397" t="str">
            <v>DEK</v>
          </cell>
          <cell r="F1397">
            <v>9</v>
          </cell>
          <cell r="G1397" t="str">
            <v>Bay03</v>
          </cell>
          <cell r="I1397" t="str">
            <v>PM</v>
          </cell>
        </row>
        <row r="1398">
          <cell r="A1398">
            <v>42608</v>
          </cell>
          <cell r="B1398" t="str">
            <v>DEK</v>
          </cell>
          <cell r="F1398">
            <v>10</v>
          </cell>
          <cell r="G1398" t="str">
            <v>Bay03</v>
          </cell>
          <cell r="I1398" t="str">
            <v>PM</v>
          </cell>
        </row>
        <row r="1399">
          <cell r="A1399">
            <v>42608</v>
          </cell>
          <cell r="B1399" t="str">
            <v>DEK</v>
          </cell>
          <cell r="F1399">
            <v>5</v>
          </cell>
          <cell r="G1399" t="str">
            <v>Bay03</v>
          </cell>
          <cell r="I1399" t="str">
            <v>PM</v>
          </cell>
        </row>
        <row r="1400">
          <cell r="A1400">
            <v>42608</v>
          </cell>
          <cell r="B1400" t="str">
            <v>DEK</v>
          </cell>
          <cell r="F1400">
            <v>6</v>
          </cell>
          <cell r="G1400" t="str">
            <v>Bay04</v>
          </cell>
          <cell r="I1400" t="str">
            <v>AM</v>
          </cell>
        </row>
        <row r="1401">
          <cell r="A1401">
            <v>42608</v>
          </cell>
          <cell r="B1401" t="str">
            <v>Nxt</v>
          </cell>
          <cell r="F1401">
            <v>12</v>
          </cell>
          <cell r="G1401" t="str">
            <v>Bay20</v>
          </cell>
          <cell r="I1401" t="str">
            <v>AM</v>
          </cell>
        </row>
        <row r="1402">
          <cell r="A1402">
            <v>42608</v>
          </cell>
          <cell r="B1402" t="str">
            <v>NXT</v>
          </cell>
          <cell r="F1402">
            <v>5</v>
          </cell>
          <cell r="G1402" t="str">
            <v>Bay01</v>
          </cell>
          <cell r="I1402" t="str">
            <v>AM</v>
          </cell>
        </row>
        <row r="1403">
          <cell r="A1403">
            <v>42608</v>
          </cell>
          <cell r="B1403" t="str">
            <v>Nxt</v>
          </cell>
          <cell r="F1403">
            <v>5</v>
          </cell>
          <cell r="G1403" t="str">
            <v>Bay05</v>
          </cell>
          <cell r="I1403" t="str">
            <v>AM</v>
          </cell>
        </row>
        <row r="1404">
          <cell r="A1404">
            <v>42608</v>
          </cell>
          <cell r="B1404" t="str">
            <v>Nxt</v>
          </cell>
          <cell r="F1404">
            <v>5</v>
          </cell>
          <cell r="G1404" t="str">
            <v>Bay05</v>
          </cell>
          <cell r="I1404" t="str">
            <v>AM</v>
          </cell>
        </row>
        <row r="1405">
          <cell r="A1405">
            <v>42608</v>
          </cell>
          <cell r="B1405" t="str">
            <v>Nxt</v>
          </cell>
          <cell r="F1405">
            <v>6</v>
          </cell>
          <cell r="G1405" t="str">
            <v>Bay062</v>
          </cell>
          <cell r="I1405" t="str">
            <v>AM</v>
          </cell>
        </row>
        <row r="1406">
          <cell r="A1406">
            <v>42608</v>
          </cell>
          <cell r="B1406" t="str">
            <v>Nxt</v>
          </cell>
          <cell r="F1406">
            <v>30</v>
          </cell>
          <cell r="G1406" t="str">
            <v>Bay062</v>
          </cell>
          <cell r="I1406" t="str">
            <v>AM</v>
          </cell>
        </row>
        <row r="1407">
          <cell r="A1407">
            <v>42608</v>
          </cell>
          <cell r="B1407" t="str">
            <v>Nxt</v>
          </cell>
          <cell r="F1407">
            <v>5</v>
          </cell>
          <cell r="G1407" t="str">
            <v>Bay062</v>
          </cell>
          <cell r="I1407" t="str">
            <v>AM</v>
          </cell>
        </row>
        <row r="1408">
          <cell r="A1408">
            <v>42608</v>
          </cell>
          <cell r="B1408" t="str">
            <v>DEK</v>
          </cell>
          <cell r="F1408">
            <v>5</v>
          </cell>
          <cell r="G1408" t="str">
            <v>Bay062</v>
          </cell>
          <cell r="I1408" t="str">
            <v>AM</v>
          </cell>
        </row>
        <row r="1409">
          <cell r="A1409">
            <v>42609</v>
          </cell>
          <cell r="B1409" t="str">
            <v>Nxt</v>
          </cell>
          <cell r="F1409">
            <v>10</v>
          </cell>
          <cell r="G1409" t="str">
            <v>Bay15</v>
          </cell>
          <cell r="I1409" t="str">
            <v>PM</v>
          </cell>
        </row>
        <row r="1410">
          <cell r="A1410">
            <v>42609</v>
          </cell>
          <cell r="B1410" t="str">
            <v>Nxt</v>
          </cell>
          <cell r="F1410">
            <v>10</v>
          </cell>
          <cell r="G1410" t="str">
            <v>Bay15</v>
          </cell>
          <cell r="I1410" t="str">
            <v>PM</v>
          </cell>
        </row>
        <row r="1411">
          <cell r="A1411">
            <v>42609</v>
          </cell>
          <cell r="B1411" t="str">
            <v>NXT</v>
          </cell>
          <cell r="F1411">
            <v>5</v>
          </cell>
          <cell r="G1411" t="str">
            <v>Bay15</v>
          </cell>
          <cell r="I1411" t="str">
            <v>PM</v>
          </cell>
        </row>
        <row r="1412">
          <cell r="A1412">
            <v>42609</v>
          </cell>
          <cell r="B1412" t="str">
            <v>NXT</v>
          </cell>
          <cell r="F1412">
            <v>8</v>
          </cell>
          <cell r="G1412" t="str">
            <v>Bay16</v>
          </cell>
          <cell r="I1412" t="str">
            <v>PM</v>
          </cell>
        </row>
        <row r="1413">
          <cell r="A1413">
            <v>42609</v>
          </cell>
          <cell r="B1413" t="str">
            <v>Nxt</v>
          </cell>
          <cell r="F1413">
            <v>10</v>
          </cell>
          <cell r="G1413" t="str">
            <v>Bay15</v>
          </cell>
          <cell r="I1413" t="str">
            <v>AM</v>
          </cell>
        </row>
        <row r="1414">
          <cell r="A1414">
            <v>42609</v>
          </cell>
          <cell r="B1414" t="str">
            <v>Nxt</v>
          </cell>
          <cell r="F1414">
            <v>30</v>
          </cell>
          <cell r="G1414" t="str">
            <v>Bay15</v>
          </cell>
          <cell r="I1414" t="str">
            <v>AM</v>
          </cell>
        </row>
        <row r="1415">
          <cell r="A1415">
            <v>42609</v>
          </cell>
          <cell r="B1415" t="str">
            <v>Nxt</v>
          </cell>
          <cell r="F1415">
            <v>15</v>
          </cell>
          <cell r="G1415" t="str">
            <v>Bay16</v>
          </cell>
          <cell r="I1415" t="str">
            <v>AM</v>
          </cell>
        </row>
        <row r="1416">
          <cell r="A1416">
            <v>42609</v>
          </cell>
          <cell r="B1416" t="str">
            <v>DEK</v>
          </cell>
          <cell r="F1416">
            <v>8</v>
          </cell>
          <cell r="G1416" t="str">
            <v>Bay03</v>
          </cell>
          <cell r="I1416" t="str">
            <v>AM</v>
          </cell>
        </row>
        <row r="1417">
          <cell r="A1417">
            <v>42609</v>
          </cell>
          <cell r="B1417" t="str">
            <v>Nxt</v>
          </cell>
          <cell r="F1417">
            <v>17</v>
          </cell>
          <cell r="G1417" t="str">
            <v>Bay03</v>
          </cell>
          <cell r="I1417" t="str">
            <v>AM</v>
          </cell>
        </row>
        <row r="1418">
          <cell r="A1418">
            <v>42609</v>
          </cell>
          <cell r="B1418" t="str">
            <v>Nxt</v>
          </cell>
          <cell r="F1418">
            <v>5</v>
          </cell>
          <cell r="G1418" t="str">
            <v>Bay03</v>
          </cell>
          <cell r="I1418" t="str">
            <v>AM</v>
          </cell>
        </row>
        <row r="1419">
          <cell r="A1419">
            <v>42609</v>
          </cell>
          <cell r="B1419" t="str">
            <v>Nxt</v>
          </cell>
          <cell r="F1419">
            <v>5</v>
          </cell>
          <cell r="G1419" t="str">
            <v>Bay03</v>
          </cell>
          <cell r="I1419" t="str">
            <v>AM</v>
          </cell>
        </row>
        <row r="1420">
          <cell r="A1420">
            <v>42609</v>
          </cell>
          <cell r="B1420" t="str">
            <v>Nxt</v>
          </cell>
          <cell r="F1420">
            <v>4</v>
          </cell>
          <cell r="G1420" t="str">
            <v>Bay03</v>
          </cell>
          <cell r="I1420" t="str">
            <v>AM</v>
          </cell>
        </row>
        <row r="1421">
          <cell r="A1421">
            <v>42609</v>
          </cell>
          <cell r="B1421" t="str">
            <v>DEK</v>
          </cell>
          <cell r="F1421">
            <v>6</v>
          </cell>
          <cell r="G1421" t="str">
            <v>Bay03</v>
          </cell>
          <cell r="I1421" t="str">
            <v>AM</v>
          </cell>
        </row>
        <row r="1422">
          <cell r="A1422">
            <v>42609</v>
          </cell>
          <cell r="B1422" t="str">
            <v>Nxt</v>
          </cell>
          <cell r="F1422">
            <v>10</v>
          </cell>
          <cell r="G1422" t="str">
            <v>Bay04</v>
          </cell>
          <cell r="I1422" t="str">
            <v>PM</v>
          </cell>
        </row>
        <row r="1423">
          <cell r="A1423">
            <v>42609</v>
          </cell>
          <cell r="B1423" t="str">
            <v>Nxt</v>
          </cell>
          <cell r="F1423">
            <v>37</v>
          </cell>
          <cell r="G1423" t="str">
            <v>Bay04</v>
          </cell>
          <cell r="I1423" t="str">
            <v>PM</v>
          </cell>
        </row>
        <row r="1424">
          <cell r="A1424">
            <v>42609</v>
          </cell>
          <cell r="B1424" t="str">
            <v>DEK</v>
          </cell>
          <cell r="F1424">
            <v>7</v>
          </cell>
          <cell r="G1424" t="str">
            <v>Bay03</v>
          </cell>
          <cell r="I1424" t="str">
            <v>PM</v>
          </cell>
        </row>
        <row r="1425">
          <cell r="A1425">
            <v>42609</v>
          </cell>
          <cell r="B1425" t="str">
            <v>Nxt</v>
          </cell>
          <cell r="F1425">
            <v>7</v>
          </cell>
          <cell r="G1425" t="str">
            <v>Bay03</v>
          </cell>
          <cell r="I1425" t="str">
            <v>PM</v>
          </cell>
        </row>
        <row r="1426">
          <cell r="A1426">
            <v>42609</v>
          </cell>
          <cell r="B1426" t="str">
            <v>Nxt</v>
          </cell>
          <cell r="F1426">
            <v>5</v>
          </cell>
          <cell r="G1426" t="str">
            <v>Bay04</v>
          </cell>
          <cell r="I1426" t="str">
            <v>PM</v>
          </cell>
        </row>
        <row r="1427">
          <cell r="A1427">
            <v>42609</v>
          </cell>
          <cell r="B1427" t="str">
            <v>NXT</v>
          </cell>
          <cell r="F1427">
            <v>12</v>
          </cell>
          <cell r="G1427" t="str">
            <v>Bay19</v>
          </cell>
          <cell r="I1427" t="str">
            <v>AM</v>
          </cell>
        </row>
        <row r="1428">
          <cell r="A1428">
            <v>42609</v>
          </cell>
          <cell r="B1428" t="str">
            <v>Nxt</v>
          </cell>
          <cell r="F1428">
            <v>19</v>
          </cell>
          <cell r="G1428" t="str">
            <v>Bay20</v>
          </cell>
          <cell r="I1428" t="str">
            <v>AM</v>
          </cell>
        </row>
        <row r="1429">
          <cell r="A1429">
            <v>42609</v>
          </cell>
          <cell r="B1429" t="str">
            <v>Nxt</v>
          </cell>
          <cell r="F1429">
            <v>5</v>
          </cell>
          <cell r="G1429" t="str">
            <v>Bay19</v>
          </cell>
          <cell r="I1429" t="str">
            <v>PM</v>
          </cell>
        </row>
        <row r="1430">
          <cell r="A1430">
            <v>42609</v>
          </cell>
          <cell r="B1430" t="str">
            <v>Nxt</v>
          </cell>
          <cell r="F1430">
            <v>5</v>
          </cell>
          <cell r="G1430" t="str">
            <v>Bay01</v>
          </cell>
          <cell r="I1430" t="str">
            <v>PM</v>
          </cell>
        </row>
        <row r="1431">
          <cell r="A1431">
            <v>42609</v>
          </cell>
          <cell r="B1431" t="str">
            <v>Nxt</v>
          </cell>
          <cell r="F1431">
            <v>5</v>
          </cell>
          <cell r="G1431" t="str">
            <v>Bay01</v>
          </cell>
          <cell r="I1431" t="str">
            <v>AM</v>
          </cell>
        </row>
        <row r="1432">
          <cell r="A1432">
            <v>42609</v>
          </cell>
          <cell r="B1432" t="str">
            <v>SPI</v>
          </cell>
          <cell r="F1432">
            <v>10</v>
          </cell>
          <cell r="G1432" t="str">
            <v>Bay01</v>
          </cell>
          <cell r="I1432" t="str">
            <v>AM</v>
          </cell>
        </row>
        <row r="1433">
          <cell r="A1433">
            <v>42609</v>
          </cell>
          <cell r="B1433" t="str">
            <v>Nxt</v>
          </cell>
          <cell r="F1433">
            <v>5</v>
          </cell>
          <cell r="G1433" t="str">
            <v>Bay05</v>
          </cell>
          <cell r="I1433" t="str">
            <v>AM</v>
          </cell>
        </row>
        <row r="1434">
          <cell r="A1434">
            <v>42609</v>
          </cell>
          <cell r="B1434" t="str">
            <v>Nxt</v>
          </cell>
          <cell r="F1434">
            <v>9</v>
          </cell>
          <cell r="G1434" t="str">
            <v>Bay062</v>
          </cell>
          <cell r="I1434" t="str">
            <v>AM</v>
          </cell>
        </row>
        <row r="1435">
          <cell r="A1435">
            <v>42609</v>
          </cell>
          <cell r="B1435" t="str">
            <v>Nxt</v>
          </cell>
          <cell r="F1435">
            <v>5</v>
          </cell>
          <cell r="G1435" t="str">
            <v>Bay062</v>
          </cell>
          <cell r="I1435" t="str">
            <v>AM</v>
          </cell>
        </row>
        <row r="1436">
          <cell r="A1436">
            <v>42609</v>
          </cell>
          <cell r="B1436" t="str">
            <v>DEK</v>
          </cell>
          <cell r="F1436">
            <v>5</v>
          </cell>
          <cell r="G1436" t="str">
            <v>Bay062</v>
          </cell>
          <cell r="I1436" t="str">
            <v>AM</v>
          </cell>
        </row>
        <row r="1437">
          <cell r="A1437">
            <v>42609</v>
          </cell>
          <cell r="B1437" t="str">
            <v>Nxt</v>
          </cell>
          <cell r="F1437">
            <v>5</v>
          </cell>
          <cell r="G1437" t="str">
            <v>Bay062</v>
          </cell>
          <cell r="I1437" t="str">
            <v>AM</v>
          </cell>
        </row>
        <row r="1438">
          <cell r="A1438">
            <v>42609</v>
          </cell>
          <cell r="B1438" t="str">
            <v>Nxt</v>
          </cell>
          <cell r="F1438">
            <v>5</v>
          </cell>
          <cell r="G1438" t="str">
            <v>Bay062</v>
          </cell>
          <cell r="I1438" t="str">
            <v>AM</v>
          </cell>
        </row>
        <row r="1439">
          <cell r="A1439">
            <v>42609</v>
          </cell>
          <cell r="B1439" t="str">
            <v>Nxt</v>
          </cell>
          <cell r="F1439">
            <v>5</v>
          </cell>
          <cell r="G1439" t="str">
            <v>Bay062</v>
          </cell>
          <cell r="I1439" t="str">
            <v>AM</v>
          </cell>
        </row>
        <row r="1440">
          <cell r="A1440">
            <v>42609</v>
          </cell>
          <cell r="B1440" t="str">
            <v>Nxt</v>
          </cell>
          <cell r="F1440">
            <v>5</v>
          </cell>
          <cell r="G1440" t="str">
            <v>Bay062</v>
          </cell>
          <cell r="I1440" t="str">
            <v>AM</v>
          </cell>
        </row>
        <row r="1441">
          <cell r="A1441">
            <v>42609</v>
          </cell>
          <cell r="B1441" t="str">
            <v>Nxt</v>
          </cell>
          <cell r="F1441">
            <v>10</v>
          </cell>
          <cell r="G1441" t="str">
            <v>Bay072</v>
          </cell>
          <cell r="I1441" t="str">
            <v>AM</v>
          </cell>
        </row>
        <row r="1442">
          <cell r="A1442">
            <v>42609</v>
          </cell>
          <cell r="B1442" t="str">
            <v>DEK</v>
          </cell>
          <cell r="F1442">
            <v>19</v>
          </cell>
          <cell r="G1442" t="str">
            <v>Bay072</v>
          </cell>
          <cell r="I1442" t="str">
            <v>AM</v>
          </cell>
        </row>
        <row r="1443">
          <cell r="A1443">
            <v>42610</v>
          </cell>
          <cell r="B1443" t="str">
            <v>Nxt</v>
          </cell>
          <cell r="F1443">
            <v>44</v>
          </cell>
          <cell r="G1443" t="str">
            <v>Bay22</v>
          </cell>
          <cell r="I1443" t="str">
            <v>AM</v>
          </cell>
        </row>
        <row r="1444">
          <cell r="A1444">
            <v>42610</v>
          </cell>
          <cell r="B1444" t="str">
            <v>Nxt</v>
          </cell>
          <cell r="F1444">
            <v>55</v>
          </cell>
          <cell r="G1444" t="str">
            <v>Bay22</v>
          </cell>
          <cell r="I1444" t="str">
            <v>PM</v>
          </cell>
        </row>
        <row r="1445">
          <cell r="A1445">
            <v>42610</v>
          </cell>
          <cell r="B1445" t="str">
            <v>Nxt</v>
          </cell>
          <cell r="F1445">
            <v>5</v>
          </cell>
          <cell r="G1445" t="str">
            <v>Bay05</v>
          </cell>
          <cell r="I1445" t="str">
            <v>AM</v>
          </cell>
        </row>
        <row r="1446">
          <cell r="A1446">
            <v>42610</v>
          </cell>
          <cell r="B1446" t="str">
            <v>Nxt</v>
          </cell>
          <cell r="F1446">
            <v>5</v>
          </cell>
          <cell r="G1446" t="str">
            <v>Bay05</v>
          </cell>
          <cell r="I1446" t="str">
            <v>AM</v>
          </cell>
        </row>
        <row r="1447">
          <cell r="A1447">
            <v>42610</v>
          </cell>
          <cell r="B1447" t="str">
            <v>Nxt</v>
          </cell>
          <cell r="F1447">
            <v>5</v>
          </cell>
          <cell r="G1447" t="str">
            <v>Bay062</v>
          </cell>
          <cell r="I1447" t="str">
            <v>AM</v>
          </cell>
        </row>
        <row r="1448">
          <cell r="A1448">
            <v>42610</v>
          </cell>
          <cell r="B1448" t="str">
            <v>Nxt</v>
          </cell>
          <cell r="F1448">
            <v>5</v>
          </cell>
          <cell r="G1448" t="str">
            <v>Bay062</v>
          </cell>
          <cell r="I1448" t="str">
            <v>AM</v>
          </cell>
        </row>
        <row r="1449">
          <cell r="A1449">
            <v>42610</v>
          </cell>
          <cell r="B1449" t="str">
            <v>Nxt</v>
          </cell>
          <cell r="F1449">
            <v>30</v>
          </cell>
          <cell r="G1449" t="str">
            <v>Bay072</v>
          </cell>
          <cell r="I1449" t="str">
            <v>AM</v>
          </cell>
        </row>
        <row r="1450">
          <cell r="A1450">
            <v>42610</v>
          </cell>
          <cell r="B1450" t="str">
            <v>Nxt</v>
          </cell>
          <cell r="F1450">
            <v>10</v>
          </cell>
          <cell r="G1450" t="str">
            <v>Bay08</v>
          </cell>
          <cell r="I1450" t="str">
            <v>AM</v>
          </cell>
        </row>
        <row r="1451">
          <cell r="A1451">
            <v>42611</v>
          </cell>
          <cell r="B1451" t="str">
            <v>Reflow</v>
          </cell>
          <cell r="F1451">
            <v>5</v>
          </cell>
          <cell r="G1451" t="str">
            <v>Bay03</v>
          </cell>
          <cell r="I1451" t="str">
            <v>PM</v>
          </cell>
        </row>
        <row r="1452">
          <cell r="A1452">
            <v>42611</v>
          </cell>
          <cell r="B1452" t="str">
            <v>Nxt</v>
          </cell>
          <cell r="F1452">
            <v>12</v>
          </cell>
          <cell r="G1452" t="str">
            <v>Bay04</v>
          </cell>
          <cell r="I1452" t="str">
            <v>PM</v>
          </cell>
        </row>
        <row r="1453">
          <cell r="A1453">
            <v>42611</v>
          </cell>
          <cell r="B1453" t="str">
            <v>Nxt</v>
          </cell>
          <cell r="F1453">
            <v>6</v>
          </cell>
          <cell r="G1453" t="str">
            <v>Bay20</v>
          </cell>
          <cell r="I1453" t="str">
            <v>PM</v>
          </cell>
        </row>
        <row r="1454">
          <cell r="A1454">
            <v>42611</v>
          </cell>
          <cell r="B1454" t="str">
            <v>DEK</v>
          </cell>
          <cell r="F1454">
            <v>10</v>
          </cell>
          <cell r="G1454" t="str">
            <v>Bay19</v>
          </cell>
          <cell r="I1454" t="str">
            <v>PM</v>
          </cell>
        </row>
        <row r="1455">
          <cell r="A1455">
            <v>42611</v>
          </cell>
          <cell r="B1455" t="str">
            <v>Nxt</v>
          </cell>
          <cell r="F1455">
            <v>7</v>
          </cell>
          <cell r="G1455" t="str">
            <v>Bay20</v>
          </cell>
          <cell r="I1455" t="str">
            <v>PM</v>
          </cell>
        </row>
        <row r="1456">
          <cell r="A1456">
            <v>42611</v>
          </cell>
          <cell r="B1456" t="str">
            <v>Nxt</v>
          </cell>
          <cell r="F1456">
            <v>15</v>
          </cell>
          <cell r="G1456" t="str">
            <v>Bay20</v>
          </cell>
          <cell r="I1456" t="str">
            <v>PM</v>
          </cell>
        </row>
        <row r="1457">
          <cell r="A1457">
            <v>42611</v>
          </cell>
          <cell r="B1457" t="str">
            <v>Nxt</v>
          </cell>
          <cell r="F1457">
            <v>6</v>
          </cell>
          <cell r="G1457" t="str">
            <v>Bay20</v>
          </cell>
          <cell r="I1457" t="str">
            <v>PM</v>
          </cell>
        </row>
        <row r="1458">
          <cell r="A1458">
            <v>42611</v>
          </cell>
          <cell r="B1458" t="str">
            <v>Nxt</v>
          </cell>
          <cell r="F1458">
            <v>13</v>
          </cell>
          <cell r="G1458" t="str">
            <v>Bay20</v>
          </cell>
          <cell r="I1458" t="str">
            <v>PM</v>
          </cell>
        </row>
        <row r="1459">
          <cell r="A1459">
            <v>42611</v>
          </cell>
          <cell r="B1459" t="str">
            <v>Nxt</v>
          </cell>
          <cell r="F1459">
            <v>5</v>
          </cell>
          <cell r="G1459" t="str">
            <v>Bay05</v>
          </cell>
          <cell r="I1459" t="str">
            <v>AM</v>
          </cell>
        </row>
        <row r="1460">
          <cell r="A1460">
            <v>42611</v>
          </cell>
          <cell r="B1460" t="str">
            <v>Nxt</v>
          </cell>
          <cell r="F1460">
            <v>5</v>
          </cell>
          <cell r="G1460" t="str">
            <v>Bay05</v>
          </cell>
          <cell r="I1460" t="str">
            <v>AM</v>
          </cell>
        </row>
        <row r="1461">
          <cell r="A1461">
            <v>42611</v>
          </cell>
          <cell r="B1461" t="str">
            <v>Nxt</v>
          </cell>
          <cell r="F1461">
            <v>5</v>
          </cell>
          <cell r="G1461" t="str">
            <v>Bay05</v>
          </cell>
          <cell r="I1461" t="str">
            <v>AM</v>
          </cell>
        </row>
        <row r="1462">
          <cell r="A1462">
            <v>42611</v>
          </cell>
          <cell r="B1462" t="str">
            <v>Nxt</v>
          </cell>
          <cell r="F1462">
            <v>10</v>
          </cell>
          <cell r="G1462" t="str">
            <v>Bay05</v>
          </cell>
          <cell r="I1462" t="str">
            <v>AM</v>
          </cell>
        </row>
        <row r="1463">
          <cell r="A1463">
            <v>42611</v>
          </cell>
          <cell r="B1463" t="str">
            <v>DEK</v>
          </cell>
          <cell r="F1463">
            <v>4</v>
          </cell>
          <cell r="G1463" t="str">
            <v>Bay061</v>
          </cell>
          <cell r="I1463" t="str">
            <v>AM</v>
          </cell>
        </row>
        <row r="1464">
          <cell r="A1464">
            <v>42611</v>
          </cell>
          <cell r="B1464" t="str">
            <v>Nxt</v>
          </cell>
          <cell r="F1464">
            <v>5</v>
          </cell>
          <cell r="G1464" t="str">
            <v>Bay061</v>
          </cell>
          <cell r="I1464" t="str">
            <v>AM</v>
          </cell>
        </row>
        <row r="1465">
          <cell r="A1465">
            <v>42611</v>
          </cell>
          <cell r="B1465" t="str">
            <v>Nxt</v>
          </cell>
          <cell r="F1465">
            <v>5</v>
          </cell>
          <cell r="G1465" t="str">
            <v>Bay061</v>
          </cell>
          <cell r="I1465" t="str">
            <v>AM</v>
          </cell>
        </row>
        <row r="1466">
          <cell r="A1466">
            <v>42611</v>
          </cell>
          <cell r="B1466" t="str">
            <v>Nxt</v>
          </cell>
          <cell r="F1466">
            <v>5</v>
          </cell>
          <cell r="G1466" t="str">
            <v>Bay061</v>
          </cell>
          <cell r="I1466" t="str">
            <v>AM</v>
          </cell>
        </row>
        <row r="1467">
          <cell r="A1467">
            <v>42611</v>
          </cell>
          <cell r="B1467" t="str">
            <v>Nxt</v>
          </cell>
          <cell r="F1467">
            <v>5</v>
          </cell>
          <cell r="G1467" t="str">
            <v>Bay061</v>
          </cell>
          <cell r="I1467" t="str">
            <v>AM</v>
          </cell>
        </row>
        <row r="1468">
          <cell r="A1468">
            <v>42611</v>
          </cell>
          <cell r="B1468" t="str">
            <v>Reflow</v>
          </cell>
          <cell r="F1468">
            <v>10</v>
          </cell>
          <cell r="G1468" t="str">
            <v>Bay071</v>
          </cell>
          <cell r="I1468" t="str">
            <v>AM</v>
          </cell>
        </row>
        <row r="1469">
          <cell r="A1469">
            <v>42611</v>
          </cell>
          <cell r="B1469" t="str">
            <v>DEK</v>
          </cell>
          <cell r="F1469">
            <v>15</v>
          </cell>
          <cell r="G1469" t="str">
            <v>Bay08</v>
          </cell>
          <cell r="I1469" t="str">
            <v>AM</v>
          </cell>
        </row>
        <row r="1470">
          <cell r="A1470">
            <v>42611</v>
          </cell>
          <cell r="B1470" t="str">
            <v>Reflow</v>
          </cell>
          <cell r="F1470">
            <v>10</v>
          </cell>
          <cell r="G1470" t="str">
            <v>Bay15</v>
          </cell>
          <cell r="I1470" t="str">
            <v>AM</v>
          </cell>
        </row>
        <row r="1471">
          <cell r="A1471">
            <v>42611</v>
          </cell>
          <cell r="B1471" t="str">
            <v>Nxt</v>
          </cell>
          <cell r="F1471">
            <v>5</v>
          </cell>
          <cell r="G1471" t="str">
            <v>Bay16</v>
          </cell>
          <cell r="I1471" t="str">
            <v>AM</v>
          </cell>
        </row>
        <row r="1472">
          <cell r="A1472">
            <v>42611</v>
          </cell>
          <cell r="B1472" t="str">
            <v>Nxt</v>
          </cell>
          <cell r="F1472">
            <v>5</v>
          </cell>
          <cell r="G1472" t="str">
            <v>Bay16</v>
          </cell>
          <cell r="I1472" t="str">
            <v>AM</v>
          </cell>
        </row>
        <row r="1473">
          <cell r="A1473">
            <v>42611</v>
          </cell>
          <cell r="B1473" t="str">
            <v>Nxt</v>
          </cell>
          <cell r="F1473">
            <v>10</v>
          </cell>
          <cell r="G1473" t="str">
            <v>Bay15</v>
          </cell>
          <cell r="I1473" t="str">
            <v>PM</v>
          </cell>
        </row>
        <row r="1474">
          <cell r="A1474">
            <v>42611</v>
          </cell>
          <cell r="B1474" t="str">
            <v>Nxt</v>
          </cell>
          <cell r="F1474">
            <v>10</v>
          </cell>
          <cell r="G1474" t="str">
            <v>Bay15</v>
          </cell>
          <cell r="I1474" t="str">
            <v>PM</v>
          </cell>
        </row>
        <row r="1475">
          <cell r="A1475">
            <v>42611</v>
          </cell>
          <cell r="B1475" t="str">
            <v>Nxt</v>
          </cell>
          <cell r="F1475">
            <v>8</v>
          </cell>
          <cell r="G1475" t="str">
            <v>Bay15</v>
          </cell>
          <cell r="I1475" t="str">
            <v>AM</v>
          </cell>
        </row>
        <row r="1476">
          <cell r="A1476">
            <v>42611</v>
          </cell>
          <cell r="B1476" t="str">
            <v>Nxt</v>
          </cell>
          <cell r="F1476">
            <v>5</v>
          </cell>
          <cell r="G1476" t="str">
            <v>Bay16</v>
          </cell>
          <cell r="I1476" t="str">
            <v>PM</v>
          </cell>
        </row>
        <row r="1477">
          <cell r="A1477">
            <v>42611</v>
          </cell>
          <cell r="B1477" t="str">
            <v>Nxt</v>
          </cell>
          <cell r="F1477">
            <v>10</v>
          </cell>
          <cell r="G1477" t="str">
            <v>Bay16</v>
          </cell>
          <cell r="I1477" t="str">
            <v>PM</v>
          </cell>
        </row>
        <row r="1478">
          <cell r="A1478">
            <v>42611</v>
          </cell>
          <cell r="B1478" t="str">
            <v>Nxt</v>
          </cell>
          <cell r="F1478">
            <v>10</v>
          </cell>
          <cell r="G1478" t="str">
            <v>Bay16</v>
          </cell>
          <cell r="I1478" t="str">
            <v>PM</v>
          </cell>
        </row>
        <row r="1479">
          <cell r="A1479">
            <v>42611</v>
          </cell>
          <cell r="B1479" t="str">
            <v>Nxt</v>
          </cell>
          <cell r="F1479">
            <v>10</v>
          </cell>
          <cell r="G1479" t="str">
            <v>Bay16</v>
          </cell>
          <cell r="I1479" t="str">
            <v>AM</v>
          </cell>
        </row>
        <row r="1480">
          <cell r="A1480">
            <v>42611</v>
          </cell>
          <cell r="B1480" t="str">
            <v>Nxt</v>
          </cell>
          <cell r="F1480">
            <v>10</v>
          </cell>
          <cell r="G1480" t="str">
            <v>Bay16</v>
          </cell>
          <cell r="I1480" t="str">
            <v>AM</v>
          </cell>
        </row>
        <row r="1481">
          <cell r="A1481">
            <v>42611</v>
          </cell>
          <cell r="B1481" t="str">
            <v>Reflow</v>
          </cell>
          <cell r="F1481">
            <v>30</v>
          </cell>
          <cell r="G1481" t="str">
            <v>Bay15</v>
          </cell>
          <cell r="I1481" t="str">
            <v>AM</v>
          </cell>
        </row>
        <row r="1482">
          <cell r="A1482">
            <v>42612</v>
          </cell>
          <cell r="B1482" t="str">
            <v>Nxt</v>
          </cell>
          <cell r="F1482">
            <v>7</v>
          </cell>
          <cell r="G1482" t="str">
            <v>Bay03</v>
          </cell>
          <cell r="I1482" t="str">
            <v>PM</v>
          </cell>
        </row>
        <row r="1483">
          <cell r="A1483">
            <v>42612</v>
          </cell>
          <cell r="B1483" t="str">
            <v>Nxt</v>
          </cell>
          <cell r="F1483">
            <v>6</v>
          </cell>
          <cell r="G1483" t="str">
            <v>Bay03</v>
          </cell>
          <cell r="I1483" t="str">
            <v>AM</v>
          </cell>
        </row>
        <row r="1484">
          <cell r="A1484">
            <v>42612</v>
          </cell>
          <cell r="B1484" t="str">
            <v>Nxt</v>
          </cell>
          <cell r="F1484">
            <v>35</v>
          </cell>
          <cell r="G1484" t="str">
            <v>Bay03</v>
          </cell>
          <cell r="I1484" t="str">
            <v>AM</v>
          </cell>
        </row>
        <row r="1485">
          <cell r="A1485">
            <v>42612</v>
          </cell>
          <cell r="B1485" t="str">
            <v>Nxt</v>
          </cell>
          <cell r="F1485">
            <v>4</v>
          </cell>
          <cell r="G1485" t="str">
            <v>Bay20</v>
          </cell>
          <cell r="I1485" t="str">
            <v>AM</v>
          </cell>
        </row>
        <row r="1486">
          <cell r="A1486">
            <v>42612</v>
          </cell>
          <cell r="B1486" t="str">
            <v>Nxt</v>
          </cell>
          <cell r="F1486">
            <v>26</v>
          </cell>
          <cell r="G1486" t="str">
            <v>Bay20</v>
          </cell>
          <cell r="I1486" t="str">
            <v>PM</v>
          </cell>
        </row>
        <row r="1487">
          <cell r="A1487">
            <v>42612</v>
          </cell>
          <cell r="B1487" t="str">
            <v>Nxt</v>
          </cell>
          <cell r="F1487">
            <v>15</v>
          </cell>
          <cell r="G1487" t="str">
            <v>Bay20</v>
          </cell>
          <cell r="I1487" t="str">
            <v>PM</v>
          </cell>
        </row>
        <row r="1488">
          <cell r="A1488">
            <v>42612</v>
          </cell>
          <cell r="B1488" t="str">
            <v>Nxt</v>
          </cell>
          <cell r="F1488">
            <v>16</v>
          </cell>
          <cell r="G1488" t="str">
            <v>Bay20</v>
          </cell>
          <cell r="I1488" t="str">
            <v>PM</v>
          </cell>
        </row>
        <row r="1489">
          <cell r="A1489">
            <v>42612</v>
          </cell>
          <cell r="B1489" t="str">
            <v>Nxt</v>
          </cell>
          <cell r="F1489">
            <v>4</v>
          </cell>
          <cell r="G1489" t="str">
            <v>Bay19</v>
          </cell>
          <cell r="I1489" t="str">
            <v>PM</v>
          </cell>
        </row>
        <row r="1490">
          <cell r="A1490">
            <v>42612</v>
          </cell>
          <cell r="B1490" t="str">
            <v>Nxt</v>
          </cell>
          <cell r="F1490">
            <v>6</v>
          </cell>
          <cell r="G1490" t="str">
            <v>Bay19</v>
          </cell>
          <cell r="I1490" t="str">
            <v>PM</v>
          </cell>
        </row>
        <row r="1491">
          <cell r="A1491">
            <v>42612</v>
          </cell>
          <cell r="B1491" t="str">
            <v>SPI</v>
          </cell>
          <cell r="F1491">
            <v>5</v>
          </cell>
          <cell r="G1491" t="str">
            <v>Bay01</v>
          </cell>
          <cell r="I1491" t="str">
            <v>AM</v>
          </cell>
        </row>
        <row r="1492">
          <cell r="A1492">
            <v>42612</v>
          </cell>
          <cell r="B1492" t="str">
            <v>SPI</v>
          </cell>
          <cell r="F1492">
            <v>30</v>
          </cell>
          <cell r="G1492" t="str">
            <v>Bay01</v>
          </cell>
          <cell r="I1492" t="str">
            <v>AM</v>
          </cell>
        </row>
        <row r="1493">
          <cell r="A1493">
            <v>42612</v>
          </cell>
          <cell r="B1493" t="str">
            <v>SPI</v>
          </cell>
          <cell r="F1493">
            <v>20</v>
          </cell>
          <cell r="G1493" t="str">
            <v>Bay01</v>
          </cell>
          <cell r="I1493" t="str">
            <v>AM</v>
          </cell>
        </row>
        <row r="1494">
          <cell r="A1494">
            <v>42612</v>
          </cell>
          <cell r="B1494" t="str">
            <v>Nxt</v>
          </cell>
          <cell r="F1494">
            <v>10</v>
          </cell>
          <cell r="G1494" t="str">
            <v>Bay22</v>
          </cell>
          <cell r="I1494" t="str">
            <v>PM</v>
          </cell>
        </row>
        <row r="1495">
          <cell r="A1495">
            <v>42612</v>
          </cell>
          <cell r="B1495" t="str">
            <v>Nxt</v>
          </cell>
          <cell r="F1495">
            <v>30</v>
          </cell>
          <cell r="G1495" t="str">
            <v>Bay22</v>
          </cell>
          <cell r="I1495" t="str">
            <v>PM</v>
          </cell>
        </row>
        <row r="1496">
          <cell r="A1496">
            <v>42612</v>
          </cell>
          <cell r="B1496" t="str">
            <v>Nxt</v>
          </cell>
          <cell r="F1496">
            <v>5</v>
          </cell>
          <cell r="G1496" t="str">
            <v>Bay05</v>
          </cell>
          <cell r="I1496" t="str">
            <v>AM</v>
          </cell>
        </row>
        <row r="1497">
          <cell r="A1497">
            <v>42612</v>
          </cell>
          <cell r="B1497" t="str">
            <v>Nxt</v>
          </cell>
          <cell r="F1497">
            <v>5</v>
          </cell>
          <cell r="G1497" t="str">
            <v>Bay061</v>
          </cell>
          <cell r="I1497" t="str">
            <v>AM</v>
          </cell>
        </row>
        <row r="1498">
          <cell r="A1498">
            <v>42612</v>
          </cell>
          <cell r="B1498" t="str">
            <v>Nxt</v>
          </cell>
          <cell r="F1498">
            <v>5</v>
          </cell>
          <cell r="G1498" t="str">
            <v>Bay061</v>
          </cell>
          <cell r="I1498" t="str">
            <v>AM</v>
          </cell>
        </row>
        <row r="1499">
          <cell r="A1499">
            <v>42612</v>
          </cell>
          <cell r="B1499" t="str">
            <v>Nxt</v>
          </cell>
          <cell r="F1499">
            <v>5</v>
          </cell>
          <cell r="G1499" t="str">
            <v>Bay061</v>
          </cell>
          <cell r="I1499" t="str">
            <v>AM</v>
          </cell>
        </row>
        <row r="1500">
          <cell r="A1500">
            <v>42612</v>
          </cell>
          <cell r="B1500" t="str">
            <v>Nxt</v>
          </cell>
          <cell r="F1500">
            <v>5</v>
          </cell>
          <cell r="G1500" t="str">
            <v>Bay062</v>
          </cell>
          <cell r="I1500" t="str">
            <v>AM</v>
          </cell>
        </row>
        <row r="1501">
          <cell r="A1501">
            <v>42612</v>
          </cell>
          <cell r="B1501" t="str">
            <v>DEK</v>
          </cell>
          <cell r="F1501">
            <v>10</v>
          </cell>
          <cell r="G1501" t="str">
            <v>Bay16</v>
          </cell>
          <cell r="I1501" t="str">
            <v>PM</v>
          </cell>
        </row>
        <row r="1502">
          <cell r="A1502">
            <v>42612</v>
          </cell>
          <cell r="B1502" t="str">
            <v>Reflow</v>
          </cell>
          <cell r="F1502">
            <v>10</v>
          </cell>
          <cell r="G1502" t="str">
            <v>Bay16</v>
          </cell>
          <cell r="I1502" t="str">
            <v>PM</v>
          </cell>
        </row>
        <row r="1503">
          <cell r="A1503">
            <v>42612</v>
          </cell>
          <cell r="B1503" t="str">
            <v>Nxt</v>
          </cell>
          <cell r="F1503">
            <v>10</v>
          </cell>
          <cell r="G1503" t="str">
            <v>Bay16</v>
          </cell>
          <cell r="I1503" t="str">
            <v>PM</v>
          </cell>
        </row>
        <row r="1504">
          <cell r="A1504">
            <v>42612</v>
          </cell>
          <cell r="B1504" t="str">
            <v>Nxt</v>
          </cell>
          <cell r="F1504">
            <v>5</v>
          </cell>
          <cell r="G1504" t="str">
            <v>Bay16</v>
          </cell>
          <cell r="I1504" t="str">
            <v>PM</v>
          </cell>
        </row>
        <row r="1505">
          <cell r="A1505">
            <v>42612</v>
          </cell>
          <cell r="B1505" t="str">
            <v>Reflow</v>
          </cell>
          <cell r="F1505">
            <v>10</v>
          </cell>
          <cell r="G1505" t="str">
            <v>Bay15</v>
          </cell>
          <cell r="I1505" t="str">
            <v>AM</v>
          </cell>
        </row>
        <row r="1506">
          <cell r="A1506">
            <v>42612</v>
          </cell>
          <cell r="B1506" t="str">
            <v>Nxt</v>
          </cell>
          <cell r="F1506">
            <v>10</v>
          </cell>
          <cell r="G1506" t="str">
            <v>Bay15</v>
          </cell>
          <cell r="I1506" t="str">
            <v>PM</v>
          </cell>
        </row>
        <row r="1507">
          <cell r="A1507">
            <v>42612</v>
          </cell>
          <cell r="B1507" t="str">
            <v>Nxt</v>
          </cell>
          <cell r="F1507">
            <v>5</v>
          </cell>
          <cell r="G1507" t="str">
            <v>Bay15</v>
          </cell>
          <cell r="I1507" t="str">
            <v>PM</v>
          </cell>
        </row>
        <row r="1508">
          <cell r="A1508">
            <v>42612</v>
          </cell>
          <cell r="B1508" t="str">
            <v>Reflow</v>
          </cell>
          <cell r="F1508">
            <v>15</v>
          </cell>
          <cell r="G1508" t="str">
            <v>Bay15</v>
          </cell>
          <cell r="I1508" t="str">
            <v>AM</v>
          </cell>
        </row>
        <row r="1509">
          <cell r="A1509">
            <v>42612</v>
          </cell>
          <cell r="B1509" t="str">
            <v>Nxt</v>
          </cell>
          <cell r="F1509">
            <v>5</v>
          </cell>
          <cell r="G1509" t="str">
            <v>Bay16</v>
          </cell>
          <cell r="I1509" t="str">
            <v>PM</v>
          </cell>
        </row>
        <row r="1510">
          <cell r="A1510">
            <v>42613</v>
          </cell>
          <cell r="B1510" t="str">
            <v>NXT</v>
          </cell>
          <cell r="F1510">
            <v>22</v>
          </cell>
          <cell r="G1510" t="str">
            <v>Bay04</v>
          </cell>
          <cell r="I1510" t="str">
            <v>AM</v>
          </cell>
        </row>
        <row r="1511">
          <cell r="A1511">
            <v>42613</v>
          </cell>
          <cell r="B1511" t="str">
            <v>Nxt</v>
          </cell>
          <cell r="F1511">
            <v>8</v>
          </cell>
          <cell r="G1511" t="str">
            <v>Bay03</v>
          </cell>
          <cell r="I1511" t="str">
            <v>PM</v>
          </cell>
        </row>
        <row r="1512">
          <cell r="A1512">
            <v>42613</v>
          </cell>
          <cell r="B1512" t="str">
            <v>Nxt</v>
          </cell>
          <cell r="F1512">
            <v>5</v>
          </cell>
          <cell r="G1512" t="str">
            <v>Bay03</v>
          </cell>
          <cell r="I1512" t="str">
            <v>AM</v>
          </cell>
        </row>
        <row r="1513">
          <cell r="A1513">
            <v>42613</v>
          </cell>
          <cell r="B1513" t="str">
            <v>Nxt</v>
          </cell>
          <cell r="F1513">
            <v>5</v>
          </cell>
          <cell r="G1513" t="str">
            <v>Bay19</v>
          </cell>
          <cell r="I1513" t="str">
            <v>AM</v>
          </cell>
        </row>
        <row r="1514">
          <cell r="A1514">
            <v>42613</v>
          </cell>
          <cell r="B1514" t="str">
            <v>Nxt</v>
          </cell>
          <cell r="F1514">
            <v>4</v>
          </cell>
          <cell r="G1514" t="str">
            <v>Bay20</v>
          </cell>
          <cell r="I1514" t="str">
            <v>PM</v>
          </cell>
        </row>
        <row r="1515">
          <cell r="A1515">
            <v>42613</v>
          </cell>
          <cell r="B1515" t="str">
            <v>Nxt</v>
          </cell>
          <cell r="F1515">
            <v>3</v>
          </cell>
          <cell r="G1515" t="str">
            <v>Bay19</v>
          </cell>
          <cell r="I1515" t="str">
            <v>PM</v>
          </cell>
        </row>
        <row r="1516">
          <cell r="A1516">
            <v>42613</v>
          </cell>
          <cell r="B1516" t="str">
            <v>Nxt</v>
          </cell>
          <cell r="F1516">
            <v>5</v>
          </cell>
          <cell r="G1516" t="str">
            <v>Bay19</v>
          </cell>
          <cell r="I1516" t="str">
            <v>PM</v>
          </cell>
        </row>
        <row r="1517">
          <cell r="A1517">
            <v>42613</v>
          </cell>
          <cell r="B1517" t="str">
            <v>Nxt</v>
          </cell>
          <cell r="F1517">
            <v>29</v>
          </cell>
          <cell r="G1517" t="str">
            <v>Bay19</v>
          </cell>
          <cell r="I1517" t="str">
            <v>PM</v>
          </cell>
        </row>
        <row r="1518">
          <cell r="A1518">
            <v>42613</v>
          </cell>
          <cell r="B1518" t="str">
            <v>Nxt</v>
          </cell>
          <cell r="F1518">
            <v>5</v>
          </cell>
          <cell r="G1518" t="str">
            <v>Bay19</v>
          </cell>
          <cell r="I1518" t="str">
            <v>AM</v>
          </cell>
        </row>
        <row r="1519">
          <cell r="A1519">
            <v>42613</v>
          </cell>
          <cell r="B1519" t="str">
            <v>Nxt</v>
          </cell>
          <cell r="F1519">
            <v>7</v>
          </cell>
          <cell r="G1519" t="str">
            <v>Bay19</v>
          </cell>
          <cell r="I1519" t="str">
            <v>AM</v>
          </cell>
        </row>
        <row r="1520">
          <cell r="A1520">
            <v>42613</v>
          </cell>
          <cell r="B1520" t="str">
            <v>Nxt</v>
          </cell>
          <cell r="F1520">
            <v>15</v>
          </cell>
          <cell r="G1520" t="str">
            <v>Bay01</v>
          </cell>
          <cell r="I1520" t="str">
            <v>AM</v>
          </cell>
        </row>
        <row r="1521">
          <cell r="A1521">
            <v>42613</v>
          </cell>
          <cell r="B1521" t="str">
            <v>Nxt</v>
          </cell>
          <cell r="F1521">
            <v>10</v>
          </cell>
          <cell r="G1521" t="str">
            <v>Bay01</v>
          </cell>
          <cell r="I1521" t="str">
            <v>AM</v>
          </cell>
        </row>
        <row r="1522">
          <cell r="A1522">
            <v>42613</v>
          </cell>
          <cell r="B1522" t="str">
            <v>SPI</v>
          </cell>
          <cell r="F1522">
            <v>20</v>
          </cell>
          <cell r="G1522" t="str">
            <v>Bay01</v>
          </cell>
          <cell r="I1522" t="str">
            <v>PM</v>
          </cell>
        </row>
        <row r="1523">
          <cell r="A1523">
            <v>42613</v>
          </cell>
          <cell r="B1523" t="str">
            <v>DEK</v>
          </cell>
          <cell r="F1523">
            <v>15</v>
          </cell>
          <cell r="G1523" t="str">
            <v>Bay01</v>
          </cell>
          <cell r="I1523" t="str">
            <v>AM</v>
          </cell>
        </row>
        <row r="1524">
          <cell r="A1524">
            <v>42613</v>
          </cell>
          <cell r="B1524" t="str">
            <v>Nxt</v>
          </cell>
          <cell r="F1524">
            <v>7</v>
          </cell>
          <cell r="G1524" t="str">
            <v>Bay01</v>
          </cell>
          <cell r="I1524" t="str">
            <v>AM</v>
          </cell>
        </row>
        <row r="1525">
          <cell r="A1525">
            <v>42613</v>
          </cell>
          <cell r="B1525" t="str">
            <v>Nxt</v>
          </cell>
          <cell r="F1525">
            <v>15</v>
          </cell>
          <cell r="G1525" t="str">
            <v>Bay22</v>
          </cell>
          <cell r="I1525" t="str">
            <v>AM</v>
          </cell>
        </row>
        <row r="1526">
          <cell r="A1526">
            <v>42613</v>
          </cell>
          <cell r="B1526" t="str">
            <v>Nxt</v>
          </cell>
          <cell r="F1526">
            <v>6</v>
          </cell>
          <cell r="G1526" t="str">
            <v>Bay062</v>
          </cell>
          <cell r="I1526" t="str">
            <v>AM</v>
          </cell>
        </row>
        <row r="1527">
          <cell r="A1527">
            <v>42613</v>
          </cell>
          <cell r="B1527" t="str">
            <v>Nxt</v>
          </cell>
          <cell r="F1527">
            <v>20</v>
          </cell>
          <cell r="G1527" t="str">
            <v>Bay062</v>
          </cell>
          <cell r="I1527" t="str">
            <v>AM</v>
          </cell>
        </row>
        <row r="1528">
          <cell r="A1528">
            <v>42613</v>
          </cell>
          <cell r="B1528" t="str">
            <v>Nxt</v>
          </cell>
          <cell r="F1528">
            <v>10</v>
          </cell>
          <cell r="G1528" t="str">
            <v>Bay08</v>
          </cell>
          <cell r="I1528" t="str">
            <v>AM</v>
          </cell>
        </row>
        <row r="1529">
          <cell r="A1529">
            <v>42613</v>
          </cell>
          <cell r="B1529" t="str">
            <v>Nxt</v>
          </cell>
          <cell r="F1529">
            <v>10</v>
          </cell>
          <cell r="G1529" t="str">
            <v>Bay16</v>
          </cell>
          <cell r="I1529" t="str">
            <v>AM</v>
          </cell>
        </row>
        <row r="1530">
          <cell r="A1530">
            <v>42613</v>
          </cell>
          <cell r="B1530" t="str">
            <v>DEK</v>
          </cell>
          <cell r="F1530">
            <v>5</v>
          </cell>
          <cell r="G1530" t="str">
            <v>Bay16</v>
          </cell>
          <cell r="I1530" t="str">
            <v>AM</v>
          </cell>
        </row>
        <row r="1531">
          <cell r="A1531">
            <v>42613</v>
          </cell>
          <cell r="B1531" t="str">
            <v>Reflow</v>
          </cell>
          <cell r="F1531">
            <v>5</v>
          </cell>
          <cell r="G1531" t="str">
            <v>Bay16</v>
          </cell>
          <cell r="I1531" t="str">
            <v>AM</v>
          </cell>
        </row>
        <row r="1532">
          <cell r="A1532">
            <v>42613</v>
          </cell>
          <cell r="B1532" t="str">
            <v>Reflow</v>
          </cell>
          <cell r="F1532">
            <v>20</v>
          </cell>
          <cell r="G1532" t="str">
            <v>Bay15</v>
          </cell>
          <cell r="I1532" t="str">
            <v>PM</v>
          </cell>
        </row>
        <row r="1533">
          <cell r="A1533">
            <v>42613</v>
          </cell>
          <cell r="B1533" t="str">
            <v>DEK</v>
          </cell>
          <cell r="F1533">
            <v>10</v>
          </cell>
          <cell r="G1533" t="str">
            <v>Bay15</v>
          </cell>
          <cell r="I1533" t="str">
            <v>PM</v>
          </cell>
        </row>
        <row r="1534">
          <cell r="A1534">
            <v>42613</v>
          </cell>
          <cell r="B1534" t="str">
            <v>DEK</v>
          </cell>
          <cell r="F1534">
            <v>10</v>
          </cell>
          <cell r="G1534" t="str">
            <v>Bay15</v>
          </cell>
          <cell r="I1534" t="str">
            <v>AM</v>
          </cell>
        </row>
        <row r="1535">
          <cell r="A1535">
            <v>42614</v>
          </cell>
          <cell r="B1535" t="str">
            <v>DEK</v>
          </cell>
          <cell r="F1535">
            <v>7</v>
          </cell>
          <cell r="G1535" t="str">
            <v>Bay03</v>
          </cell>
          <cell r="I1535" t="str">
            <v>PM</v>
          </cell>
        </row>
        <row r="1536">
          <cell r="A1536">
            <v>42614</v>
          </cell>
          <cell r="B1536" t="str">
            <v>DEK</v>
          </cell>
          <cell r="F1536">
            <v>11</v>
          </cell>
          <cell r="G1536" t="str">
            <v>Bay03</v>
          </cell>
          <cell r="I1536" t="str">
            <v>PM</v>
          </cell>
        </row>
        <row r="1537">
          <cell r="A1537">
            <v>42614</v>
          </cell>
          <cell r="B1537" t="str">
            <v>Nxt</v>
          </cell>
          <cell r="F1537">
            <v>5</v>
          </cell>
          <cell r="G1537" t="str">
            <v>Bay03</v>
          </cell>
          <cell r="I1537" t="str">
            <v>PM</v>
          </cell>
        </row>
        <row r="1538">
          <cell r="A1538">
            <v>42614</v>
          </cell>
          <cell r="B1538" t="str">
            <v>DEK</v>
          </cell>
          <cell r="F1538">
            <v>5</v>
          </cell>
          <cell r="G1538" t="str">
            <v>Bay03</v>
          </cell>
          <cell r="I1538" t="str">
            <v>PM</v>
          </cell>
        </row>
        <row r="1539">
          <cell r="A1539">
            <v>42614</v>
          </cell>
          <cell r="B1539" t="str">
            <v>SPI</v>
          </cell>
          <cell r="F1539">
            <v>5</v>
          </cell>
          <cell r="G1539" t="str">
            <v>Bay01</v>
          </cell>
          <cell r="I1539" t="str">
            <v>AM</v>
          </cell>
        </row>
        <row r="1540">
          <cell r="A1540">
            <v>42614</v>
          </cell>
          <cell r="B1540" t="str">
            <v>Nxt</v>
          </cell>
          <cell r="F1540">
            <v>10</v>
          </cell>
          <cell r="G1540" t="str">
            <v>Bay01</v>
          </cell>
          <cell r="I1540" t="str">
            <v>AM</v>
          </cell>
        </row>
        <row r="1541">
          <cell r="A1541">
            <v>42614</v>
          </cell>
          <cell r="B1541" t="str">
            <v>Nxt</v>
          </cell>
          <cell r="F1541">
            <v>20</v>
          </cell>
          <cell r="G1541" t="str">
            <v>Bay05</v>
          </cell>
          <cell r="I1541" t="str">
            <v>AM</v>
          </cell>
        </row>
        <row r="1542">
          <cell r="A1542">
            <v>42614</v>
          </cell>
          <cell r="B1542" t="str">
            <v>Nxt</v>
          </cell>
          <cell r="F1542">
            <v>18</v>
          </cell>
          <cell r="G1542" t="str">
            <v>Bay05</v>
          </cell>
          <cell r="I1542" t="str">
            <v>AM</v>
          </cell>
        </row>
        <row r="1543">
          <cell r="A1543">
            <v>42614</v>
          </cell>
          <cell r="B1543" t="str">
            <v>Nxt</v>
          </cell>
          <cell r="F1543">
            <v>10</v>
          </cell>
          <cell r="G1543" t="str">
            <v>Bay05</v>
          </cell>
          <cell r="I1543" t="str">
            <v>AM</v>
          </cell>
        </row>
        <row r="1544">
          <cell r="A1544">
            <v>42614</v>
          </cell>
          <cell r="B1544" t="str">
            <v>Nxt</v>
          </cell>
          <cell r="F1544">
            <v>7</v>
          </cell>
          <cell r="G1544" t="str">
            <v>Bay062</v>
          </cell>
          <cell r="I1544" t="str">
            <v>AM</v>
          </cell>
        </row>
        <row r="1545">
          <cell r="A1545">
            <v>42614</v>
          </cell>
          <cell r="B1545" t="str">
            <v>DEK</v>
          </cell>
          <cell r="F1545">
            <v>4</v>
          </cell>
          <cell r="G1545" t="str">
            <v>Bay062</v>
          </cell>
          <cell r="I1545" t="str">
            <v>AM</v>
          </cell>
        </row>
        <row r="1546">
          <cell r="A1546">
            <v>42614</v>
          </cell>
          <cell r="B1546" t="str">
            <v>Nxt</v>
          </cell>
          <cell r="F1546">
            <v>20</v>
          </cell>
          <cell r="G1546" t="str">
            <v>Bay062</v>
          </cell>
          <cell r="I1546" t="str">
            <v>AM</v>
          </cell>
        </row>
        <row r="1547">
          <cell r="A1547">
            <v>42614</v>
          </cell>
          <cell r="B1547" t="str">
            <v>Nxt</v>
          </cell>
          <cell r="F1547">
            <v>10</v>
          </cell>
          <cell r="G1547" t="str">
            <v>Bay062</v>
          </cell>
          <cell r="I1547" t="str">
            <v>AM</v>
          </cell>
        </row>
        <row r="1548">
          <cell r="A1548">
            <v>42614</v>
          </cell>
          <cell r="B1548" t="str">
            <v>Nxt</v>
          </cell>
          <cell r="F1548">
            <v>10</v>
          </cell>
          <cell r="G1548" t="str">
            <v>Bay062</v>
          </cell>
          <cell r="I1548" t="str">
            <v>AM</v>
          </cell>
        </row>
        <row r="1549">
          <cell r="A1549">
            <v>42614</v>
          </cell>
          <cell r="B1549" t="str">
            <v>DEK</v>
          </cell>
          <cell r="F1549">
            <v>15</v>
          </cell>
          <cell r="G1549" t="str">
            <v>Bay072</v>
          </cell>
          <cell r="I1549" t="str">
            <v>AM</v>
          </cell>
        </row>
        <row r="1550">
          <cell r="A1550">
            <v>42614</v>
          </cell>
          <cell r="B1550" t="str">
            <v>Nxt</v>
          </cell>
          <cell r="F1550">
            <v>3</v>
          </cell>
          <cell r="G1550" t="str">
            <v>Bay071</v>
          </cell>
          <cell r="I1550" t="str">
            <v>AM</v>
          </cell>
        </row>
        <row r="1551">
          <cell r="A1551">
            <v>42614</v>
          </cell>
          <cell r="B1551" t="str">
            <v>DEK</v>
          </cell>
          <cell r="F1551">
            <v>5</v>
          </cell>
          <cell r="G1551" t="str">
            <v>Bay16</v>
          </cell>
          <cell r="I1551" t="str">
            <v>AM</v>
          </cell>
        </row>
        <row r="1552">
          <cell r="A1552">
            <v>42614</v>
          </cell>
          <cell r="B1552" t="str">
            <v>Nxt</v>
          </cell>
          <cell r="F1552">
            <v>5</v>
          </cell>
          <cell r="G1552" t="str">
            <v>Bay16</v>
          </cell>
          <cell r="I1552" t="str">
            <v>PM</v>
          </cell>
        </row>
        <row r="1553">
          <cell r="A1553">
            <v>42614</v>
          </cell>
          <cell r="B1553" t="str">
            <v>DEK</v>
          </cell>
          <cell r="F1553">
            <v>10</v>
          </cell>
          <cell r="G1553" t="str">
            <v>Bay15</v>
          </cell>
          <cell r="I1553" t="str">
            <v>PM</v>
          </cell>
        </row>
        <row r="1554">
          <cell r="A1554">
            <v>42614</v>
          </cell>
          <cell r="B1554" t="str">
            <v>Nxt</v>
          </cell>
          <cell r="F1554">
            <v>10</v>
          </cell>
          <cell r="G1554" t="str">
            <v>Bay16</v>
          </cell>
          <cell r="I1554" t="str">
            <v>PM</v>
          </cell>
        </row>
        <row r="1555">
          <cell r="A1555">
            <v>42615</v>
          </cell>
          <cell r="B1555" t="str">
            <v>DEK</v>
          </cell>
          <cell r="F1555">
            <v>4</v>
          </cell>
          <cell r="G1555" t="str">
            <v>Bay03</v>
          </cell>
          <cell r="I1555" t="str">
            <v>AM</v>
          </cell>
        </row>
        <row r="1556">
          <cell r="A1556">
            <v>42615</v>
          </cell>
          <cell r="B1556" t="str">
            <v>DEK</v>
          </cell>
          <cell r="F1556">
            <v>28</v>
          </cell>
          <cell r="G1556" t="str">
            <v>Bay03</v>
          </cell>
          <cell r="I1556" t="str">
            <v>AM</v>
          </cell>
        </row>
        <row r="1557">
          <cell r="A1557">
            <v>42615</v>
          </cell>
          <cell r="B1557" t="str">
            <v>DEK</v>
          </cell>
          <cell r="F1557">
            <v>17</v>
          </cell>
          <cell r="G1557" t="str">
            <v>Bay03</v>
          </cell>
          <cell r="I1557" t="str">
            <v>AM</v>
          </cell>
        </row>
        <row r="1558">
          <cell r="A1558">
            <v>42615</v>
          </cell>
          <cell r="B1558" t="str">
            <v>DEK</v>
          </cell>
          <cell r="F1558">
            <v>11</v>
          </cell>
          <cell r="G1558" t="str">
            <v>Bay03</v>
          </cell>
          <cell r="I1558" t="str">
            <v>AM</v>
          </cell>
        </row>
        <row r="1559">
          <cell r="A1559">
            <v>42615</v>
          </cell>
          <cell r="B1559" t="str">
            <v>DEK</v>
          </cell>
          <cell r="F1559">
            <v>10</v>
          </cell>
          <cell r="G1559" t="str">
            <v>Bay03</v>
          </cell>
          <cell r="I1559" t="str">
            <v>AM</v>
          </cell>
        </row>
        <row r="1560">
          <cell r="A1560">
            <v>42616</v>
          </cell>
          <cell r="B1560" t="str">
            <v>Nxt</v>
          </cell>
          <cell r="F1560">
            <v>10</v>
          </cell>
          <cell r="G1560" t="str">
            <v>Bay15</v>
          </cell>
          <cell r="I1560" t="str">
            <v>PM</v>
          </cell>
        </row>
        <row r="1561">
          <cell r="A1561">
            <v>42616</v>
          </cell>
          <cell r="B1561" t="str">
            <v>Nxt</v>
          </cell>
          <cell r="F1561">
            <v>20</v>
          </cell>
          <cell r="G1561" t="str">
            <v>Bay15</v>
          </cell>
          <cell r="I1561" t="str">
            <v>PM</v>
          </cell>
        </row>
        <row r="1562">
          <cell r="A1562">
            <v>42616</v>
          </cell>
          <cell r="B1562" t="str">
            <v>Nxt</v>
          </cell>
          <cell r="F1562">
            <v>15</v>
          </cell>
          <cell r="G1562" t="str">
            <v>Bay15</v>
          </cell>
          <cell r="I1562" t="str">
            <v>PM</v>
          </cell>
        </row>
        <row r="1563">
          <cell r="A1563">
            <v>42616</v>
          </cell>
          <cell r="B1563" t="str">
            <v>Reflow</v>
          </cell>
          <cell r="F1563">
            <v>60</v>
          </cell>
          <cell r="G1563" t="str">
            <v>Bay22</v>
          </cell>
          <cell r="I1563" t="str">
            <v>AM</v>
          </cell>
        </row>
        <row r="1564">
          <cell r="A1564">
            <v>42616</v>
          </cell>
          <cell r="B1564" t="str">
            <v>Nxt</v>
          </cell>
          <cell r="F1564">
            <v>10</v>
          </cell>
          <cell r="G1564" t="str">
            <v>Bay22</v>
          </cell>
          <cell r="I1564" t="str">
            <v>AM</v>
          </cell>
        </row>
        <row r="1565">
          <cell r="A1565">
            <v>42617</v>
          </cell>
          <cell r="B1565" t="str">
            <v>Nxt</v>
          </cell>
          <cell r="F1565">
            <v>20</v>
          </cell>
          <cell r="G1565" t="str">
            <v>Bay22</v>
          </cell>
          <cell r="I1565" t="str">
            <v>PM</v>
          </cell>
        </row>
        <row r="1566">
          <cell r="A1566">
            <v>42617</v>
          </cell>
          <cell r="B1566" t="str">
            <v>Nxt</v>
          </cell>
          <cell r="F1566">
            <v>10</v>
          </cell>
          <cell r="G1566" t="str">
            <v>Bay22</v>
          </cell>
          <cell r="I1566" t="str">
            <v>PM</v>
          </cell>
        </row>
        <row r="1567">
          <cell r="A1567">
            <v>42617</v>
          </cell>
          <cell r="B1567" t="str">
            <v>Nxt</v>
          </cell>
          <cell r="F1567">
            <v>60</v>
          </cell>
          <cell r="G1567" t="str">
            <v>Bay22</v>
          </cell>
          <cell r="I1567" t="str">
            <v>PM</v>
          </cell>
        </row>
        <row r="1568">
          <cell r="A1568">
            <v>42617</v>
          </cell>
          <cell r="B1568" t="str">
            <v>Nxt</v>
          </cell>
          <cell r="F1568">
            <v>11</v>
          </cell>
          <cell r="G1568" t="str">
            <v>Bay22</v>
          </cell>
          <cell r="I1568" t="str">
            <v>PM</v>
          </cell>
        </row>
        <row r="1569">
          <cell r="A1569">
            <v>42617</v>
          </cell>
          <cell r="B1569" t="str">
            <v>Nxt</v>
          </cell>
          <cell r="F1569">
            <v>20</v>
          </cell>
          <cell r="G1569" t="str">
            <v>Bay23</v>
          </cell>
          <cell r="I1569" t="str">
            <v>AM</v>
          </cell>
        </row>
        <row r="1570">
          <cell r="A1570">
            <v>42617</v>
          </cell>
          <cell r="B1570" t="str">
            <v>DEK</v>
          </cell>
          <cell r="F1570">
            <v>20</v>
          </cell>
          <cell r="G1570" t="str">
            <v>Bay22</v>
          </cell>
          <cell r="I1570" t="str">
            <v>AM</v>
          </cell>
        </row>
        <row r="1571">
          <cell r="A1571">
            <v>42618</v>
          </cell>
          <cell r="B1571" t="str">
            <v>DEK</v>
          </cell>
          <cell r="F1571">
            <v>14</v>
          </cell>
          <cell r="G1571" t="str">
            <v>Bay03</v>
          </cell>
          <cell r="I1571" t="str">
            <v>PM</v>
          </cell>
        </row>
        <row r="1572">
          <cell r="A1572">
            <v>42618</v>
          </cell>
          <cell r="B1572" t="str">
            <v>NXT</v>
          </cell>
          <cell r="F1572">
            <v>7</v>
          </cell>
          <cell r="G1572" t="str">
            <v>Bay19</v>
          </cell>
          <cell r="I1572" t="str">
            <v>PM</v>
          </cell>
        </row>
        <row r="1573">
          <cell r="A1573">
            <v>42618</v>
          </cell>
          <cell r="B1573" t="str">
            <v>Nxt</v>
          </cell>
          <cell r="F1573">
            <v>50</v>
          </cell>
          <cell r="G1573" t="str">
            <v>Bay20</v>
          </cell>
          <cell r="I1573" t="str">
            <v>AM</v>
          </cell>
        </row>
        <row r="1574">
          <cell r="A1574">
            <v>42618</v>
          </cell>
          <cell r="B1574" t="str">
            <v>Nxt</v>
          </cell>
          <cell r="F1574">
            <v>15</v>
          </cell>
          <cell r="G1574" t="str">
            <v>Bay20</v>
          </cell>
          <cell r="I1574" t="str">
            <v>AM</v>
          </cell>
        </row>
        <row r="1575">
          <cell r="A1575">
            <v>42618</v>
          </cell>
          <cell r="B1575" t="str">
            <v>Nxt</v>
          </cell>
          <cell r="F1575">
            <v>18</v>
          </cell>
          <cell r="G1575" t="str">
            <v>Bay20</v>
          </cell>
          <cell r="I1575" t="str">
            <v>AM</v>
          </cell>
        </row>
        <row r="1576">
          <cell r="A1576">
            <v>42618</v>
          </cell>
          <cell r="B1576" t="str">
            <v>Nxt</v>
          </cell>
          <cell r="F1576">
            <v>17</v>
          </cell>
          <cell r="G1576" t="str">
            <v>Bay20</v>
          </cell>
          <cell r="I1576" t="str">
            <v>PM</v>
          </cell>
        </row>
        <row r="1577">
          <cell r="A1577">
            <v>42618</v>
          </cell>
          <cell r="B1577" t="str">
            <v>DEK</v>
          </cell>
          <cell r="F1577">
            <v>13</v>
          </cell>
          <cell r="G1577" t="str">
            <v>Bay20</v>
          </cell>
          <cell r="I1577" t="str">
            <v>PM</v>
          </cell>
        </row>
        <row r="1578">
          <cell r="A1578">
            <v>42618</v>
          </cell>
          <cell r="B1578" t="str">
            <v>Nxt</v>
          </cell>
          <cell r="F1578">
            <v>12</v>
          </cell>
          <cell r="G1578" t="str">
            <v>Bay20</v>
          </cell>
          <cell r="I1578" t="str">
            <v>AM</v>
          </cell>
        </row>
        <row r="1579">
          <cell r="A1579">
            <v>42618</v>
          </cell>
          <cell r="B1579" t="str">
            <v>Nxt</v>
          </cell>
          <cell r="F1579">
            <v>29</v>
          </cell>
          <cell r="G1579" t="str">
            <v>Bay20</v>
          </cell>
          <cell r="I1579" t="str">
            <v>AM</v>
          </cell>
        </row>
        <row r="1580">
          <cell r="A1580">
            <v>42618</v>
          </cell>
          <cell r="B1580" t="str">
            <v>Nxt</v>
          </cell>
          <cell r="F1580">
            <v>20</v>
          </cell>
          <cell r="G1580" t="str">
            <v>Bay22</v>
          </cell>
          <cell r="I1580" t="str">
            <v>AM</v>
          </cell>
        </row>
        <row r="1581">
          <cell r="A1581">
            <v>42618</v>
          </cell>
          <cell r="B1581" t="str">
            <v>Nxt</v>
          </cell>
          <cell r="F1581">
            <v>10</v>
          </cell>
          <cell r="G1581" t="str">
            <v>Bay05</v>
          </cell>
          <cell r="I1581" t="str">
            <v>AM</v>
          </cell>
        </row>
        <row r="1582">
          <cell r="A1582">
            <v>42618</v>
          </cell>
          <cell r="B1582" t="str">
            <v>Nxt</v>
          </cell>
          <cell r="F1582">
            <v>10</v>
          </cell>
          <cell r="G1582" t="str">
            <v>Bay05</v>
          </cell>
          <cell r="I1582" t="str">
            <v>AM</v>
          </cell>
        </row>
        <row r="1583">
          <cell r="A1583">
            <v>42618</v>
          </cell>
          <cell r="B1583" t="str">
            <v>Nxt</v>
          </cell>
          <cell r="F1583">
            <v>11</v>
          </cell>
          <cell r="G1583" t="str">
            <v>Bay061</v>
          </cell>
          <cell r="I1583" t="str">
            <v>AM</v>
          </cell>
        </row>
        <row r="1584">
          <cell r="A1584">
            <v>42618</v>
          </cell>
          <cell r="B1584" t="str">
            <v>Nxt</v>
          </cell>
          <cell r="F1584">
            <v>72</v>
          </cell>
          <cell r="G1584" t="str">
            <v>Bay061</v>
          </cell>
          <cell r="I1584" t="str">
            <v>AM</v>
          </cell>
        </row>
        <row r="1585">
          <cell r="A1585">
            <v>42618</v>
          </cell>
          <cell r="B1585" t="str">
            <v>Nxt</v>
          </cell>
          <cell r="F1585">
            <v>15</v>
          </cell>
          <cell r="G1585" t="str">
            <v>Bay061</v>
          </cell>
          <cell r="I1585" t="str">
            <v>AM</v>
          </cell>
        </row>
        <row r="1586">
          <cell r="A1586">
            <v>42618</v>
          </cell>
          <cell r="B1586" t="str">
            <v>Nxt</v>
          </cell>
          <cell r="F1586">
            <v>20</v>
          </cell>
          <cell r="G1586" t="str">
            <v>Bay08</v>
          </cell>
          <cell r="I1586" t="str">
            <v>AM</v>
          </cell>
        </row>
        <row r="1587">
          <cell r="A1587">
            <v>42618</v>
          </cell>
          <cell r="B1587" t="str">
            <v>Nxt</v>
          </cell>
          <cell r="F1587">
            <v>315</v>
          </cell>
          <cell r="G1587" t="str">
            <v>Bay08</v>
          </cell>
          <cell r="I1587" t="str">
            <v>AM</v>
          </cell>
        </row>
        <row r="1588">
          <cell r="A1588">
            <v>42618</v>
          </cell>
          <cell r="B1588" t="str">
            <v>Nxt</v>
          </cell>
          <cell r="F1588">
            <v>10</v>
          </cell>
          <cell r="G1588" t="str">
            <v>Bay15</v>
          </cell>
          <cell r="I1588" t="str">
            <v>AM</v>
          </cell>
        </row>
        <row r="1589">
          <cell r="A1589">
            <v>42618</v>
          </cell>
          <cell r="B1589" t="str">
            <v>Nxt</v>
          </cell>
          <cell r="F1589">
            <v>10</v>
          </cell>
          <cell r="G1589" t="str">
            <v>Bay15</v>
          </cell>
          <cell r="I1589" t="str">
            <v>AM</v>
          </cell>
        </row>
        <row r="1590">
          <cell r="A1590">
            <v>42618</v>
          </cell>
          <cell r="B1590" t="str">
            <v>DEK</v>
          </cell>
          <cell r="F1590">
            <v>15</v>
          </cell>
          <cell r="G1590" t="str">
            <v>Bay15</v>
          </cell>
          <cell r="I1590" t="str">
            <v>PM</v>
          </cell>
        </row>
        <row r="1591">
          <cell r="A1591">
            <v>42619</v>
          </cell>
          <cell r="B1591" t="str">
            <v>Nxt</v>
          </cell>
          <cell r="F1591">
            <v>45</v>
          </cell>
          <cell r="G1591" t="str">
            <v>Bay04</v>
          </cell>
          <cell r="I1591" t="str">
            <v>AM</v>
          </cell>
        </row>
        <row r="1592">
          <cell r="A1592">
            <v>42619</v>
          </cell>
          <cell r="B1592" t="str">
            <v>Nxt</v>
          </cell>
          <cell r="F1592">
            <v>135</v>
          </cell>
          <cell r="G1592" t="str">
            <v>Bay04</v>
          </cell>
          <cell r="I1592" t="str">
            <v>AM</v>
          </cell>
        </row>
        <row r="1593">
          <cell r="A1593">
            <v>42619</v>
          </cell>
          <cell r="B1593" t="str">
            <v>Nxt</v>
          </cell>
          <cell r="F1593">
            <v>4</v>
          </cell>
          <cell r="G1593" t="str">
            <v>Bay19</v>
          </cell>
          <cell r="I1593" t="str">
            <v>AM</v>
          </cell>
        </row>
        <row r="1594">
          <cell r="A1594">
            <v>42619</v>
          </cell>
          <cell r="B1594" t="str">
            <v>Nxt</v>
          </cell>
          <cell r="F1594">
            <v>6</v>
          </cell>
          <cell r="G1594" t="str">
            <v>Bay19</v>
          </cell>
          <cell r="I1594" t="str">
            <v>AM</v>
          </cell>
        </row>
        <row r="1595">
          <cell r="A1595">
            <v>42619</v>
          </cell>
          <cell r="B1595" t="str">
            <v>DEK</v>
          </cell>
          <cell r="F1595">
            <v>20</v>
          </cell>
          <cell r="G1595" t="str">
            <v>Bay20</v>
          </cell>
          <cell r="I1595" t="str">
            <v>PM</v>
          </cell>
        </row>
        <row r="1596">
          <cell r="A1596">
            <v>42619</v>
          </cell>
          <cell r="B1596" t="str">
            <v>Nxt</v>
          </cell>
          <cell r="F1596">
            <v>32</v>
          </cell>
          <cell r="G1596" t="str">
            <v>Bay20</v>
          </cell>
          <cell r="I1596" t="str">
            <v>AM</v>
          </cell>
        </row>
        <row r="1597">
          <cell r="A1597">
            <v>42619</v>
          </cell>
          <cell r="B1597" t="str">
            <v>Nxt</v>
          </cell>
          <cell r="F1597">
            <v>12</v>
          </cell>
          <cell r="G1597" t="str">
            <v>Bay20</v>
          </cell>
          <cell r="I1597" t="str">
            <v>AM</v>
          </cell>
        </row>
        <row r="1598">
          <cell r="A1598">
            <v>42619</v>
          </cell>
          <cell r="B1598" t="str">
            <v>Nxt</v>
          </cell>
          <cell r="F1598">
            <v>15</v>
          </cell>
          <cell r="G1598" t="str">
            <v>Bay20</v>
          </cell>
          <cell r="I1598" t="str">
            <v>AM</v>
          </cell>
        </row>
        <row r="1599">
          <cell r="A1599">
            <v>42619</v>
          </cell>
          <cell r="B1599" t="str">
            <v>Nxt</v>
          </cell>
          <cell r="F1599">
            <v>10</v>
          </cell>
          <cell r="G1599" t="str">
            <v>Bay20</v>
          </cell>
          <cell r="I1599" t="str">
            <v>AM</v>
          </cell>
        </row>
        <row r="1600">
          <cell r="A1600">
            <v>42619</v>
          </cell>
          <cell r="B1600" t="str">
            <v>Nxt</v>
          </cell>
          <cell r="F1600">
            <v>10</v>
          </cell>
          <cell r="G1600" t="str">
            <v>Bay20</v>
          </cell>
          <cell r="I1600" t="str">
            <v>AM</v>
          </cell>
        </row>
        <row r="1601">
          <cell r="A1601">
            <v>42619</v>
          </cell>
          <cell r="B1601" t="str">
            <v>SPI</v>
          </cell>
          <cell r="F1601">
            <v>5</v>
          </cell>
          <cell r="G1601" t="str">
            <v>Bay02</v>
          </cell>
          <cell r="I1601" t="str">
            <v>PM</v>
          </cell>
        </row>
        <row r="1602">
          <cell r="A1602">
            <v>42619</v>
          </cell>
          <cell r="B1602" t="str">
            <v>Nxt</v>
          </cell>
          <cell r="F1602">
            <v>5</v>
          </cell>
          <cell r="G1602" t="str">
            <v>Bay02</v>
          </cell>
          <cell r="I1602" t="str">
            <v>AM</v>
          </cell>
        </row>
        <row r="1603">
          <cell r="A1603">
            <v>42619</v>
          </cell>
          <cell r="B1603" t="str">
            <v>Nxt</v>
          </cell>
          <cell r="F1603">
            <v>3</v>
          </cell>
          <cell r="G1603" t="str">
            <v>Bay05</v>
          </cell>
          <cell r="I1603" t="str">
            <v>AM</v>
          </cell>
        </row>
        <row r="1604">
          <cell r="A1604">
            <v>42619</v>
          </cell>
          <cell r="B1604" t="str">
            <v>Nxt</v>
          </cell>
          <cell r="F1604">
            <v>10</v>
          </cell>
          <cell r="G1604" t="str">
            <v>Bay05</v>
          </cell>
          <cell r="I1604" t="str">
            <v>AM</v>
          </cell>
        </row>
        <row r="1605">
          <cell r="A1605">
            <v>42619</v>
          </cell>
          <cell r="B1605" t="str">
            <v>NXT</v>
          </cell>
          <cell r="F1605">
            <v>7</v>
          </cell>
          <cell r="G1605" t="str">
            <v>Bay061</v>
          </cell>
          <cell r="I1605" t="str">
            <v>AM</v>
          </cell>
        </row>
        <row r="1606">
          <cell r="A1606">
            <v>42619</v>
          </cell>
          <cell r="B1606" t="str">
            <v>Nxt</v>
          </cell>
          <cell r="F1606">
            <v>3</v>
          </cell>
          <cell r="G1606" t="str">
            <v>Bay061</v>
          </cell>
          <cell r="I1606" t="str">
            <v>AM</v>
          </cell>
        </row>
        <row r="1607">
          <cell r="A1607">
            <v>42619</v>
          </cell>
          <cell r="B1607" t="str">
            <v>Nxt</v>
          </cell>
          <cell r="F1607">
            <v>8</v>
          </cell>
          <cell r="G1607" t="str">
            <v>Bay061</v>
          </cell>
          <cell r="I1607" t="str">
            <v>AM</v>
          </cell>
        </row>
        <row r="1608">
          <cell r="A1608">
            <v>42619</v>
          </cell>
          <cell r="B1608" t="str">
            <v>Nxt</v>
          </cell>
          <cell r="F1608">
            <v>5</v>
          </cell>
          <cell r="G1608" t="str">
            <v>Bay061</v>
          </cell>
          <cell r="I1608" t="str">
            <v>AM</v>
          </cell>
        </row>
        <row r="1609">
          <cell r="A1609">
            <v>42619</v>
          </cell>
          <cell r="B1609" t="str">
            <v>Nxt</v>
          </cell>
          <cell r="F1609">
            <v>5</v>
          </cell>
          <cell r="G1609" t="str">
            <v>Bay061</v>
          </cell>
          <cell r="I1609" t="str">
            <v>AM</v>
          </cell>
        </row>
        <row r="1610">
          <cell r="A1610">
            <v>42619</v>
          </cell>
          <cell r="B1610" t="str">
            <v>Nxt</v>
          </cell>
          <cell r="F1610">
            <v>5</v>
          </cell>
          <cell r="G1610" t="str">
            <v>Bay071</v>
          </cell>
          <cell r="I1610" t="str">
            <v>AM</v>
          </cell>
        </row>
        <row r="1611">
          <cell r="A1611">
            <v>42619</v>
          </cell>
          <cell r="B1611" t="str">
            <v>Nxt</v>
          </cell>
          <cell r="F1611">
            <v>15</v>
          </cell>
          <cell r="G1611" t="str">
            <v>Bay071</v>
          </cell>
          <cell r="I1611" t="str">
            <v>AM</v>
          </cell>
        </row>
        <row r="1612">
          <cell r="A1612">
            <v>42619</v>
          </cell>
          <cell r="B1612" t="str">
            <v>Reflow</v>
          </cell>
          <cell r="F1612">
            <v>10</v>
          </cell>
          <cell r="G1612" t="str">
            <v>Bay071</v>
          </cell>
          <cell r="I1612" t="str">
            <v>AM</v>
          </cell>
        </row>
        <row r="1613">
          <cell r="A1613">
            <v>42619</v>
          </cell>
          <cell r="B1613" t="str">
            <v>Nxt</v>
          </cell>
          <cell r="F1613">
            <v>10</v>
          </cell>
          <cell r="G1613" t="str">
            <v>Bay08</v>
          </cell>
          <cell r="I1613" t="str">
            <v>AM</v>
          </cell>
        </row>
        <row r="1614">
          <cell r="A1614">
            <v>42619</v>
          </cell>
          <cell r="B1614" t="str">
            <v>Nxt</v>
          </cell>
          <cell r="F1614">
            <v>5</v>
          </cell>
          <cell r="G1614" t="str">
            <v>Bay08</v>
          </cell>
          <cell r="I1614" t="str">
            <v>AM</v>
          </cell>
        </row>
        <row r="1615">
          <cell r="A1615">
            <v>42619</v>
          </cell>
          <cell r="B1615" t="str">
            <v>Nxt</v>
          </cell>
          <cell r="F1615">
            <v>15</v>
          </cell>
          <cell r="G1615" t="str">
            <v>Bay08</v>
          </cell>
          <cell r="I1615" t="str">
            <v>AM</v>
          </cell>
        </row>
        <row r="1616">
          <cell r="A1616">
            <v>42619</v>
          </cell>
          <cell r="B1616" t="str">
            <v>Nxt</v>
          </cell>
          <cell r="F1616">
            <v>10</v>
          </cell>
          <cell r="G1616" t="str">
            <v>Bay08</v>
          </cell>
          <cell r="I1616" t="str">
            <v>AM</v>
          </cell>
        </row>
        <row r="1617">
          <cell r="A1617">
            <v>42619</v>
          </cell>
          <cell r="B1617" t="str">
            <v>DEK</v>
          </cell>
          <cell r="F1617">
            <v>15</v>
          </cell>
          <cell r="G1617" t="str">
            <v>Bay16</v>
          </cell>
          <cell r="I1617" t="str">
            <v>AM</v>
          </cell>
        </row>
        <row r="1618">
          <cell r="A1618">
            <v>42619</v>
          </cell>
          <cell r="B1618" t="str">
            <v>Nxt</v>
          </cell>
          <cell r="F1618">
            <v>30</v>
          </cell>
          <cell r="G1618" t="str">
            <v>Bay15</v>
          </cell>
          <cell r="I1618" t="str">
            <v>AM</v>
          </cell>
        </row>
        <row r="1619">
          <cell r="A1619">
            <v>42619</v>
          </cell>
          <cell r="B1619" t="str">
            <v>Nxt</v>
          </cell>
          <cell r="F1619">
            <v>10</v>
          </cell>
          <cell r="G1619" t="str">
            <v>Bay15</v>
          </cell>
          <cell r="I1619" t="str">
            <v>AM</v>
          </cell>
        </row>
        <row r="1620">
          <cell r="A1620">
            <v>42619</v>
          </cell>
          <cell r="B1620" t="str">
            <v>Nxt</v>
          </cell>
          <cell r="F1620">
            <v>10</v>
          </cell>
          <cell r="G1620" t="str">
            <v>Bay15</v>
          </cell>
          <cell r="I1620" t="str">
            <v>PM</v>
          </cell>
        </row>
        <row r="1621">
          <cell r="A1621">
            <v>42619</v>
          </cell>
          <cell r="B1621" t="str">
            <v>DEK</v>
          </cell>
          <cell r="F1621">
            <v>5</v>
          </cell>
          <cell r="G1621" t="str">
            <v>Bay15</v>
          </cell>
          <cell r="I1621" t="str">
            <v>PM</v>
          </cell>
        </row>
        <row r="1622">
          <cell r="A1622">
            <v>42619</v>
          </cell>
          <cell r="B1622" t="str">
            <v>Nxt</v>
          </cell>
          <cell r="F1622">
            <v>10</v>
          </cell>
          <cell r="G1622" t="str">
            <v>Bay16</v>
          </cell>
          <cell r="I1622" t="str">
            <v>PM</v>
          </cell>
        </row>
        <row r="1623">
          <cell r="A1623">
            <v>42619</v>
          </cell>
          <cell r="B1623" t="str">
            <v>Nxt</v>
          </cell>
          <cell r="F1623">
            <v>10</v>
          </cell>
          <cell r="G1623" t="str">
            <v>Bay16</v>
          </cell>
          <cell r="I1623" t="str">
            <v>AM</v>
          </cell>
        </row>
        <row r="1624">
          <cell r="A1624">
            <v>42620</v>
          </cell>
          <cell r="B1624" t="str">
            <v>DEK</v>
          </cell>
          <cell r="F1624">
            <v>7</v>
          </cell>
          <cell r="G1624" t="str">
            <v>Bay19</v>
          </cell>
          <cell r="I1624" t="str">
            <v>PM</v>
          </cell>
        </row>
        <row r="1625">
          <cell r="A1625">
            <v>42620</v>
          </cell>
          <cell r="B1625" t="str">
            <v>Nxt</v>
          </cell>
          <cell r="F1625">
            <v>10</v>
          </cell>
          <cell r="G1625" t="str">
            <v>Bay19</v>
          </cell>
          <cell r="I1625" t="str">
            <v>PM</v>
          </cell>
        </row>
        <row r="1626">
          <cell r="A1626">
            <v>42620</v>
          </cell>
          <cell r="B1626" t="str">
            <v>Nxt</v>
          </cell>
          <cell r="F1626">
            <v>5</v>
          </cell>
          <cell r="G1626" t="str">
            <v>Bay19</v>
          </cell>
          <cell r="I1626" t="str">
            <v>PM</v>
          </cell>
        </row>
        <row r="1627">
          <cell r="A1627">
            <v>42620</v>
          </cell>
          <cell r="B1627" t="str">
            <v>Nxt</v>
          </cell>
          <cell r="F1627">
            <v>80</v>
          </cell>
          <cell r="G1627" t="str">
            <v>Bay20</v>
          </cell>
          <cell r="I1627" t="str">
            <v>AM</v>
          </cell>
        </row>
        <row r="1628">
          <cell r="A1628">
            <v>42620</v>
          </cell>
          <cell r="B1628" t="str">
            <v>Nxt</v>
          </cell>
          <cell r="F1628">
            <v>80</v>
          </cell>
          <cell r="G1628" t="str">
            <v>Bay20</v>
          </cell>
          <cell r="I1628" t="str">
            <v>AM</v>
          </cell>
        </row>
        <row r="1629">
          <cell r="A1629">
            <v>42620</v>
          </cell>
          <cell r="B1629" t="str">
            <v>Nxt</v>
          </cell>
          <cell r="F1629">
            <v>20</v>
          </cell>
          <cell r="G1629" t="str">
            <v>Bay01</v>
          </cell>
          <cell r="I1629" t="str">
            <v>AM</v>
          </cell>
        </row>
        <row r="1630">
          <cell r="A1630">
            <v>42620</v>
          </cell>
          <cell r="B1630" t="str">
            <v>Nxt</v>
          </cell>
          <cell r="F1630">
            <v>8</v>
          </cell>
          <cell r="G1630" t="str">
            <v>Bay22</v>
          </cell>
          <cell r="I1630" t="str">
            <v>AM</v>
          </cell>
        </row>
        <row r="1631">
          <cell r="A1631">
            <v>42620</v>
          </cell>
          <cell r="B1631" t="str">
            <v>Nxt</v>
          </cell>
          <cell r="F1631">
            <v>20</v>
          </cell>
          <cell r="G1631" t="str">
            <v>Bay05</v>
          </cell>
          <cell r="I1631" t="str">
            <v>AM</v>
          </cell>
        </row>
        <row r="1632">
          <cell r="A1632">
            <v>42620</v>
          </cell>
          <cell r="B1632" t="str">
            <v>DEK</v>
          </cell>
          <cell r="F1632">
            <v>5</v>
          </cell>
          <cell r="G1632" t="str">
            <v>Bay05</v>
          </cell>
          <cell r="I1632" t="str">
            <v>AM</v>
          </cell>
        </row>
        <row r="1633">
          <cell r="A1633">
            <v>42620</v>
          </cell>
          <cell r="B1633" t="str">
            <v>Nxt</v>
          </cell>
          <cell r="F1633">
            <v>7</v>
          </cell>
          <cell r="G1633" t="str">
            <v>Bay05</v>
          </cell>
          <cell r="I1633" t="str">
            <v>AM</v>
          </cell>
        </row>
        <row r="1634">
          <cell r="A1634">
            <v>42620</v>
          </cell>
          <cell r="B1634" t="str">
            <v>Nxt</v>
          </cell>
          <cell r="F1634">
            <v>5</v>
          </cell>
          <cell r="G1634" t="str">
            <v>Bay05</v>
          </cell>
          <cell r="I1634" t="str">
            <v>AM</v>
          </cell>
        </row>
        <row r="1635">
          <cell r="A1635">
            <v>42620</v>
          </cell>
          <cell r="B1635" t="str">
            <v>Nxt</v>
          </cell>
          <cell r="F1635">
            <v>5</v>
          </cell>
          <cell r="G1635" t="str">
            <v>Bay05</v>
          </cell>
          <cell r="I1635" t="str">
            <v>AM</v>
          </cell>
        </row>
        <row r="1636">
          <cell r="A1636">
            <v>42620</v>
          </cell>
          <cell r="B1636" t="str">
            <v>DEK</v>
          </cell>
          <cell r="F1636">
            <v>10</v>
          </cell>
          <cell r="G1636" t="str">
            <v>Bay061</v>
          </cell>
          <cell r="I1636" t="str">
            <v>AM</v>
          </cell>
        </row>
        <row r="1637">
          <cell r="A1637">
            <v>42620</v>
          </cell>
          <cell r="B1637" t="str">
            <v>Nxt</v>
          </cell>
          <cell r="F1637">
            <v>12</v>
          </cell>
          <cell r="G1637" t="str">
            <v>Bay061</v>
          </cell>
          <cell r="I1637" t="str">
            <v>AM</v>
          </cell>
        </row>
        <row r="1638">
          <cell r="A1638">
            <v>42620</v>
          </cell>
          <cell r="B1638" t="str">
            <v>Nxt</v>
          </cell>
          <cell r="F1638">
            <v>10</v>
          </cell>
          <cell r="G1638" t="str">
            <v>Bay061</v>
          </cell>
          <cell r="I1638" t="str">
            <v>AM</v>
          </cell>
        </row>
        <row r="1639">
          <cell r="A1639">
            <v>42620</v>
          </cell>
          <cell r="B1639" t="str">
            <v>Nxt</v>
          </cell>
          <cell r="F1639">
            <v>5</v>
          </cell>
          <cell r="G1639" t="str">
            <v>Bay061</v>
          </cell>
          <cell r="I1639" t="str">
            <v>AM</v>
          </cell>
        </row>
        <row r="1640">
          <cell r="A1640">
            <v>42620</v>
          </cell>
          <cell r="B1640" t="str">
            <v>Nxt</v>
          </cell>
          <cell r="F1640">
            <v>10</v>
          </cell>
          <cell r="G1640" t="str">
            <v>Bay072</v>
          </cell>
          <cell r="I1640" t="str">
            <v>AM</v>
          </cell>
        </row>
        <row r="1641">
          <cell r="A1641">
            <v>42620</v>
          </cell>
          <cell r="B1641" t="str">
            <v>Nxt</v>
          </cell>
          <cell r="F1641">
            <v>10</v>
          </cell>
          <cell r="G1641" t="str">
            <v>Bay16</v>
          </cell>
          <cell r="I1641" t="str">
            <v>PM</v>
          </cell>
        </row>
        <row r="1642">
          <cell r="A1642">
            <v>42620</v>
          </cell>
          <cell r="B1642" t="str">
            <v>Nxt</v>
          </cell>
          <cell r="F1642">
            <v>10</v>
          </cell>
          <cell r="G1642" t="str">
            <v>Bay16</v>
          </cell>
          <cell r="I1642" t="str">
            <v>PM</v>
          </cell>
        </row>
        <row r="1643">
          <cell r="A1643">
            <v>42620</v>
          </cell>
          <cell r="B1643" t="str">
            <v>Nxt</v>
          </cell>
          <cell r="F1643">
            <v>10</v>
          </cell>
          <cell r="G1643" t="str">
            <v>Bay16</v>
          </cell>
          <cell r="I1643" t="str">
            <v>PM</v>
          </cell>
        </row>
        <row r="1644">
          <cell r="A1644">
            <v>42620</v>
          </cell>
          <cell r="B1644" t="str">
            <v>Nxt</v>
          </cell>
          <cell r="F1644">
            <v>10</v>
          </cell>
          <cell r="G1644" t="str">
            <v>Bay15</v>
          </cell>
          <cell r="I1644" t="str">
            <v>PM</v>
          </cell>
        </row>
        <row r="1645">
          <cell r="A1645">
            <v>42620</v>
          </cell>
          <cell r="B1645" t="str">
            <v>Nxt</v>
          </cell>
          <cell r="F1645">
            <v>15</v>
          </cell>
          <cell r="G1645" t="str">
            <v>Bay15</v>
          </cell>
          <cell r="I1645" t="str">
            <v>AM</v>
          </cell>
        </row>
        <row r="1646">
          <cell r="A1646">
            <v>42620</v>
          </cell>
          <cell r="B1646" t="str">
            <v>DEK</v>
          </cell>
          <cell r="F1646">
            <v>10</v>
          </cell>
          <cell r="G1646" t="str">
            <v>Bay16</v>
          </cell>
          <cell r="I1646" t="str">
            <v>AM</v>
          </cell>
        </row>
        <row r="1647">
          <cell r="A1647">
            <v>42620</v>
          </cell>
          <cell r="B1647" t="str">
            <v>DEK</v>
          </cell>
          <cell r="F1647">
            <v>15</v>
          </cell>
          <cell r="G1647" t="str">
            <v>Bay16</v>
          </cell>
          <cell r="I1647" t="str">
            <v>AM</v>
          </cell>
        </row>
        <row r="1648">
          <cell r="A1648">
            <v>42620</v>
          </cell>
          <cell r="B1648" t="str">
            <v>Nxt</v>
          </cell>
          <cell r="F1648">
            <v>10</v>
          </cell>
          <cell r="G1648" t="str">
            <v>Bay16</v>
          </cell>
          <cell r="I1648" t="str">
            <v>AM</v>
          </cell>
        </row>
        <row r="1649">
          <cell r="A1649">
            <v>42621</v>
          </cell>
          <cell r="B1649" t="str">
            <v>Nxt</v>
          </cell>
          <cell r="F1649">
            <v>15</v>
          </cell>
          <cell r="G1649" t="str">
            <v>Bay04</v>
          </cell>
          <cell r="I1649" t="str">
            <v>AM</v>
          </cell>
        </row>
        <row r="1650">
          <cell r="A1650">
            <v>42621</v>
          </cell>
          <cell r="B1650" t="str">
            <v>Nxt</v>
          </cell>
          <cell r="F1650">
            <v>9</v>
          </cell>
          <cell r="G1650" t="str">
            <v>Bay20</v>
          </cell>
          <cell r="I1650" t="str">
            <v>PM</v>
          </cell>
        </row>
        <row r="1651">
          <cell r="A1651">
            <v>42621</v>
          </cell>
          <cell r="B1651" t="str">
            <v>DEK</v>
          </cell>
          <cell r="F1651">
            <v>5</v>
          </cell>
          <cell r="G1651" t="str">
            <v>Bay20</v>
          </cell>
          <cell r="I1651" t="str">
            <v>PM</v>
          </cell>
        </row>
        <row r="1652">
          <cell r="A1652">
            <v>42621</v>
          </cell>
          <cell r="B1652" t="str">
            <v>Nxt</v>
          </cell>
          <cell r="F1652">
            <v>4</v>
          </cell>
          <cell r="G1652" t="str">
            <v>Bay20</v>
          </cell>
          <cell r="I1652" t="str">
            <v>PM</v>
          </cell>
        </row>
        <row r="1653">
          <cell r="A1653">
            <v>42621</v>
          </cell>
          <cell r="B1653" t="str">
            <v>DEK</v>
          </cell>
          <cell r="F1653">
            <v>3</v>
          </cell>
          <cell r="G1653" t="str">
            <v>Bay20</v>
          </cell>
          <cell r="I1653" t="str">
            <v>AM</v>
          </cell>
        </row>
        <row r="1654">
          <cell r="A1654">
            <v>42621</v>
          </cell>
          <cell r="B1654" t="str">
            <v>DEK</v>
          </cell>
          <cell r="F1654">
            <v>3</v>
          </cell>
          <cell r="G1654" t="str">
            <v>Bay05</v>
          </cell>
          <cell r="I1654" t="str">
            <v>AM</v>
          </cell>
        </row>
        <row r="1655">
          <cell r="A1655">
            <v>42621</v>
          </cell>
          <cell r="B1655" t="str">
            <v>Nxt</v>
          </cell>
          <cell r="F1655">
            <v>6</v>
          </cell>
          <cell r="G1655" t="str">
            <v>Bay05</v>
          </cell>
          <cell r="I1655" t="str">
            <v>AM</v>
          </cell>
        </row>
        <row r="1656">
          <cell r="A1656">
            <v>42621</v>
          </cell>
          <cell r="B1656" t="str">
            <v>Nxt</v>
          </cell>
          <cell r="F1656">
            <v>5</v>
          </cell>
          <cell r="G1656" t="str">
            <v>Bay05</v>
          </cell>
          <cell r="I1656" t="str">
            <v>AM</v>
          </cell>
        </row>
        <row r="1657">
          <cell r="A1657">
            <v>42621</v>
          </cell>
          <cell r="B1657" t="str">
            <v>Nxt</v>
          </cell>
          <cell r="F1657">
            <v>5</v>
          </cell>
          <cell r="G1657" t="str">
            <v>Bay05</v>
          </cell>
          <cell r="I1657" t="str">
            <v>AM</v>
          </cell>
        </row>
        <row r="1658">
          <cell r="A1658">
            <v>42621</v>
          </cell>
          <cell r="B1658" t="str">
            <v>Nxt</v>
          </cell>
          <cell r="F1658">
            <v>10</v>
          </cell>
          <cell r="G1658" t="str">
            <v>Bay062</v>
          </cell>
          <cell r="I1658" t="str">
            <v>AM</v>
          </cell>
        </row>
        <row r="1659">
          <cell r="A1659">
            <v>42621</v>
          </cell>
          <cell r="B1659" t="str">
            <v>Nxt</v>
          </cell>
          <cell r="F1659">
            <v>9</v>
          </cell>
          <cell r="G1659" t="str">
            <v>Bay062</v>
          </cell>
          <cell r="I1659" t="str">
            <v>AM</v>
          </cell>
        </row>
        <row r="1660">
          <cell r="A1660">
            <v>42621</v>
          </cell>
          <cell r="B1660" t="str">
            <v>Nxt</v>
          </cell>
          <cell r="F1660">
            <v>5</v>
          </cell>
          <cell r="G1660" t="str">
            <v>Bay062</v>
          </cell>
          <cell r="I1660" t="str">
            <v>AM</v>
          </cell>
        </row>
        <row r="1661">
          <cell r="A1661">
            <v>42621</v>
          </cell>
          <cell r="B1661" t="str">
            <v>Nxt</v>
          </cell>
          <cell r="F1661">
            <v>5</v>
          </cell>
          <cell r="G1661" t="str">
            <v>Bay062</v>
          </cell>
          <cell r="I1661" t="str">
            <v>AM</v>
          </cell>
        </row>
        <row r="1662">
          <cell r="A1662">
            <v>42621</v>
          </cell>
          <cell r="B1662" t="str">
            <v>Nxt</v>
          </cell>
          <cell r="F1662">
            <v>5</v>
          </cell>
          <cell r="G1662" t="str">
            <v>Bay062</v>
          </cell>
          <cell r="I1662" t="str">
            <v>AM</v>
          </cell>
        </row>
        <row r="1663">
          <cell r="A1663">
            <v>42621</v>
          </cell>
          <cell r="B1663" t="str">
            <v>Nxt</v>
          </cell>
          <cell r="F1663">
            <v>5</v>
          </cell>
          <cell r="G1663" t="str">
            <v>Bay062</v>
          </cell>
          <cell r="I1663" t="str">
            <v>AM</v>
          </cell>
        </row>
        <row r="1664">
          <cell r="A1664">
            <v>42621</v>
          </cell>
          <cell r="B1664" t="str">
            <v>Nxt</v>
          </cell>
          <cell r="F1664">
            <v>7</v>
          </cell>
          <cell r="G1664" t="str">
            <v>Bay062</v>
          </cell>
          <cell r="I1664" t="str">
            <v>AM</v>
          </cell>
        </row>
        <row r="1665">
          <cell r="A1665">
            <v>42621</v>
          </cell>
          <cell r="B1665" t="str">
            <v>Nxt</v>
          </cell>
          <cell r="F1665">
            <v>15</v>
          </cell>
          <cell r="G1665" t="str">
            <v>Bay08</v>
          </cell>
          <cell r="I1665" t="str">
            <v>AM</v>
          </cell>
        </row>
        <row r="1666">
          <cell r="A1666">
            <v>42621</v>
          </cell>
          <cell r="B1666" t="str">
            <v>DEK</v>
          </cell>
          <cell r="F1666">
            <v>15</v>
          </cell>
          <cell r="G1666" t="str">
            <v>Bay08</v>
          </cell>
          <cell r="I1666" t="str">
            <v>AM</v>
          </cell>
        </row>
        <row r="1667">
          <cell r="A1667">
            <v>42621</v>
          </cell>
          <cell r="B1667" t="str">
            <v>Nxt</v>
          </cell>
          <cell r="F1667">
            <v>15</v>
          </cell>
          <cell r="G1667" t="str">
            <v>Bay16</v>
          </cell>
          <cell r="I1667" t="str">
            <v>AM</v>
          </cell>
        </row>
        <row r="1668">
          <cell r="A1668">
            <v>42621</v>
          </cell>
          <cell r="B1668" t="str">
            <v>Nxt</v>
          </cell>
          <cell r="F1668">
            <v>15</v>
          </cell>
          <cell r="G1668" t="str">
            <v>Bay16</v>
          </cell>
          <cell r="I1668" t="str">
            <v>AM</v>
          </cell>
        </row>
        <row r="1669">
          <cell r="A1669">
            <v>42621</v>
          </cell>
          <cell r="B1669" t="str">
            <v>Nxt</v>
          </cell>
          <cell r="F1669">
            <v>10</v>
          </cell>
          <cell r="G1669" t="str">
            <v>Bay16</v>
          </cell>
          <cell r="I1669" t="str">
            <v>PM</v>
          </cell>
        </row>
        <row r="1670">
          <cell r="A1670">
            <v>42621</v>
          </cell>
          <cell r="B1670" t="str">
            <v>Nxt</v>
          </cell>
          <cell r="F1670">
            <v>15</v>
          </cell>
          <cell r="G1670" t="str">
            <v>Bay16</v>
          </cell>
          <cell r="I1670" t="str">
            <v>PM</v>
          </cell>
        </row>
        <row r="1671">
          <cell r="A1671">
            <v>42621</v>
          </cell>
          <cell r="B1671" t="str">
            <v>Reflow</v>
          </cell>
          <cell r="F1671">
            <v>10</v>
          </cell>
          <cell r="G1671" t="str">
            <v>Bay16</v>
          </cell>
          <cell r="I1671" t="str">
            <v>PM</v>
          </cell>
        </row>
        <row r="1672">
          <cell r="A1672">
            <v>42621</v>
          </cell>
          <cell r="B1672" t="str">
            <v>Nxt</v>
          </cell>
          <cell r="F1672">
            <v>10</v>
          </cell>
          <cell r="G1672" t="str">
            <v>Bay16</v>
          </cell>
          <cell r="I1672" t="str">
            <v>PM</v>
          </cell>
        </row>
        <row r="1673">
          <cell r="A1673">
            <v>42622</v>
          </cell>
          <cell r="B1673" t="str">
            <v>Nxt</v>
          </cell>
          <cell r="F1673">
            <v>7</v>
          </cell>
          <cell r="G1673" t="str">
            <v>Bay19</v>
          </cell>
          <cell r="I1673" t="str">
            <v>AM</v>
          </cell>
        </row>
        <row r="1674">
          <cell r="A1674">
            <v>42622</v>
          </cell>
          <cell r="B1674" t="str">
            <v>Nxt</v>
          </cell>
          <cell r="F1674">
            <v>15</v>
          </cell>
          <cell r="G1674" t="str">
            <v>Bay20</v>
          </cell>
          <cell r="I1674" t="str">
            <v>PM</v>
          </cell>
        </row>
        <row r="1675">
          <cell r="A1675">
            <v>42622</v>
          </cell>
          <cell r="B1675" t="str">
            <v>Nxt</v>
          </cell>
          <cell r="F1675">
            <v>3</v>
          </cell>
          <cell r="G1675" t="str">
            <v>Bay19</v>
          </cell>
          <cell r="I1675" t="str">
            <v>PM</v>
          </cell>
        </row>
        <row r="1676">
          <cell r="A1676">
            <v>42622</v>
          </cell>
          <cell r="B1676" t="str">
            <v>DEK</v>
          </cell>
          <cell r="F1676">
            <v>5</v>
          </cell>
          <cell r="G1676" t="str">
            <v>Bay19</v>
          </cell>
          <cell r="I1676" t="str">
            <v>AM</v>
          </cell>
        </row>
        <row r="1677">
          <cell r="A1677">
            <v>42622</v>
          </cell>
          <cell r="B1677" t="str">
            <v>Nxt</v>
          </cell>
          <cell r="F1677">
            <v>3</v>
          </cell>
          <cell r="G1677" t="str">
            <v>Bay20</v>
          </cell>
          <cell r="I1677" t="str">
            <v>PM</v>
          </cell>
        </row>
        <row r="1678">
          <cell r="A1678">
            <v>42622</v>
          </cell>
          <cell r="B1678" t="str">
            <v>Nxt</v>
          </cell>
          <cell r="F1678">
            <v>7</v>
          </cell>
          <cell r="G1678" t="str">
            <v>Bay20</v>
          </cell>
          <cell r="I1678" t="str">
            <v>PM</v>
          </cell>
        </row>
        <row r="1679">
          <cell r="A1679">
            <v>42622</v>
          </cell>
          <cell r="B1679" t="str">
            <v>Nxt</v>
          </cell>
          <cell r="F1679">
            <v>5</v>
          </cell>
          <cell r="G1679" t="str">
            <v>Bay20</v>
          </cell>
          <cell r="I1679" t="str">
            <v>PM</v>
          </cell>
        </row>
        <row r="1680">
          <cell r="A1680">
            <v>42622</v>
          </cell>
          <cell r="B1680" t="str">
            <v>Nxt</v>
          </cell>
          <cell r="F1680">
            <v>5</v>
          </cell>
          <cell r="G1680" t="str">
            <v>Bay20</v>
          </cell>
          <cell r="I1680" t="str">
            <v>PM</v>
          </cell>
        </row>
        <row r="1681">
          <cell r="A1681">
            <v>42622</v>
          </cell>
          <cell r="B1681" t="str">
            <v>Nxt</v>
          </cell>
          <cell r="F1681">
            <v>6</v>
          </cell>
          <cell r="G1681" t="str">
            <v>Bay20</v>
          </cell>
          <cell r="I1681" t="str">
            <v>AM</v>
          </cell>
        </row>
        <row r="1682">
          <cell r="A1682">
            <v>42622</v>
          </cell>
          <cell r="B1682" t="str">
            <v>DEK</v>
          </cell>
          <cell r="F1682">
            <v>5</v>
          </cell>
          <cell r="G1682" t="str">
            <v>Bay05</v>
          </cell>
          <cell r="I1682" t="str">
            <v>AM</v>
          </cell>
        </row>
        <row r="1683">
          <cell r="A1683">
            <v>42622</v>
          </cell>
          <cell r="B1683" t="str">
            <v>DEK</v>
          </cell>
          <cell r="F1683">
            <v>5</v>
          </cell>
          <cell r="G1683" t="str">
            <v>Bay05</v>
          </cell>
          <cell r="I1683" t="str">
            <v>AM</v>
          </cell>
        </row>
        <row r="1684">
          <cell r="A1684">
            <v>42622</v>
          </cell>
          <cell r="B1684" t="str">
            <v>Nxt</v>
          </cell>
          <cell r="F1684">
            <v>5</v>
          </cell>
          <cell r="G1684" t="str">
            <v>Bay062</v>
          </cell>
          <cell r="I1684" t="str">
            <v>AM</v>
          </cell>
        </row>
        <row r="1685">
          <cell r="A1685">
            <v>42622</v>
          </cell>
          <cell r="B1685" t="str">
            <v>Nxt</v>
          </cell>
          <cell r="F1685">
            <v>5</v>
          </cell>
          <cell r="G1685" t="str">
            <v>Bay062</v>
          </cell>
          <cell r="I1685" t="str">
            <v>AM</v>
          </cell>
        </row>
        <row r="1686">
          <cell r="A1686">
            <v>42622</v>
          </cell>
          <cell r="B1686" t="str">
            <v>Nxt</v>
          </cell>
          <cell r="F1686">
            <v>5</v>
          </cell>
          <cell r="G1686" t="str">
            <v>Bay062</v>
          </cell>
          <cell r="I1686" t="str">
            <v>AM</v>
          </cell>
        </row>
        <row r="1687">
          <cell r="A1687">
            <v>42622</v>
          </cell>
          <cell r="B1687" t="str">
            <v>Nxt</v>
          </cell>
          <cell r="F1687">
            <v>10</v>
          </cell>
          <cell r="G1687" t="str">
            <v>Bay062</v>
          </cell>
          <cell r="I1687" t="str">
            <v>AM</v>
          </cell>
        </row>
        <row r="1688">
          <cell r="A1688">
            <v>42622</v>
          </cell>
          <cell r="B1688" t="str">
            <v>DEK</v>
          </cell>
          <cell r="F1688">
            <v>5</v>
          </cell>
          <cell r="G1688" t="str">
            <v>Bay062</v>
          </cell>
          <cell r="I1688" t="str">
            <v>AM</v>
          </cell>
        </row>
        <row r="1689">
          <cell r="A1689">
            <v>42622</v>
          </cell>
          <cell r="B1689" t="str">
            <v>DEK</v>
          </cell>
          <cell r="F1689">
            <v>10</v>
          </cell>
          <cell r="G1689" t="str">
            <v>Bay062</v>
          </cell>
          <cell r="I1689" t="str">
            <v>AM</v>
          </cell>
        </row>
        <row r="1690">
          <cell r="A1690">
            <v>42622</v>
          </cell>
          <cell r="B1690" t="str">
            <v>Nxt</v>
          </cell>
          <cell r="F1690">
            <v>10</v>
          </cell>
          <cell r="G1690" t="str">
            <v>Bay072</v>
          </cell>
          <cell r="I1690" t="str">
            <v>AM</v>
          </cell>
        </row>
        <row r="1691">
          <cell r="A1691">
            <v>42622</v>
          </cell>
          <cell r="B1691" t="str">
            <v>Nxt</v>
          </cell>
          <cell r="F1691">
            <v>5</v>
          </cell>
          <cell r="G1691" t="str">
            <v>Bay072</v>
          </cell>
          <cell r="I1691" t="str">
            <v>AM</v>
          </cell>
        </row>
        <row r="1692">
          <cell r="A1692">
            <v>42622</v>
          </cell>
          <cell r="B1692" t="str">
            <v>Nxt</v>
          </cell>
          <cell r="F1692">
            <v>20</v>
          </cell>
          <cell r="G1692" t="str">
            <v>Bay15</v>
          </cell>
          <cell r="I1692" t="str">
            <v>AM</v>
          </cell>
        </row>
        <row r="1693">
          <cell r="A1693">
            <v>42622</v>
          </cell>
          <cell r="B1693" t="str">
            <v>Nxt</v>
          </cell>
          <cell r="F1693">
            <v>10</v>
          </cell>
          <cell r="G1693" t="str">
            <v>Bay15</v>
          </cell>
          <cell r="I1693" t="str">
            <v>AM</v>
          </cell>
        </row>
        <row r="1694">
          <cell r="A1694">
            <v>42622</v>
          </cell>
          <cell r="B1694" t="str">
            <v>Nxt</v>
          </cell>
          <cell r="F1694">
            <v>15</v>
          </cell>
          <cell r="G1694" t="str">
            <v>Bay15</v>
          </cell>
          <cell r="I1694" t="str">
            <v>PM</v>
          </cell>
        </row>
        <row r="1695">
          <cell r="A1695">
            <v>42622</v>
          </cell>
          <cell r="B1695" t="str">
            <v>Nxt</v>
          </cell>
          <cell r="F1695">
            <v>10</v>
          </cell>
          <cell r="G1695" t="str">
            <v>Bay15</v>
          </cell>
          <cell r="I1695" t="str">
            <v>PM</v>
          </cell>
        </row>
        <row r="1696">
          <cell r="A1696">
            <v>42622</v>
          </cell>
          <cell r="B1696" t="str">
            <v>DEK</v>
          </cell>
          <cell r="F1696">
            <v>10</v>
          </cell>
          <cell r="G1696" t="str">
            <v>Bay15</v>
          </cell>
          <cell r="I1696" t="str">
            <v>PM</v>
          </cell>
        </row>
        <row r="1697">
          <cell r="A1697">
            <v>42622</v>
          </cell>
          <cell r="B1697" t="str">
            <v>Nxt</v>
          </cell>
          <cell r="F1697">
            <v>10</v>
          </cell>
          <cell r="G1697" t="str">
            <v>Bay16</v>
          </cell>
          <cell r="I1697" t="str">
            <v>AM</v>
          </cell>
        </row>
        <row r="1698">
          <cell r="A1698">
            <v>42622</v>
          </cell>
          <cell r="B1698" t="str">
            <v>Nxt</v>
          </cell>
          <cell r="F1698">
            <v>5</v>
          </cell>
          <cell r="G1698" t="str">
            <v>Bay16</v>
          </cell>
          <cell r="I1698" t="str">
            <v>AM</v>
          </cell>
        </row>
        <row r="1699">
          <cell r="A1699">
            <v>42622</v>
          </cell>
          <cell r="B1699" t="str">
            <v>Nxt</v>
          </cell>
          <cell r="F1699">
            <v>5</v>
          </cell>
          <cell r="G1699" t="str">
            <v>Bay16</v>
          </cell>
          <cell r="I1699" t="str">
            <v>PM</v>
          </cell>
        </row>
        <row r="1700">
          <cell r="A1700">
            <v>42622</v>
          </cell>
          <cell r="B1700" t="str">
            <v>Nxt</v>
          </cell>
          <cell r="F1700">
            <v>25</v>
          </cell>
          <cell r="G1700" t="str">
            <v>Bay15</v>
          </cell>
          <cell r="I1700" t="str">
            <v>PM</v>
          </cell>
        </row>
        <row r="1701">
          <cell r="A1701">
            <v>42622</v>
          </cell>
          <cell r="B1701" t="str">
            <v>Reflow</v>
          </cell>
          <cell r="F1701">
            <v>20</v>
          </cell>
          <cell r="G1701" t="str">
            <v>Bay16</v>
          </cell>
          <cell r="I1701" t="str">
            <v>PM</v>
          </cell>
        </row>
        <row r="1702">
          <cell r="A1702">
            <v>42622</v>
          </cell>
          <cell r="B1702" t="str">
            <v>Reflow</v>
          </cell>
          <cell r="F1702">
            <v>20</v>
          </cell>
          <cell r="G1702" t="str">
            <v>Bay16</v>
          </cell>
          <cell r="I1702" t="str">
            <v>AM</v>
          </cell>
        </row>
        <row r="1703">
          <cell r="A1703">
            <v>42622</v>
          </cell>
          <cell r="B1703" t="str">
            <v>Nxt</v>
          </cell>
          <cell r="F1703">
            <v>8</v>
          </cell>
          <cell r="G1703" t="str">
            <v>Bay16</v>
          </cell>
          <cell r="I1703" t="str">
            <v>AM</v>
          </cell>
        </row>
        <row r="1704">
          <cell r="A1704">
            <v>42622</v>
          </cell>
          <cell r="B1704" t="str">
            <v>Reflow</v>
          </cell>
          <cell r="F1704">
            <v>30</v>
          </cell>
          <cell r="G1704" t="str">
            <v>Bay15</v>
          </cell>
          <cell r="I1704" t="str">
            <v>AM</v>
          </cell>
        </row>
        <row r="1705">
          <cell r="A1705">
            <v>42623</v>
          </cell>
          <cell r="B1705" t="str">
            <v>DEK</v>
          </cell>
          <cell r="F1705">
            <v>15</v>
          </cell>
          <cell r="G1705" t="str">
            <v>Bay16</v>
          </cell>
          <cell r="I1705" t="str">
            <v>AM</v>
          </cell>
        </row>
        <row r="1706">
          <cell r="A1706">
            <v>42623</v>
          </cell>
          <cell r="B1706" t="str">
            <v>Nxt</v>
          </cell>
          <cell r="F1706">
            <v>5</v>
          </cell>
          <cell r="G1706" t="str">
            <v>Bay16</v>
          </cell>
          <cell r="I1706" t="str">
            <v>AM</v>
          </cell>
        </row>
        <row r="1707">
          <cell r="A1707">
            <v>42623</v>
          </cell>
          <cell r="B1707" t="str">
            <v>DEK</v>
          </cell>
          <cell r="F1707">
            <v>5</v>
          </cell>
          <cell r="G1707" t="str">
            <v>Bay16</v>
          </cell>
          <cell r="I1707" t="str">
            <v>AM</v>
          </cell>
        </row>
        <row r="1708">
          <cell r="A1708">
            <v>42623</v>
          </cell>
          <cell r="B1708" t="str">
            <v>Nxt</v>
          </cell>
          <cell r="F1708">
            <v>10</v>
          </cell>
          <cell r="G1708" t="str">
            <v>Bay16</v>
          </cell>
          <cell r="I1708" t="str">
            <v>AM</v>
          </cell>
        </row>
        <row r="1709">
          <cell r="A1709">
            <v>42623</v>
          </cell>
          <cell r="B1709" t="str">
            <v>Nxt</v>
          </cell>
          <cell r="F1709">
            <v>20</v>
          </cell>
          <cell r="G1709" t="str">
            <v>Bay16</v>
          </cell>
          <cell r="I1709" t="str">
            <v>PM</v>
          </cell>
        </row>
        <row r="1710">
          <cell r="A1710">
            <v>42623</v>
          </cell>
          <cell r="B1710" t="str">
            <v>Nxt</v>
          </cell>
          <cell r="F1710">
            <v>10</v>
          </cell>
          <cell r="G1710" t="str">
            <v>Bay15</v>
          </cell>
          <cell r="I1710" t="str">
            <v>AM</v>
          </cell>
        </row>
        <row r="1711">
          <cell r="A1711">
            <v>42623</v>
          </cell>
          <cell r="B1711" t="str">
            <v>Reflow</v>
          </cell>
          <cell r="F1711">
            <v>10</v>
          </cell>
          <cell r="G1711" t="str">
            <v>Bay15</v>
          </cell>
          <cell r="I1711" t="str">
            <v>AM</v>
          </cell>
        </row>
        <row r="1712">
          <cell r="A1712">
            <v>42623</v>
          </cell>
          <cell r="B1712" t="str">
            <v>Nxt</v>
          </cell>
          <cell r="F1712">
            <v>10</v>
          </cell>
          <cell r="G1712" t="str">
            <v>Bay15</v>
          </cell>
          <cell r="I1712" t="str">
            <v>PM</v>
          </cell>
        </row>
        <row r="1713">
          <cell r="A1713">
            <v>42623</v>
          </cell>
          <cell r="B1713" t="str">
            <v>Reflow</v>
          </cell>
          <cell r="F1713">
            <v>15</v>
          </cell>
          <cell r="G1713" t="str">
            <v>Bay15</v>
          </cell>
          <cell r="I1713" t="str">
            <v>PM</v>
          </cell>
        </row>
        <row r="1714">
          <cell r="A1714">
            <v>42623</v>
          </cell>
          <cell r="B1714" t="str">
            <v>Nxt</v>
          </cell>
          <cell r="F1714">
            <v>50</v>
          </cell>
          <cell r="G1714" t="str">
            <v>Bay15</v>
          </cell>
          <cell r="I1714" t="str">
            <v>AM</v>
          </cell>
        </row>
        <row r="1715">
          <cell r="A1715">
            <v>42623</v>
          </cell>
          <cell r="B1715" t="str">
            <v>DEK</v>
          </cell>
          <cell r="F1715">
            <v>10</v>
          </cell>
          <cell r="G1715" t="str">
            <v>Bay16</v>
          </cell>
          <cell r="I1715" t="str">
            <v>PM</v>
          </cell>
        </row>
        <row r="1716">
          <cell r="A1716">
            <v>42623</v>
          </cell>
          <cell r="B1716" t="str">
            <v>Nxt</v>
          </cell>
          <cell r="F1716">
            <v>12</v>
          </cell>
          <cell r="G1716" t="str">
            <v>Bay16</v>
          </cell>
          <cell r="I1716" t="str">
            <v>PM</v>
          </cell>
        </row>
        <row r="1717">
          <cell r="A1717">
            <v>42623</v>
          </cell>
          <cell r="B1717" t="str">
            <v>Nxt</v>
          </cell>
          <cell r="F1717">
            <v>80</v>
          </cell>
          <cell r="G1717" t="str">
            <v>Bay16</v>
          </cell>
          <cell r="I1717" t="str">
            <v>AM</v>
          </cell>
        </row>
        <row r="1718">
          <cell r="A1718">
            <v>42623</v>
          </cell>
          <cell r="B1718" t="str">
            <v>DEK</v>
          </cell>
          <cell r="F1718">
            <v>10</v>
          </cell>
          <cell r="G1718" t="str">
            <v>Bay15</v>
          </cell>
          <cell r="I1718" t="str">
            <v>AM</v>
          </cell>
        </row>
        <row r="1719">
          <cell r="A1719">
            <v>42623</v>
          </cell>
          <cell r="B1719" t="str">
            <v>Reflow</v>
          </cell>
          <cell r="F1719">
            <v>10</v>
          </cell>
          <cell r="G1719" t="str">
            <v>Bay16</v>
          </cell>
          <cell r="I1719" t="str">
            <v>AM</v>
          </cell>
        </row>
        <row r="1720">
          <cell r="A1720">
            <v>42625</v>
          </cell>
          <cell r="B1720" t="str">
            <v>Nxt</v>
          </cell>
          <cell r="F1720">
            <v>30</v>
          </cell>
          <cell r="G1720" t="str">
            <v>Bay01</v>
          </cell>
          <cell r="I1720" t="str">
            <v>PM</v>
          </cell>
        </row>
        <row r="1721">
          <cell r="A1721">
            <v>42625</v>
          </cell>
          <cell r="B1721" t="str">
            <v>Nxt</v>
          </cell>
          <cell r="F1721">
            <v>10</v>
          </cell>
          <cell r="G1721" t="str">
            <v>Bay01</v>
          </cell>
          <cell r="I1721" t="str">
            <v>AM</v>
          </cell>
        </row>
        <row r="1722">
          <cell r="A1722">
            <v>42625</v>
          </cell>
          <cell r="B1722" t="str">
            <v>DEK</v>
          </cell>
          <cell r="F1722">
            <v>5</v>
          </cell>
          <cell r="G1722" t="str">
            <v>Bay22</v>
          </cell>
          <cell r="I1722" t="str">
            <v>AM</v>
          </cell>
        </row>
        <row r="1723">
          <cell r="A1723">
            <v>42625</v>
          </cell>
          <cell r="B1723" t="str">
            <v>DEK</v>
          </cell>
          <cell r="F1723">
            <v>5</v>
          </cell>
          <cell r="G1723" t="str">
            <v>Bay22</v>
          </cell>
          <cell r="I1723" t="str">
            <v>AM</v>
          </cell>
        </row>
        <row r="1724">
          <cell r="A1724">
            <v>42625</v>
          </cell>
          <cell r="B1724" t="str">
            <v>Nxt</v>
          </cell>
          <cell r="F1724">
            <v>10</v>
          </cell>
          <cell r="G1724" t="str">
            <v>Bay22</v>
          </cell>
          <cell r="I1724" t="str">
            <v>PM</v>
          </cell>
        </row>
        <row r="1725">
          <cell r="A1725">
            <v>42625</v>
          </cell>
          <cell r="B1725" t="str">
            <v>Nxt</v>
          </cell>
          <cell r="F1725">
            <v>5</v>
          </cell>
          <cell r="G1725" t="str">
            <v>Bay05</v>
          </cell>
          <cell r="I1725" t="str">
            <v>AM</v>
          </cell>
        </row>
        <row r="1726">
          <cell r="A1726">
            <v>42625</v>
          </cell>
          <cell r="B1726" t="str">
            <v>Nxt</v>
          </cell>
          <cell r="F1726">
            <v>6</v>
          </cell>
          <cell r="G1726" t="str">
            <v>Bay05</v>
          </cell>
          <cell r="I1726" t="str">
            <v>AM</v>
          </cell>
        </row>
        <row r="1727">
          <cell r="A1727">
            <v>42625</v>
          </cell>
          <cell r="B1727" t="str">
            <v>DEK</v>
          </cell>
          <cell r="F1727">
            <v>5</v>
          </cell>
          <cell r="G1727" t="str">
            <v>Bay05</v>
          </cell>
          <cell r="I1727" t="str">
            <v>AM</v>
          </cell>
        </row>
        <row r="1728">
          <cell r="A1728">
            <v>42625</v>
          </cell>
          <cell r="B1728" t="str">
            <v>Nxt</v>
          </cell>
          <cell r="F1728">
            <v>18</v>
          </cell>
          <cell r="G1728" t="str">
            <v>Bay061</v>
          </cell>
          <cell r="I1728" t="str">
            <v>AM</v>
          </cell>
        </row>
        <row r="1729">
          <cell r="A1729">
            <v>42625</v>
          </cell>
          <cell r="B1729" t="str">
            <v>DEK</v>
          </cell>
          <cell r="F1729">
            <v>5</v>
          </cell>
          <cell r="G1729" t="str">
            <v>Bay061</v>
          </cell>
          <cell r="I1729" t="str">
            <v>AM</v>
          </cell>
        </row>
        <row r="1730">
          <cell r="A1730">
            <v>42625</v>
          </cell>
          <cell r="B1730" t="str">
            <v>Nxt</v>
          </cell>
          <cell r="F1730">
            <v>5</v>
          </cell>
          <cell r="G1730" t="str">
            <v>Bay061</v>
          </cell>
          <cell r="I1730" t="str">
            <v>AM</v>
          </cell>
        </row>
        <row r="1731">
          <cell r="A1731">
            <v>42625</v>
          </cell>
          <cell r="B1731" t="str">
            <v>DEK</v>
          </cell>
          <cell r="F1731">
            <v>10</v>
          </cell>
          <cell r="G1731" t="str">
            <v>Bay08</v>
          </cell>
          <cell r="I1731" t="str">
            <v>AM</v>
          </cell>
        </row>
        <row r="1732">
          <cell r="A1732">
            <v>42625</v>
          </cell>
          <cell r="B1732" t="str">
            <v>Nxt</v>
          </cell>
          <cell r="F1732">
            <v>10</v>
          </cell>
          <cell r="G1732" t="str">
            <v>Bay16</v>
          </cell>
          <cell r="I1732" t="str">
            <v>AM</v>
          </cell>
        </row>
        <row r="1733">
          <cell r="A1733">
            <v>42625</v>
          </cell>
          <cell r="B1733" t="str">
            <v>Nxt</v>
          </cell>
          <cell r="F1733">
            <v>15</v>
          </cell>
          <cell r="G1733" t="str">
            <v>Bay16</v>
          </cell>
          <cell r="I1733" t="str">
            <v>AM</v>
          </cell>
        </row>
        <row r="1734">
          <cell r="A1734">
            <v>42625</v>
          </cell>
          <cell r="B1734" t="str">
            <v>Nxt</v>
          </cell>
          <cell r="F1734">
            <v>15</v>
          </cell>
          <cell r="G1734" t="str">
            <v>Bay16</v>
          </cell>
          <cell r="I1734" t="str">
            <v>AM</v>
          </cell>
        </row>
        <row r="1735">
          <cell r="A1735">
            <v>42625</v>
          </cell>
          <cell r="B1735" t="str">
            <v>Nxt</v>
          </cell>
          <cell r="F1735">
            <v>5</v>
          </cell>
          <cell r="G1735" t="str">
            <v>Bay15</v>
          </cell>
          <cell r="I1735" t="str">
            <v>AM</v>
          </cell>
        </row>
        <row r="1736">
          <cell r="A1736">
            <v>42625</v>
          </cell>
          <cell r="B1736" t="str">
            <v>Nxt</v>
          </cell>
          <cell r="F1736">
            <v>10</v>
          </cell>
          <cell r="G1736" t="str">
            <v>Bay15</v>
          </cell>
          <cell r="I1736" t="str">
            <v>AM</v>
          </cell>
        </row>
        <row r="1737">
          <cell r="A1737">
            <v>42625</v>
          </cell>
          <cell r="B1737" t="str">
            <v>Nxt</v>
          </cell>
          <cell r="F1737">
            <v>25</v>
          </cell>
          <cell r="G1737" t="str">
            <v>Bay15</v>
          </cell>
          <cell r="I1737" t="str">
            <v>AM</v>
          </cell>
        </row>
        <row r="1738">
          <cell r="A1738">
            <v>42625</v>
          </cell>
          <cell r="B1738" t="str">
            <v>DEK</v>
          </cell>
          <cell r="F1738">
            <v>10</v>
          </cell>
          <cell r="G1738" t="str">
            <v>Bay16</v>
          </cell>
          <cell r="I1738" t="str">
            <v>PM</v>
          </cell>
        </row>
        <row r="1739">
          <cell r="A1739">
            <v>42625</v>
          </cell>
          <cell r="B1739" t="str">
            <v>Nxt</v>
          </cell>
          <cell r="F1739">
            <v>10</v>
          </cell>
          <cell r="G1739" t="str">
            <v>Bay16</v>
          </cell>
          <cell r="I1739" t="str">
            <v>AM</v>
          </cell>
        </row>
        <row r="1740">
          <cell r="A1740">
            <v>42626</v>
          </cell>
          <cell r="B1740" t="str">
            <v>Nxt</v>
          </cell>
          <cell r="F1740">
            <v>7</v>
          </cell>
          <cell r="G1740" t="str">
            <v>Bay03</v>
          </cell>
          <cell r="I1740" t="str">
            <v>PM</v>
          </cell>
        </row>
        <row r="1741">
          <cell r="A1741">
            <v>42626</v>
          </cell>
          <cell r="B1741" t="str">
            <v>Nxt</v>
          </cell>
          <cell r="F1741">
            <v>11</v>
          </cell>
          <cell r="G1741" t="str">
            <v>Bay03</v>
          </cell>
          <cell r="I1741" t="str">
            <v>AM</v>
          </cell>
        </row>
        <row r="1742">
          <cell r="A1742">
            <v>42626</v>
          </cell>
          <cell r="B1742" t="str">
            <v>DEK</v>
          </cell>
          <cell r="F1742">
            <v>45</v>
          </cell>
          <cell r="G1742" t="str">
            <v>Bay03</v>
          </cell>
          <cell r="I1742" t="str">
            <v>AM</v>
          </cell>
        </row>
        <row r="1743">
          <cell r="A1743">
            <v>42626</v>
          </cell>
          <cell r="B1743" t="str">
            <v>DEK</v>
          </cell>
          <cell r="F1743">
            <v>83</v>
          </cell>
          <cell r="G1743" t="str">
            <v>Bay03</v>
          </cell>
          <cell r="I1743" t="str">
            <v>AM</v>
          </cell>
        </row>
        <row r="1744">
          <cell r="A1744">
            <v>42626</v>
          </cell>
          <cell r="B1744" t="str">
            <v>DEK</v>
          </cell>
          <cell r="F1744">
            <v>65</v>
          </cell>
          <cell r="G1744" t="str">
            <v>Bay04</v>
          </cell>
          <cell r="I1744" t="str">
            <v>AM</v>
          </cell>
        </row>
        <row r="1745">
          <cell r="A1745">
            <v>42626</v>
          </cell>
          <cell r="B1745" t="str">
            <v>DEK</v>
          </cell>
          <cell r="F1745">
            <v>40</v>
          </cell>
          <cell r="G1745" t="str">
            <v>Bay01</v>
          </cell>
          <cell r="I1745" t="str">
            <v>PM</v>
          </cell>
        </row>
        <row r="1746">
          <cell r="A1746">
            <v>42626</v>
          </cell>
          <cell r="B1746" t="str">
            <v>Nxt</v>
          </cell>
          <cell r="F1746" t="str">
            <v>5</v>
          </cell>
          <cell r="G1746" t="str">
            <v>Bay20</v>
          </cell>
          <cell r="I1746" t="str">
            <v>AM</v>
          </cell>
        </row>
        <row r="1747">
          <cell r="A1747">
            <v>42626</v>
          </cell>
          <cell r="B1747" t="str">
            <v>DEK</v>
          </cell>
          <cell r="F1747" t="str">
            <v>10</v>
          </cell>
          <cell r="G1747" t="str">
            <v>Bay19</v>
          </cell>
          <cell r="I1747" t="str">
            <v>PM</v>
          </cell>
        </row>
        <row r="1748">
          <cell r="A1748">
            <v>42626</v>
          </cell>
          <cell r="B1748" t="str">
            <v>Conveyor</v>
          </cell>
          <cell r="F1748" t="str">
            <v>10</v>
          </cell>
          <cell r="G1748" t="str">
            <v>Bay19</v>
          </cell>
          <cell r="I1748" t="str">
            <v>PM</v>
          </cell>
        </row>
        <row r="1749">
          <cell r="A1749">
            <v>42626</v>
          </cell>
          <cell r="B1749" t="str">
            <v>DEK</v>
          </cell>
          <cell r="F1749" t="str">
            <v>10</v>
          </cell>
          <cell r="G1749" t="str">
            <v>Bay19</v>
          </cell>
          <cell r="I1749" t="str">
            <v>PM</v>
          </cell>
        </row>
        <row r="1750">
          <cell r="A1750">
            <v>42626</v>
          </cell>
          <cell r="B1750" t="str">
            <v>Nxt</v>
          </cell>
          <cell r="F1750" t="str">
            <v>22</v>
          </cell>
          <cell r="G1750" t="str">
            <v>Bay19</v>
          </cell>
          <cell r="I1750" t="str">
            <v>AM</v>
          </cell>
        </row>
        <row r="1751">
          <cell r="A1751">
            <v>42626</v>
          </cell>
          <cell r="B1751" t="str">
            <v>Nxt</v>
          </cell>
          <cell r="F1751">
            <v>22</v>
          </cell>
          <cell r="G1751" t="str">
            <v>Bay20</v>
          </cell>
          <cell r="I1751" t="str">
            <v>AM</v>
          </cell>
        </row>
        <row r="1752">
          <cell r="A1752">
            <v>42626</v>
          </cell>
          <cell r="B1752" t="str">
            <v>Nxt</v>
          </cell>
          <cell r="F1752">
            <v>9</v>
          </cell>
          <cell r="G1752" t="str">
            <v>Bay05</v>
          </cell>
          <cell r="I1752" t="str">
            <v>AM</v>
          </cell>
        </row>
        <row r="1753">
          <cell r="A1753">
            <v>42626</v>
          </cell>
          <cell r="B1753" t="str">
            <v>Nxt</v>
          </cell>
          <cell r="F1753">
            <v>5</v>
          </cell>
          <cell r="G1753" t="str">
            <v>Bay061</v>
          </cell>
          <cell r="I1753" t="str">
            <v>AM</v>
          </cell>
        </row>
        <row r="1754">
          <cell r="A1754">
            <v>42626</v>
          </cell>
          <cell r="B1754" t="str">
            <v>Nxt</v>
          </cell>
          <cell r="F1754">
            <v>8</v>
          </cell>
          <cell r="G1754" t="str">
            <v>Bay061</v>
          </cell>
          <cell r="I1754" t="str">
            <v>AM</v>
          </cell>
        </row>
        <row r="1755">
          <cell r="A1755">
            <v>42626</v>
          </cell>
          <cell r="B1755" t="str">
            <v>Nxt</v>
          </cell>
          <cell r="F1755">
            <v>30</v>
          </cell>
          <cell r="G1755" t="str">
            <v>Bay16</v>
          </cell>
          <cell r="I1755" t="str">
            <v>AM</v>
          </cell>
        </row>
        <row r="1756">
          <cell r="A1756">
            <v>42626</v>
          </cell>
          <cell r="B1756" t="str">
            <v>Nxt</v>
          </cell>
          <cell r="F1756">
            <v>10</v>
          </cell>
          <cell r="G1756" t="str">
            <v>Bay16</v>
          </cell>
          <cell r="I1756" t="str">
            <v>AM</v>
          </cell>
        </row>
        <row r="1757">
          <cell r="A1757">
            <v>42626</v>
          </cell>
          <cell r="B1757" t="str">
            <v>Nxt</v>
          </cell>
          <cell r="F1757">
            <v>10</v>
          </cell>
          <cell r="G1757" t="str">
            <v>Bay16</v>
          </cell>
          <cell r="I1757" t="str">
            <v>PM</v>
          </cell>
        </row>
        <row r="1758">
          <cell r="A1758">
            <v>42626</v>
          </cell>
          <cell r="B1758" t="str">
            <v>Reflow</v>
          </cell>
          <cell r="F1758">
            <v>20</v>
          </cell>
          <cell r="G1758" t="str">
            <v>Bay15</v>
          </cell>
          <cell r="I1758" t="str">
            <v>AM</v>
          </cell>
        </row>
        <row r="1759">
          <cell r="A1759">
            <v>42626</v>
          </cell>
          <cell r="B1759" t="str">
            <v>Nxt</v>
          </cell>
          <cell r="F1759">
            <v>10</v>
          </cell>
          <cell r="G1759" t="str">
            <v>Bay15</v>
          </cell>
          <cell r="I1759" t="str">
            <v>PM</v>
          </cell>
        </row>
        <row r="1760">
          <cell r="A1760">
            <v>42626</v>
          </cell>
          <cell r="B1760" t="str">
            <v>DEK</v>
          </cell>
          <cell r="F1760">
            <v>10</v>
          </cell>
          <cell r="G1760" t="str">
            <v>Bay16</v>
          </cell>
          <cell r="I1760" t="str">
            <v>PM</v>
          </cell>
        </row>
        <row r="1761">
          <cell r="A1761">
            <v>42627</v>
          </cell>
          <cell r="B1761" t="str">
            <v>DEK</v>
          </cell>
          <cell r="F1761">
            <v>5</v>
          </cell>
          <cell r="G1761" t="str">
            <v>Bay04</v>
          </cell>
          <cell r="I1761" t="str">
            <v>PM</v>
          </cell>
        </row>
        <row r="1762">
          <cell r="A1762">
            <v>42627</v>
          </cell>
          <cell r="B1762" t="str">
            <v>DEK</v>
          </cell>
          <cell r="F1762">
            <v>20</v>
          </cell>
          <cell r="G1762" t="str">
            <v>Bay04</v>
          </cell>
          <cell r="I1762" t="str">
            <v>AM</v>
          </cell>
        </row>
        <row r="1763">
          <cell r="A1763">
            <v>42627</v>
          </cell>
          <cell r="B1763" t="str">
            <v>DEK</v>
          </cell>
          <cell r="F1763">
            <v>9</v>
          </cell>
          <cell r="G1763" t="str">
            <v>Bay03</v>
          </cell>
          <cell r="I1763" t="str">
            <v>PM</v>
          </cell>
        </row>
        <row r="1764">
          <cell r="A1764">
            <v>42627</v>
          </cell>
          <cell r="B1764" t="str">
            <v>DEK</v>
          </cell>
          <cell r="F1764">
            <v>4</v>
          </cell>
          <cell r="G1764" t="str">
            <v>Bay03</v>
          </cell>
          <cell r="I1764" t="str">
            <v>PM</v>
          </cell>
        </row>
        <row r="1765">
          <cell r="A1765">
            <v>42627</v>
          </cell>
          <cell r="B1765" t="str">
            <v>DEK</v>
          </cell>
          <cell r="F1765">
            <v>7</v>
          </cell>
          <cell r="G1765" t="str">
            <v>Bay03</v>
          </cell>
          <cell r="I1765" t="str">
            <v>PM</v>
          </cell>
        </row>
        <row r="1766">
          <cell r="A1766">
            <v>42627</v>
          </cell>
          <cell r="B1766" t="str">
            <v>DEK</v>
          </cell>
          <cell r="F1766">
            <v>7</v>
          </cell>
          <cell r="G1766" t="str">
            <v>Bay03</v>
          </cell>
          <cell r="I1766" t="str">
            <v>PM</v>
          </cell>
        </row>
        <row r="1767">
          <cell r="A1767">
            <v>42627</v>
          </cell>
          <cell r="B1767" t="str">
            <v>DEK</v>
          </cell>
          <cell r="F1767">
            <v>7</v>
          </cell>
          <cell r="G1767" t="str">
            <v>Bay03</v>
          </cell>
          <cell r="I1767" t="str">
            <v>PM</v>
          </cell>
        </row>
        <row r="1768">
          <cell r="A1768">
            <v>42627</v>
          </cell>
          <cell r="B1768" t="str">
            <v>DEK</v>
          </cell>
          <cell r="F1768">
            <v>3</v>
          </cell>
          <cell r="G1768" t="str">
            <v>Bay03</v>
          </cell>
          <cell r="I1768" t="str">
            <v>AM</v>
          </cell>
        </row>
        <row r="1769">
          <cell r="A1769">
            <v>42627</v>
          </cell>
          <cell r="B1769" t="str">
            <v>DEK</v>
          </cell>
          <cell r="F1769">
            <v>5</v>
          </cell>
          <cell r="G1769" t="str">
            <v>Bay03</v>
          </cell>
          <cell r="I1769" t="str">
            <v>AM</v>
          </cell>
        </row>
        <row r="1770">
          <cell r="A1770">
            <v>42627</v>
          </cell>
          <cell r="B1770" t="str">
            <v>DEK</v>
          </cell>
          <cell r="F1770">
            <v>21</v>
          </cell>
          <cell r="G1770" t="str">
            <v>Bay04</v>
          </cell>
          <cell r="I1770" t="str">
            <v>PM</v>
          </cell>
        </row>
        <row r="1771">
          <cell r="A1771">
            <v>42627</v>
          </cell>
          <cell r="B1771" t="str">
            <v>Nxt</v>
          </cell>
          <cell r="F1771">
            <v>20</v>
          </cell>
          <cell r="G1771" t="str">
            <v>Bay02</v>
          </cell>
          <cell r="I1771" t="str">
            <v>AM</v>
          </cell>
        </row>
        <row r="1772">
          <cell r="A1772">
            <v>42627</v>
          </cell>
          <cell r="B1772" t="str">
            <v>SPI</v>
          </cell>
          <cell r="F1772">
            <v>5</v>
          </cell>
          <cell r="G1772" t="str">
            <v>Bay02</v>
          </cell>
          <cell r="I1772" t="str">
            <v>AM</v>
          </cell>
        </row>
        <row r="1773">
          <cell r="A1773">
            <v>42627</v>
          </cell>
          <cell r="B1773" t="str">
            <v>Nxt</v>
          </cell>
          <cell r="F1773">
            <v>3</v>
          </cell>
          <cell r="G1773" t="str">
            <v>Bay19</v>
          </cell>
          <cell r="I1773" t="str">
            <v>AM</v>
          </cell>
        </row>
        <row r="1774">
          <cell r="A1774">
            <v>42627</v>
          </cell>
          <cell r="B1774" t="str">
            <v>Nxt</v>
          </cell>
          <cell r="F1774">
            <v>5</v>
          </cell>
          <cell r="G1774" t="str">
            <v>Bay19</v>
          </cell>
          <cell r="I1774" t="str">
            <v>AM</v>
          </cell>
        </row>
        <row r="1775">
          <cell r="A1775">
            <v>42627</v>
          </cell>
          <cell r="B1775" t="str">
            <v>Nxt</v>
          </cell>
          <cell r="F1775">
            <v>3</v>
          </cell>
          <cell r="G1775" t="str">
            <v>Bay19</v>
          </cell>
          <cell r="I1775" t="str">
            <v>AM</v>
          </cell>
        </row>
        <row r="1776">
          <cell r="A1776">
            <v>42627</v>
          </cell>
          <cell r="B1776" t="str">
            <v>Nxt</v>
          </cell>
          <cell r="F1776">
            <v>5</v>
          </cell>
          <cell r="G1776" t="str">
            <v>Bay19</v>
          </cell>
          <cell r="I1776" t="str">
            <v>AM</v>
          </cell>
        </row>
        <row r="1777">
          <cell r="A1777">
            <v>42627</v>
          </cell>
          <cell r="B1777" t="str">
            <v>Nxt</v>
          </cell>
          <cell r="F1777">
            <v>10</v>
          </cell>
          <cell r="G1777" t="str">
            <v>Bay20</v>
          </cell>
          <cell r="I1777" t="str">
            <v>AM</v>
          </cell>
        </row>
        <row r="1778">
          <cell r="A1778">
            <v>42627</v>
          </cell>
          <cell r="B1778" t="str">
            <v>Reflow</v>
          </cell>
          <cell r="F1778">
            <v>9</v>
          </cell>
          <cell r="G1778" t="str">
            <v>Bay19</v>
          </cell>
          <cell r="I1778" t="str">
            <v>PM</v>
          </cell>
        </row>
        <row r="1779">
          <cell r="A1779">
            <v>42627</v>
          </cell>
          <cell r="B1779" t="str">
            <v>Nxt</v>
          </cell>
          <cell r="F1779">
            <v>5</v>
          </cell>
          <cell r="G1779" t="str">
            <v>Bay20</v>
          </cell>
          <cell r="I1779" t="str">
            <v>AM</v>
          </cell>
        </row>
        <row r="1780">
          <cell r="A1780">
            <v>42627</v>
          </cell>
          <cell r="B1780" t="str">
            <v>Nxt</v>
          </cell>
          <cell r="F1780">
            <v>10</v>
          </cell>
          <cell r="G1780" t="str">
            <v>Bay061</v>
          </cell>
          <cell r="I1780" t="str">
            <v>AM</v>
          </cell>
        </row>
        <row r="1781">
          <cell r="A1781">
            <v>42627</v>
          </cell>
          <cell r="B1781" t="str">
            <v>Nxt</v>
          </cell>
          <cell r="F1781">
            <v>5</v>
          </cell>
          <cell r="G1781" t="str">
            <v>Bay061</v>
          </cell>
          <cell r="I1781" t="str">
            <v>AM</v>
          </cell>
        </row>
        <row r="1782">
          <cell r="A1782">
            <v>42627</v>
          </cell>
          <cell r="B1782" t="str">
            <v>Nxt</v>
          </cell>
          <cell r="F1782">
            <v>19</v>
          </cell>
          <cell r="G1782" t="str">
            <v>Bay061</v>
          </cell>
          <cell r="I1782" t="str">
            <v>AM</v>
          </cell>
        </row>
        <row r="1783">
          <cell r="A1783">
            <v>42627</v>
          </cell>
          <cell r="B1783" t="str">
            <v>Nxt</v>
          </cell>
          <cell r="F1783">
            <v>5</v>
          </cell>
          <cell r="G1783" t="str">
            <v>Bay061</v>
          </cell>
          <cell r="I1783" t="str">
            <v>AM</v>
          </cell>
        </row>
        <row r="1784">
          <cell r="A1784">
            <v>42627</v>
          </cell>
          <cell r="B1784" t="str">
            <v>Nxt</v>
          </cell>
          <cell r="F1784">
            <v>3</v>
          </cell>
          <cell r="G1784" t="str">
            <v>Bay071</v>
          </cell>
          <cell r="I1784" t="str">
            <v>AM</v>
          </cell>
        </row>
        <row r="1785">
          <cell r="A1785">
            <v>42627</v>
          </cell>
          <cell r="B1785" t="str">
            <v>Nxt</v>
          </cell>
          <cell r="F1785">
            <v>5</v>
          </cell>
          <cell r="G1785" t="str">
            <v>Bay071</v>
          </cell>
          <cell r="I1785" t="str">
            <v>AM</v>
          </cell>
        </row>
        <row r="1786">
          <cell r="A1786">
            <v>42627</v>
          </cell>
          <cell r="B1786" t="str">
            <v>Nxt</v>
          </cell>
          <cell r="F1786">
            <v>10</v>
          </cell>
          <cell r="G1786" t="str">
            <v>Bay08</v>
          </cell>
          <cell r="I1786" t="str">
            <v>AM</v>
          </cell>
        </row>
        <row r="1787">
          <cell r="A1787">
            <v>42627</v>
          </cell>
          <cell r="B1787" t="str">
            <v>Reflow</v>
          </cell>
          <cell r="F1787">
            <v>12</v>
          </cell>
          <cell r="G1787" t="str">
            <v>Bay16</v>
          </cell>
          <cell r="I1787" t="str">
            <v>AM</v>
          </cell>
        </row>
        <row r="1788">
          <cell r="A1788">
            <v>42627</v>
          </cell>
          <cell r="B1788" t="str">
            <v>Nxt</v>
          </cell>
          <cell r="F1788">
            <v>10</v>
          </cell>
          <cell r="G1788" t="str">
            <v>Bay16</v>
          </cell>
          <cell r="I1788" t="str">
            <v>AM</v>
          </cell>
        </row>
        <row r="1789">
          <cell r="A1789">
            <v>42627</v>
          </cell>
          <cell r="B1789" t="str">
            <v>Nxt</v>
          </cell>
          <cell r="F1789">
            <v>40</v>
          </cell>
          <cell r="G1789" t="str">
            <v>Bay15</v>
          </cell>
          <cell r="I1789" t="str">
            <v>PM</v>
          </cell>
        </row>
        <row r="1790">
          <cell r="A1790">
            <v>42628</v>
          </cell>
          <cell r="B1790" t="str">
            <v>DEK</v>
          </cell>
          <cell r="F1790">
            <v>25</v>
          </cell>
          <cell r="G1790" t="str">
            <v>Bay03</v>
          </cell>
          <cell r="I1790" t="str">
            <v>AM</v>
          </cell>
        </row>
        <row r="1791">
          <cell r="A1791">
            <v>42628</v>
          </cell>
          <cell r="B1791" t="str">
            <v>Nxt</v>
          </cell>
          <cell r="F1791">
            <v>4</v>
          </cell>
          <cell r="G1791" t="str">
            <v>Bay03</v>
          </cell>
          <cell r="I1791" t="str">
            <v>PM</v>
          </cell>
        </row>
        <row r="1792">
          <cell r="A1792">
            <v>42628</v>
          </cell>
          <cell r="B1792" t="str">
            <v>Nxt</v>
          </cell>
          <cell r="F1792">
            <v>5</v>
          </cell>
          <cell r="G1792" t="str">
            <v>Bay03</v>
          </cell>
          <cell r="I1792" t="str">
            <v>PM</v>
          </cell>
        </row>
        <row r="1793">
          <cell r="A1793">
            <v>42628</v>
          </cell>
          <cell r="B1793" t="str">
            <v>DEK</v>
          </cell>
          <cell r="F1793">
            <v>6</v>
          </cell>
          <cell r="G1793" t="str">
            <v>Bay03</v>
          </cell>
          <cell r="I1793" t="str">
            <v>AM</v>
          </cell>
        </row>
        <row r="1794">
          <cell r="A1794">
            <v>42628</v>
          </cell>
          <cell r="B1794" t="str">
            <v>DEK</v>
          </cell>
          <cell r="F1794">
            <v>9</v>
          </cell>
          <cell r="G1794" t="str">
            <v>Bay03</v>
          </cell>
          <cell r="I1794" t="str">
            <v>AM</v>
          </cell>
        </row>
        <row r="1795">
          <cell r="A1795">
            <v>42628</v>
          </cell>
          <cell r="B1795" t="str">
            <v>Reflow</v>
          </cell>
          <cell r="F1795">
            <v>6</v>
          </cell>
          <cell r="G1795" t="str">
            <v>Bay03</v>
          </cell>
          <cell r="I1795" t="str">
            <v>AM</v>
          </cell>
        </row>
        <row r="1796">
          <cell r="A1796">
            <v>42628</v>
          </cell>
          <cell r="B1796" t="str">
            <v>Nxt</v>
          </cell>
          <cell r="F1796">
            <v>11</v>
          </cell>
          <cell r="G1796" t="str">
            <v>Bay03</v>
          </cell>
          <cell r="I1796" t="str">
            <v>AM</v>
          </cell>
        </row>
        <row r="1797">
          <cell r="A1797">
            <v>42628</v>
          </cell>
          <cell r="B1797" t="str">
            <v>DEK</v>
          </cell>
          <cell r="F1797">
            <v>12</v>
          </cell>
          <cell r="G1797" t="str">
            <v>Bay04</v>
          </cell>
          <cell r="I1797" t="str">
            <v>AM</v>
          </cell>
        </row>
        <row r="1798">
          <cell r="A1798">
            <v>42628</v>
          </cell>
          <cell r="B1798" t="str">
            <v>Nxt</v>
          </cell>
          <cell r="F1798">
            <v>5</v>
          </cell>
          <cell r="G1798" t="str">
            <v>Bay04</v>
          </cell>
          <cell r="I1798" t="str">
            <v>AM</v>
          </cell>
        </row>
        <row r="1799">
          <cell r="A1799">
            <v>42628</v>
          </cell>
          <cell r="B1799" t="str">
            <v>Nxt</v>
          </cell>
          <cell r="F1799">
            <v>8</v>
          </cell>
          <cell r="G1799" t="str">
            <v>Bay19</v>
          </cell>
          <cell r="I1799" t="str">
            <v>AM</v>
          </cell>
        </row>
        <row r="1800">
          <cell r="A1800">
            <v>42628</v>
          </cell>
          <cell r="B1800" t="str">
            <v>Nxt</v>
          </cell>
          <cell r="F1800">
            <v>20</v>
          </cell>
          <cell r="G1800" t="str">
            <v>Bay19</v>
          </cell>
          <cell r="I1800" t="str">
            <v>PM</v>
          </cell>
        </row>
        <row r="1801">
          <cell r="A1801">
            <v>42628</v>
          </cell>
          <cell r="B1801" t="str">
            <v>Nxt</v>
          </cell>
          <cell r="F1801">
            <v>9</v>
          </cell>
          <cell r="G1801" t="str">
            <v>Bay19</v>
          </cell>
          <cell r="I1801" t="str">
            <v>PM</v>
          </cell>
        </row>
        <row r="1802">
          <cell r="A1802">
            <v>42628</v>
          </cell>
          <cell r="B1802" t="str">
            <v>Nxt</v>
          </cell>
          <cell r="F1802">
            <v>16</v>
          </cell>
          <cell r="G1802" t="str">
            <v>Bay19</v>
          </cell>
          <cell r="I1802" t="str">
            <v>AM</v>
          </cell>
        </row>
        <row r="1803">
          <cell r="A1803">
            <v>42628</v>
          </cell>
          <cell r="B1803" t="str">
            <v>Nxt</v>
          </cell>
          <cell r="F1803">
            <v>8</v>
          </cell>
          <cell r="G1803" t="str">
            <v>Bay20</v>
          </cell>
          <cell r="I1803" t="str">
            <v>PM</v>
          </cell>
        </row>
        <row r="1804">
          <cell r="A1804">
            <v>42628</v>
          </cell>
          <cell r="B1804" t="str">
            <v>Nxt</v>
          </cell>
          <cell r="F1804">
            <v>30</v>
          </cell>
          <cell r="G1804" t="str">
            <v>Bay22</v>
          </cell>
          <cell r="I1804" t="str">
            <v>PM</v>
          </cell>
        </row>
        <row r="1805">
          <cell r="A1805">
            <v>42628</v>
          </cell>
          <cell r="B1805" t="str">
            <v>Nxt</v>
          </cell>
          <cell r="F1805">
            <v>10</v>
          </cell>
          <cell r="G1805" t="str">
            <v>Bay22</v>
          </cell>
          <cell r="I1805" t="str">
            <v>PM</v>
          </cell>
        </row>
        <row r="1806">
          <cell r="A1806">
            <v>42628</v>
          </cell>
          <cell r="B1806" t="str">
            <v>DEK</v>
          </cell>
          <cell r="F1806">
            <v>5</v>
          </cell>
          <cell r="G1806" t="str">
            <v>Bay22</v>
          </cell>
          <cell r="I1806" t="str">
            <v>PM</v>
          </cell>
        </row>
        <row r="1807">
          <cell r="A1807">
            <v>42628</v>
          </cell>
          <cell r="B1807" t="str">
            <v>DEK</v>
          </cell>
          <cell r="F1807">
            <v>5</v>
          </cell>
          <cell r="G1807" t="str">
            <v>Bay22</v>
          </cell>
          <cell r="I1807" t="str">
            <v>PM</v>
          </cell>
        </row>
        <row r="1808">
          <cell r="A1808">
            <v>42628</v>
          </cell>
          <cell r="B1808" t="str">
            <v>Nxt</v>
          </cell>
          <cell r="F1808">
            <v>10</v>
          </cell>
          <cell r="G1808" t="str">
            <v>Bay062</v>
          </cell>
          <cell r="I1808" t="str">
            <v>AM</v>
          </cell>
        </row>
        <row r="1809">
          <cell r="A1809">
            <v>42628</v>
          </cell>
          <cell r="B1809" t="str">
            <v>Nxt</v>
          </cell>
          <cell r="F1809">
            <v>5</v>
          </cell>
          <cell r="G1809" t="str">
            <v>Bay062</v>
          </cell>
          <cell r="I1809" t="str">
            <v>AM</v>
          </cell>
        </row>
        <row r="1810">
          <cell r="A1810">
            <v>42628</v>
          </cell>
          <cell r="B1810" t="str">
            <v>Nxt</v>
          </cell>
          <cell r="F1810">
            <v>5</v>
          </cell>
          <cell r="G1810" t="str">
            <v>Bay062</v>
          </cell>
          <cell r="I1810" t="str">
            <v>AM</v>
          </cell>
        </row>
        <row r="1811">
          <cell r="A1811">
            <v>42628</v>
          </cell>
          <cell r="B1811" t="str">
            <v>Nxt</v>
          </cell>
          <cell r="F1811">
            <v>10</v>
          </cell>
          <cell r="G1811" t="str">
            <v>Bay062</v>
          </cell>
          <cell r="I1811" t="str">
            <v>AM</v>
          </cell>
        </row>
        <row r="1812">
          <cell r="A1812">
            <v>42628</v>
          </cell>
          <cell r="B1812" t="str">
            <v>Nxt</v>
          </cell>
          <cell r="F1812">
            <v>28</v>
          </cell>
          <cell r="G1812" t="str">
            <v>Bay062</v>
          </cell>
          <cell r="I1812" t="str">
            <v>AM</v>
          </cell>
        </row>
        <row r="1813">
          <cell r="A1813">
            <v>42628</v>
          </cell>
          <cell r="B1813" t="str">
            <v>Nxt</v>
          </cell>
          <cell r="F1813">
            <v>15</v>
          </cell>
          <cell r="G1813" t="str">
            <v>Bay062</v>
          </cell>
          <cell r="I1813" t="str">
            <v>AM</v>
          </cell>
        </row>
        <row r="1814">
          <cell r="A1814">
            <v>42628</v>
          </cell>
          <cell r="B1814" t="str">
            <v>DEK</v>
          </cell>
          <cell r="F1814">
            <v>7</v>
          </cell>
          <cell r="G1814" t="str">
            <v>Bay072</v>
          </cell>
          <cell r="I1814" t="str">
            <v>AM</v>
          </cell>
        </row>
        <row r="1815">
          <cell r="A1815">
            <v>42628</v>
          </cell>
          <cell r="B1815" t="str">
            <v>Nxt</v>
          </cell>
          <cell r="F1815">
            <v>10</v>
          </cell>
          <cell r="G1815" t="str">
            <v>Bay08</v>
          </cell>
          <cell r="I1815" t="str">
            <v>AM</v>
          </cell>
        </row>
        <row r="1816">
          <cell r="A1816">
            <v>42628</v>
          </cell>
          <cell r="B1816" t="str">
            <v>Nxt</v>
          </cell>
          <cell r="F1816">
            <v>10</v>
          </cell>
          <cell r="G1816" t="str">
            <v>Bay08</v>
          </cell>
          <cell r="I1816" t="str">
            <v>AM</v>
          </cell>
        </row>
        <row r="1817">
          <cell r="A1817">
            <v>42628</v>
          </cell>
          <cell r="B1817" t="str">
            <v>Nxt</v>
          </cell>
          <cell r="F1817">
            <v>90</v>
          </cell>
          <cell r="G1817" t="str">
            <v>Bay08</v>
          </cell>
          <cell r="I1817" t="str">
            <v>AM</v>
          </cell>
        </row>
        <row r="1818">
          <cell r="A1818">
            <v>42628</v>
          </cell>
          <cell r="B1818" t="str">
            <v>Reflow</v>
          </cell>
          <cell r="F1818">
            <v>30</v>
          </cell>
          <cell r="G1818" t="str">
            <v>Bay15</v>
          </cell>
          <cell r="I1818" t="str">
            <v>AM</v>
          </cell>
        </row>
        <row r="1819">
          <cell r="A1819">
            <v>42628</v>
          </cell>
          <cell r="B1819" t="str">
            <v>Nxt</v>
          </cell>
          <cell r="F1819">
            <v>140</v>
          </cell>
          <cell r="G1819" t="str">
            <v>Bay16</v>
          </cell>
          <cell r="I1819" t="str">
            <v>AM</v>
          </cell>
        </row>
        <row r="1820">
          <cell r="A1820">
            <v>42628</v>
          </cell>
          <cell r="B1820" t="str">
            <v>Reflow</v>
          </cell>
          <cell r="F1820">
            <v>10</v>
          </cell>
          <cell r="G1820" t="str">
            <v>Bay16</v>
          </cell>
          <cell r="I1820" t="str">
            <v>PM</v>
          </cell>
        </row>
        <row r="1821">
          <cell r="A1821">
            <v>42628</v>
          </cell>
          <cell r="B1821" t="str">
            <v>Nxt</v>
          </cell>
          <cell r="F1821">
            <v>10</v>
          </cell>
          <cell r="G1821" t="str">
            <v>Bay16</v>
          </cell>
          <cell r="I1821" t="str">
            <v>PM</v>
          </cell>
        </row>
        <row r="1822">
          <cell r="A1822">
            <v>42628</v>
          </cell>
          <cell r="B1822" t="str">
            <v>Nxt</v>
          </cell>
          <cell r="F1822">
            <v>15</v>
          </cell>
          <cell r="G1822" t="str">
            <v>Bay16</v>
          </cell>
          <cell r="I1822" t="str">
            <v>PM</v>
          </cell>
        </row>
        <row r="1823">
          <cell r="A1823">
            <v>42629</v>
          </cell>
          <cell r="B1823" t="str">
            <v>Nxt</v>
          </cell>
          <cell r="F1823">
            <v>5</v>
          </cell>
          <cell r="G1823" t="str">
            <v>Bay02</v>
          </cell>
          <cell r="I1823" t="str">
            <v>PM</v>
          </cell>
        </row>
        <row r="1824">
          <cell r="A1824">
            <v>42629</v>
          </cell>
          <cell r="B1824" t="str">
            <v>Nxt</v>
          </cell>
          <cell r="F1824">
            <v>10</v>
          </cell>
          <cell r="G1824" t="str">
            <v>Bay01</v>
          </cell>
          <cell r="I1824" t="str">
            <v>AM</v>
          </cell>
        </row>
        <row r="1825">
          <cell r="A1825">
            <v>42629</v>
          </cell>
          <cell r="B1825" t="str">
            <v>Nxt</v>
          </cell>
          <cell r="F1825">
            <v>5</v>
          </cell>
          <cell r="G1825" t="str">
            <v>Bay01</v>
          </cell>
          <cell r="I1825" t="str">
            <v>AM</v>
          </cell>
        </row>
        <row r="1826">
          <cell r="A1826">
            <v>42629</v>
          </cell>
          <cell r="B1826" t="str">
            <v>Nxt</v>
          </cell>
          <cell r="F1826">
            <v>20</v>
          </cell>
          <cell r="G1826" t="str">
            <v>Bay01</v>
          </cell>
          <cell r="I1826" t="str">
            <v>AM</v>
          </cell>
        </row>
        <row r="1827">
          <cell r="A1827">
            <v>42629</v>
          </cell>
          <cell r="B1827" t="str">
            <v>Nxt</v>
          </cell>
          <cell r="F1827">
            <v>25</v>
          </cell>
          <cell r="G1827" t="str">
            <v>Bay19</v>
          </cell>
          <cell r="I1827" t="str">
            <v>AM</v>
          </cell>
        </row>
        <row r="1828">
          <cell r="A1828">
            <v>42629</v>
          </cell>
          <cell r="B1828" t="str">
            <v>Nxt</v>
          </cell>
          <cell r="F1828">
            <v>12</v>
          </cell>
          <cell r="G1828" t="str">
            <v>Bay20</v>
          </cell>
          <cell r="I1828" t="str">
            <v>AM</v>
          </cell>
        </row>
        <row r="1829">
          <cell r="A1829">
            <v>42629</v>
          </cell>
          <cell r="B1829" t="str">
            <v>Nxt</v>
          </cell>
          <cell r="F1829">
            <v>10</v>
          </cell>
          <cell r="G1829" t="str">
            <v>Bay20</v>
          </cell>
          <cell r="I1829" t="str">
            <v>AM</v>
          </cell>
        </row>
        <row r="1830">
          <cell r="A1830">
            <v>42629</v>
          </cell>
          <cell r="B1830" t="str">
            <v>Nxt</v>
          </cell>
          <cell r="F1830">
            <v>16</v>
          </cell>
          <cell r="G1830" t="str">
            <v>Bay19</v>
          </cell>
          <cell r="I1830" t="str">
            <v>AM</v>
          </cell>
        </row>
        <row r="1831">
          <cell r="A1831">
            <v>42629</v>
          </cell>
          <cell r="B1831" t="str">
            <v>Nxt</v>
          </cell>
          <cell r="F1831">
            <v>10</v>
          </cell>
          <cell r="G1831" t="str">
            <v>Bay22</v>
          </cell>
          <cell r="I1831" t="str">
            <v>PM</v>
          </cell>
        </row>
        <row r="1832">
          <cell r="A1832">
            <v>42629</v>
          </cell>
          <cell r="B1832" t="str">
            <v>Reflow</v>
          </cell>
          <cell r="F1832">
            <v>10</v>
          </cell>
          <cell r="G1832" t="str">
            <v>Bay23</v>
          </cell>
          <cell r="I1832" t="str">
            <v>AM</v>
          </cell>
        </row>
        <row r="1833">
          <cell r="A1833">
            <v>42629</v>
          </cell>
          <cell r="B1833" t="str">
            <v>Nxt</v>
          </cell>
          <cell r="F1833">
            <v>10</v>
          </cell>
          <cell r="G1833" t="str">
            <v>Bay23</v>
          </cell>
          <cell r="I1833" t="str">
            <v>AM</v>
          </cell>
        </row>
        <row r="1834">
          <cell r="A1834">
            <v>42629</v>
          </cell>
          <cell r="B1834" t="str">
            <v>DEK</v>
          </cell>
          <cell r="F1834">
            <v>5</v>
          </cell>
          <cell r="G1834" t="str">
            <v>Bay05</v>
          </cell>
          <cell r="I1834" t="str">
            <v>AM</v>
          </cell>
        </row>
        <row r="1835">
          <cell r="A1835">
            <v>42629</v>
          </cell>
          <cell r="B1835" t="str">
            <v>DEK</v>
          </cell>
          <cell r="F1835">
            <v>5</v>
          </cell>
          <cell r="G1835" t="str">
            <v>Bay05</v>
          </cell>
          <cell r="I1835" t="str">
            <v>AM</v>
          </cell>
        </row>
        <row r="1836">
          <cell r="A1836">
            <v>42629</v>
          </cell>
          <cell r="B1836" t="str">
            <v>DEK</v>
          </cell>
          <cell r="F1836">
            <v>5</v>
          </cell>
          <cell r="G1836" t="str">
            <v>Bay05</v>
          </cell>
          <cell r="I1836" t="str">
            <v>AM</v>
          </cell>
        </row>
        <row r="1837">
          <cell r="A1837">
            <v>42629</v>
          </cell>
          <cell r="B1837" t="str">
            <v>Nxt</v>
          </cell>
          <cell r="F1837">
            <v>5</v>
          </cell>
          <cell r="G1837" t="str">
            <v>Bay062</v>
          </cell>
          <cell r="I1837" t="str">
            <v>AM</v>
          </cell>
        </row>
        <row r="1838">
          <cell r="A1838">
            <v>42629</v>
          </cell>
          <cell r="B1838" t="str">
            <v>Nxt</v>
          </cell>
          <cell r="F1838">
            <v>5</v>
          </cell>
          <cell r="G1838" t="str">
            <v>Bay062</v>
          </cell>
          <cell r="I1838" t="str">
            <v>AM</v>
          </cell>
        </row>
        <row r="1839">
          <cell r="A1839">
            <v>42629</v>
          </cell>
          <cell r="B1839" t="str">
            <v>Nxt</v>
          </cell>
          <cell r="F1839">
            <v>5</v>
          </cell>
          <cell r="G1839" t="str">
            <v>Bay062</v>
          </cell>
          <cell r="I1839" t="str">
            <v>AM</v>
          </cell>
        </row>
        <row r="1840">
          <cell r="A1840">
            <v>42629</v>
          </cell>
          <cell r="B1840" t="str">
            <v>Nxt</v>
          </cell>
          <cell r="F1840">
            <v>5</v>
          </cell>
          <cell r="G1840" t="str">
            <v>Bay062</v>
          </cell>
          <cell r="I1840" t="str">
            <v>AM</v>
          </cell>
        </row>
        <row r="1841">
          <cell r="A1841">
            <v>42629</v>
          </cell>
          <cell r="B1841" t="str">
            <v>Nxt</v>
          </cell>
          <cell r="F1841">
            <v>15</v>
          </cell>
          <cell r="G1841" t="str">
            <v>Bay08</v>
          </cell>
          <cell r="I1841" t="str">
            <v>AM</v>
          </cell>
        </row>
        <row r="1842">
          <cell r="A1842">
            <v>42629</v>
          </cell>
          <cell r="B1842" t="str">
            <v>Nxt</v>
          </cell>
          <cell r="F1842">
            <v>10</v>
          </cell>
          <cell r="G1842" t="str">
            <v>Bay15</v>
          </cell>
          <cell r="I1842" t="str">
            <v>AM</v>
          </cell>
        </row>
        <row r="1843">
          <cell r="A1843">
            <v>42629</v>
          </cell>
          <cell r="B1843" t="str">
            <v>Reflow</v>
          </cell>
          <cell r="F1843">
            <v>5</v>
          </cell>
          <cell r="G1843" t="str">
            <v>Bay16</v>
          </cell>
          <cell r="I1843" t="str">
            <v>AM</v>
          </cell>
        </row>
        <row r="1844">
          <cell r="A1844">
            <v>42629</v>
          </cell>
          <cell r="B1844" t="str">
            <v>Nxt</v>
          </cell>
          <cell r="F1844">
            <v>25</v>
          </cell>
          <cell r="G1844" t="str">
            <v>Bay15</v>
          </cell>
          <cell r="I1844" t="str">
            <v>PM</v>
          </cell>
        </row>
        <row r="1845">
          <cell r="A1845">
            <v>42629</v>
          </cell>
          <cell r="B1845" t="str">
            <v>DEK</v>
          </cell>
          <cell r="F1845">
            <v>10</v>
          </cell>
          <cell r="G1845" t="str">
            <v>Bay16</v>
          </cell>
          <cell r="I1845" t="str">
            <v>PM</v>
          </cell>
        </row>
        <row r="1846">
          <cell r="A1846">
            <v>42629</v>
          </cell>
          <cell r="B1846" t="str">
            <v>DEK</v>
          </cell>
          <cell r="F1846">
            <v>10</v>
          </cell>
          <cell r="G1846" t="str">
            <v>Bay16</v>
          </cell>
          <cell r="I1846" t="str">
            <v>PM</v>
          </cell>
        </row>
        <row r="1847">
          <cell r="A1847">
            <v>42629</v>
          </cell>
          <cell r="B1847" t="str">
            <v>Nxt</v>
          </cell>
          <cell r="F1847">
            <v>10</v>
          </cell>
          <cell r="G1847" t="str">
            <v>Bay15</v>
          </cell>
          <cell r="I1847" t="str">
            <v>AM</v>
          </cell>
        </row>
        <row r="1848">
          <cell r="A1848">
            <v>42630</v>
          </cell>
          <cell r="B1848" t="str">
            <v>Nxt</v>
          </cell>
          <cell r="F1848">
            <v>15</v>
          </cell>
          <cell r="G1848" t="str">
            <v>Bay16</v>
          </cell>
          <cell r="I1848" t="str">
            <v>AM</v>
          </cell>
        </row>
        <row r="1849">
          <cell r="A1849">
            <v>42630</v>
          </cell>
          <cell r="B1849" t="str">
            <v>Nxt</v>
          </cell>
          <cell r="F1849">
            <v>15</v>
          </cell>
          <cell r="G1849" t="str">
            <v>Bay15</v>
          </cell>
          <cell r="I1849" t="str">
            <v>PM</v>
          </cell>
        </row>
        <row r="1850">
          <cell r="A1850">
            <v>42630</v>
          </cell>
          <cell r="B1850" t="str">
            <v>Nxt</v>
          </cell>
          <cell r="F1850">
            <v>10</v>
          </cell>
          <cell r="G1850" t="str">
            <v>Bay15</v>
          </cell>
          <cell r="I1850" t="str">
            <v>PM</v>
          </cell>
        </row>
        <row r="1851">
          <cell r="A1851">
            <v>42630</v>
          </cell>
          <cell r="B1851" t="str">
            <v>Nxt</v>
          </cell>
          <cell r="F1851">
            <v>10</v>
          </cell>
          <cell r="G1851" t="str">
            <v>Bay15</v>
          </cell>
          <cell r="I1851" t="str">
            <v>PM</v>
          </cell>
        </row>
        <row r="1852">
          <cell r="A1852">
            <v>42630</v>
          </cell>
          <cell r="B1852" t="str">
            <v>Nxt</v>
          </cell>
          <cell r="F1852">
            <v>10</v>
          </cell>
          <cell r="G1852" t="str">
            <v>Bay16</v>
          </cell>
          <cell r="I1852" t="str">
            <v>PM</v>
          </cell>
        </row>
        <row r="1853">
          <cell r="A1853">
            <v>42630</v>
          </cell>
          <cell r="B1853" t="str">
            <v>Nxt</v>
          </cell>
          <cell r="F1853">
            <v>10</v>
          </cell>
          <cell r="G1853" t="str">
            <v>Bay16</v>
          </cell>
          <cell r="I1853" t="str">
            <v>PM</v>
          </cell>
        </row>
        <row r="1854">
          <cell r="A1854">
            <v>42630</v>
          </cell>
          <cell r="B1854" t="str">
            <v>Nxt</v>
          </cell>
          <cell r="F1854">
            <v>160</v>
          </cell>
          <cell r="G1854" t="str">
            <v>Bay16</v>
          </cell>
          <cell r="I1854" t="str">
            <v>AM</v>
          </cell>
        </row>
        <row r="1855">
          <cell r="A1855">
            <v>42631</v>
          </cell>
          <cell r="B1855" t="str">
            <v>Nxt</v>
          </cell>
          <cell r="F1855">
            <v>15</v>
          </cell>
          <cell r="G1855" t="str">
            <v>Bay16</v>
          </cell>
          <cell r="I1855" t="str">
            <v>AM</v>
          </cell>
        </row>
        <row r="1856">
          <cell r="A1856">
            <v>42631</v>
          </cell>
          <cell r="B1856" t="str">
            <v>Nxt</v>
          </cell>
          <cell r="F1856">
            <v>40</v>
          </cell>
          <cell r="G1856" t="str">
            <v>Bay16</v>
          </cell>
          <cell r="I1856" t="str">
            <v>AM</v>
          </cell>
        </row>
        <row r="1857">
          <cell r="A1857">
            <v>42631</v>
          </cell>
          <cell r="B1857" t="str">
            <v>Nxt</v>
          </cell>
          <cell r="F1857">
            <v>28</v>
          </cell>
          <cell r="G1857" t="str">
            <v>Bay16</v>
          </cell>
          <cell r="I1857" t="str">
            <v>AM</v>
          </cell>
        </row>
        <row r="1858">
          <cell r="A1858">
            <v>42631</v>
          </cell>
          <cell r="B1858" t="str">
            <v>Nxt</v>
          </cell>
          <cell r="F1858">
            <v>15</v>
          </cell>
          <cell r="G1858" t="str">
            <v>Bay16</v>
          </cell>
          <cell r="I1858" t="str">
            <v>AM</v>
          </cell>
        </row>
        <row r="1859">
          <cell r="A1859">
            <v>42631</v>
          </cell>
          <cell r="B1859" t="str">
            <v>DEK</v>
          </cell>
          <cell r="F1859">
            <v>95</v>
          </cell>
          <cell r="G1859" t="str">
            <v>Bay16</v>
          </cell>
          <cell r="I1859" t="str">
            <v>AM</v>
          </cell>
        </row>
        <row r="1860">
          <cell r="A1860">
            <v>42631</v>
          </cell>
          <cell r="B1860" t="str">
            <v>Nxt</v>
          </cell>
          <cell r="F1860">
            <v>10</v>
          </cell>
          <cell r="G1860" t="str">
            <v>Bay16</v>
          </cell>
          <cell r="I1860" t="str">
            <v>AM</v>
          </cell>
        </row>
        <row r="1861">
          <cell r="A1861">
            <v>42631</v>
          </cell>
          <cell r="B1861" t="str">
            <v>Nxt</v>
          </cell>
          <cell r="F1861">
            <v>30</v>
          </cell>
          <cell r="G1861" t="str">
            <v>Bay16</v>
          </cell>
          <cell r="I1861" t="str">
            <v>PM</v>
          </cell>
        </row>
        <row r="1862">
          <cell r="A1862">
            <v>42631</v>
          </cell>
          <cell r="B1862" t="str">
            <v>Reflow</v>
          </cell>
          <cell r="F1862">
            <v>15</v>
          </cell>
          <cell r="G1862" t="str">
            <v>Bay15</v>
          </cell>
          <cell r="I1862" t="str">
            <v>PM</v>
          </cell>
        </row>
        <row r="1863">
          <cell r="A1863">
            <v>42631</v>
          </cell>
          <cell r="B1863" t="str">
            <v>Nxt</v>
          </cell>
          <cell r="F1863">
            <v>220</v>
          </cell>
          <cell r="G1863" t="str">
            <v>Bay16</v>
          </cell>
          <cell r="I1863" t="str">
            <v>PM</v>
          </cell>
        </row>
        <row r="1864">
          <cell r="A1864">
            <v>42631</v>
          </cell>
          <cell r="B1864" t="str">
            <v>DEK</v>
          </cell>
          <cell r="F1864">
            <v>10</v>
          </cell>
          <cell r="G1864" t="str">
            <v>Bay16</v>
          </cell>
          <cell r="I1864" t="str">
            <v>PM</v>
          </cell>
        </row>
        <row r="1865">
          <cell r="A1865">
            <v>42631</v>
          </cell>
          <cell r="B1865" t="str">
            <v>Nxt</v>
          </cell>
          <cell r="F1865">
            <v>5</v>
          </cell>
          <cell r="G1865" t="str">
            <v>Bay16</v>
          </cell>
          <cell r="I1865" t="str">
            <v>PM</v>
          </cell>
        </row>
        <row r="1866">
          <cell r="A1866">
            <v>42631</v>
          </cell>
          <cell r="B1866" t="str">
            <v>Nxt</v>
          </cell>
          <cell r="F1866">
            <v>195</v>
          </cell>
          <cell r="G1866" t="str">
            <v>Bay16</v>
          </cell>
          <cell r="I1866" t="str">
            <v>PM</v>
          </cell>
        </row>
        <row r="1867">
          <cell r="A1867">
            <v>42631</v>
          </cell>
          <cell r="B1867" t="str">
            <v>Reflow</v>
          </cell>
          <cell r="F1867">
            <v>10</v>
          </cell>
          <cell r="G1867" t="str">
            <v>Bay15</v>
          </cell>
          <cell r="I1867" t="str">
            <v>PM</v>
          </cell>
        </row>
        <row r="1868">
          <cell r="A1868">
            <v>42632</v>
          </cell>
          <cell r="B1868" t="str">
            <v>Loader</v>
          </cell>
          <cell r="F1868">
            <v>3</v>
          </cell>
          <cell r="G1868" t="str">
            <v>Bay20</v>
          </cell>
          <cell r="I1868" t="str">
            <v>AM</v>
          </cell>
        </row>
        <row r="1869">
          <cell r="A1869">
            <v>42632</v>
          </cell>
          <cell r="B1869" t="str">
            <v>NXT</v>
          </cell>
          <cell r="F1869">
            <v>30</v>
          </cell>
          <cell r="G1869" t="str">
            <v>Bay23</v>
          </cell>
          <cell r="I1869" t="str">
            <v>AM</v>
          </cell>
        </row>
        <row r="1870">
          <cell r="A1870">
            <v>42632</v>
          </cell>
          <cell r="B1870" t="str">
            <v>NXT</v>
          </cell>
          <cell r="F1870">
            <v>15</v>
          </cell>
          <cell r="G1870" t="str">
            <v>Bay23</v>
          </cell>
          <cell r="I1870" t="str">
            <v>PM</v>
          </cell>
        </row>
        <row r="1871">
          <cell r="A1871">
            <v>42632</v>
          </cell>
          <cell r="B1871" t="str">
            <v>NXT</v>
          </cell>
          <cell r="F1871">
            <v>15</v>
          </cell>
          <cell r="G1871" t="str">
            <v>Bay23</v>
          </cell>
          <cell r="I1871" t="str">
            <v>PM</v>
          </cell>
        </row>
        <row r="1872">
          <cell r="A1872">
            <v>42632</v>
          </cell>
          <cell r="B1872" t="str">
            <v>SPI</v>
          </cell>
          <cell r="F1872">
            <v>10</v>
          </cell>
          <cell r="G1872" t="str">
            <v>Bay03</v>
          </cell>
          <cell r="I1872" t="str">
            <v>PM</v>
          </cell>
        </row>
        <row r="1873">
          <cell r="A1873">
            <v>42632</v>
          </cell>
          <cell r="B1873" t="str">
            <v>SPI</v>
          </cell>
          <cell r="F1873">
            <v>10</v>
          </cell>
          <cell r="G1873" t="str">
            <v>Bay03</v>
          </cell>
          <cell r="I1873" t="str">
            <v>PM</v>
          </cell>
        </row>
        <row r="1874">
          <cell r="A1874">
            <v>42632</v>
          </cell>
          <cell r="B1874" t="str">
            <v>NXT</v>
          </cell>
          <cell r="F1874">
            <v>44</v>
          </cell>
          <cell r="G1874" t="str">
            <v>Bay061</v>
          </cell>
          <cell r="I1874" t="str">
            <v>AM</v>
          </cell>
        </row>
        <row r="1875">
          <cell r="A1875">
            <v>42632</v>
          </cell>
          <cell r="B1875" t="str">
            <v>NXT</v>
          </cell>
          <cell r="F1875">
            <v>5</v>
          </cell>
          <cell r="G1875" t="str">
            <v>Bay061</v>
          </cell>
          <cell r="I1875" t="str">
            <v>AM</v>
          </cell>
        </row>
        <row r="1876">
          <cell r="A1876">
            <v>42632</v>
          </cell>
          <cell r="B1876" t="str">
            <v>NXT</v>
          </cell>
          <cell r="F1876">
            <v>10</v>
          </cell>
          <cell r="G1876" t="str">
            <v>Bay08</v>
          </cell>
          <cell r="I1876" t="str">
            <v>AM</v>
          </cell>
        </row>
        <row r="1877">
          <cell r="A1877">
            <v>42632</v>
          </cell>
          <cell r="B1877" t="str">
            <v>Reflow</v>
          </cell>
          <cell r="F1877">
            <v>30</v>
          </cell>
          <cell r="G1877" t="str">
            <v>Bay15</v>
          </cell>
          <cell r="I1877" t="str">
            <v>AM</v>
          </cell>
        </row>
        <row r="1878">
          <cell r="A1878">
            <v>42632</v>
          </cell>
          <cell r="B1878" t="str">
            <v>DEK</v>
          </cell>
          <cell r="F1878">
            <v>20</v>
          </cell>
          <cell r="G1878" t="str">
            <v>Bay16</v>
          </cell>
          <cell r="I1878" t="str">
            <v>AM</v>
          </cell>
        </row>
        <row r="1879">
          <cell r="A1879">
            <v>42632</v>
          </cell>
          <cell r="B1879" t="str">
            <v>DEK</v>
          </cell>
          <cell r="F1879">
            <v>55</v>
          </cell>
          <cell r="G1879" t="str">
            <v>Bay16</v>
          </cell>
          <cell r="I1879" t="str">
            <v>PM</v>
          </cell>
        </row>
        <row r="1880">
          <cell r="A1880">
            <v>42632</v>
          </cell>
          <cell r="B1880" t="str">
            <v>NXT</v>
          </cell>
          <cell r="F1880">
            <v>10</v>
          </cell>
          <cell r="G1880" t="str">
            <v>Bay16</v>
          </cell>
          <cell r="I1880" t="str">
            <v>PM</v>
          </cell>
        </row>
        <row r="1881">
          <cell r="A1881">
            <v>42632</v>
          </cell>
          <cell r="B1881" t="str">
            <v>DEK</v>
          </cell>
          <cell r="F1881">
            <v>45</v>
          </cell>
          <cell r="G1881" t="str">
            <v>Bay16</v>
          </cell>
          <cell r="I1881" t="str">
            <v>PM</v>
          </cell>
        </row>
        <row r="1882">
          <cell r="A1882">
            <v>42632</v>
          </cell>
          <cell r="B1882" t="str">
            <v>NXT</v>
          </cell>
          <cell r="F1882">
            <v>75</v>
          </cell>
          <cell r="G1882" t="str">
            <v>Bay16</v>
          </cell>
          <cell r="I1882" t="str">
            <v>AM</v>
          </cell>
        </row>
        <row r="1883">
          <cell r="A1883">
            <v>42632</v>
          </cell>
          <cell r="B1883" t="str">
            <v>NXT</v>
          </cell>
          <cell r="F1883">
            <v>10</v>
          </cell>
          <cell r="G1883" t="str">
            <v>Bay16</v>
          </cell>
          <cell r="I1883" t="str">
            <v>AM</v>
          </cell>
        </row>
        <row r="1884">
          <cell r="A1884">
            <v>42632</v>
          </cell>
          <cell r="B1884" t="str">
            <v>DEK</v>
          </cell>
          <cell r="F1884">
            <v>15</v>
          </cell>
          <cell r="G1884" t="str">
            <v>Bay16</v>
          </cell>
          <cell r="I1884" t="str">
            <v>AM</v>
          </cell>
        </row>
        <row r="1885">
          <cell r="A1885">
            <v>42632</v>
          </cell>
          <cell r="B1885" t="str">
            <v>NXT</v>
          </cell>
          <cell r="F1885">
            <v>10</v>
          </cell>
          <cell r="G1885" t="str">
            <v>Bay19</v>
          </cell>
          <cell r="I1885" t="str">
            <v>PM</v>
          </cell>
        </row>
        <row r="1886">
          <cell r="A1886">
            <v>42632</v>
          </cell>
          <cell r="B1886" t="str">
            <v>NXT</v>
          </cell>
          <cell r="F1886">
            <v>6</v>
          </cell>
          <cell r="G1886" t="str">
            <v>Bay19</v>
          </cell>
          <cell r="I1886" t="str">
            <v>PM</v>
          </cell>
        </row>
        <row r="1887">
          <cell r="A1887">
            <v>42632</v>
          </cell>
          <cell r="B1887" t="str">
            <v>DEK</v>
          </cell>
          <cell r="F1887">
            <v>12</v>
          </cell>
          <cell r="G1887" t="str">
            <v>Bay22</v>
          </cell>
          <cell r="I1887" t="str">
            <v>AM</v>
          </cell>
        </row>
        <row r="1888">
          <cell r="A1888">
            <v>42632</v>
          </cell>
          <cell r="B1888" t="str">
            <v>NXT</v>
          </cell>
          <cell r="F1888">
            <v>22</v>
          </cell>
          <cell r="G1888" t="str">
            <v>Bay05</v>
          </cell>
          <cell r="I1888" t="str">
            <v>AM</v>
          </cell>
        </row>
        <row r="1889">
          <cell r="A1889">
            <v>42633</v>
          </cell>
          <cell r="B1889" t="str">
            <v>NXT</v>
          </cell>
          <cell r="F1889">
            <v>10</v>
          </cell>
          <cell r="G1889" t="str">
            <v>Bay03</v>
          </cell>
          <cell r="I1889" t="str">
            <v>PM</v>
          </cell>
        </row>
        <row r="1890">
          <cell r="A1890">
            <v>42633</v>
          </cell>
          <cell r="B1890" t="str">
            <v>DEK</v>
          </cell>
          <cell r="F1890">
            <v>40</v>
          </cell>
          <cell r="G1890" t="str">
            <v>Bay03</v>
          </cell>
          <cell r="I1890" t="str">
            <v>PM</v>
          </cell>
        </row>
        <row r="1891">
          <cell r="A1891">
            <v>42633</v>
          </cell>
          <cell r="B1891" t="str">
            <v>NXT</v>
          </cell>
          <cell r="F1891">
            <v>10</v>
          </cell>
          <cell r="G1891" t="str">
            <v>Bay03</v>
          </cell>
          <cell r="I1891" t="str">
            <v>PM</v>
          </cell>
        </row>
        <row r="1892">
          <cell r="A1892">
            <v>42633</v>
          </cell>
          <cell r="B1892" t="str">
            <v>NXT</v>
          </cell>
          <cell r="F1892">
            <v>10</v>
          </cell>
          <cell r="G1892" t="str">
            <v>Bay03</v>
          </cell>
          <cell r="I1892" t="str">
            <v>PM</v>
          </cell>
        </row>
        <row r="1893">
          <cell r="A1893">
            <v>42633</v>
          </cell>
          <cell r="B1893" t="str">
            <v>NXT</v>
          </cell>
          <cell r="F1893">
            <v>10</v>
          </cell>
          <cell r="G1893" t="str">
            <v>Bay03</v>
          </cell>
          <cell r="I1893" t="str">
            <v>PM</v>
          </cell>
        </row>
        <row r="1894">
          <cell r="A1894">
            <v>42633</v>
          </cell>
          <cell r="B1894" t="str">
            <v>NXT</v>
          </cell>
          <cell r="F1894">
            <v>10</v>
          </cell>
          <cell r="G1894" t="str">
            <v>Bay03</v>
          </cell>
          <cell r="I1894" t="str">
            <v>PM</v>
          </cell>
        </row>
        <row r="1895">
          <cell r="A1895">
            <v>42633</v>
          </cell>
          <cell r="B1895" t="str">
            <v>NXT</v>
          </cell>
          <cell r="F1895">
            <v>10</v>
          </cell>
          <cell r="G1895" t="str">
            <v>Bay03</v>
          </cell>
          <cell r="I1895" t="str">
            <v>PM</v>
          </cell>
        </row>
        <row r="1896">
          <cell r="A1896">
            <v>42633</v>
          </cell>
          <cell r="B1896" t="str">
            <v>NXT</v>
          </cell>
          <cell r="F1896">
            <v>10</v>
          </cell>
          <cell r="G1896" t="str">
            <v>Bay03</v>
          </cell>
          <cell r="I1896" t="str">
            <v>PM</v>
          </cell>
        </row>
        <row r="1897">
          <cell r="A1897">
            <v>42633</v>
          </cell>
          <cell r="B1897" t="str">
            <v>NXT</v>
          </cell>
          <cell r="F1897">
            <v>23</v>
          </cell>
          <cell r="G1897" t="str">
            <v>Bay061</v>
          </cell>
          <cell r="I1897" t="str">
            <v>AM</v>
          </cell>
        </row>
        <row r="1898">
          <cell r="A1898">
            <v>42633</v>
          </cell>
          <cell r="B1898" t="str">
            <v>NXT</v>
          </cell>
          <cell r="F1898">
            <v>12</v>
          </cell>
          <cell r="G1898" t="str">
            <v>Bay071</v>
          </cell>
          <cell r="I1898" t="str">
            <v>AM</v>
          </cell>
        </row>
        <row r="1899">
          <cell r="A1899">
            <v>42633</v>
          </cell>
          <cell r="B1899" t="str">
            <v>NXT</v>
          </cell>
          <cell r="F1899">
            <v>10</v>
          </cell>
          <cell r="G1899" t="str">
            <v>Bay15</v>
          </cell>
          <cell r="I1899" t="str">
            <v>AM</v>
          </cell>
        </row>
        <row r="1900">
          <cell r="A1900">
            <v>42633</v>
          </cell>
          <cell r="B1900" t="str">
            <v>NXT</v>
          </cell>
          <cell r="F1900">
            <v>10</v>
          </cell>
          <cell r="G1900" t="str">
            <v>Bay16</v>
          </cell>
          <cell r="I1900" t="str">
            <v>AM</v>
          </cell>
        </row>
        <row r="1901">
          <cell r="A1901">
            <v>42633</v>
          </cell>
          <cell r="B1901" t="str">
            <v>DEK</v>
          </cell>
          <cell r="F1901">
            <v>10</v>
          </cell>
          <cell r="G1901" t="str">
            <v>Bay16</v>
          </cell>
          <cell r="I1901" t="str">
            <v>AM</v>
          </cell>
        </row>
        <row r="1902">
          <cell r="A1902">
            <v>42633</v>
          </cell>
          <cell r="B1902" t="str">
            <v>DEK</v>
          </cell>
          <cell r="F1902">
            <v>10</v>
          </cell>
          <cell r="G1902" t="str">
            <v>Bay16</v>
          </cell>
          <cell r="I1902" t="str">
            <v>AM</v>
          </cell>
        </row>
        <row r="1903">
          <cell r="A1903">
            <v>42633</v>
          </cell>
          <cell r="B1903" t="str">
            <v>NXT</v>
          </cell>
          <cell r="F1903">
            <v>30</v>
          </cell>
          <cell r="G1903" t="str">
            <v>Bay16</v>
          </cell>
          <cell r="I1903" t="str">
            <v>AM</v>
          </cell>
        </row>
        <row r="1904">
          <cell r="A1904">
            <v>42633</v>
          </cell>
          <cell r="B1904" t="str">
            <v>NXT</v>
          </cell>
          <cell r="F1904">
            <v>10</v>
          </cell>
          <cell r="G1904" t="str">
            <v>Bay16</v>
          </cell>
          <cell r="I1904" t="str">
            <v>AM</v>
          </cell>
        </row>
        <row r="1905">
          <cell r="A1905">
            <v>42633</v>
          </cell>
          <cell r="B1905" t="str">
            <v>NXT</v>
          </cell>
          <cell r="F1905">
            <v>10</v>
          </cell>
          <cell r="G1905" t="str">
            <v>Bay16</v>
          </cell>
          <cell r="I1905" t="str">
            <v>AM</v>
          </cell>
        </row>
        <row r="1906">
          <cell r="A1906">
            <v>42633</v>
          </cell>
          <cell r="B1906" t="str">
            <v>NXT</v>
          </cell>
          <cell r="F1906">
            <v>90</v>
          </cell>
          <cell r="G1906" t="str">
            <v>Bay16</v>
          </cell>
          <cell r="I1906" t="str">
            <v>PM</v>
          </cell>
        </row>
        <row r="1907">
          <cell r="A1907">
            <v>42633</v>
          </cell>
          <cell r="B1907" t="str">
            <v>NXT</v>
          </cell>
          <cell r="F1907">
            <v>10</v>
          </cell>
          <cell r="G1907" t="str">
            <v>Bay16</v>
          </cell>
          <cell r="I1907" t="str">
            <v>PM</v>
          </cell>
        </row>
        <row r="1908">
          <cell r="A1908">
            <v>42633</v>
          </cell>
          <cell r="B1908" t="str">
            <v>NXT</v>
          </cell>
          <cell r="F1908">
            <v>15</v>
          </cell>
          <cell r="G1908" t="str">
            <v>Bay19</v>
          </cell>
          <cell r="I1908" t="str">
            <v>PM</v>
          </cell>
        </row>
        <row r="1909">
          <cell r="A1909">
            <v>42633</v>
          </cell>
          <cell r="B1909" t="str">
            <v>NXT</v>
          </cell>
          <cell r="F1909">
            <v>6</v>
          </cell>
          <cell r="G1909" t="str">
            <v>Bay19</v>
          </cell>
          <cell r="I1909" t="str">
            <v>AM</v>
          </cell>
        </row>
        <row r="1910">
          <cell r="A1910">
            <v>42633</v>
          </cell>
          <cell r="B1910" t="str">
            <v>DEK</v>
          </cell>
          <cell r="F1910">
            <v>3</v>
          </cell>
          <cell r="G1910" t="str">
            <v>Bay19</v>
          </cell>
          <cell r="I1910" t="str">
            <v>AM</v>
          </cell>
        </row>
        <row r="1911">
          <cell r="A1911">
            <v>42633</v>
          </cell>
          <cell r="B1911" t="str">
            <v>NXT</v>
          </cell>
          <cell r="F1911">
            <v>5</v>
          </cell>
          <cell r="G1911" t="str">
            <v>Bay22</v>
          </cell>
          <cell r="I1911" t="str">
            <v>AM</v>
          </cell>
        </row>
        <row r="1912">
          <cell r="A1912">
            <v>42633</v>
          </cell>
          <cell r="B1912" t="str">
            <v>DEK</v>
          </cell>
          <cell r="F1912">
            <v>40</v>
          </cell>
          <cell r="G1912" t="str">
            <v>Bay22</v>
          </cell>
          <cell r="I1912" t="str">
            <v>AM</v>
          </cell>
        </row>
        <row r="1913">
          <cell r="A1913">
            <v>42633</v>
          </cell>
          <cell r="B1913" t="str">
            <v>NXT</v>
          </cell>
          <cell r="F1913">
            <v>5</v>
          </cell>
          <cell r="G1913" t="str">
            <v>Bay22</v>
          </cell>
          <cell r="I1913" t="str">
            <v>PM</v>
          </cell>
        </row>
        <row r="1914">
          <cell r="A1914">
            <v>42634</v>
          </cell>
          <cell r="B1914" t="str">
            <v>Reflow</v>
          </cell>
          <cell r="F1914">
            <v>10</v>
          </cell>
          <cell r="G1914" t="str">
            <v>Bay03</v>
          </cell>
          <cell r="I1914" t="str">
            <v>PM</v>
          </cell>
        </row>
        <row r="1915">
          <cell r="A1915">
            <v>42634</v>
          </cell>
          <cell r="B1915" t="str">
            <v>DEK</v>
          </cell>
          <cell r="F1915">
            <v>10</v>
          </cell>
          <cell r="G1915" t="str">
            <v>Bay03</v>
          </cell>
          <cell r="I1915" t="str">
            <v>PM</v>
          </cell>
        </row>
        <row r="1916">
          <cell r="A1916">
            <v>42634</v>
          </cell>
          <cell r="B1916" t="str">
            <v>NXT</v>
          </cell>
          <cell r="F1916">
            <v>10</v>
          </cell>
          <cell r="G1916" t="str">
            <v>Bay03</v>
          </cell>
          <cell r="I1916" t="str">
            <v>PM</v>
          </cell>
        </row>
        <row r="1917">
          <cell r="A1917">
            <v>42634</v>
          </cell>
          <cell r="B1917" t="str">
            <v>Reflow</v>
          </cell>
          <cell r="F1917">
            <v>10</v>
          </cell>
          <cell r="G1917" t="str">
            <v>Bay03</v>
          </cell>
          <cell r="I1917" t="str">
            <v>PM</v>
          </cell>
        </row>
        <row r="1918">
          <cell r="A1918">
            <v>42634</v>
          </cell>
          <cell r="B1918" t="str">
            <v>NXT</v>
          </cell>
          <cell r="F1918">
            <v>10</v>
          </cell>
          <cell r="G1918" t="str">
            <v>Bay03</v>
          </cell>
          <cell r="I1918" t="str">
            <v>PM</v>
          </cell>
        </row>
        <row r="1919">
          <cell r="A1919">
            <v>42634</v>
          </cell>
          <cell r="B1919" t="str">
            <v>Reflow</v>
          </cell>
          <cell r="F1919">
            <v>10</v>
          </cell>
          <cell r="G1919" t="str">
            <v>Bay03</v>
          </cell>
          <cell r="I1919" t="str">
            <v>PM</v>
          </cell>
        </row>
        <row r="1920">
          <cell r="A1920">
            <v>42634</v>
          </cell>
          <cell r="B1920" t="str">
            <v>Reflow</v>
          </cell>
          <cell r="F1920">
            <v>10</v>
          </cell>
          <cell r="G1920" t="str">
            <v>Bay03</v>
          </cell>
          <cell r="I1920" t="str">
            <v>PM</v>
          </cell>
        </row>
        <row r="1921">
          <cell r="A1921">
            <v>42634</v>
          </cell>
          <cell r="B1921" t="str">
            <v>NXT</v>
          </cell>
          <cell r="F1921">
            <v>10</v>
          </cell>
          <cell r="G1921" t="str">
            <v>Bay03</v>
          </cell>
          <cell r="I1921" t="str">
            <v>PM</v>
          </cell>
        </row>
        <row r="1922">
          <cell r="A1922">
            <v>42634</v>
          </cell>
          <cell r="B1922" t="str">
            <v>DEK</v>
          </cell>
          <cell r="F1922">
            <v>10</v>
          </cell>
          <cell r="G1922" t="str">
            <v>Bay03</v>
          </cell>
          <cell r="I1922" t="str">
            <v>PM</v>
          </cell>
        </row>
        <row r="1923">
          <cell r="A1923">
            <v>42634</v>
          </cell>
          <cell r="B1923" t="str">
            <v>NXT</v>
          </cell>
          <cell r="F1923">
            <v>10</v>
          </cell>
          <cell r="G1923" t="str">
            <v>Bay03</v>
          </cell>
          <cell r="I1923" t="str">
            <v>PM</v>
          </cell>
        </row>
        <row r="1924">
          <cell r="A1924">
            <v>42634</v>
          </cell>
          <cell r="B1924" t="str">
            <v>NXT</v>
          </cell>
          <cell r="F1924">
            <v>50</v>
          </cell>
          <cell r="G1924" t="str">
            <v>Bay061</v>
          </cell>
          <cell r="I1924" t="str">
            <v>AM</v>
          </cell>
        </row>
        <row r="1925">
          <cell r="A1925">
            <v>42634</v>
          </cell>
          <cell r="B1925" t="str">
            <v>NXT</v>
          </cell>
          <cell r="F1925">
            <v>10</v>
          </cell>
          <cell r="G1925" t="str">
            <v>Bay061</v>
          </cell>
          <cell r="I1925" t="str">
            <v>AM</v>
          </cell>
        </row>
        <row r="1926">
          <cell r="A1926">
            <v>42634</v>
          </cell>
          <cell r="B1926" t="str">
            <v>NXT</v>
          </cell>
          <cell r="F1926">
            <v>5</v>
          </cell>
          <cell r="G1926" t="str">
            <v>Bay061</v>
          </cell>
          <cell r="I1926" t="str">
            <v>AM</v>
          </cell>
        </row>
        <row r="1927">
          <cell r="A1927">
            <v>42634</v>
          </cell>
          <cell r="B1927" t="str">
            <v>NXT</v>
          </cell>
          <cell r="F1927">
            <v>5</v>
          </cell>
          <cell r="G1927" t="str">
            <v>Bay071</v>
          </cell>
          <cell r="I1927" t="str">
            <v>AM</v>
          </cell>
        </row>
        <row r="1928">
          <cell r="A1928">
            <v>42634</v>
          </cell>
          <cell r="B1928" t="str">
            <v>NXT</v>
          </cell>
          <cell r="F1928">
            <v>5</v>
          </cell>
          <cell r="G1928" t="str">
            <v>Bay08</v>
          </cell>
          <cell r="I1928" t="str">
            <v>AM</v>
          </cell>
        </row>
        <row r="1929">
          <cell r="A1929">
            <v>42634</v>
          </cell>
          <cell r="B1929" t="str">
            <v>NXT</v>
          </cell>
          <cell r="F1929">
            <v>20</v>
          </cell>
          <cell r="G1929" t="str">
            <v>Bay08</v>
          </cell>
          <cell r="I1929" t="str">
            <v>AM</v>
          </cell>
        </row>
        <row r="1930">
          <cell r="A1930">
            <v>42634</v>
          </cell>
          <cell r="B1930" t="str">
            <v>NXT</v>
          </cell>
          <cell r="F1930">
            <v>5</v>
          </cell>
          <cell r="G1930" t="str">
            <v>Bay08</v>
          </cell>
          <cell r="I1930" t="str">
            <v>AM</v>
          </cell>
        </row>
        <row r="1931">
          <cell r="A1931">
            <v>42634</v>
          </cell>
          <cell r="B1931" t="str">
            <v>NXT</v>
          </cell>
          <cell r="F1931">
            <v>5</v>
          </cell>
          <cell r="G1931" t="str">
            <v>Bay08</v>
          </cell>
          <cell r="I1931" t="str">
            <v>AM</v>
          </cell>
        </row>
        <row r="1932">
          <cell r="A1932">
            <v>42634</v>
          </cell>
          <cell r="B1932" t="str">
            <v>NXT</v>
          </cell>
          <cell r="F1932">
            <v>10</v>
          </cell>
          <cell r="G1932" t="str">
            <v>Bay08</v>
          </cell>
          <cell r="I1932" t="str">
            <v>AM</v>
          </cell>
        </row>
        <row r="1933">
          <cell r="A1933">
            <v>42634</v>
          </cell>
          <cell r="B1933" t="str">
            <v>DEK</v>
          </cell>
          <cell r="F1933">
            <v>10</v>
          </cell>
          <cell r="G1933" t="str">
            <v>Bay15</v>
          </cell>
          <cell r="I1933" t="str">
            <v>AM</v>
          </cell>
        </row>
        <row r="1934">
          <cell r="A1934">
            <v>42634</v>
          </cell>
          <cell r="B1934" t="str">
            <v>NXT</v>
          </cell>
          <cell r="F1934">
            <v>10</v>
          </cell>
          <cell r="G1934" t="str">
            <v>Bay15</v>
          </cell>
          <cell r="I1934" t="str">
            <v>PM</v>
          </cell>
        </row>
        <row r="1935">
          <cell r="A1935">
            <v>42634</v>
          </cell>
          <cell r="B1935" t="str">
            <v>NXT</v>
          </cell>
          <cell r="F1935">
            <v>45</v>
          </cell>
          <cell r="G1935" t="str">
            <v>Bay16</v>
          </cell>
          <cell r="I1935" t="str">
            <v>AM</v>
          </cell>
        </row>
        <row r="1936">
          <cell r="A1936">
            <v>42634</v>
          </cell>
          <cell r="B1936" t="str">
            <v>NXT</v>
          </cell>
          <cell r="F1936">
            <v>95</v>
          </cell>
          <cell r="G1936" t="str">
            <v>Bay16</v>
          </cell>
          <cell r="I1936" t="str">
            <v>AM</v>
          </cell>
        </row>
        <row r="1937">
          <cell r="A1937">
            <v>42634</v>
          </cell>
          <cell r="B1937" t="str">
            <v>NXT</v>
          </cell>
          <cell r="F1937">
            <v>10</v>
          </cell>
          <cell r="G1937" t="str">
            <v>Bay16</v>
          </cell>
          <cell r="I1937" t="str">
            <v>AM</v>
          </cell>
        </row>
        <row r="1938">
          <cell r="A1938">
            <v>42634</v>
          </cell>
          <cell r="B1938" t="str">
            <v>DEK</v>
          </cell>
          <cell r="F1938">
            <v>220</v>
          </cell>
          <cell r="G1938" t="str">
            <v>Bay16</v>
          </cell>
          <cell r="I1938" t="str">
            <v>PM</v>
          </cell>
        </row>
        <row r="1939">
          <cell r="A1939">
            <v>42634</v>
          </cell>
          <cell r="B1939" t="str">
            <v>NXT</v>
          </cell>
          <cell r="F1939">
            <v>10</v>
          </cell>
          <cell r="G1939" t="str">
            <v>Bay19</v>
          </cell>
          <cell r="I1939" t="str">
            <v>PM</v>
          </cell>
        </row>
        <row r="1940">
          <cell r="A1940">
            <v>42634</v>
          </cell>
          <cell r="B1940" t="str">
            <v>DEK</v>
          </cell>
          <cell r="F1940">
            <v>5</v>
          </cell>
          <cell r="G1940" t="str">
            <v>Bay19</v>
          </cell>
          <cell r="I1940" t="str">
            <v>AM</v>
          </cell>
        </row>
        <row r="1941">
          <cell r="A1941">
            <v>42634</v>
          </cell>
          <cell r="B1941" t="str">
            <v>DEK</v>
          </cell>
          <cell r="F1941">
            <v>5</v>
          </cell>
          <cell r="G1941" t="str">
            <v>Bay22</v>
          </cell>
          <cell r="I1941" t="str">
            <v>PM</v>
          </cell>
        </row>
        <row r="1942">
          <cell r="A1942">
            <v>42635</v>
          </cell>
          <cell r="B1942" t="str">
            <v>NXT</v>
          </cell>
          <cell r="F1942">
            <v>10</v>
          </cell>
          <cell r="G1942" t="str">
            <v>Bay03</v>
          </cell>
          <cell r="I1942" t="str">
            <v>PM</v>
          </cell>
        </row>
        <row r="1943">
          <cell r="A1943">
            <v>42635</v>
          </cell>
          <cell r="B1943" t="str">
            <v>NXT</v>
          </cell>
          <cell r="F1943">
            <v>10</v>
          </cell>
          <cell r="G1943" t="str">
            <v>Bay03</v>
          </cell>
          <cell r="I1943" t="str">
            <v>PM</v>
          </cell>
        </row>
        <row r="1944">
          <cell r="A1944">
            <v>42635</v>
          </cell>
          <cell r="B1944" t="str">
            <v>NXT</v>
          </cell>
          <cell r="F1944">
            <v>10</v>
          </cell>
          <cell r="G1944" t="str">
            <v>Bay03</v>
          </cell>
          <cell r="I1944" t="str">
            <v>PM</v>
          </cell>
        </row>
        <row r="1945">
          <cell r="A1945">
            <v>42635</v>
          </cell>
          <cell r="B1945" t="str">
            <v>DEK</v>
          </cell>
          <cell r="F1945">
            <v>10</v>
          </cell>
          <cell r="G1945" t="str">
            <v>Bay03</v>
          </cell>
          <cell r="I1945" t="str">
            <v>PM</v>
          </cell>
        </row>
        <row r="1946">
          <cell r="A1946">
            <v>42635</v>
          </cell>
          <cell r="B1946" t="str">
            <v>DEK</v>
          </cell>
          <cell r="F1946">
            <v>10</v>
          </cell>
          <cell r="G1946" t="str">
            <v>Bay03</v>
          </cell>
          <cell r="I1946" t="str">
            <v>PM</v>
          </cell>
        </row>
        <row r="1947">
          <cell r="A1947">
            <v>42635</v>
          </cell>
          <cell r="B1947" t="str">
            <v>NXT</v>
          </cell>
          <cell r="F1947">
            <v>10</v>
          </cell>
          <cell r="G1947" t="str">
            <v>Bay03</v>
          </cell>
          <cell r="I1947" t="str">
            <v>PM</v>
          </cell>
        </row>
        <row r="1948">
          <cell r="A1948">
            <v>42635</v>
          </cell>
          <cell r="B1948" t="str">
            <v>Program</v>
          </cell>
          <cell r="F1948">
            <v>5</v>
          </cell>
          <cell r="G1948" t="str">
            <v>Bay01</v>
          </cell>
          <cell r="I1948" t="str">
            <v>PM</v>
          </cell>
        </row>
        <row r="1949">
          <cell r="A1949">
            <v>42635</v>
          </cell>
          <cell r="B1949" t="str">
            <v>SPI</v>
          </cell>
          <cell r="F1949">
            <v>10</v>
          </cell>
          <cell r="G1949" t="str">
            <v>Bay03</v>
          </cell>
          <cell r="I1949" t="str">
            <v>PM</v>
          </cell>
        </row>
        <row r="1950">
          <cell r="A1950">
            <v>42635</v>
          </cell>
          <cell r="B1950" t="str">
            <v>NXT</v>
          </cell>
          <cell r="F1950">
            <v>23</v>
          </cell>
          <cell r="G1950" t="str">
            <v>Bay061</v>
          </cell>
          <cell r="I1950" t="str">
            <v>AM</v>
          </cell>
        </row>
        <row r="1951">
          <cell r="A1951">
            <v>42635</v>
          </cell>
          <cell r="B1951" t="str">
            <v>NXT</v>
          </cell>
          <cell r="F1951">
            <v>5</v>
          </cell>
          <cell r="G1951" t="str">
            <v>Bay061</v>
          </cell>
          <cell r="I1951" t="str">
            <v>AM</v>
          </cell>
        </row>
        <row r="1952">
          <cell r="A1952">
            <v>42635</v>
          </cell>
          <cell r="B1952" t="str">
            <v>NXT</v>
          </cell>
          <cell r="F1952">
            <v>5</v>
          </cell>
          <cell r="G1952" t="str">
            <v>Bay071</v>
          </cell>
          <cell r="I1952" t="str">
            <v>AM</v>
          </cell>
        </row>
        <row r="1953">
          <cell r="A1953">
            <v>42635</v>
          </cell>
          <cell r="B1953" t="str">
            <v>NXT</v>
          </cell>
          <cell r="F1953">
            <v>5</v>
          </cell>
          <cell r="G1953" t="str">
            <v>Bay08</v>
          </cell>
          <cell r="I1953" t="str">
            <v>AM</v>
          </cell>
        </row>
        <row r="1954">
          <cell r="A1954">
            <v>42635</v>
          </cell>
          <cell r="B1954" t="str">
            <v>NXT</v>
          </cell>
          <cell r="F1954">
            <v>5</v>
          </cell>
          <cell r="G1954" t="str">
            <v>Bay08</v>
          </cell>
          <cell r="I1954" t="str">
            <v>AM</v>
          </cell>
        </row>
        <row r="1955">
          <cell r="A1955">
            <v>42635</v>
          </cell>
          <cell r="B1955" t="str">
            <v>Reflow</v>
          </cell>
          <cell r="F1955">
            <v>30</v>
          </cell>
          <cell r="G1955" t="str">
            <v>Bay15</v>
          </cell>
          <cell r="I1955" t="str">
            <v>PM</v>
          </cell>
        </row>
        <row r="1956">
          <cell r="A1956">
            <v>42635</v>
          </cell>
          <cell r="B1956" t="str">
            <v>NXT</v>
          </cell>
          <cell r="F1956">
            <v>20</v>
          </cell>
          <cell r="G1956" t="str">
            <v>Bay16</v>
          </cell>
          <cell r="I1956" t="str">
            <v>PM</v>
          </cell>
        </row>
        <row r="1957">
          <cell r="A1957">
            <v>42635</v>
          </cell>
          <cell r="B1957" t="str">
            <v>DEK</v>
          </cell>
          <cell r="F1957">
            <v>10</v>
          </cell>
          <cell r="G1957" t="str">
            <v>Bay16</v>
          </cell>
          <cell r="I1957" t="str">
            <v>AM</v>
          </cell>
        </row>
        <row r="1958">
          <cell r="A1958">
            <v>42635</v>
          </cell>
          <cell r="B1958" t="str">
            <v>DEK</v>
          </cell>
          <cell r="F1958">
            <v>5</v>
          </cell>
          <cell r="G1958" t="str">
            <v>Bay19</v>
          </cell>
          <cell r="I1958" t="str">
            <v>PM</v>
          </cell>
        </row>
        <row r="1959">
          <cell r="A1959">
            <v>42635</v>
          </cell>
          <cell r="B1959" t="str">
            <v>NXT</v>
          </cell>
          <cell r="F1959">
            <v>5</v>
          </cell>
          <cell r="G1959" t="str">
            <v>Bay05</v>
          </cell>
          <cell r="I1959" t="str">
            <v>AM</v>
          </cell>
        </row>
        <row r="1960">
          <cell r="A1960">
            <v>42636</v>
          </cell>
          <cell r="B1960" t="str">
            <v>NXT</v>
          </cell>
          <cell r="F1960">
            <v>10</v>
          </cell>
          <cell r="G1960" t="str">
            <v>Bay03</v>
          </cell>
          <cell r="I1960" t="str">
            <v>PM</v>
          </cell>
        </row>
        <row r="1961">
          <cell r="A1961">
            <v>42636</v>
          </cell>
          <cell r="B1961" t="str">
            <v>NXT</v>
          </cell>
          <cell r="F1961">
            <v>10</v>
          </cell>
          <cell r="G1961" t="str">
            <v>Bay03</v>
          </cell>
          <cell r="I1961" t="str">
            <v>PM</v>
          </cell>
        </row>
        <row r="1962">
          <cell r="A1962">
            <v>42636</v>
          </cell>
          <cell r="B1962" t="str">
            <v>NXT</v>
          </cell>
          <cell r="F1962">
            <v>10</v>
          </cell>
          <cell r="G1962" t="str">
            <v>Bay03</v>
          </cell>
          <cell r="I1962" t="str">
            <v>PM</v>
          </cell>
        </row>
        <row r="1963">
          <cell r="A1963">
            <v>42636</v>
          </cell>
          <cell r="B1963" t="str">
            <v>NXT</v>
          </cell>
          <cell r="F1963">
            <v>10</v>
          </cell>
          <cell r="G1963" t="str">
            <v>Bay03</v>
          </cell>
          <cell r="I1963" t="str">
            <v>PM</v>
          </cell>
        </row>
        <row r="1964">
          <cell r="A1964">
            <v>42636</v>
          </cell>
          <cell r="B1964" t="str">
            <v>NXT</v>
          </cell>
          <cell r="F1964">
            <v>10</v>
          </cell>
          <cell r="G1964" t="str">
            <v>Bay03</v>
          </cell>
          <cell r="I1964" t="str">
            <v>PM</v>
          </cell>
        </row>
        <row r="1965">
          <cell r="A1965">
            <v>42636</v>
          </cell>
          <cell r="B1965" t="str">
            <v>DEK</v>
          </cell>
          <cell r="F1965">
            <v>10</v>
          </cell>
          <cell r="G1965" t="str">
            <v>Bay03</v>
          </cell>
          <cell r="I1965" t="str">
            <v>AM</v>
          </cell>
        </row>
        <row r="1966">
          <cell r="A1966">
            <v>42636</v>
          </cell>
          <cell r="B1966" t="str">
            <v>DEK</v>
          </cell>
          <cell r="F1966">
            <v>7</v>
          </cell>
          <cell r="G1966" t="str">
            <v>Bay03</v>
          </cell>
          <cell r="I1966" t="str">
            <v>AM</v>
          </cell>
        </row>
        <row r="1967">
          <cell r="A1967">
            <v>42636</v>
          </cell>
          <cell r="B1967" t="str">
            <v>NXT</v>
          </cell>
          <cell r="F1967">
            <v>7</v>
          </cell>
          <cell r="G1967" t="str">
            <v>Bay03</v>
          </cell>
          <cell r="I1967" t="str">
            <v>AM</v>
          </cell>
        </row>
        <row r="1968">
          <cell r="A1968">
            <v>42636</v>
          </cell>
          <cell r="B1968" t="str">
            <v>NXT</v>
          </cell>
          <cell r="F1968">
            <v>120</v>
          </cell>
          <cell r="G1968" t="str">
            <v>Bay03</v>
          </cell>
          <cell r="I1968" t="str">
            <v>PM</v>
          </cell>
        </row>
        <row r="1969">
          <cell r="A1969">
            <v>42636</v>
          </cell>
          <cell r="B1969" t="str">
            <v>DEK</v>
          </cell>
          <cell r="F1969">
            <v>5</v>
          </cell>
          <cell r="G1969" t="str">
            <v>Bay04</v>
          </cell>
          <cell r="I1969" t="str">
            <v>PM</v>
          </cell>
        </row>
        <row r="1970">
          <cell r="A1970">
            <v>42636</v>
          </cell>
          <cell r="B1970" t="str">
            <v>NXT</v>
          </cell>
          <cell r="F1970">
            <v>5</v>
          </cell>
          <cell r="G1970" t="str">
            <v>Bay061</v>
          </cell>
          <cell r="I1970" t="str">
            <v>AM</v>
          </cell>
        </row>
        <row r="1971">
          <cell r="A1971">
            <v>42636</v>
          </cell>
          <cell r="B1971" t="str">
            <v>NXT</v>
          </cell>
          <cell r="F1971">
            <v>10</v>
          </cell>
          <cell r="G1971" t="str">
            <v>Bay061</v>
          </cell>
          <cell r="I1971" t="str">
            <v>AM</v>
          </cell>
        </row>
        <row r="1972">
          <cell r="A1972">
            <v>42636</v>
          </cell>
          <cell r="B1972" t="str">
            <v>NXT</v>
          </cell>
          <cell r="F1972">
            <v>5</v>
          </cell>
          <cell r="G1972" t="str">
            <v>Bay061</v>
          </cell>
          <cell r="I1972" t="str">
            <v>AM</v>
          </cell>
        </row>
        <row r="1973">
          <cell r="A1973">
            <v>42636</v>
          </cell>
          <cell r="B1973" t="str">
            <v>NXT</v>
          </cell>
          <cell r="F1973">
            <v>5</v>
          </cell>
          <cell r="G1973" t="str">
            <v>Bay062</v>
          </cell>
          <cell r="I1973" t="str">
            <v>AM</v>
          </cell>
        </row>
        <row r="1974">
          <cell r="A1974">
            <v>42636</v>
          </cell>
          <cell r="B1974" t="str">
            <v>NXT</v>
          </cell>
          <cell r="F1974">
            <v>3</v>
          </cell>
          <cell r="G1974" t="str">
            <v>Bay062</v>
          </cell>
          <cell r="I1974" t="str">
            <v>AM</v>
          </cell>
        </row>
        <row r="1975">
          <cell r="A1975">
            <v>42636</v>
          </cell>
          <cell r="B1975" t="str">
            <v>NXT</v>
          </cell>
          <cell r="F1975">
            <v>10</v>
          </cell>
          <cell r="G1975" t="str">
            <v>Bay062</v>
          </cell>
          <cell r="I1975" t="str">
            <v>AM</v>
          </cell>
        </row>
        <row r="1976">
          <cell r="A1976">
            <v>42636</v>
          </cell>
          <cell r="B1976" t="str">
            <v>DEK</v>
          </cell>
          <cell r="F1976">
            <v>10</v>
          </cell>
          <cell r="G1976" t="str">
            <v>Bay072</v>
          </cell>
          <cell r="I1976" t="str">
            <v>AM</v>
          </cell>
        </row>
        <row r="1977">
          <cell r="A1977">
            <v>42636</v>
          </cell>
          <cell r="B1977" t="str">
            <v>NXT</v>
          </cell>
          <cell r="F1977">
            <v>15</v>
          </cell>
          <cell r="G1977" t="str">
            <v>Bay08</v>
          </cell>
          <cell r="I1977" t="str">
            <v>AM</v>
          </cell>
        </row>
        <row r="1978">
          <cell r="A1978">
            <v>42636</v>
          </cell>
          <cell r="B1978" t="str">
            <v>SPI</v>
          </cell>
          <cell r="F1978">
            <v>10</v>
          </cell>
          <cell r="G1978" t="str">
            <v>Bay08</v>
          </cell>
          <cell r="I1978" t="str">
            <v>AM</v>
          </cell>
        </row>
        <row r="1979">
          <cell r="A1979">
            <v>42636</v>
          </cell>
          <cell r="B1979" t="str">
            <v>Reflow</v>
          </cell>
          <cell r="F1979">
            <v>15</v>
          </cell>
          <cell r="G1979" t="str">
            <v>Bay08</v>
          </cell>
          <cell r="I1979" t="str">
            <v>AM</v>
          </cell>
        </row>
        <row r="1980">
          <cell r="A1980">
            <v>42636</v>
          </cell>
          <cell r="B1980" t="str">
            <v>Reflow</v>
          </cell>
          <cell r="F1980">
            <v>20</v>
          </cell>
          <cell r="G1980" t="str">
            <v>Bay15</v>
          </cell>
          <cell r="I1980" t="str">
            <v>AM</v>
          </cell>
        </row>
        <row r="1981">
          <cell r="A1981">
            <v>42636</v>
          </cell>
          <cell r="B1981" t="str">
            <v>NXT</v>
          </cell>
          <cell r="F1981">
            <v>10</v>
          </cell>
          <cell r="G1981" t="str">
            <v>Bay15</v>
          </cell>
          <cell r="I1981" t="str">
            <v>AM</v>
          </cell>
        </row>
        <row r="1982">
          <cell r="A1982">
            <v>42636</v>
          </cell>
          <cell r="B1982" t="str">
            <v>NXT</v>
          </cell>
          <cell r="F1982">
            <v>10</v>
          </cell>
          <cell r="G1982" t="str">
            <v>Bay15</v>
          </cell>
          <cell r="I1982" t="str">
            <v>AM</v>
          </cell>
        </row>
        <row r="1983">
          <cell r="A1983">
            <v>42636</v>
          </cell>
          <cell r="B1983" t="str">
            <v>NXT</v>
          </cell>
          <cell r="F1983">
            <v>10</v>
          </cell>
          <cell r="G1983" t="str">
            <v>Bay15</v>
          </cell>
          <cell r="I1983" t="str">
            <v>PM</v>
          </cell>
        </row>
        <row r="1984">
          <cell r="A1984">
            <v>42636</v>
          </cell>
          <cell r="B1984" t="str">
            <v>Reflow</v>
          </cell>
          <cell r="F1984">
            <v>5</v>
          </cell>
          <cell r="G1984" t="str">
            <v>Bay16</v>
          </cell>
          <cell r="I1984" t="str">
            <v>AM</v>
          </cell>
        </row>
        <row r="1985">
          <cell r="A1985">
            <v>42636</v>
          </cell>
          <cell r="B1985" t="str">
            <v>Reflow</v>
          </cell>
          <cell r="F1985">
            <v>20</v>
          </cell>
          <cell r="G1985" t="str">
            <v>Bay16</v>
          </cell>
          <cell r="I1985" t="str">
            <v>AM</v>
          </cell>
        </row>
        <row r="1986">
          <cell r="A1986">
            <v>42637</v>
          </cell>
          <cell r="B1986" t="str">
            <v>NXT</v>
          </cell>
          <cell r="F1986">
            <v>10</v>
          </cell>
          <cell r="G1986" t="str">
            <v>Bay03</v>
          </cell>
          <cell r="I1986" t="str">
            <v>PM</v>
          </cell>
        </row>
        <row r="1987">
          <cell r="A1987">
            <v>42637</v>
          </cell>
          <cell r="B1987" t="str">
            <v>NXT</v>
          </cell>
          <cell r="F1987">
            <v>10</v>
          </cell>
          <cell r="G1987" t="str">
            <v>Bay15</v>
          </cell>
          <cell r="I1987" t="str">
            <v>PM</v>
          </cell>
        </row>
        <row r="1988">
          <cell r="A1988">
            <v>42637</v>
          </cell>
          <cell r="B1988" t="str">
            <v>NXT</v>
          </cell>
          <cell r="F1988">
            <v>10</v>
          </cell>
          <cell r="G1988" t="str">
            <v>Bay15</v>
          </cell>
          <cell r="I1988" t="str">
            <v>PM</v>
          </cell>
        </row>
        <row r="1989">
          <cell r="A1989">
            <v>42637</v>
          </cell>
          <cell r="B1989" t="str">
            <v>DEK</v>
          </cell>
          <cell r="F1989">
            <v>30</v>
          </cell>
          <cell r="G1989" t="str">
            <v>Bay16</v>
          </cell>
          <cell r="I1989" t="str">
            <v>PM</v>
          </cell>
        </row>
        <row r="1990">
          <cell r="A1990">
            <v>42637</v>
          </cell>
          <cell r="B1990" t="str">
            <v>Reflow</v>
          </cell>
          <cell r="F1990">
            <v>23</v>
          </cell>
          <cell r="G1990" t="str">
            <v>Bay16</v>
          </cell>
          <cell r="I1990" t="str">
            <v>PM</v>
          </cell>
        </row>
        <row r="1991">
          <cell r="A1991">
            <v>42637</v>
          </cell>
          <cell r="B1991" t="str">
            <v>NXT</v>
          </cell>
          <cell r="F1991">
            <v>4</v>
          </cell>
          <cell r="G1991" t="str">
            <v>Bay20</v>
          </cell>
          <cell r="I1991" t="str">
            <v>AM</v>
          </cell>
        </row>
        <row r="1992">
          <cell r="A1992">
            <v>42637</v>
          </cell>
          <cell r="B1992" t="str">
            <v>NXT</v>
          </cell>
          <cell r="F1992">
            <v>14</v>
          </cell>
          <cell r="G1992" t="str">
            <v>Bay20</v>
          </cell>
          <cell r="I1992" t="str">
            <v>AM</v>
          </cell>
        </row>
        <row r="1993">
          <cell r="A1993">
            <v>42637</v>
          </cell>
          <cell r="B1993" t="str">
            <v>Reflow</v>
          </cell>
          <cell r="F1993">
            <v>5</v>
          </cell>
          <cell r="G1993" t="str">
            <v>Bay20</v>
          </cell>
          <cell r="I1993" t="str">
            <v>AM</v>
          </cell>
        </row>
        <row r="1994">
          <cell r="A1994">
            <v>42637</v>
          </cell>
          <cell r="B1994" t="str">
            <v>NXT</v>
          </cell>
          <cell r="F1994">
            <v>15</v>
          </cell>
          <cell r="G1994" t="str">
            <v>Bay21</v>
          </cell>
          <cell r="I1994" t="str">
            <v>AM</v>
          </cell>
        </row>
        <row r="1995">
          <cell r="A1995">
            <v>42637</v>
          </cell>
          <cell r="B1995" t="str">
            <v>SPI</v>
          </cell>
          <cell r="F1995">
            <v>10</v>
          </cell>
          <cell r="G1995" t="str">
            <v>Bay03</v>
          </cell>
          <cell r="I1995" t="str">
            <v>PM</v>
          </cell>
        </row>
        <row r="1996">
          <cell r="A1996">
            <v>42637</v>
          </cell>
          <cell r="B1996" t="str">
            <v>DEK</v>
          </cell>
          <cell r="F1996">
            <v>5</v>
          </cell>
          <cell r="G1996" t="str">
            <v>Bay03</v>
          </cell>
          <cell r="I1996" t="str">
            <v>PM</v>
          </cell>
        </row>
        <row r="1997">
          <cell r="A1997">
            <v>42637</v>
          </cell>
          <cell r="B1997" t="str">
            <v>DEK</v>
          </cell>
          <cell r="F1997">
            <v>15</v>
          </cell>
          <cell r="G1997" t="str">
            <v>Bay04</v>
          </cell>
          <cell r="I1997" t="str">
            <v>AM</v>
          </cell>
        </row>
        <row r="1998">
          <cell r="A1998">
            <v>42637</v>
          </cell>
          <cell r="B1998" t="str">
            <v>DEK</v>
          </cell>
          <cell r="F1998">
            <v>10</v>
          </cell>
          <cell r="G1998" t="str">
            <v>Bay04</v>
          </cell>
          <cell r="I1998" t="str">
            <v>AM</v>
          </cell>
        </row>
        <row r="1999">
          <cell r="A1999">
            <v>42637</v>
          </cell>
          <cell r="B1999" t="str">
            <v>NXT</v>
          </cell>
          <cell r="F1999">
            <v>10</v>
          </cell>
          <cell r="G1999" t="str">
            <v>Bay062</v>
          </cell>
          <cell r="I1999" t="str">
            <v>AM</v>
          </cell>
        </row>
        <row r="2000">
          <cell r="A2000">
            <v>42637</v>
          </cell>
          <cell r="B2000" t="str">
            <v>NXT</v>
          </cell>
          <cell r="F2000">
            <v>5</v>
          </cell>
          <cell r="G2000" t="str">
            <v>Bay062</v>
          </cell>
          <cell r="I2000" t="str">
            <v>AM</v>
          </cell>
        </row>
        <row r="2001">
          <cell r="A2001">
            <v>42637</v>
          </cell>
          <cell r="B2001" t="str">
            <v>NXT</v>
          </cell>
          <cell r="F2001">
            <v>5</v>
          </cell>
          <cell r="G2001" t="str">
            <v>Bay062</v>
          </cell>
          <cell r="I2001" t="str">
            <v>AM</v>
          </cell>
        </row>
        <row r="2002">
          <cell r="A2002">
            <v>42637</v>
          </cell>
          <cell r="B2002" t="str">
            <v>NXT</v>
          </cell>
          <cell r="F2002">
            <v>5</v>
          </cell>
          <cell r="G2002" t="str">
            <v>Bay062</v>
          </cell>
          <cell r="I2002" t="str">
            <v>AM</v>
          </cell>
        </row>
        <row r="2003">
          <cell r="A2003">
            <v>42637</v>
          </cell>
          <cell r="B2003" t="str">
            <v>NXT</v>
          </cell>
          <cell r="F2003">
            <v>5</v>
          </cell>
          <cell r="G2003" t="str">
            <v>Bay062</v>
          </cell>
          <cell r="I2003" t="str">
            <v>AM</v>
          </cell>
        </row>
        <row r="2004">
          <cell r="A2004">
            <v>42637</v>
          </cell>
          <cell r="B2004" t="str">
            <v>NXT</v>
          </cell>
          <cell r="F2004">
            <v>10</v>
          </cell>
          <cell r="G2004" t="str">
            <v>Bay062</v>
          </cell>
          <cell r="I2004" t="str">
            <v>AM</v>
          </cell>
        </row>
        <row r="2005">
          <cell r="A2005">
            <v>42637</v>
          </cell>
          <cell r="B2005" t="str">
            <v>NXT</v>
          </cell>
          <cell r="F2005">
            <v>5</v>
          </cell>
          <cell r="G2005" t="str">
            <v>Bay071</v>
          </cell>
          <cell r="I2005" t="str">
            <v>AM</v>
          </cell>
        </row>
        <row r="2006">
          <cell r="A2006">
            <v>42637</v>
          </cell>
          <cell r="B2006" t="str">
            <v>NXT</v>
          </cell>
          <cell r="F2006">
            <v>5</v>
          </cell>
          <cell r="G2006" t="str">
            <v>Bay071</v>
          </cell>
          <cell r="I2006" t="str">
            <v>AM</v>
          </cell>
        </row>
        <row r="2007">
          <cell r="A2007">
            <v>42637</v>
          </cell>
          <cell r="B2007" t="str">
            <v>NXT</v>
          </cell>
          <cell r="F2007">
            <v>10</v>
          </cell>
          <cell r="G2007" t="str">
            <v>Bay03</v>
          </cell>
          <cell r="I2007" t="str">
            <v>PM</v>
          </cell>
        </row>
        <row r="2008">
          <cell r="A2008">
            <v>42637</v>
          </cell>
          <cell r="B2008" t="str">
            <v>NXT</v>
          </cell>
          <cell r="F2008">
            <v>10</v>
          </cell>
          <cell r="G2008" t="str">
            <v>Bay03</v>
          </cell>
          <cell r="I2008" t="str">
            <v>PM</v>
          </cell>
        </row>
        <row r="2009">
          <cell r="A2009">
            <v>42637</v>
          </cell>
          <cell r="B2009" t="str">
            <v>NXT</v>
          </cell>
          <cell r="F2009">
            <v>10</v>
          </cell>
          <cell r="G2009" t="str">
            <v>Bay03</v>
          </cell>
          <cell r="I2009" t="str">
            <v>PM</v>
          </cell>
        </row>
        <row r="2010">
          <cell r="A2010">
            <v>42637</v>
          </cell>
          <cell r="B2010" t="str">
            <v>NXT</v>
          </cell>
          <cell r="F2010">
            <v>10</v>
          </cell>
          <cell r="G2010" t="str">
            <v>Bay03</v>
          </cell>
          <cell r="I2010" t="str">
            <v>PM</v>
          </cell>
        </row>
        <row r="2011">
          <cell r="A2011">
            <v>42637</v>
          </cell>
          <cell r="B2011" t="str">
            <v>DEK</v>
          </cell>
          <cell r="F2011">
            <v>10</v>
          </cell>
          <cell r="G2011" t="str">
            <v>Bay03</v>
          </cell>
          <cell r="I2011" t="str">
            <v>PM</v>
          </cell>
        </row>
        <row r="2012">
          <cell r="A2012">
            <v>42637</v>
          </cell>
          <cell r="B2012" t="str">
            <v>NXT</v>
          </cell>
          <cell r="F2012">
            <v>10</v>
          </cell>
          <cell r="G2012" t="str">
            <v>Bay03</v>
          </cell>
          <cell r="I2012" t="str">
            <v>PM</v>
          </cell>
        </row>
        <row r="2013">
          <cell r="A2013">
            <v>42637</v>
          </cell>
          <cell r="B2013" t="str">
            <v>NXT</v>
          </cell>
          <cell r="F2013">
            <v>10</v>
          </cell>
          <cell r="G2013" t="str">
            <v>Bay03</v>
          </cell>
          <cell r="I2013" t="str">
            <v>PM</v>
          </cell>
        </row>
        <row r="2014">
          <cell r="A2014">
            <v>42637</v>
          </cell>
          <cell r="B2014" t="str">
            <v>NXT</v>
          </cell>
          <cell r="F2014">
            <v>10</v>
          </cell>
          <cell r="G2014" t="str">
            <v>Bay03</v>
          </cell>
          <cell r="I2014" t="str">
            <v>PM</v>
          </cell>
        </row>
        <row r="2015">
          <cell r="A2015">
            <v>42637</v>
          </cell>
          <cell r="B2015" t="str">
            <v>NXT</v>
          </cell>
          <cell r="F2015">
            <v>10</v>
          </cell>
          <cell r="G2015" t="str">
            <v>Bay03</v>
          </cell>
          <cell r="I2015" t="str">
            <v>PM</v>
          </cell>
        </row>
        <row r="2016">
          <cell r="A2016">
            <v>42638</v>
          </cell>
          <cell r="B2016" t="str">
            <v>NXT</v>
          </cell>
          <cell r="F2016">
            <v>9</v>
          </cell>
          <cell r="G2016" t="str">
            <v>Bay20</v>
          </cell>
          <cell r="I2016" t="str">
            <v>AM</v>
          </cell>
        </row>
        <row r="2017">
          <cell r="A2017">
            <v>42638</v>
          </cell>
          <cell r="B2017" t="str">
            <v>NXT</v>
          </cell>
          <cell r="F2017">
            <v>8</v>
          </cell>
          <cell r="G2017" t="str">
            <v>Bay20</v>
          </cell>
          <cell r="I2017" t="str">
            <v>AM</v>
          </cell>
        </row>
        <row r="2018">
          <cell r="A2018">
            <v>42638</v>
          </cell>
          <cell r="B2018" t="str">
            <v>NXT</v>
          </cell>
          <cell r="F2018">
            <v>12</v>
          </cell>
          <cell r="G2018" t="str">
            <v>Bay20</v>
          </cell>
          <cell r="I2018" t="str">
            <v>AM</v>
          </cell>
        </row>
        <row r="2019">
          <cell r="A2019">
            <v>42638</v>
          </cell>
          <cell r="B2019" t="str">
            <v>NXT</v>
          </cell>
          <cell r="F2019">
            <v>15</v>
          </cell>
          <cell r="G2019" t="str">
            <v>Bay23</v>
          </cell>
          <cell r="I2019" t="str">
            <v>PM</v>
          </cell>
        </row>
        <row r="2020">
          <cell r="A2020">
            <v>42638</v>
          </cell>
          <cell r="B2020" t="str">
            <v>Reflow</v>
          </cell>
          <cell r="F2020">
            <v>75</v>
          </cell>
          <cell r="G2020" t="str">
            <v>Bay23</v>
          </cell>
          <cell r="I2020" t="str">
            <v>AM</v>
          </cell>
        </row>
        <row r="2021">
          <cell r="A2021">
            <v>42638</v>
          </cell>
          <cell r="B2021" t="str">
            <v>Reflow</v>
          </cell>
          <cell r="F2021">
            <v>10</v>
          </cell>
          <cell r="G2021" t="str">
            <v>Bay03</v>
          </cell>
          <cell r="I2021" t="str">
            <v>PM</v>
          </cell>
        </row>
        <row r="2022">
          <cell r="A2022">
            <v>42638</v>
          </cell>
          <cell r="B2022" t="str">
            <v>NXT</v>
          </cell>
          <cell r="F2022">
            <v>10</v>
          </cell>
          <cell r="G2022" t="str">
            <v>Bay03</v>
          </cell>
          <cell r="I2022" t="str">
            <v>PM</v>
          </cell>
        </row>
        <row r="2023">
          <cell r="A2023">
            <v>42638</v>
          </cell>
          <cell r="B2023" t="str">
            <v>NXT</v>
          </cell>
          <cell r="F2023">
            <v>10</v>
          </cell>
          <cell r="G2023" t="str">
            <v>Bay03</v>
          </cell>
          <cell r="I2023" t="str">
            <v>PM</v>
          </cell>
        </row>
        <row r="2024">
          <cell r="A2024">
            <v>42638</v>
          </cell>
          <cell r="B2024" t="str">
            <v>NXT</v>
          </cell>
          <cell r="F2024">
            <v>10</v>
          </cell>
          <cell r="G2024" t="str">
            <v>Bay03</v>
          </cell>
          <cell r="I2024" t="str">
            <v>PM</v>
          </cell>
        </row>
        <row r="2025">
          <cell r="A2025">
            <v>42638</v>
          </cell>
          <cell r="B2025" t="str">
            <v>NXT</v>
          </cell>
          <cell r="F2025">
            <v>10</v>
          </cell>
          <cell r="G2025" t="str">
            <v>Bay03</v>
          </cell>
          <cell r="I2025" t="str">
            <v>PM</v>
          </cell>
        </row>
        <row r="2026">
          <cell r="A2026">
            <v>42638</v>
          </cell>
          <cell r="B2026" t="str">
            <v>NXT</v>
          </cell>
          <cell r="F2026">
            <v>10</v>
          </cell>
          <cell r="G2026" t="str">
            <v>Bay03</v>
          </cell>
          <cell r="I2026" t="str">
            <v>PM</v>
          </cell>
        </row>
        <row r="2027">
          <cell r="A2027">
            <v>42638</v>
          </cell>
          <cell r="B2027" t="str">
            <v>DEK</v>
          </cell>
          <cell r="F2027">
            <v>10</v>
          </cell>
          <cell r="G2027" t="str">
            <v>Bay03</v>
          </cell>
          <cell r="I2027" t="str">
            <v>PM</v>
          </cell>
        </row>
        <row r="2028">
          <cell r="A2028">
            <v>42638</v>
          </cell>
          <cell r="B2028" t="str">
            <v>NXT</v>
          </cell>
          <cell r="F2028">
            <v>10</v>
          </cell>
          <cell r="G2028" t="str">
            <v>Bay03</v>
          </cell>
          <cell r="I2028" t="str">
            <v>PM</v>
          </cell>
        </row>
        <row r="2029">
          <cell r="A2029">
            <v>42638</v>
          </cell>
          <cell r="B2029" t="str">
            <v>NXT</v>
          </cell>
          <cell r="F2029">
            <v>10</v>
          </cell>
          <cell r="G2029" t="str">
            <v>Bay03</v>
          </cell>
          <cell r="I2029" t="str">
            <v>PM</v>
          </cell>
        </row>
        <row r="2030">
          <cell r="A2030">
            <v>42638</v>
          </cell>
          <cell r="B2030" t="str">
            <v>NXT</v>
          </cell>
          <cell r="F2030">
            <v>10</v>
          </cell>
          <cell r="G2030" t="str">
            <v>Bay03</v>
          </cell>
          <cell r="I2030" t="str">
            <v>PM</v>
          </cell>
        </row>
        <row r="2031">
          <cell r="A2031">
            <v>42638</v>
          </cell>
          <cell r="B2031" t="str">
            <v>NXT</v>
          </cell>
          <cell r="F2031">
            <v>10</v>
          </cell>
          <cell r="G2031" t="str">
            <v>Bay03</v>
          </cell>
          <cell r="I2031" t="str">
            <v>PM</v>
          </cell>
        </row>
        <row r="2032">
          <cell r="A2032">
            <v>42638</v>
          </cell>
          <cell r="B2032" t="str">
            <v>NXT</v>
          </cell>
          <cell r="F2032">
            <v>10</v>
          </cell>
          <cell r="G2032" t="str">
            <v>Bay03</v>
          </cell>
          <cell r="I2032" t="str">
            <v>PM</v>
          </cell>
        </row>
        <row r="2033">
          <cell r="A2033">
            <v>42638</v>
          </cell>
          <cell r="B2033" t="str">
            <v>NXT</v>
          </cell>
          <cell r="F2033">
            <v>10</v>
          </cell>
          <cell r="G2033" t="str">
            <v>Bay03</v>
          </cell>
          <cell r="I2033" t="str">
            <v>PM</v>
          </cell>
        </row>
        <row r="2034">
          <cell r="A2034">
            <v>42638</v>
          </cell>
          <cell r="B2034" t="str">
            <v>DEK</v>
          </cell>
          <cell r="F2034">
            <v>10</v>
          </cell>
          <cell r="G2034" t="str">
            <v>Bay03</v>
          </cell>
          <cell r="I2034" t="str">
            <v>PM</v>
          </cell>
        </row>
        <row r="2035">
          <cell r="A2035">
            <v>42638</v>
          </cell>
          <cell r="B2035" t="str">
            <v>NXT</v>
          </cell>
          <cell r="F2035">
            <v>10</v>
          </cell>
          <cell r="G2035" t="str">
            <v>Bay03</v>
          </cell>
          <cell r="I2035" t="str">
            <v>PM</v>
          </cell>
        </row>
        <row r="2036">
          <cell r="A2036">
            <v>42638</v>
          </cell>
          <cell r="B2036" t="str">
            <v>NXT</v>
          </cell>
          <cell r="F2036">
            <v>10</v>
          </cell>
          <cell r="G2036" t="str">
            <v>Bay03</v>
          </cell>
          <cell r="I2036" t="str">
            <v>PM</v>
          </cell>
        </row>
        <row r="2037">
          <cell r="A2037">
            <v>42638</v>
          </cell>
          <cell r="B2037" t="str">
            <v>NXT</v>
          </cell>
          <cell r="F2037">
            <v>10</v>
          </cell>
          <cell r="G2037" t="str">
            <v>Bay03</v>
          </cell>
          <cell r="I2037" t="str">
            <v>PM</v>
          </cell>
        </row>
        <row r="2038">
          <cell r="A2038">
            <v>42639</v>
          </cell>
          <cell r="B2038" t="str">
            <v>Nxt</v>
          </cell>
          <cell r="F2038">
            <v>5</v>
          </cell>
          <cell r="G2038" t="str">
            <v>Bay04</v>
          </cell>
          <cell r="I2038" t="str">
            <v>AM</v>
          </cell>
        </row>
        <row r="2039">
          <cell r="A2039">
            <v>42639</v>
          </cell>
          <cell r="B2039" t="str">
            <v>Nxt</v>
          </cell>
          <cell r="F2039">
            <v>9</v>
          </cell>
          <cell r="G2039" t="str">
            <v>Bay04</v>
          </cell>
          <cell r="I2039" t="str">
            <v>AM</v>
          </cell>
        </row>
        <row r="2040">
          <cell r="A2040">
            <v>42639</v>
          </cell>
          <cell r="B2040" t="str">
            <v>Nxt</v>
          </cell>
          <cell r="F2040">
            <v>8</v>
          </cell>
          <cell r="G2040" t="str">
            <v>Bay04</v>
          </cell>
          <cell r="I2040" t="str">
            <v>PM</v>
          </cell>
        </row>
        <row r="2041">
          <cell r="A2041">
            <v>42639</v>
          </cell>
          <cell r="B2041" t="str">
            <v>Nxt</v>
          </cell>
          <cell r="F2041">
            <v>5</v>
          </cell>
          <cell r="G2041" t="str">
            <v>Bay03</v>
          </cell>
          <cell r="I2041" t="str">
            <v>AM</v>
          </cell>
        </row>
        <row r="2042">
          <cell r="A2042">
            <v>42639</v>
          </cell>
          <cell r="B2042" t="str">
            <v>DEK</v>
          </cell>
          <cell r="F2042">
            <v>27</v>
          </cell>
          <cell r="G2042" t="str">
            <v>Bay03</v>
          </cell>
          <cell r="I2042" t="str">
            <v>PM</v>
          </cell>
        </row>
        <row r="2043">
          <cell r="A2043">
            <v>42639</v>
          </cell>
          <cell r="B2043" t="str">
            <v>Nxt</v>
          </cell>
          <cell r="F2043">
            <v>8</v>
          </cell>
          <cell r="G2043" t="str">
            <v>Bay03</v>
          </cell>
          <cell r="I2043" t="str">
            <v>PM</v>
          </cell>
        </row>
        <row r="2044">
          <cell r="A2044">
            <v>42639</v>
          </cell>
          <cell r="B2044" t="str">
            <v>Nxt</v>
          </cell>
          <cell r="F2044">
            <v>6</v>
          </cell>
          <cell r="G2044" t="str">
            <v>Bay03</v>
          </cell>
          <cell r="I2044" t="str">
            <v>PM</v>
          </cell>
        </row>
        <row r="2045">
          <cell r="A2045">
            <v>42639</v>
          </cell>
          <cell r="B2045" t="str">
            <v>DEK</v>
          </cell>
          <cell r="F2045">
            <v>5</v>
          </cell>
          <cell r="G2045" t="str">
            <v>Bay03</v>
          </cell>
          <cell r="I2045" t="str">
            <v>AM</v>
          </cell>
        </row>
        <row r="2046">
          <cell r="A2046">
            <v>42639</v>
          </cell>
          <cell r="B2046" t="str">
            <v>Nxt</v>
          </cell>
          <cell r="F2046">
            <v>10</v>
          </cell>
          <cell r="G2046" t="str">
            <v>Bay04</v>
          </cell>
          <cell r="I2046" t="str">
            <v>PM</v>
          </cell>
        </row>
        <row r="2047">
          <cell r="A2047">
            <v>42639</v>
          </cell>
          <cell r="B2047" t="str">
            <v>Nxt</v>
          </cell>
          <cell r="F2047">
            <v>3</v>
          </cell>
          <cell r="G2047" t="str">
            <v>Bay04</v>
          </cell>
          <cell r="I2047" t="str">
            <v>AM</v>
          </cell>
        </row>
        <row r="2048">
          <cell r="A2048">
            <v>42639</v>
          </cell>
          <cell r="B2048" t="str">
            <v>Nxt</v>
          </cell>
          <cell r="F2048">
            <v>10</v>
          </cell>
          <cell r="G2048" t="str">
            <v>Bay04</v>
          </cell>
          <cell r="I2048" t="str">
            <v>PM</v>
          </cell>
        </row>
        <row r="2049">
          <cell r="A2049">
            <v>42640</v>
          </cell>
          <cell r="B2049" t="str">
            <v>Nxt</v>
          </cell>
          <cell r="F2049">
            <v>8</v>
          </cell>
          <cell r="G2049" t="str">
            <v>Bay03</v>
          </cell>
          <cell r="I2049" t="str">
            <v>PM</v>
          </cell>
        </row>
        <row r="2050">
          <cell r="A2050">
            <v>42640</v>
          </cell>
          <cell r="B2050" t="str">
            <v>DEK</v>
          </cell>
          <cell r="F2050">
            <v>5</v>
          </cell>
          <cell r="G2050" t="str">
            <v>Bay03</v>
          </cell>
          <cell r="I2050" t="str">
            <v>PM</v>
          </cell>
        </row>
        <row r="2051">
          <cell r="A2051">
            <v>42640</v>
          </cell>
          <cell r="B2051" t="str">
            <v>DEK</v>
          </cell>
          <cell r="F2051">
            <v>5</v>
          </cell>
          <cell r="G2051" t="str">
            <v>Bay03</v>
          </cell>
          <cell r="I2051" t="str">
            <v>AM</v>
          </cell>
        </row>
        <row r="2052">
          <cell r="A2052">
            <v>42641</v>
          </cell>
          <cell r="B2052" t="str">
            <v>Nxt</v>
          </cell>
          <cell r="F2052">
            <v>4</v>
          </cell>
          <cell r="G2052" t="str">
            <v>Bay03</v>
          </cell>
          <cell r="I2052" t="str">
            <v>PM</v>
          </cell>
        </row>
        <row r="2053">
          <cell r="A2053">
            <v>42641</v>
          </cell>
          <cell r="B2053" t="str">
            <v>Nxt</v>
          </cell>
          <cell r="F2053">
            <v>7</v>
          </cell>
          <cell r="G2053" t="str">
            <v>Bay03</v>
          </cell>
          <cell r="I2053" t="str">
            <v>PM</v>
          </cell>
        </row>
        <row r="2054">
          <cell r="A2054">
            <v>42641</v>
          </cell>
          <cell r="B2054" t="str">
            <v>Nxt</v>
          </cell>
          <cell r="F2054">
            <v>6</v>
          </cell>
          <cell r="G2054" t="str">
            <v>Bay03</v>
          </cell>
          <cell r="I2054" t="str">
            <v>PM</v>
          </cell>
        </row>
        <row r="2055">
          <cell r="A2055">
            <v>42641</v>
          </cell>
          <cell r="B2055" t="str">
            <v>DEK</v>
          </cell>
          <cell r="F2055">
            <v>8</v>
          </cell>
          <cell r="G2055" t="str">
            <v>Bay03</v>
          </cell>
          <cell r="I2055" t="str">
            <v>AM</v>
          </cell>
        </row>
        <row r="2056">
          <cell r="A2056">
            <v>42641</v>
          </cell>
          <cell r="B2056" t="str">
            <v>DEK</v>
          </cell>
          <cell r="F2056">
            <v>5</v>
          </cell>
          <cell r="G2056" t="str">
            <v>Bay03</v>
          </cell>
          <cell r="I2056" t="str">
            <v>AM</v>
          </cell>
        </row>
        <row r="2057">
          <cell r="A2057">
            <v>42641</v>
          </cell>
          <cell r="B2057" t="str">
            <v>DEK</v>
          </cell>
          <cell r="F2057">
            <v>3</v>
          </cell>
          <cell r="G2057" t="str">
            <v>Bay03</v>
          </cell>
          <cell r="I2057" t="str">
            <v>AM</v>
          </cell>
        </row>
        <row r="2058">
          <cell r="A2058">
            <v>42641</v>
          </cell>
          <cell r="B2058" t="str">
            <v>DEK</v>
          </cell>
          <cell r="F2058">
            <v>6</v>
          </cell>
          <cell r="G2058" t="str">
            <v>Bay03</v>
          </cell>
          <cell r="I2058" t="str">
            <v>AM</v>
          </cell>
        </row>
        <row r="2059">
          <cell r="A2059">
            <v>42641</v>
          </cell>
          <cell r="B2059" t="str">
            <v>Nxt</v>
          </cell>
          <cell r="F2059">
            <v>45</v>
          </cell>
          <cell r="G2059" t="str">
            <v>Bay03</v>
          </cell>
          <cell r="I2059" t="str">
            <v>AM</v>
          </cell>
        </row>
        <row r="2060">
          <cell r="A2060">
            <v>42641</v>
          </cell>
          <cell r="B2060" t="str">
            <v>Nxt</v>
          </cell>
          <cell r="F2060">
            <v>10</v>
          </cell>
          <cell r="G2060" t="str">
            <v>Bay03</v>
          </cell>
          <cell r="I2060" t="str">
            <v>PM</v>
          </cell>
        </row>
        <row r="2061">
          <cell r="A2061">
            <v>42641</v>
          </cell>
          <cell r="B2061" t="str">
            <v>DEK</v>
          </cell>
          <cell r="F2061">
            <v>5</v>
          </cell>
          <cell r="G2061" t="str">
            <v>Bay04</v>
          </cell>
          <cell r="I2061" t="str">
            <v>PM</v>
          </cell>
        </row>
        <row r="2062">
          <cell r="A2062">
            <v>42641</v>
          </cell>
          <cell r="B2062" t="str">
            <v>DEK</v>
          </cell>
          <cell r="F2062">
            <v>3</v>
          </cell>
          <cell r="G2062" t="str">
            <v>Bay04</v>
          </cell>
          <cell r="I2062" t="str">
            <v>PM</v>
          </cell>
        </row>
        <row r="2063">
          <cell r="A2063">
            <v>42641</v>
          </cell>
          <cell r="B2063" t="str">
            <v>DEK</v>
          </cell>
          <cell r="F2063">
            <v>5</v>
          </cell>
          <cell r="G2063" t="str">
            <v>Bay04</v>
          </cell>
          <cell r="I2063" t="str">
            <v>PM</v>
          </cell>
        </row>
        <row r="2064">
          <cell r="A2064">
            <v>42641</v>
          </cell>
          <cell r="B2064" t="str">
            <v>Nxt</v>
          </cell>
          <cell r="F2064">
            <v>53</v>
          </cell>
          <cell r="G2064" t="str">
            <v>Bay04</v>
          </cell>
          <cell r="I2064" t="str">
            <v>AM</v>
          </cell>
        </row>
        <row r="2065">
          <cell r="A2065">
            <v>42641</v>
          </cell>
          <cell r="B2065" t="str">
            <v>DEK</v>
          </cell>
          <cell r="F2065">
            <v>5</v>
          </cell>
          <cell r="G2065" t="str">
            <v>Bay04</v>
          </cell>
          <cell r="I2065" t="str">
            <v>AM</v>
          </cell>
        </row>
        <row r="2066">
          <cell r="A2066">
            <v>42641</v>
          </cell>
          <cell r="B2066" t="str">
            <v>DEK</v>
          </cell>
          <cell r="F2066">
            <v>4</v>
          </cell>
          <cell r="G2066" t="str">
            <v>Bay04</v>
          </cell>
          <cell r="I2066" t="str">
            <v>AM</v>
          </cell>
        </row>
        <row r="2067">
          <cell r="A2067">
            <v>42641</v>
          </cell>
          <cell r="B2067" t="str">
            <v>DEK</v>
          </cell>
          <cell r="F2067">
            <v>5</v>
          </cell>
          <cell r="G2067" t="str">
            <v>Bay04</v>
          </cell>
          <cell r="I2067" t="str">
            <v>AM</v>
          </cell>
        </row>
        <row r="2068">
          <cell r="A2068">
            <v>42642</v>
          </cell>
          <cell r="B2068" t="str">
            <v>DEK</v>
          </cell>
          <cell r="F2068">
            <v>5</v>
          </cell>
          <cell r="G2068" t="str">
            <v>Bay04</v>
          </cell>
          <cell r="I2068" t="str">
            <v>AM</v>
          </cell>
        </row>
        <row r="2069">
          <cell r="A2069">
            <v>42642</v>
          </cell>
          <cell r="B2069" t="str">
            <v>DEK</v>
          </cell>
          <cell r="F2069">
            <v>6</v>
          </cell>
          <cell r="G2069" t="str">
            <v>Bay04</v>
          </cell>
          <cell r="I2069" t="str">
            <v>AM</v>
          </cell>
        </row>
        <row r="2070">
          <cell r="A2070">
            <v>42642</v>
          </cell>
          <cell r="B2070" t="str">
            <v>MPM</v>
          </cell>
          <cell r="F2070">
            <v>5</v>
          </cell>
          <cell r="G2070" t="str">
            <v>Bay03</v>
          </cell>
          <cell r="I2070" t="str">
            <v>AM</v>
          </cell>
        </row>
        <row r="2071">
          <cell r="A2071">
            <v>42642</v>
          </cell>
          <cell r="B2071" t="str">
            <v>Nxt</v>
          </cell>
          <cell r="F2071">
            <v>10</v>
          </cell>
          <cell r="G2071" t="str">
            <v>Bay04</v>
          </cell>
          <cell r="I2071" t="str">
            <v>PM</v>
          </cell>
        </row>
        <row r="2072">
          <cell r="A2072">
            <v>42642</v>
          </cell>
          <cell r="B2072" t="str">
            <v>Nxt</v>
          </cell>
          <cell r="F2072">
            <v>20</v>
          </cell>
          <cell r="G2072" t="str">
            <v>Bay04</v>
          </cell>
          <cell r="I2072" t="str">
            <v>PM</v>
          </cell>
        </row>
        <row r="2073">
          <cell r="A2073">
            <v>42642</v>
          </cell>
          <cell r="B2073" t="str">
            <v>DEK</v>
          </cell>
          <cell r="F2073">
            <v>11</v>
          </cell>
          <cell r="G2073" t="str">
            <v>Bay04</v>
          </cell>
          <cell r="I2073" t="str">
            <v>PM</v>
          </cell>
        </row>
        <row r="2074">
          <cell r="A2074">
            <v>42642</v>
          </cell>
          <cell r="B2074" t="str">
            <v>Nxt</v>
          </cell>
          <cell r="F2074">
            <v>6</v>
          </cell>
          <cell r="G2074" t="str">
            <v>Bay04</v>
          </cell>
          <cell r="I2074" t="str">
            <v>PM</v>
          </cell>
        </row>
        <row r="2075">
          <cell r="A2075">
            <v>42642</v>
          </cell>
          <cell r="B2075" t="str">
            <v>Nxt</v>
          </cell>
          <cell r="F2075">
            <v>3</v>
          </cell>
          <cell r="G2075" t="str">
            <v>Bay03</v>
          </cell>
          <cell r="I2075" t="str">
            <v>AM</v>
          </cell>
        </row>
        <row r="2076">
          <cell r="A2076">
            <v>42642</v>
          </cell>
          <cell r="B2076" t="str">
            <v>Nxt</v>
          </cell>
          <cell r="F2076">
            <v>8</v>
          </cell>
          <cell r="G2076" t="str">
            <v>Bay04</v>
          </cell>
          <cell r="I2076" t="str">
            <v>AM</v>
          </cell>
        </row>
        <row r="2077">
          <cell r="A2077">
            <v>42642</v>
          </cell>
          <cell r="B2077" t="str">
            <v>Nxt</v>
          </cell>
          <cell r="F2077">
            <v>3</v>
          </cell>
          <cell r="G2077" t="str">
            <v>Bay03</v>
          </cell>
          <cell r="I2077" t="str">
            <v>AM</v>
          </cell>
        </row>
        <row r="2078">
          <cell r="A2078">
            <v>42643</v>
          </cell>
          <cell r="B2078" t="str">
            <v>DEK</v>
          </cell>
          <cell r="F2078">
            <v>18</v>
          </cell>
          <cell r="G2078" t="str">
            <v>Bay03</v>
          </cell>
          <cell r="I2078" t="str">
            <v>PM</v>
          </cell>
        </row>
        <row r="2079">
          <cell r="A2079">
            <v>42643</v>
          </cell>
          <cell r="B2079" t="str">
            <v>DEK</v>
          </cell>
          <cell r="F2079">
            <v>10</v>
          </cell>
          <cell r="G2079" t="str">
            <v>Bay03</v>
          </cell>
          <cell r="I2079" t="str">
            <v>PM</v>
          </cell>
        </row>
        <row r="2080">
          <cell r="A2080">
            <v>42643</v>
          </cell>
          <cell r="B2080" t="str">
            <v>DEK</v>
          </cell>
          <cell r="F2080">
            <v>13</v>
          </cell>
          <cell r="G2080" t="str">
            <v>Bay03</v>
          </cell>
          <cell r="I2080" t="str">
            <v>PM</v>
          </cell>
        </row>
        <row r="2081">
          <cell r="A2081">
            <v>42643</v>
          </cell>
          <cell r="B2081" t="str">
            <v>DEK</v>
          </cell>
          <cell r="F2081">
            <v>7</v>
          </cell>
          <cell r="G2081" t="str">
            <v>Bay04</v>
          </cell>
          <cell r="I2081" t="str">
            <v>AM</v>
          </cell>
        </row>
        <row r="2082">
          <cell r="A2082">
            <v>42644</v>
          </cell>
          <cell r="B2082" t="str">
            <v>Nxt</v>
          </cell>
          <cell r="F2082">
            <v>15</v>
          </cell>
          <cell r="G2082" t="str">
            <v>Bay04</v>
          </cell>
          <cell r="I2082" t="str">
            <v>AM</v>
          </cell>
        </row>
        <row r="2083">
          <cell r="A2083">
            <v>42644</v>
          </cell>
          <cell r="B2083" t="str">
            <v>DEK</v>
          </cell>
          <cell r="F2083">
            <v>10</v>
          </cell>
          <cell r="G2083" t="str">
            <v>Bay04</v>
          </cell>
          <cell r="I2083" t="str">
            <v>PM</v>
          </cell>
        </row>
        <row r="2084">
          <cell r="A2084">
            <v>42639</v>
          </cell>
          <cell r="B2084" t="str">
            <v>Nxt</v>
          </cell>
          <cell r="F2084">
            <v>10</v>
          </cell>
          <cell r="G2084" t="str">
            <v>Bay19</v>
          </cell>
          <cell r="I2084" t="str">
            <v>PM</v>
          </cell>
        </row>
        <row r="2085">
          <cell r="A2085">
            <v>42639</v>
          </cell>
          <cell r="B2085" t="str">
            <v>Nxt</v>
          </cell>
          <cell r="F2085">
            <v>12</v>
          </cell>
          <cell r="G2085" t="str">
            <v>Bay19</v>
          </cell>
          <cell r="I2085" t="str">
            <v>PM</v>
          </cell>
        </row>
        <row r="2086">
          <cell r="A2086">
            <v>42639</v>
          </cell>
          <cell r="B2086" t="str">
            <v>DEK</v>
          </cell>
          <cell r="F2086">
            <v>13</v>
          </cell>
          <cell r="G2086" t="str">
            <v>Bay19</v>
          </cell>
          <cell r="I2086" t="str">
            <v>AM</v>
          </cell>
        </row>
        <row r="2087">
          <cell r="A2087">
            <v>42639</v>
          </cell>
          <cell r="B2087" t="str">
            <v>Nxt</v>
          </cell>
          <cell r="F2087">
            <v>15</v>
          </cell>
          <cell r="G2087" t="str">
            <v>Bay20</v>
          </cell>
          <cell r="I2087" t="str">
            <v>PM</v>
          </cell>
        </row>
        <row r="2088">
          <cell r="A2088">
            <v>42639</v>
          </cell>
          <cell r="B2088" t="str">
            <v>Nxt</v>
          </cell>
          <cell r="F2088">
            <v>8</v>
          </cell>
          <cell r="G2088" t="str">
            <v>Bay20</v>
          </cell>
          <cell r="I2088" t="str">
            <v>PM</v>
          </cell>
        </row>
        <row r="2089">
          <cell r="A2089">
            <v>42639</v>
          </cell>
          <cell r="B2089" t="str">
            <v>Nxt</v>
          </cell>
          <cell r="F2089">
            <v>17</v>
          </cell>
          <cell r="G2089" t="str">
            <v>Bay20</v>
          </cell>
          <cell r="I2089" t="str">
            <v>AM</v>
          </cell>
        </row>
        <row r="2090">
          <cell r="A2090">
            <v>42640</v>
          </cell>
          <cell r="B2090" t="str">
            <v>DEK</v>
          </cell>
          <cell r="F2090">
            <v>8</v>
          </cell>
          <cell r="G2090" t="str">
            <v>Bay19</v>
          </cell>
          <cell r="I2090" t="str">
            <v>AM</v>
          </cell>
        </row>
        <row r="2091">
          <cell r="A2091">
            <v>42641</v>
          </cell>
          <cell r="B2091" t="str">
            <v>Nxt</v>
          </cell>
          <cell r="F2091">
            <v>7</v>
          </cell>
          <cell r="G2091" t="str">
            <v>Bay20</v>
          </cell>
          <cell r="I2091" t="str">
            <v>AM</v>
          </cell>
        </row>
        <row r="2092">
          <cell r="A2092">
            <v>42641</v>
          </cell>
          <cell r="B2092" t="str">
            <v>Nxt</v>
          </cell>
          <cell r="F2092">
            <v>7</v>
          </cell>
          <cell r="G2092" t="str">
            <v>Bay20</v>
          </cell>
          <cell r="I2092" t="str">
            <v>PM</v>
          </cell>
        </row>
        <row r="2093">
          <cell r="A2093">
            <v>42641</v>
          </cell>
          <cell r="B2093" t="str">
            <v>Nxt</v>
          </cell>
          <cell r="F2093">
            <v>4</v>
          </cell>
          <cell r="G2093" t="str">
            <v>Bay20</v>
          </cell>
          <cell r="I2093" t="str">
            <v>AM</v>
          </cell>
        </row>
        <row r="2094">
          <cell r="A2094">
            <v>42642</v>
          </cell>
          <cell r="B2094" t="str">
            <v>Nxt</v>
          </cell>
          <cell r="F2094">
            <v>5</v>
          </cell>
          <cell r="G2094" t="str">
            <v>Bay19</v>
          </cell>
          <cell r="I2094" t="str">
            <v>AM</v>
          </cell>
        </row>
        <row r="2095">
          <cell r="A2095">
            <v>42642</v>
          </cell>
          <cell r="B2095" t="str">
            <v>Nxt</v>
          </cell>
          <cell r="F2095">
            <v>6</v>
          </cell>
          <cell r="G2095" t="str">
            <v>Bay20</v>
          </cell>
          <cell r="I2095" t="str">
            <v>AM</v>
          </cell>
        </row>
        <row r="2096">
          <cell r="A2096">
            <v>42642</v>
          </cell>
          <cell r="B2096" t="str">
            <v>Nxt</v>
          </cell>
          <cell r="F2096">
            <v>7</v>
          </cell>
          <cell r="G2096" t="str">
            <v>Bay20</v>
          </cell>
          <cell r="I2096" t="str">
            <v>AM</v>
          </cell>
        </row>
        <row r="2097">
          <cell r="A2097">
            <v>42642</v>
          </cell>
          <cell r="B2097" t="str">
            <v>Nxt</v>
          </cell>
          <cell r="F2097">
            <v>12</v>
          </cell>
          <cell r="G2097" t="str">
            <v>Bay20</v>
          </cell>
          <cell r="I2097" t="str">
            <v>AM</v>
          </cell>
        </row>
        <row r="2098">
          <cell r="A2098">
            <v>42642</v>
          </cell>
          <cell r="B2098" t="str">
            <v>Nxt</v>
          </cell>
          <cell r="F2098">
            <v>12</v>
          </cell>
          <cell r="G2098" t="str">
            <v>Bay19</v>
          </cell>
          <cell r="I2098" t="str">
            <v>PM</v>
          </cell>
        </row>
        <row r="2099">
          <cell r="A2099">
            <v>42642</v>
          </cell>
          <cell r="B2099" t="str">
            <v>Nxt</v>
          </cell>
          <cell r="F2099">
            <v>14</v>
          </cell>
          <cell r="G2099" t="str">
            <v>Bay20</v>
          </cell>
          <cell r="I2099" t="str">
            <v>AM</v>
          </cell>
        </row>
        <row r="2100">
          <cell r="A2100">
            <v>42642</v>
          </cell>
          <cell r="B2100" t="str">
            <v>Nxt</v>
          </cell>
          <cell r="F2100">
            <v>24</v>
          </cell>
          <cell r="G2100" t="str">
            <v>Bay20</v>
          </cell>
          <cell r="I2100" t="str">
            <v>AM</v>
          </cell>
        </row>
        <row r="2101">
          <cell r="A2101">
            <v>42643</v>
          </cell>
          <cell r="B2101" t="str">
            <v>Nxt</v>
          </cell>
          <cell r="F2101">
            <v>7</v>
          </cell>
          <cell r="G2101" t="str">
            <v>Bay19</v>
          </cell>
          <cell r="I2101" t="str">
            <v>AM</v>
          </cell>
        </row>
        <row r="2102">
          <cell r="A2102">
            <v>42643</v>
          </cell>
          <cell r="B2102" t="str">
            <v>Nxt</v>
          </cell>
          <cell r="F2102">
            <v>7</v>
          </cell>
          <cell r="G2102" t="str">
            <v>Bay19</v>
          </cell>
          <cell r="I2102" t="str">
            <v>AM</v>
          </cell>
        </row>
        <row r="2103">
          <cell r="A2103">
            <v>42643</v>
          </cell>
          <cell r="B2103" t="str">
            <v>Nxt</v>
          </cell>
          <cell r="F2103">
            <v>6</v>
          </cell>
          <cell r="G2103" t="str">
            <v>Bay19</v>
          </cell>
          <cell r="I2103" t="str">
            <v>AM</v>
          </cell>
        </row>
        <row r="2104">
          <cell r="A2104">
            <v>42643</v>
          </cell>
          <cell r="B2104" t="str">
            <v>Nxt</v>
          </cell>
          <cell r="F2104">
            <v>20</v>
          </cell>
          <cell r="G2104" t="str">
            <v>Bay19</v>
          </cell>
          <cell r="I2104" t="str">
            <v>AM</v>
          </cell>
        </row>
        <row r="2105">
          <cell r="A2105">
            <v>42643</v>
          </cell>
          <cell r="B2105" t="str">
            <v>Nxt</v>
          </cell>
          <cell r="F2105">
            <v>12</v>
          </cell>
          <cell r="G2105" t="str">
            <v>Bay19</v>
          </cell>
          <cell r="I2105" t="str">
            <v>AM</v>
          </cell>
        </row>
        <row r="2106">
          <cell r="A2106">
            <v>42643</v>
          </cell>
          <cell r="B2106" t="str">
            <v>Nxt</v>
          </cell>
          <cell r="F2106">
            <v>12</v>
          </cell>
          <cell r="G2106" t="str">
            <v>Bay19</v>
          </cell>
          <cell r="I2106" t="str">
            <v>AM</v>
          </cell>
        </row>
        <row r="2107">
          <cell r="A2107">
            <v>42643</v>
          </cell>
          <cell r="B2107" t="str">
            <v>Nxt</v>
          </cell>
          <cell r="F2107">
            <v>4</v>
          </cell>
          <cell r="G2107" t="str">
            <v>Bay19</v>
          </cell>
          <cell r="I2107" t="str">
            <v>PM</v>
          </cell>
        </row>
        <row r="2108">
          <cell r="A2108">
            <v>42643</v>
          </cell>
          <cell r="B2108" t="str">
            <v>Nxt</v>
          </cell>
          <cell r="F2108">
            <v>14</v>
          </cell>
          <cell r="G2108" t="str">
            <v>Bay20</v>
          </cell>
          <cell r="I2108" t="str">
            <v>AM</v>
          </cell>
        </row>
        <row r="2109">
          <cell r="A2109">
            <v>42643</v>
          </cell>
          <cell r="B2109" t="str">
            <v>Nxt</v>
          </cell>
          <cell r="F2109">
            <v>6</v>
          </cell>
          <cell r="G2109" t="str">
            <v>Bay19</v>
          </cell>
          <cell r="I2109" t="str">
            <v>PM</v>
          </cell>
        </row>
        <row r="2110">
          <cell r="A2110">
            <v>42643</v>
          </cell>
          <cell r="B2110" t="str">
            <v>Nxt</v>
          </cell>
          <cell r="F2110">
            <v>7</v>
          </cell>
          <cell r="G2110" t="str">
            <v>Bay19</v>
          </cell>
          <cell r="I2110" t="str">
            <v>PM</v>
          </cell>
        </row>
        <row r="2111">
          <cell r="A2111">
            <v>42644</v>
          </cell>
          <cell r="B2111" t="str">
            <v>Nxt</v>
          </cell>
          <cell r="F2111">
            <v>5</v>
          </cell>
          <cell r="G2111" t="str">
            <v>Bay19</v>
          </cell>
          <cell r="I2111" t="str">
            <v>AM</v>
          </cell>
        </row>
        <row r="2112">
          <cell r="A2112">
            <v>42644</v>
          </cell>
          <cell r="B2112" t="str">
            <v>Nxt</v>
          </cell>
          <cell r="F2112">
            <v>15</v>
          </cell>
          <cell r="G2112" t="str">
            <v>Bay19</v>
          </cell>
          <cell r="I2112" t="str">
            <v>AM</v>
          </cell>
        </row>
        <row r="2113">
          <cell r="A2113">
            <v>42644</v>
          </cell>
          <cell r="B2113" t="str">
            <v>Nxt</v>
          </cell>
          <cell r="F2113">
            <v>3</v>
          </cell>
          <cell r="G2113" t="str">
            <v>Bay19</v>
          </cell>
          <cell r="I2113" t="str">
            <v>AM</v>
          </cell>
        </row>
        <row r="2114">
          <cell r="A2114">
            <v>42644</v>
          </cell>
          <cell r="B2114" t="str">
            <v>DEK</v>
          </cell>
          <cell r="F2114">
            <v>7</v>
          </cell>
          <cell r="G2114" t="str">
            <v>Bay19</v>
          </cell>
          <cell r="I2114" t="str">
            <v>AM</v>
          </cell>
        </row>
        <row r="2115">
          <cell r="A2115">
            <v>42644</v>
          </cell>
          <cell r="B2115" t="str">
            <v>DEK</v>
          </cell>
          <cell r="F2115">
            <v>10</v>
          </cell>
          <cell r="G2115" t="str">
            <v>Bay19</v>
          </cell>
          <cell r="I2115" t="str">
            <v>AM</v>
          </cell>
        </row>
        <row r="2116">
          <cell r="A2116">
            <v>42644</v>
          </cell>
          <cell r="B2116" t="str">
            <v>Nxt</v>
          </cell>
          <cell r="F2116">
            <v>5</v>
          </cell>
          <cell r="G2116" t="str">
            <v>Bay20</v>
          </cell>
          <cell r="I2116" t="str">
            <v>PM</v>
          </cell>
        </row>
        <row r="2117">
          <cell r="A2117">
            <v>42644</v>
          </cell>
          <cell r="B2117" t="str">
            <v>Nxt</v>
          </cell>
          <cell r="F2117">
            <v>10</v>
          </cell>
          <cell r="G2117" t="str">
            <v>Bay20</v>
          </cell>
          <cell r="I2117" t="str">
            <v>PM</v>
          </cell>
        </row>
        <row r="2118">
          <cell r="A2118">
            <v>42639</v>
          </cell>
          <cell r="B2118" t="str">
            <v>Nxt</v>
          </cell>
          <cell r="F2118">
            <v>5</v>
          </cell>
          <cell r="G2118" t="str">
            <v>Bay01</v>
          </cell>
          <cell r="I2118" t="str">
            <v>PM</v>
          </cell>
        </row>
        <row r="2119">
          <cell r="A2119">
            <v>42639</v>
          </cell>
          <cell r="B2119" t="str">
            <v>SPI</v>
          </cell>
          <cell r="F2119">
            <v>10</v>
          </cell>
          <cell r="G2119" t="str">
            <v>Bay01</v>
          </cell>
          <cell r="I2119" t="str">
            <v>PM</v>
          </cell>
        </row>
        <row r="2120">
          <cell r="A2120">
            <v>42640</v>
          </cell>
          <cell r="B2120" t="str">
            <v>Nxt</v>
          </cell>
          <cell r="F2120">
            <v>5</v>
          </cell>
          <cell r="G2120" t="str">
            <v>Bay01</v>
          </cell>
          <cell r="I2120" t="str">
            <v>PM</v>
          </cell>
        </row>
        <row r="2121">
          <cell r="A2121">
            <v>42642</v>
          </cell>
          <cell r="B2121" t="str">
            <v>Nxt</v>
          </cell>
          <cell r="F2121">
            <v>30</v>
          </cell>
          <cell r="G2121" t="str">
            <v>Bay02</v>
          </cell>
          <cell r="I2121" t="str">
            <v>AM</v>
          </cell>
        </row>
        <row r="2122">
          <cell r="A2122">
            <v>42644</v>
          </cell>
          <cell r="B2122" t="str">
            <v>Nxt</v>
          </cell>
          <cell r="F2122">
            <v>55</v>
          </cell>
          <cell r="G2122" t="str">
            <v>Bay01</v>
          </cell>
          <cell r="I2122" t="str">
            <v>AM</v>
          </cell>
        </row>
        <row r="2123">
          <cell r="A2123">
            <v>42639</v>
          </cell>
          <cell r="B2123" t="str">
            <v>Nxt</v>
          </cell>
          <cell r="F2123">
            <v>5</v>
          </cell>
          <cell r="G2123" t="str">
            <v>Bay22</v>
          </cell>
          <cell r="I2123" t="str">
            <v>AM</v>
          </cell>
        </row>
        <row r="2124">
          <cell r="A2124">
            <v>42640</v>
          </cell>
          <cell r="B2124" t="str">
            <v>Nxt</v>
          </cell>
          <cell r="F2124">
            <v>7</v>
          </cell>
          <cell r="G2124" t="str">
            <v>Bay22</v>
          </cell>
          <cell r="I2124" t="str">
            <v>AM</v>
          </cell>
        </row>
        <row r="2125">
          <cell r="A2125">
            <v>42640</v>
          </cell>
          <cell r="B2125" t="str">
            <v>Nxt</v>
          </cell>
          <cell r="F2125">
            <v>12</v>
          </cell>
          <cell r="G2125" t="str">
            <v>Bay22</v>
          </cell>
          <cell r="I2125" t="str">
            <v>AM</v>
          </cell>
        </row>
        <row r="2126">
          <cell r="A2126">
            <v>42641</v>
          </cell>
          <cell r="B2126" t="str">
            <v>Nxt</v>
          </cell>
          <cell r="F2126">
            <v>5</v>
          </cell>
          <cell r="G2126" t="str">
            <v>Bay23</v>
          </cell>
          <cell r="I2126" t="str">
            <v>AM</v>
          </cell>
        </row>
        <row r="2127">
          <cell r="A2127">
            <v>42643</v>
          </cell>
          <cell r="B2127" t="str">
            <v>Reflow</v>
          </cell>
          <cell r="F2127">
            <v>10</v>
          </cell>
          <cell r="G2127" t="str">
            <v>Bay23</v>
          </cell>
          <cell r="I2127" t="str">
            <v>AM</v>
          </cell>
        </row>
        <row r="2128">
          <cell r="A2128">
            <v>42643</v>
          </cell>
          <cell r="B2128" t="str">
            <v>DEK</v>
          </cell>
          <cell r="F2128">
            <v>5</v>
          </cell>
          <cell r="G2128" t="str">
            <v>Bay22</v>
          </cell>
          <cell r="I2128" t="str">
            <v>AM</v>
          </cell>
        </row>
        <row r="2129">
          <cell r="A2129">
            <v>42639</v>
          </cell>
          <cell r="B2129" t="str">
            <v>Nxt</v>
          </cell>
          <cell r="F2129">
            <v>6</v>
          </cell>
          <cell r="G2129" t="str">
            <v>Bay05</v>
          </cell>
          <cell r="I2129" t="str">
            <v>AM</v>
          </cell>
        </row>
        <row r="2130">
          <cell r="A2130">
            <v>42640</v>
          </cell>
          <cell r="B2130" t="str">
            <v>Reflow</v>
          </cell>
          <cell r="F2130">
            <v>15</v>
          </cell>
          <cell r="G2130" t="str">
            <v>Bay05</v>
          </cell>
          <cell r="I2130" t="str">
            <v>AM</v>
          </cell>
        </row>
        <row r="2131">
          <cell r="A2131">
            <v>42640</v>
          </cell>
          <cell r="B2131" t="str">
            <v>Nxt</v>
          </cell>
          <cell r="F2131">
            <v>5</v>
          </cell>
          <cell r="G2131" t="str">
            <v>Bay05</v>
          </cell>
          <cell r="I2131" t="str">
            <v>AM</v>
          </cell>
        </row>
        <row r="2132">
          <cell r="A2132">
            <v>42641</v>
          </cell>
          <cell r="B2132" t="str">
            <v>Nxt</v>
          </cell>
          <cell r="F2132">
            <v>10</v>
          </cell>
          <cell r="G2132" t="str">
            <v>Bay05</v>
          </cell>
          <cell r="I2132" t="str">
            <v>AM</v>
          </cell>
        </row>
        <row r="2133">
          <cell r="A2133">
            <v>42641</v>
          </cell>
          <cell r="B2133" t="str">
            <v>Nxt</v>
          </cell>
          <cell r="F2133">
            <v>5</v>
          </cell>
          <cell r="G2133" t="str">
            <v>Bay05</v>
          </cell>
          <cell r="I2133" t="str">
            <v>AM</v>
          </cell>
        </row>
        <row r="2134">
          <cell r="A2134">
            <v>42641</v>
          </cell>
          <cell r="B2134" t="str">
            <v>Nxt</v>
          </cell>
          <cell r="F2134">
            <v>5</v>
          </cell>
          <cell r="G2134" t="str">
            <v>Bay05</v>
          </cell>
          <cell r="I2134" t="str">
            <v>AM</v>
          </cell>
        </row>
        <row r="2135">
          <cell r="A2135">
            <v>42641</v>
          </cell>
          <cell r="B2135" t="str">
            <v>Nxt</v>
          </cell>
          <cell r="F2135">
            <v>3</v>
          </cell>
          <cell r="G2135" t="str">
            <v>Bay05</v>
          </cell>
          <cell r="I2135" t="str">
            <v>AM</v>
          </cell>
        </row>
        <row r="2136">
          <cell r="A2136">
            <v>42641</v>
          </cell>
          <cell r="B2136" t="str">
            <v>Reflow</v>
          </cell>
          <cell r="F2136">
            <v>10</v>
          </cell>
          <cell r="G2136" t="str">
            <v>Bay05</v>
          </cell>
          <cell r="I2136" t="str">
            <v>AM</v>
          </cell>
        </row>
        <row r="2137">
          <cell r="A2137">
            <v>42642</v>
          </cell>
          <cell r="B2137" t="str">
            <v>Nxt</v>
          </cell>
          <cell r="F2137">
            <v>5</v>
          </cell>
          <cell r="G2137" t="str">
            <v>Bay05</v>
          </cell>
          <cell r="I2137" t="str">
            <v>AM</v>
          </cell>
        </row>
        <row r="2138">
          <cell r="A2138">
            <v>42642</v>
          </cell>
          <cell r="B2138" t="str">
            <v>Nxt</v>
          </cell>
          <cell r="F2138">
            <v>5</v>
          </cell>
          <cell r="G2138" t="str">
            <v>Bay05</v>
          </cell>
          <cell r="I2138" t="str">
            <v>AM</v>
          </cell>
        </row>
        <row r="2139">
          <cell r="A2139">
            <v>42643</v>
          </cell>
          <cell r="B2139" t="str">
            <v>DEK</v>
          </cell>
          <cell r="F2139">
            <v>5</v>
          </cell>
          <cell r="G2139" t="str">
            <v>Bay05</v>
          </cell>
          <cell r="I2139" t="str">
            <v>AM</v>
          </cell>
        </row>
        <row r="2140">
          <cell r="A2140">
            <v>42643</v>
          </cell>
          <cell r="B2140" t="str">
            <v>DEK</v>
          </cell>
          <cell r="F2140">
            <v>5</v>
          </cell>
          <cell r="G2140" t="str">
            <v>Bay05</v>
          </cell>
          <cell r="I2140" t="str">
            <v>AM</v>
          </cell>
        </row>
        <row r="2141">
          <cell r="A2141">
            <v>42643</v>
          </cell>
          <cell r="B2141" t="str">
            <v>DEK</v>
          </cell>
          <cell r="F2141">
            <v>5</v>
          </cell>
          <cell r="G2141" t="str">
            <v>Bay05</v>
          </cell>
          <cell r="I2141" t="str">
            <v>AM</v>
          </cell>
        </row>
        <row r="2142">
          <cell r="A2142">
            <v>42643</v>
          </cell>
          <cell r="B2142" t="str">
            <v>DEK</v>
          </cell>
          <cell r="F2142">
            <v>5</v>
          </cell>
          <cell r="G2142" t="str">
            <v>Bay05</v>
          </cell>
          <cell r="I2142" t="str">
            <v>AM</v>
          </cell>
        </row>
        <row r="2143">
          <cell r="A2143">
            <v>42643</v>
          </cell>
          <cell r="B2143" t="str">
            <v>Nxt</v>
          </cell>
          <cell r="F2143">
            <v>5</v>
          </cell>
          <cell r="G2143" t="str">
            <v>Bay05</v>
          </cell>
          <cell r="I2143" t="str">
            <v>AM</v>
          </cell>
        </row>
        <row r="2144">
          <cell r="A2144">
            <v>42644</v>
          </cell>
          <cell r="B2144" t="str">
            <v>DEK</v>
          </cell>
          <cell r="F2144">
            <v>5</v>
          </cell>
          <cell r="G2144" t="str">
            <v>Bay05</v>
          </cell>
          <cell r="I2144" t="str">
            <v>AM</v>
          </cell>
        </row>
        <row r="2145">
          <cell r="A2145">
            <v>42644</v>
          </cell>
          <cell r="B2145" t="str">
            <v>Nxt</v>
          </cell>
          <cell r="F2145">
            <v>7</v>
          </cell>
          <cell r="G2145" t="str">
            <v>Bay05</v>
          </cell>
          <cell r="I2145" t="str">
            <v>AM</v>
          </cell>
        </row>
        <row r="2146">
          <cell r="A2146">
            <v>42644</v>
          </cell>
          <cell r="B2146" t="str">
            <v>Nxt</v>
          </cell>
          <cell r="F2146">
            <v>5</v>
          </cell>
          <cell r="G2146" t="str">
            <v>Bay05</v>
          </cell>
          <cell r="I2146" t="str">
            <v>AM</v>
          </cell>
        </row>
        <row r="2147">
          <cell r="A2147">
            <v>42644</v>
          </cell>
          <cell r="B2147" t="str">
            <v>Nxt</v>
          </cell>
          <cell r="F2147">
            <v>25</v>
          </cell>
          <cell r="G2147" t="str">
            <v>Bay05</v>
          </cell>
          <cell r="I2147" t="str">
            <v>AM</v>
          </cell>
        </row>
        <row r="2148">
          <cell r="A2148">
            <v>42644</v>
          </cell>
          <cell r="B2148" t="str">
            <v>Nxt</v>
          </cell>
          <cell r="F2148">
            <v>10</v>
          </cell>
          <cell r="G2148" t="str">
            <v>Bay05</v>
          </cell>
          <cell r="I2148" t="str">
            <v>AM</v>
          </cell>
        </row>
        <row r="2149">
          <cell r="A2149">
            <v>42644</v>
          </cell>
          <cell r="B2149" t="str">
            <v>DEK</v>
          </cell>
          <cell r="F2149">
            <v>5</v>
          </cell>
          <cell r="G2149" t="str">
            <v>Bay05</v>
          </cell>
          <cell r="I2149" t="str">
            <v>AM</v>
          </cell>
        </row>
        <row r="2150">
          <cell r="A2150">
            <v>42644</v>
          </cell>
          <cell r="B2150" t="str">
            <v>Nxt</v>
          </cell>
          <cell r="F2150">
            <v>15</v>
          </cell>
          <cell r="G2150" t="str">
            <v>Bay05</v>
          </cell>
          <cell r="I2150" t="str">
            <v>AM</v>
          </cell>
        </row>
        <row r="2151">
          <cell r="A2151">
            <v>42644</v>
          </cell>
          <cell r="B2151" t="str">
            <v>DEK</v>
          </cell>
          <cell r="F2151">
            <v>5</v>
          </cell>
          <cell r="G2151" t="str">
            <v>Bay05</v>
          </cell>
          <cell r="I2151" t="str">
            <v>AM</v>
          </cell>
        </row>
        <row r="2152">
          <cell r="A2152">
            <v>42644</v>
          </cell>
          <cell r="B2152" t="str">
            <v>DEK</v>
          </cell>
          <cell r="F2152">
            <v>5</v>
          </cell>
          <cell r="G2152" t="str">
            <v>Bay05</v>
          </cell>
          <cell r="I2152" t="str">
            <v>AM</v>
          </cell>
        </row>
        <row r="2153">
          <cell r="A2153">
            <v>42644</v>
          </cell>
          <cell r="B2153" t="str">
            <v>Nxt</v>
          </cell>
          <cell r="F2153">
            <v>5</v>
          </cell>
          <cell r="G2153" t="str">
            <v>Bay05</v>
          </cell>
          <cell r="I2153" t="str">
            <v>AM</v>
          </cell>
        </row>
        <row r="2154">
          <cell r="A2154">
            <v>42639</v>
          </cell>
          <cell r="B2154" t="str">
            <v>Nxt</v>
          </cell>
          <cell r="F2154">
            <v>20</v>
          </cell>
          <cell r="G2154" t="str">
            <v>Bay061</v>
          </cell>
          <cell r="I2154" t="str">
            <v>AM</v>
          </cell>
        </row>
        <row r="2155">
          <cell r="A2155">
            <v>42640</v>
          </cell>
          <cell r="B2155" t="str">
            <v>Nxt</v>
          </cell>
          <cell r="F2155">
            <v>28</v>
          </cell>
          <cell r="G2155" t="str">
            <v>Bay062</v>
          </cell>
          <cell r="I2155" t="str">
            <v>AM</v>
          </cell>
        </row>
        <row r="2156">
          <cell r="A2156">
            <v>42641</v>
          </cell>
          <cell r="B2156" t="str">
            <v>Nxt</v>
          </cell>
          <cell r="F2156">
            <v>15</v>
          </cell>
          <cell r="G2156" t="str">
            <v>Bay062</v>
          </cell>
          <cell r="I2156" t="str">
            <v>AM</v>
          </cell>
        </row>
        <row r="2157">
          <cell r="A2157">
            <v>42641</v>
          </cell>
          <cell r="B2157" t="str">
            <v>Nxt</v>
          </cell>
          <cell r="F2157">
            <v>48</v>
          </cell>
          <cell r="G2157" t="str">
            <v>Bay061</v>
          </cell>
          <cell r="I2157" t="str">
            <v>AM</v>
          </cell>
        </row>
        <row r="2158">
          <cell r="A2158">
            <v>42641</v>
          </cell>
          <cell r="B2158" t="str">
            <v>Nxt</v>
          </cell>
          <cell r="F2158">
            <v>5</v>
          </cell>
          <cell r="G2158" t="str">
            <v>Bay062</v>
          </cell>
          <cell r="I2158" t="str">
            <v>AM</v>
          </cell>
        </row>
        <row r="2159">
          <cell r="A2159">
            <v>42641</v>
          </cell>
          <cell r="B2159" t="str">
            <v>Nxt</v>
          </cell>
          <cell r="F2159">
            <v>5</v>
          </cell>
          <cell r="G2159" t="str">
            <v>Bay061</v>
          </cell>
          <cell r="I2159" t="str">
            <v>AM</v>
          </cell>
        </row>
        <row r="2160">
          <cell r="A2160">
            <v>42642</v>
          </cell>
          <cell r="B2160" t="str">
            <v>Nxt</v>
          </cell>
          <cell r="F2160">
            <v>5</v>
          </cell>
          <cell r="G2160" t="str">
            <v>Bay062</v>
          </cell>
          <cell r="I2160" t="str">
            <v>AM</v>
          </cell>
        </row>
        <row r="2161">
          <cell r="A2161">
            <v>42642</v>
          </cell>
          <cell r="B2161" t="str">
            <v>DEK</v>
          </cell>
          <cell r="F2161">
            <v>5</v>
          </cell>
          <cell r="G2161" t="str">
            <v>Bay061</v>
          </cell>
          <cell r="I2161" t="str">
            <v>AM</v>
          </cell>
        </row>
        <row r="2162">
          <cell r="A2162">
            <v>42642</v>
          </cell>
          <cell r="B2162" t="str">
            <v>Nxt</v>
          </cell>
          <cell r="F2162">
            <v>16</v>
          </cell>
          <cell r="G2162" t="str">
            <v>Bay062</v>
          </cell>
          <cell r="I2162" t="str">
            <v>AM</v>
          </cell>
        </row>
        <row r="2163">
          <cell r="A2163">
            <v>42643</v>
          </cell>
          <cell r="B2163" t="str">
            <v>Nxt</v>
          </cell>
          <cell r="F2163">
            <v>5</v>
          </cell>
          <cell r="G2163" t="str">
            <v>Bay062</v>
          </cell>
          <cell r="I2163" t="str">
            <v>AM</v>
          </cell>
        </row>
        <row r="2164">
          <cell r="A2164">
            <v>42643</v>
          </cell>
          <cell r="B2164" t="str">
            <v>Nxt</v>
          </cell>
          <cell r="F2164">
            <v>5</v>
          </cell>
          <cell r="G2164" t="str">
            <v>Bay061</v>
          </cell>
          <cell r="I2164" t="str">
            <v>AM</v>
          </cell>
        </row>
        <row r="2165">
          <cell r="A2165">
            <v>42644</v>
          </cell>
          <cell r="B2165" t="str">
            <v>Nxt</v>
          </cell>
          <cell r="F2165">
            <v>10</v>
          </cell>
          <cell r="G2165" t="str">
            <v>Bay062</v>
          </cell>
          <cell r="I2165" t="str">
            <v>AM</v>
          </cell>
        </row>
        <row r="2166">
          <cell r="A2166">
            <v>42644</v>
          </cell>
          <cell r="B2166" t="str">
            <v>Nxt</v>
          </cell>
          <cell r="F2166">
            <v>5</v>
          </cell>
          <cell r="G2166" t="str">
            <v>Bay062</v>
          </cell>
          <cell r="I2166" t="str">
            <v>AM</v>
          </cell>
        </row>
        <row r="2167">
          <cell r="A2167">
            <v>42639</v>
          </cell>
          <cell r="B2167" t="str">
            <v>Nxt</v>
          </cell>
          <cell r="F2167">
            <v>6</v>
          </cell>
          <cell r="G2167" t="str">
            <v>Bay071</v>
          </cell>
          <cell r="I2167" t="str">
            <v>AM</v>
          </cell>
        </row>
        <row r="2168">
          <cell r="A2168">
            <v>42640</v>
          </cell>
          <cell r="B2168" t="str">
            <v>Nxt</v>
          </cell>
          <cell r="F2168">
            <v>3</v>
          </cell>
          <cell r="G2168" t="str">
            <v>Bay072</v>
          </cell>
          <cell r="I2168" t="str">
            <v>AM</v>
          </cell>
        </row>
        <row r="2169">
          <cell r="A2169">
            <v>42641</v>
          </cell>
          <cell r="B2169" t="str">
            <v>Nxt</v>
          </cell>
          <cell r="F2169">
            <v>6</v>
          </cell>
          <cell r="G2169" t="str">
            <v>Bay071</v>
          </cell>
          <cell r="I2169" t="str">
            <v>AM</v>
          </cell>
        </row>
        <row r="2170">
          <cell r="A2170">
            <v>42642</v>
          </cell>
          <cell r="B2170" t="str">
            <v>Nxt</v>
          </cell>
          <cell r="F2170">
            <v>5</v>
          </cell>
          <cell r="G2170" t="str">
            <v>Bay071</v>
          </cell>
          <cell r="I2170" t="str">
            <v>AM</v>
          </cell>
        </row>
        <row r="2171">
          <cell r="A2171">
            <v>42642</v>
          </cell>
          <cell r="B2171" t="str">
            <v>Nxt</v>
          </cell>
          <cell r="F2171">
            <v>3</v>
          </cell>
          <cell r="G2171" t="str">
            <v>Bay072</v>
          </cell>
          <cell r="I2171" t="str">
            <v>AM</v>
          </cell>
        </row>
        <row r="2172">
          <cell r="A2172">
            <v>42642</v>
          </cell>
          <cell r="B2172" t="str">
            <v>Nxt</v>
          </cell>
          <cell r="F2172">
            <v>5</v>
          </cell>
          <cell r="G2172" t="str">
            <v>Bay08</v>
          </cell>
          <cell r="I2172" t="str">
            <v>AM</v>
          </cell>
        </row>
        <row r="2173">
          <cell r="A2173">
            <v>42642</v>
          </cell>
          <cell r="B2173" t="str">
            <v>Nxt</v>
          </cell>
          <cell r="F2173">
            <v>10</v>
          </cell>
          <cell r="G2173" t="str">
            <v>Bay08</v>
          </cell>
          <cell r="I2173" t="str">
            <v>AM</v>
          </cell>
        </row>
        <row r="2174">
          <cell r="A2174">
            <v>42643</v>
          </cell>
          <cell r="B2174" t="str">
            <v>Nxt</v>
          </cell>
          <cell r="F2174">
            <v>10</v>
          </cell>
          <cell r="G2174" t="str">
            <v>Bay08</v>
          </cell>
          <cell r="I2174" t="str">
            <v>AM</v>
          </cell>
        </row>
        <row r="2175">
          <cell r="A2175">
            <v>42643</v>
          </cell>
          <cell r="B2175" t="str">
            <v>DEK</v>
          </cell>
          <cell r="F2175">
            <v>10</v>
          </cell>
          <cell r="G2175" t="str">
            <v>Bay08</v>
          </cell>
          <cell r="I2175" t="str">
            <v>AM</v>
          </cell>
        </row>
        <row r="2176">
          <cell r="A2176">
            <v>42643</v>
          </cell>
          <cell r="B2176" t="str">
            <v>Nxt</v>
          </cell>
          <cell r="F2176">
            <v>10</v>
          </cell>
          <cell r="G2176" t="str">
            <v>Bay08</v>
          </cell>
          <cell r="I2176" t="str">
            <v>AM</v>
          </cell>
        </row>
        <row r="2177">
          <cell r="A2177">
            <v>42644</v>
          </cell>
          <cell r="B2177" t="str">
            <v>DEK</v>
          </cell>
          <cell r="F2177">
            <v>10</v>
          </cell>
          <cell r="G2177" t="str">
            <v>Bay08</v>
          </cell>
          <cell r="I2177" t="str">
            <v>AM</v>
          </cell>
        </row>
        <row r="2178">
          <cell r="A2178">
            <v>42639</v>
          </cell>
          <cell r="B2178" t="str">
            <v>DEK</v>
          </cell>
          <cell r="F2178">
            <v>107</v>
          </cell>
          <cell r="G2178" t="str">
            <v>Bay10</v>
          </cell>
          <cell r="I2178" t="str">
            <v>AM</v>
          </cell>
        </row>
        <row r="2179">
          <cell r="A2179">
            <v>42639</v>
          </cell>
          <cell r="B2179" t="str">
            <v>Nxt</v>
          </cell>
          <cell r="F2179">
            <v>8</v>
          </cell>
          <cell r="G2179" t="str">
            <v>Bay10</v>
          </cell>
          <cell r="I2179" t="str">
            <v>AM</v>
          </cell>
        </row>
        <row r="2180">
          <cell r="A2180">
            <v>42639</v>
          </cell>
          <cell r="B2180" t="str">
            <v>DEK</v>
          </cell>
          <cell r="F2180">
            <v>15</v>
          </cell>
          <cell r="G2180" t="str">
            <v>Bay10</v>
          </cell>
          <cell r="I2180" t="str">
            <v>AM</v>
          </cell>
        </row>
        <row r="2181">
          <cell r="A2181">
            <v>42640</v>
          </cell>
          <cell r="B2181" t="str">
            <v>DEK</v>
          </cell>
          <cell r="F2181">
            <v>5</v>
          </cell>
          <cell r="G2181" t="str">
            <v>Bay10</v>
          </cell>
          <cell r="I2181" t="str">
            <v>AM</v>
          </cell>
        </row>
        <row r="2182">
          <cell r="A2182">
            <v>42640</v>
          </cell>
          <cell r="B2182" t="str">
            <v>Nxt</v>
          </cell>
          <cell r="F2182">
            <v>70</v>
          </cell>
          <cell r="G2182" t="str">
            <v>Bay10</v>
          </cell>
          <cell r="I2182" t="str">
            <v>AM</v>
          </cell>
        </row>
        <row r="2183">
          <cell r="A2183">
            <v>42642</v>
          </cell>
          <cell r="B2183" t="str">
            <v>Nxt</v>
          </cell>
          <cell r="F2183">
            <v>5</v>
          </cell>
          <cell r="G2183" t="str">
            <v>Bay10</v>
          </cell>
          <cell r="I2183" t="str">
            <v>AM</v>
          </cell>
        </row>
        <row r="2184">
          <cell r="A2184">
            <v>42644</v>
          </cell>
          <cell r="B2184" t="str">
            <v>Nxt</v>
          </cell>
          <cell r="F2184">
            <v>10</v>
          </cell>
          <cell r="G2184" t="str">
            <v>Bay10</v>
          </cell>
          <cell r="I2184" t="str">
            <v>AM</v>
          </cell>
        </row>
        <row r="2185">
          <cell r="A2185">
            <v>42639</v>
          </cell>
          <cell r="B2185" t="str">
            <v>Nxt</v>
          </cell>
          <cell r="F2185">
            <v>5</v>
          </cell>
          <cell r="G2185" t="str">
            <v>Bay16</v>
          </cell>
          <cell r="I2185" t="str">
            <v>AM</v>
          </cell>
        </row>
        <row r="2186">
          <cell r="A2186">
            <v>42639</v>
          </cell>
          <cell r="B2186" t="str">
            <v>Nxt</v>
          </cell>
          <cell r="F2186">
            <v>5</v>
          </cell>
          <cell r="G2186" t="str">
            <v>Bay16</v>
          </cell>
          <cell r="I2186" t="str">
            <v>AM</v>
          </cell>
        </row>
        <row r="2187">
          <cell r="A2187">
            <v>42639</v>
          </cell>
          <cell r="B2187" t="str">
            <v>Nxt</v>
          </cell>
          <cell r="F2187">
            <v>10</v>
          </cell>
          <cell r="G2187" t="str">
            <v>Bay16</v>
          </cell>
          <cell r="I2187" t="str">
            <v>AM</v>
          </cell>
        </row>
        <row r="2188">
          <cell r="A2188">
            <v>42639</v>
          </cell>
          <cell r="B2188" t="str">
            <v>Nxt</v>
          </cell>
          <cell r="F2188">
            <v>25</v>
          </cell>
          <cell r="G2188" t="str">
            <v>Bay16</v>
          </cell>
          <cell r="I2188" t="str">
            <v>PM</v>
          </cell>
        </row>
        <row r="2189">
          <cell r="A2189">
            <v>42639</v>
          </cell>
          <cell r="B2189" t="str">
            <v>Nxt</v>
          </cell>
          <cell r="F2189">
            <v>15</v>
          </cell>
          <cell r="G2189" t="str">
            <v>Bay16</v>
          </cell>
          <cell r="I2189" t="str">
            <v>PM</v>
          </cell>
        </row>
        <row r="2190">
          <cell r="A2190">
            <v>42639</v>
          </cell>
          <cell r="B2190" t="str">
            <v>Nxt</v>
          </cell>
          <cell r="F2190">
            <v>20</v>
          </cell>
          <cell r="G2190" t="str">
            <v>Bay16</v>
          </cell>
          <cell r="I2190" t="str">
            <v>PM</v>
          </cell>
        </row>
        <row r="2191">
          <cell r="A2191">
            <v>42639</v>
          </cell>
          <cell r="B2191" t="str">
            <v>Nxt</v>
          </cell>
          <cell r="F2191">
            <v>10</v>
          </cell>
          <cell r="G2191" t="str">
            <v>Bay16</v>
          </cell>
          <cell r="I2191" t="str">
            <v>AM</v>
          </cell>
        </row>
        <row r="2192">
          <cell r="A2192">
            <v>42640</v>
          </cell>
          <cell r="B2192" t="str">
            <v>Nxt</v>
          </cell>
          <cell r="F2192">
            <v>10</v>
          </cell>
          <cell r="G2192" t="str">
            <v>Bay16</v>
          </cell>
          <cell r="I2192" t="str">
            <v>AM</v>
          </cell>
        </row>
        <row r="2193">
          <cell r="A2193">
            <v>42640</v>
          </cell>
          <cell r="B2193" t="str">
            <v>Nxt</v>
          </cell>
          <cell r="F2193">
            <v>10</v>
          </cell>
          <cell r="G2193" t="str">
            <v>Bay15</v>
          </cell>
          <cell r="I2193" t="str">
            <v>AM</v>
          </cell>
        </row>
        <row r="2194">
          <cell r="A2194">
            <v>42640</v>
          </cell>
          <cell r="B2194" t="str">
            <v>Nxt</v>
          </cell>
          <cell r="F2194">
            <v>10</v>
          </cell>
          <cell r="G2194" t="str">
            <v>Bay15</v>
          </cell>
          <cell r="I2194" t="str">
            <v>PM</v>
          </cell>
        </row>
        <row r="2195">
          <cell r="A2195">
            <v>42641</v>
          </cell>
          <cell r="B2195" t="str">
            <v>Nxt</v>
          </cell>
          <cell r="F2195">
            <v>30</v>
          </cell>
          <cell r="G2195" t="str">
            <v>Bay16</v>
          </cell>
          <cell r="I2195" t="str">
            <v>AM</v>
          </cell>
        </row>
        <row r="2196">
          <cell r="A2196">
            <v>42641</v>
          </cell>
          <cell r="B2196" t="str">
            <v>Nxt</v>
          </cell>
          <cell r="F2196">
            <v>15</v>
          </cell>
          <cell r="G2196" t="str">
            <v>Bay16</v>
          </cell>
          <cell r="I2196" t="str">
            <v>AM</v>
          </cell>
        </row>
        <row r="2197">
          <cell r="A2197">
            <v>42641</v>
          </cell>
          <cell r="B2197" t="str">
            <v>Nxt</v>
          </cell>
          <cell r="F2197">
            <v>10</v>
          </cell>
          <cell r="G2197" t="str">
            <v>Bay16</v>
          </cell>
          <cell r="I2197" t="str">
            <v>PM</v>
          </cell>
        </row>
        <row r="2198">
          <cell r="A2198">
            <v>42641</v>
          </cell>
          <cell r="B2198" t="str">
            <v>DEK</v>
          </cell>
          <cell r="F2198">
            <v>20</v>
          </cell>
          <cell r="G2198" t="str">
            <v>Bay16</v>
          </cell>
          <cell r="I2198" t="str">
            <v>AM</v>
          </cell>
        </row>
        <row r="2199">
          <cell r="A2199">
            <v>42642</v>
          </cell>
          <cell r="B2199" t="str">
            <v>DEK</v>
          </cell>
          <cell r="F2199">
            <v>15</v>
          </cell>
          <cell r="G2199" t="str">
            <v>Bay16</v>
          </cell>
          <cell r="I2199" t="str">
            <v>AM</v>
          </cell>
        </row>
        <row r="2200">
          <cell r="A2200">
            <v>42642</v>
          </cell>
          <cell r="B2200" t="str">
            <v>DEK</v>
          </cell>
          <cell r="F2200">
            <v>25</v>
          </cell>
          <cell r="G2200" t="str">
            <v>Bay16</v>
          </cell>
          <cell r="I2200" t="str">
            <v>AM</v>
          </cell>
        </row>
        <row r="2201">
          <cell r="A2201">
            <v>42642</v>
          </cell>
          <cell r="B2201" t="str">
            <v>Nxt</v>
          </cell>
          <cell r="F2201">
            <v>14</v>
          </cell>
          <cell r="G2201" t="str">
            <v>Bay16</v>
          </cell>
          <cell r="I2201" t="str">
            <v>AM</v>
          </cell>
        </row>
        <row r="2202">
          <cell r="A2202">
            <v>42642</v>
          </cell>
          <cell r="B2202" t="str">
            <v>Nxt</v>
          </cell>
          <cell r="F2202">
            <v>13</v>
          </cell>
          <cell r="G2202" t="str">
            <v>Bay15</v>
          </cell>
          <cell r="I2202" t="str">
            <v>AM</v>
          </cell>
        </row>
        <row r="2203">
          <cell r="A2203">
            <v>42642</v>
          </cell>
          <cell r="B2203" t="str">
            <v>DEK</v>
          </cell>
          <cell r="F2203">
            <v>10</v>
          </cell>
          <cell r="G2203" t="str">
            <v>Bay15</v>
          </cell>
          <cell r="I2203" t="str">
            <v>AM</v>
          </cell>
        </row>
        <row r="2204">
          <cell r="A2204">
            <v>42643</v>
          </cell>
          <cell r="B2204" t="str">
            <v>Nxt</v>
          </cell>
          <cell r="F2204">
            <v>10</v>
          </cell>
          <cell r="G2204" t="str">
            <v>Bay15</v>
          </cell>
          <cell r="I2204" t="str">
            <v>PM</v>
          </cell>
        </row>
        <row r="2205">
          <cell r="A2205">
            <v>42643</v>
          </cell>
          <cell r="B2205" t="str">
            <v>Nxt</v>
          </cell>
          <cell r="F2205">
            <v>5</v>
          </cell>
          <cell r="G2205" t="str">
            <v>Bay16</v>
          </cell>
          <cell r="I2205" t="str">
            <v>AM</v>
          </cell>
        </row>
        <row r="2206">
          <cell r="A2206">
            <v>42643</v>
          </cell>
          <cell r="B2206" t="str">
            <v>DEK</v>
          </cell>
          <cell r="F2206">
            <v>50</v>
          </cell>
          <cell r="G2206" t="str">
            <v>Bay15</v>
          </cell>
          <cell r="I2206" t="str">
            <v>AM</v>
          </cell>
        </row>
        <row r="2207">
          <cell r="A2207">
            <v>42644</v>
          </cell>
          <cell r="B2207" t="str">
            <v>DEK</v>
          </cell>
          <cell r="F2207">
            <v>5</v>
          </cell>
          <cell r="G2207" t="str">
            <v>Bay16</v>
          </cell>
          <cell r="I2207" t="str">
            <v>AM</v>
          </cell>
        </row>
        <row r="2208">
          <cell r="A2208">
            <v>42644</v>
          </cell>
          <cell r="B2208" t="str">
            <v>Nxt</v>
          </cell>
          <cell r="F2208">
            <v>10</v>
          </cell>
          <cell r="G2208" t="str">
            <v>Bay15</v>
          </cell>
          <cell r="I2208" t="str">
            <v>AM</v>
          </cell>
        </row>
        <row r="2209">
          <cell r="A2209">
            <v>42646</v>
          </cell>
          <cell r="B2209" t="str">
            <v>Nxt</v>
          </cell>
          <cell r="F2209">
            <v>20</v>
          </cell>
          <cell r="G2209" t="str">
            <v>Bay03</v>
          </cell>
          <cell r="I2209" t="str">
            <v>AM</v>
          </cell>
        </row>
        <row r="2210">
          <cell r="A2210">
            <v>42646</v>
          </cell>
          <cell r="B2210" t="str">
            <v>DEK</v>
          </cell>
          <cell r="F2210">
            <v>15</v>
          </cell>
          <cell r="G2210" t="str">
            <v>Bay04</v>
          </cell>
          <cell r="I2210" t="str">
            <v>PM</v>
          </cell>
        </row>
        <row r="2211">
          <cell r="A2211">
            <v>42646</v>
          </cell>
          <cell r="B2211" t="str">
            <v>DEK</v>
          </cell>
          <cell r="F2211">
            <v>5</v>
          </cell>
          <cell r="G2211" t="str">
            <v>Bay04</v>
          </cell>
          <cell r="I2211" t="str">
            <v>PM</v>
          </cell>
        </row>
        <row r="2212">
          <cell r="A2212">
            <v>42646</v>
          </cell>
          <cell r="B2212" t="str">
            <v>Nxt</v>
          </cell>
          <cell r="F2212">
            <v>20</v>
          </cell>
          <cell r="G2212" t="str">
            <v>Bay04</v>
          </cell>
          <cell r="I2212" t="str">
            <v>PM</v>
          </cell>
        </row>
        <row r="2213">
          <cell r="A2213">
            <v>42646</v>
          </cell>
          <cell r="B2213" t="str">
            <v>Nxt</v>
          </cell>
          <cell r="F2213">
            <v>20</v>
          </cell>
          <cell r="G2213" t="str">
            <v>Bay03</v>
          </cell>
          <cell r="I2213" t="str">
            <v>PM</v>
          </cell>
        </row>
        <row r="2214">
          <cell r="A2214">
            <v>42646</v>
          </cell>
          <cell r="B2214" t="str">
            <v>DEK</v>
          </cell>
          <cell r="F2214">
            <v>20</v>
          </cell>
          <cell r="G2214" t="str">
            <v>Bay04</v>
          </cell>
          <cell r="I2214" t="str">
            <v>PM</v>
          </cell>
        </row>
        <row r="2215">
          <cell r="A2215">
            <v>42647</v>
          </cell>
          <cell r="B2215" t="str">
            <v>Nxt</v>
          </cell>
          <cell r="F2215">
            <v>4</v>
          </cell>
          <cell r="G2215" t="str">
            <v>Bay03</v>
          </cell>
          <cell r="I2215" t="str">
            <v>AM</v>
          </cell>
        </row>
        <row r="2216">
          <cell r="A2216">
            <v>42647</v>
          </cell>
          <cell r="B2216" t="str">
            <v>DEK</v>
          </cell>
          <cell r="F2216">
            <v>4</v>
          </cell>
          <cell r="G2216" t="str">
            <v>Bay03</v>
          </cell>
          <cell r="I2216" t="str">
            <v>AM</v>
          </cell>
        </row>
        <row r="2217">
          <cell r="A2217">
            <v>42647</v>
          </cell>
          <cell r="B2217" t="str">
            <v>DEK</v>
          </cell>
          <cell r="F2217">
            <v>3</v>
          </cell>
          <cell r="G2217" t="str">
            <v>Bay03</v>
          </cell>
          <cell r="I2217" t="str">
            <v>AM</v>
          </cell>
        </row>
        <row r="2218">
          <cell r="A2218">
            <v>42647</v>
          </cell>
          <cell r="B2218" t="str">
            <v>Nxt</v>
          </cell>
          <cell r="F2218">
            <v>5</v>
          </cell>
          <cell r="G2218" t="str">
            <v>Bay03</v>
          </cell>
          <cell r="I2218" t="str">
            <v>AM</v>
          </cell>
        </row>
        <row r="2219">
          <cell r="A2219">
            <v>42647</v>
          </cell>
          <cell r="B2219" t="str">
            <v>DEK</v>
          </cell>
          <cell r="F2219">
            <v>3</v>
          </cell>
          <cell r="G2219" t="str">
            <v>Bay03</v>
          </cell>
          <cell r="I2219" t="str">
            <v>AM</v>
          </cell>
        </row>
        <row r="2220">
          <cell r="A2220">
            <v>42647</v>
          </cell>
          <cell r="B2220" t="str">
            <v>DEK</v>
          </cell>
          <cell r="F2220">
            <v>6</v>
          </cell>
          <cell r="G2220" t="str">
            <v>Bay03</v>
          </cell>
          <cell r="I2220" t="str">
            <v>AM</v>
          </cell>
        </row>
        <row r="2221">
          <cell r="A2221">
            <v>42647</v>
          </cell>
          <cell r="B2221" t="str">
            <v>Nxt</v>
          </cell>
          <cell r="F2221">
            <v>3</v>
          </cell>
          <cell r="G2221" t="str">
            <v>Bay03</v>
          </cell>
          <cell r="I2221" t="str">
            <v>AM</v>
          </cell>
        </row>
        <row r="2222">
          <cell r="A2222">
            <v>42647</v>
          </cell>
          <cell r="B2222" t="str">
            <v>DEK</v>
          </cell>
          <cell r="F2222">
            <v>5</v>
          </cell>
          <cell r="G2222" t="str">
            <v>Bay04</v>
          </cell>
          <cell r="I2222" t="str">
            <v>AM</v>
          </cell>
        </row>
        <row r="2223">
          <cell r="A2223">
            <v>42647</v>
          </cell>
          <cell r="B2223" t="str">
            <v>DEK</v>
          </cell>
          <cell r="F2223">
            <v>4</v>
          </cell>
          <cell r="G2223" t="str">
            <v>Bay04</v>
          </cell>
          <cell r="I2223" t="str">
            <v>AM</v>
          </cell>
        </row>
        <row r="2224">
          <cell r="A2224">
            <v>42647</v>
          </cell>
          <cell r="B2224" t="str">
            <v>DEK</v>
          </cell>
          <cell r="F2224">
            <v>7</v>
          </cell>
          <cell r="G2224" t="str">
            <v>Bay04</v>
          </cell>
          <cell r="I2224" t="str">
            <v>PM</v>
          </cell>
        </row>
        <row r="2225">
          <cell r="A2225">
            <v>42647</v>
          </cell>
          <cell r="B2225" t="str">
            <v>Nxt</v>
          </cell>
          <cell r="F2225">
            <v>4</v>
          </cell>
          <cell r="G2225" t="str">
            <v>Bay03</v>
          </cell>
          <cell r="I2225" t="str">
            <v>PM</v>
          </cell>
        </row>
        <row r="2226">
          <cell r="A2226">
            <v>42647</v>
          </cell>
          <cell r="B2226" t="str">
            <v>DEK</v>
          </cell>
          <cell r="F2226">
            <v>4</v>
          </cell>
          <cell r="G2226" t="str">
            <v>Bay03</v>
          </cell>
          <cell r="I2226" t="str">
            <v>PM</v>
          </cell>
        </row>
        <row r="2227">
          <cell r="A2227">
            <v>42647</v>
          </cell>
          <cell r="B2227" t="str">
            <v>DEK</v>
          </cell>
          <cell r="F2227">
            <v>6</v>
          </cell>
          <cell r="G2227" t="str">
            <v>Bay03</v>
          </cell>
          <cell r="I2227" t="str">
            <v>PM</v>
          </cell>
        </row>
        <row r="2228">
          <cell r="A2228">
            <v>42647</v>
          </cell>
          <cell r="B2228" t="str">
            <v>Nxt</v>
          </cell>
          <cell r="F2228">
            <v>17</v>
          </cell>
          <cell r="G2228" t="str">
            <v>Bay04</v>
          </cell>
          <cell r="I2228" t="str">
            <v>PM</v>
          </cell>
        </row>
        <row r="2229">
          <cell r="A2229">
            <v>42649</v>
          </cell>
          <cell r="B2229" t="str">
            <v>Nxt</v>
          </cell>
          <cell r="F2229">
            <v>15</v>
          </cell>
          <cell r="G2229" t="str">
            <v>Bay04</v>
          </cell>
          <cell r="I2229" t="str">
            <v>PM</v>
          </cell>
        </row>
        <row r="2230">
          <cell r="A2230">
            <v>42649</v>
          </cell>
          <cell r="B2230" t="str">
            <v>Nxt</v>
          </cell>
          <cell r="F2230">
            <v>10</v>
          </cell>
          <cell r="G2230" t="str">
            <v>Bay03</v>
          </cell>
          <cell r="I2230" t="str">
            <v>PM</v>
          </cell>
        </row>
        <row r="2231">
          <cell r="A2231">
            <v>42650</v>
          </cell>
          <cell r="B2231" t="str">
            <v>Nxt</v>
          </cell>
          <cell r="F2231">
            <v>9</v>
          </cell>
          <cell r="G2231" t="str">
            <v>Bay03</v>
          </cell>
          <cell r="I2231" t="str">
            <v>PM</v>
          </cell>
        </row>
        <row r="2232">
          <cell r="A2232">
            <v>42650</v>
          </cell>
          <cell r="B2232" t="str">
            <v>DEK</v>
          </cell>
          <cell r="F2232">
            <v>3</v>
          </cell>
          <cell r="G2232" t="str">
            <v>Bay03</v>
          </cell>
          <cell r="I2232" t="str">
            <v>PM</v>
          </cell>
        </row>
        <row r="2233">
          <cell r="A2233">
            <v>42650</v>
          </cell>
          <cell r="B2233" t="str">
            <v>DEK</v>
          </cell>
          <cell r="F2233">
            <v>12</v>
          </cell>
          <cell r="G2233" t="str">
            <v>Bay03</v>
          </cell>
          <cell r="I2233" t="str">
            <v>PM</v>
          </cell>
        </row>
        <row r="2234">
          <cell r="A2234">
            <v>42650</v>
          </cell>
          <cell r="B2234" t="str">
            <v>Nxt</v>
          </cell>
          <cell r="F2234">
            <v>7</v>
          </cell>
          <cell r="G2234" t="str">
            <v>Bay03</v>
          </cell>
          <cell r="I2234" t="str">
            <v>PM</v>
          </cell>
        </row>
        <row r="2235">
          <cell r="A2235">
            <v>42650</v>
          </cell>
          <cell r="B2235" t="str">
            <v>Nxt</v>
          </cell>
          <cell r="F2235">
            <v>10</v>
          </cell>
          <cell r="G2235" t="str">
            <v>Bay04</v>
          </cell>
          <cell r="I2235" t="str">
            <v>PM</v>
          </cell>
        </row>
        <row r="2236">
          <cell r="A2236">
            <v>42650</v>
          </cell>
          <cell r="B2236" t="str">
            <v>DEK</v>
          </cell>
          <cell r="F2236">
            <v>4</v>
          </cell>
          <cell r="G2236" t="str">
            <v>Bay03</v>
          </cell>
          <cell r="I2236" t="str">
            <v>AM</v>
          </cell>
        </row>
        <row r="2237">
          <cell r="A2237">
            <v>42650</v>
          </cell>
          <cell r="B2237" t="str">
            <v>DEK</v>
          </cell>
          <cell r="F2237">
            <v>5</v>
          </cell>
          <cell r="G2237" t="str">
            <v>Bay04</v>
          </cell>
          <cell r="I2237" t="str">
            <v>AM</v>
          </cell>
        </row>
        <row r="2238">
          <cell r="A2238">
            <v>42651</v>
          </cell>
          <cell r="B2238" t="str">
            <v>Nxt</v>
          </cell>
          <cell r="F2238">
            <v>17</v>
          </cell>
          <cell r="G2238" t="str">
            <v>Bay03</v>
          </cell>
          <cell r="I2238" t="str">
            <v>PM</v>
          </cell>
        </row>
        <row r="2239">
          <cell r="A2239">
            <v>42651</v>
          </cell>
          <cell r="B2239" t="str">
            <v>DEK</v>
          </cell>
          <cell r="F2239">
            <v>9</v>
          </cell>
          <cell r="G2239" t="str">
            <v>Bay03</v>
          </cell>
          <cell r="I2239" t="str">
            <v>PM</v>
          </cell>
        </row>
        <row r="2240">
          <cell r="A2240">
            <v>42651</v>
          </cell>
          <cell r="B2240" t="str">
            <v>Nxt</v>
          </cell>
          <cell r="F2240">
            <v>20</v>
          </cell>
          <cell r="G2240" t="str">
            <v>Bay03</v>
          </cell>
          <cell r="I2240" t="str">
            <v>PM</v>
          </cell>
        </row>
        <row r="2241">
          <cell r="A2241">
            <v>42651</v>
          </cell>
          <cell r="B2241" t="str">
            <v>DEK</v>
          </cell>
          <cell r="F2241">
            <v>5</v>
          </cell>
          <cell r="G2241" t="str">
            <v>Bay03</v>
          </cell>
          <cell r="I2241" t="str">
            <v>PM</v>
          </cell>
        </row>
        <row r="2242">
          <cell r="A2242">
            <v>42651</v>
          </cell>
          <cell r="B2242" t="str">
            <v>Nxt</v>
          </cell>
          <cell r="F2242">
            <v>4</v>
          </cell>
          <cell r="G2242" t="str">
            <v>Bay03</v>
          </cell>
          <cell r="I2242" t="str">
            <v>AM</v>
          </cell>
        </row>
        <row r="2243">
          <cell r="A2243">
            <v>42651</v>
          </cell>
          <cell r="B2243" t="str">
            <v>Nxt</v>
          </cell>
          <cell r="F2243">
            <v>12</v>
          </cell>
          <cell r="G2243" t="str">
            <v>Bay03</v>
          </cell>
          <cell r="I2243" t="str">
            <v>AM</v>
          </cell>
        </row>
        <row r="2244">
          <cell r="A2244">
            <v>42651</v>
          </cell>
          <cell r="B2244" t="str">
            <v>Nxt</v>
          </cell>
          <cell r="F2244">
            <v>47</v>
          </cell>
          <cell r="G2244" t="str">
            <v>Bay03</v>
          </cell>
          <cell r="I2244" t="str">
            <v>AM</v>
          </cell>
        </row>
        <row r="2245">
          <cell r="A2245">
            <v>42651</v>
          </cell>
          <cell r="B2245" t="str">
            <v>DEK</v>
          </cell>
          <cell r="F2245">
            <v>15</v>
          </cell>
          <cell r="G2245" t="str">
            <v>Bay04</v>
          </cell>
          <cell r="I2245" t="str">
            <v>PM</v>
          </cell>
        </row>
        <row r="2246">
          <cell r="A2246">
            <v>42651</v>
          </cell>
          <cell r="B2246" t="str">
            <v>Nxt</v>
          </cell>
          <cell r="F2246">
            <v>5</v>
          </cell>
          <cell r="G2246" t="str">
            <v>Bay04</v>
          </cell>
          <cell r="I2246" t="str">
            <v>PM</v>
          </cell>
        </row>
        <row r="2247">
          <cell r="A2247">
            <v>42651</v>
          </cell>
          <cell r="B2247" t="str">
            <v>DEK</v>
          </cell>
          <cell r="F2247">
            <v>4</v>
          </cell>
          <cell r="G2247" t="str">
            <v>Bay04</v>
          </cell>
          <cell r="I2247" t="str">
            <v>AM</v>
          </cell>
        </row>
        <row r="2248">
          <cell r="A2248">
            <v>42647</v>
          </cell>
          <cell r="B2248" t="str">
            <v>Nxt</v>
          </cell>
          <cell r="F2248">
            <v>15</v>
          </cell>
          <cell r="G2248" t="str">
            <v>Bay01</v>
          </cell>
          <cell r="I2248" t="str">
            <v>PM</v>
          </cell>
        </row>
        <row r="2249">
          <cell r="A2249">
            <v>42648</v>
          </cell>
          <cell r="B2249" t="str">
            <v>Nxt</v>
          </cell>
          <cell r="F2249">
            <v>3</v>
          </cell>
          <cell r="G2249" t="str">
            <v>Bay01</v>
          </cell>
          <cell r="I2249" t="str">
            <v>AM</v>
          </cell>
        </row>
        <row r="2250">
          <cell r="A2250">
            <v>42650</v>
          </cell>
          <cell r="B2250" t="str">
            <v>SPI</v>
          </cell>
          <cell r="F2250">
            <v>96</v>
          </cell>
          <cell r="G2250" t="str">
            <v>Bay01</v>
          </cell>
          <cell r="I2250" t="str">
            <v>AM</v>
          </cell>
        </row>
        <row r="2251">
          <cell r="A2251">
            <v>42650</v>
          </cell>
          <cell r="B2251" t="str">
            <v>SPI</v>
          </cell>
          <cell r="F2251">
            <v>25</v>
          </cell>
          <cell r="G2251" t="str">
            <v>Bay01</v>
          </cell>
          <cell r="I2251" t="str">
            <v>AM</v>
          </cell>
        </row>
        <row r="2252">
          <cell r="A2252">
            <v>42651</v>
          </cell>
          <cell r="B2252" t="str">
            <v>SPI</v>
          </cell>
          <cell r="F2252">
            <v>230</v>
          </cell>
          <cell r="G2252" t="str">
            <v>Bay01</v>
          </cell>
          <cell r="I2252" t="str">
            <v>AM</v>
          </cell>
        </row>
        <row r="2253">
          <cell r="A2253">
            <v>42651</v>
          </cell>
          <cell r="B2253" t="str">
            <v>SPI</v>
          </cell>
          <cell r="F2253">
            <v>5</v>
          </cell>
          <cell r="G2253" t="str">
            <v>Bay01</v>
          </cell>
          <cell r="I2253" t="str">
            <v>PM</v>
          </cell>
        </row>
        <row r="2254">
          <cell r="A2254">
            <v>42646</v>
          </cell>
          <cell r="B2254" t="str">
            <v>NXT</v>
          </cell>
          <cell r="F2254">
            <v>8</v>
          </cell>
          <cell r="G2254" t="str">
            <v>Bay19</v>
          </cell>
          <cell r="I2254" t="str">
            <v>AM</v>
          </cell>
        </row>
        <row r="2255">
          <cell r="A2255">
            <v>42648</v>
          </cell>
          <cell r="B2255" t="str">
            <v>NXT</v>
          </cell>
          <cell r="F2255">
            <v>7</v>
          </cell>
          <cell r="G2255" t="str">
            <v>Bay19</v>
          </cell>
          <cell r="I2255" t="str">
            <v>AM</v>
          </cell>
        </row>
        <row r="2256">
          <cell r="A2256">
            <v>42648</v>
          </cell>
          <cell r="B2256" t="str">
            <v>NXT</v>
          </cell>
          <cell r="F2256">
            <v>3</v>
          </cell>
          <cell r="G2256" t="str">
            <v>Bay19</v>
          </cell>
          <cell r="I2256" t="str">
            <v>PM</v>
          </cell>
        </row>
        <row r="2257">
          <cell r="A2257">
            <v>42648</v>
          </cell>
          <cell r="B2257" t="str">
            <v>NXT</v>
          </cell>
          <cell r="F2257">
            <v>6</v>
          </cell>
          <cell r="G2257" t="str">
            <v>Bay20</v>
          </cell>
          <cell r="I2257" t="str">
            <v>AM</v>
          </cell>
        </row>
        <row r="2258">
          <cell r="A2258">
            <v>42648</v>
          </cell>
          <cell r="B2258" t="str">
            <v>NXT</v>
          </cell>
          <cell r="F2258">
            <v>9</v>
          </cell>
          <cell r="G2258" t="str">
            <v>Bay20</v>
          </cell>
          <cell r="I2258" t="str">
            <v>PM</v>
          </cell>
        </row>
        <row r="2259">
          <cell r="A2259">
            <v>42648</v>
          </cell>
          <cell r="B2259" t="str">
            <v>NXT</v>
          </cell>
          <cell r="F2259">
            <v>6</v>
          </cell>
          <cell r="G2259" t="str">
            <v>Bay20</v>
          </cell>
          <cell r="I2259" t="str">
            <v>PM</v>
          </cell>
        </row>
        <row r="2260">
          <cell r="A2260">
            <v>42648</v>
          </cell>
          <cell r="B2260" t="str">
            <v>NXT</v>
          </cell>
          <cell r="F2260">
            <v>10</v>
          </cell>
          <cell r="G2260" t="str">
            <v>Bay20</v>
          </cell>
          <cell r="I2260" t="str">
            <v>PM</v>
          </cell>
        </row>
        <row r="2261">
          <cell r="A2261">
            <v>42648</v>
          </cell>
          <cell r="B2261" t="str">
            <v>NXT</v>
          </cell>
          <cell r="F2261">
            <v>8</v>
          </cell>
          <cell r="G2261" t="str">
            <v>Bay20</v>
          </cell>
          <cell r="I2261" t="str">
            <v>PM</v>
          </cell>
        </row>
        <row r="2262">
          <cell r="A2262">
            <v>42648</v>
          </cell>
          <cell r="B2262" t="str">
            <v>NXT</v>
          </cell>
          <cell r="F2262">
            <v>7</v>
          </cell>
          <cell r="G2262" t="str">
            <v>Bay20</v>
          </cell>
          <cell r="I2262" t="str">
            <v>PM</v>
          </cell>
        </row>
        <row r="2263">
          <cell r="A2263">
            <v>42648</v>
          </cell>
          <cell r="B2263" t="str">
            <v>NXT</v>
          </cell>
          <cell r="F2263">
            <v>15</v>
          </cell>
          <cell r="G2263" t="str">
            <v>Bay20</v>
          </cell>
          <cell r="I2263" t="str">
            <v>AM</v>
          </cell>
        </row>
        <row r="2264">
          <cell r="A2264">
            <v>42649</v>
          </cell>
          <cell r="B2264" t="str">
            <v>NXT</v>
          </cell>
          <cell r="F2264">
            <v>9</v>
          </cell>
          <cell r="G2264" t="str">
            <v>Bay19</v>
          </cell>
          <cell r="I2264" t="str">
            <v>AM</v>
          </cell>
        </row>
        <row r="2265">
          <cell r="A2265">
            <v>42649</v>
          </cell>
          <cell r="B2265" t="str">
            <v>NXT</v>
          </cell>
          <cell r="F2265">
            <v>4</v>
          </cell>
          <cell r="G2265" t="str">
            <v>Bay20</v>
          </cell>
          <cell r="I2265" t="str">
            <v>AM</v>
          </cell>
        </row>
        <row r="2266">
          <cell r="A2266">
            <v>42649</v>
          </cell>
          <cell r="B2266" t="str">
            <v>NXT</v>
          </cell>
          <cell r="F2266">
            <v>22</v>
          </cell>
          <cell r="G2266" t="str">
            <v>Bay20</v>
          </cell>
          <cell r="I2266" t="str">
            <v>AM</v>
          </cell>
        </row>
        <row r="2267">
          <cell r="A2267">
            <v>42650</v>
          </cell>
          <cell r="B2267" t="str">
            <v>DEK</v>
          </cell>
          <cell r="F2267">
            <v>7</v>
          </cell>
          <cell r="G2267" t="str">
            <v>Bay19</v>
          </cell>
          <cell r="I2267" t="str">
            <v>AM</v>
          </cell>
        </row>
        <row r="2268">
          <cell r="A2268">
            <v>42650</v>
          </cell>
          <cell r="B2268" t="str">
            <v>DEK</v>
          </cell>
          <cell r="F2268">
            <v>10</v>
          </cell>
          <cell r="G2268" t="str">
            <v>Bay19</v>
          </cell>
          <cell r="I2268" t="str">
            <v>AM</v>
          </cell>
        </row>
        <row r="2269">
          <cell r="A2269">
            <v>42650</v>
          </cell>
          <cell r="B2269" t="str">
            <v>Reflow</v>
          </cell>
          <cell r="F2269">
            <v>7</v>
          </cell>
          <cell r="G2269" t="str">
            <v>Bay19</v>
          </cell>
          <cell r="I2269" t="str">
            <v>PM</v>
          </cell>
        </row>
        <row r="2270">
          <cell r="A2270">
            <v>42650</v>
          </cell>
          <cell r="B2270" t="str">
            <v>NXT</v>
          </cell>
          <cell r="F2270">
            <v>10</v>
          </cell>
          <cell r="G2270" t="str">
            <v>Bay19</v>
          </cell>
          <cell r="I2270" t="str">
            <v>PM</v>
          </cell>
        </row>
        <row r="2271">
          <cell r="A2271">
            <v>42650</v>
          </cell>
          <cell r="B2271" t="str">
            <v>NXT</v>
          </cell>
          <cell r="F2271">
            <v>5</v>
          </cell>
          <cell r="G2271" t="str">
            <v>Bay20</v>
          </cell>
          <cell r="I2271" t="str">
            <v>AM</v>
          </cell>
        </row>
        <row r="2272">
          <cell r="A2272">
            <v>42651</v>
          </cell>
          <cell r="B2272" t="str">
            <v>DEK</v>
          </cell>
          <cell r="F2272">
            <v>30</v>
          </cell>
          <cell r="G2272" t="str">
            <v>Bay20</v>
          </cell>
          <cell r="I2272" t="str">
            <v>PM</v>
          </cell>
        </row>
        <row r="2273">
          <cell r="A2273">
            <v>42651</v>
          </cell>
          <cell r="B2273" t="str">
            <v>DEK</v>
          </cell>
          <cell r="F2273">
            <v>10</v>
          </cell>
          <cell r="G2273" t="str">
            <v>Bay19</v>
          </cell>
          <cell r="I2273" t="str">
            <v>AM</v>
          </cell>
        </row>
        <row r="2274">
          <cell r="A2274">
            <v>42651</v>
          </cell>
          <cell r="B2274" t="str">
            <v>NXT</v>
          </cell>
          <cell r="F2274">
            <v>6</v>
          </cell>
          <cell r="G2274" t="str">
            <v>Bay19</v>
          </cell>
          <cell r="I2274" t="str">
            <v>PM</v>
          </cell>
        </row>
        <row r="2275">
          <cell r="A2275">
            <v>42651</v>
          </cell>
          <cell r="B2275" t="str">
            <v>Reflow</v>
          </cell>
          <cell r="F2275">
            <v>30</v>
          </cell>
          <cell r="G2275" t="str">
            <v>Bay19</v>
          </cell>
          <cell r="I2275" t="str">
            <v>AM</v>
          </cell>
        </row>
        <row r="2276">
          <cell r="A2276">
            <v>42646</v>
          </cell>
          <cell r="B2276" t="str">
            <v>NXT</v>
          </cell>
          <cell r="F2276">
            <v>30</v>
          </cell>
          <cell r="G2276" t="str">
            <v>Bay22</v>
          </cell>
          <cell r="I2276" t="str">
            <v>AM</v>
          </cell>
        </row>
        <row r="2277">
          <cell r="A2277">
            <v>42649</v>
          </cell>
          <cell r="B2277" t="str">
            <v>NXT</v>
          </cell>
          <cell r="F2277">
            <v>10</v>
          </cell>
          <cell r="G2277" t="str">
            <v>Bay22</v>
          </cell>
          <cell r="I2277" t="str">
            <v>AM</v>
          </cell>
        </row>
        <row r="2278">
          <cell r="A2278">
            <v>42650</v>
          </cell>
          <cell r="B2278" t="str">
            <v>NXT</v>
          </cell>
          <cell r="F2278">
            <v>10</v>
          </cell>
          <cell r="G2278" t="str">
            <v>Bay23</v>
          </cell>
          <cell r="I2278" t="str">
            <v>AM</v>
          </cell>
        </row>
        <row r="2279">
          <cell r="A2279">
            <v>42650</v>
          </cell>
          <cell r="B2279" t="str">
            <v>NXT</v>
          </cell>
          <cell r="F2279">
            <v>10</v>
          </cell>
          <cell r="G2279" t="str">
            <v>Bay22</v>
          </cell>
          <cell r="I2279" t="str">
            <v>PM</v>
          </cell>
        </row>
        <row r="2280">
          <cell r="A2280">
            <v>42650</v>
          </cell>
          <cell r="B2280" t="str">
            <v>Reflow</v>
          </cell>
          <cell r="F2280">
            <v>70</v>
          </cell>
          <cell r="G2280" t="str">
            <v>Bay23</v>
          </cell>
          <cell r="I2280" t="str">
            <v>PM</v>
          </cell>
        </row>
        <row r="2281">
          <cell r="A2281">
            <v>42651</v>
          </cell>
          <cell r="B2281" t="str">
            <v>NXT</v>
          </cell>
          <cell r="F2281">
            <v>10</v>
          </cell>
          <cell r="G2281" t="str">
            <v>Bay22</v>
          </cell>
          <cell r="I2281" t="str">
            <v>PM</v>
          </cell>
        </row>
        <row r="2282">
          <cell r="A2282">
            <v>42651</v>
          </cell>
          <cell r="B2282" t="str">
            <v>NXT</v>
          </cell>
          <cell r="F2282">
            <v>5</v>
          </cell>
          <cell r="G2282" t="str">
            <v>Bay22</v>
          </cell>
          <cell r="I2282" t="str">
            <v>PM</v>
          </cell>
        </row>
        <row r="2283">
          <cell r="A2283">
            <v>42651</v>
          </cell>
          <cell r="B2283" t="str">
            <v>NXT</v>
          </cell>
          <cell r="F2283">
            <v>10</v>
          </cell>
          <cell r="G2283" t="str">
            <v>Bay22</v>
          </cell>
          <cell r="I2283" t="str">
            <v>PM</v>
          </cell>
        </row>
        <row r="2284">
          <cell r="A2284">
            <v>42651</v>
          </cell>
          <cell r="B2284" t="str">
            <v>DEK</v>
          </cell>
          <cell r="F2284">
            <v>20</v>
          </cell>
          <cell r="G2284" t="str">
            <v>Bay23</v>
          </cell>
          <cell r="I2284" t="str">
            <v>PM</v>
          </cell>
        </row>
        <row r="2285">
          <cell r="A2285">
            <v>42645</v>
          </cell>
          <cell r="B2285" t="str">
            <v>NXT</v>
          </cell>
          <cell r="F2285">
            <v>18</v>
          </cell>
          <cell r="G2285" t="str">
            <v>Bay05</v>
          </cell>
          <cell r="I2285" t="str">
            <v>AM</v>
          </cell>
        </row>
        <row r="2286">
          <cell r="A2286">
            <v>42645</v>
          </cell>
          <cell r="B2286" t="str">
            <v>NXT</v>
          </cell>
          <cell r="F2286">
            <v>20</v>
          </cell>
          <cell r="G2286" t="str">
            <v>Bay05</v>
          </cell>
          <cell r="I2286" t="str">
            <v>AM</v>
          </cell>
        </row>
        <row r="2287">
          <cell r="A2287">
            <v>42646</v>
          </cell>
          <cell r="B2287" t="str">
            <v>DEK</v>
          </cell>
          <cell r="F2287">
            <v>260</v>
          </cell>
          <cell r="G2287" t="str">
            <v>Bay05</v>
          </cell>
          <cell r="I2287" t="str">
            <v>AM</v>
          </cell>
        </row>
        <row r="2288">
          <cell r="A2288">
            <v>42646</v>
          </cell>
          <cell r="B2288" t="str">
            <v>NXT</v>
          </cell>
          <cell r="F2288">
            <v>5</v>
          </cell>
          <cell r="G2288" t="str">
            <v>Bay05</v>
          </cell>
          <cell r="I2288" t="str">
            <v>AM</v>
          </cell>
        </row>
        <row r="2289">
          <cell r="A2289">
            <v>42647</v>
          </cell>
          <cell r="B2289" t="str">
            <v>DEK</v>
          </cell>
          <cell r="F2289">
            <v>15</v>
          </cell>
          <cell r="G2289" t="str">
            <v>Bay05</v>
          </cell>
          <cell r="I2289" t="str">
            <v>AM</v>
          </cell>
        </row>
        <row r="2290">
          <cell r="A2290">
            <v>42647</v>
          </cell>
          <cell r="B2290" t="str">
            <v>NXT</v>
          </cell>
          <cell r="F2290">
            <v>8</v>
          </cell>
          <cell r="G2290" t="str">
            <v>Bay05</v>
          </cell>
          <cell r="I2290" t="str">
            <v>AM</v>
          </cell>
        </row>
        <row r="2291">
          <cell r="A2291">
            <v>42647</v>
          </cell>
          <cell r="B2291" t="str">
            <v>DEK</v>
          </cell>
          <cell r="F2291">
            <v>5</v>
          </cell>
          <cell r="G2291" t="str">
            <v>Bay05</v>
          </cell>
          <cell r="I2291" t="str">
            <v>AM</v>
          </cell>
        </row>
        <row r="2292">
          <cell r="A2292">
            <v>42647</v>
          </cell>
          <cell r="B2292" t="str">
            <v>NXT</v>
          </cell>
          <cell r="F2292">
            <v>13</v>
          </cell>
          <cell r="G2292" t="str">
            <v>Bay05</v>
          </cell>
          <cell r="I2292" t="str">
            <v>AM</v>
          </cell>
        </row>
        <row r="2293">
          <cell r="A2293">
            <v>42647</v>
          </cell>
          <cell r="B2293" t="str">
            <v>NXT</v>
          </cell>
          <cell r="F2293">
            <v>5</v>
          </cell>
          <cell r="G2293" t="str">
            <v>Bay05</v>
          </cell>
          <cell r="I2293" t="str">
            <v>AM</v>
          </cell>
        </row>
        <row r="2294">
          <cell r="A2294">
            <v>42648</v>
          </cell>
          <cell r="B2294" t="str">
            <v>NXT</v>
          </cell>
          <cell r="F2294">
            <v>50</v>
          </cell>
          <cell r="G2294" t="str">
            <v>Bay05</v>
          </cell>
          <cell r="I2294" t="str">
            <v>AM</v>
          </cell>
        </row>
        <row r="2295">
          <cell r="A2295">
            <v>42648</v>
          </cell>
          <cell r="B2295" t="str">
            <v>NXT</v>
          </cell>
          <cell r="F2295">
            <v>5</v>
          </cell>
          <cell r="G2295" t="str">
            <v>Bay05</v>
          </cell>
          <cell r="I2295" t="str">
            <v>AM</v>
          </cell>
        </row>
        <row r="2296">
          <cell r="A2296">
            <v>42648</v>
          </cell>
          <cell r="B2296" t="str">
            <v>NXT</v>
          </cell>
          <cell r="F2296">
            <v>5</v>
          </cell>
          <cell r="G2296" t="str">
            <v>Bay05</v>
          </cell>
          <cell r="I2296" t="str">
            <v>AM</v>
          </cell>
        </row>
        <row r="2297">
          <cell r="A2297">
            <v>42649</v>
          </cell>
          <cell r="B2297" t="str">
            <v>NXT</v>
          </cell>
          <cell r="F2297">
            <v>5</v>
          </cell>
          <cell r="G2297" t="str">
            <v>Bay05</v>
          </cell>
          <cell r="I2297" t="str">
            <v>AM</v>
          </cell>
        </row>
        <row r="2298">
          <cell r="A2298">
            <v>42649</v>
          </cell>
          <cell r="B2298" t="str">
            <v>NXT</v>
          </cell>
          <cell r="F2298">
            <v>8</v>
          </cell>
          <cell r="G2298" t="str">
            <v>Bay05</v>
          </cell>
          <cell r="I2298" t="str">
            <v>AM</v>
          </cell>
        </row>
        <row r="2299">
          <cell r="A2299">
            <v>42649</v>
          </cell>
          <cell r="B2299" t="str">
            <v>NXT</v>
          </cell>
          <cell r="F2299">
            <v>5</v>
          </cell>
          <cell r="G2299" t="str">
            <v>Bay05</v>
          </cell>
          <cell r="I2299" t="str">
            <v>AM</v>
          </cell>
        </row>
        <row r="2300">
          <cell r="A2300">
            <v>42650</v>
          </cell>
          <cell r="B2300" t="str">
            <v>DEK</v>
          </cell>
          <cell r="F2300">
            <v>20</v>
          </cell>
          <cell r="G2300" t="str">
            <v>Bay05</v>
          </cell>
          <cell r="I2300" t="str">
            <v>AM</v>
          </cell>
        </row>
        <row r="2301">
          <cell r="A2301">
            <v>42650</v>
          </cell>
          <cell r="B2301" t="str">
            <v>NXT</v>
          </cell>
          <cell r="F2301">
            <v>5</v>
          </cell>
          <cell r="G2301" t="str">
            <v>Bay05</v>
          </cell>
          <cell r="I2301" t="str">
            <v>AM</v>
          </cell>
        </row>
        <row r="2302">
          <cell r="A2302">
            <v>42650</v>
          </cell>
          <cell r="B2302" t="str">
            <v>NXT</v>
          </cell>
          <cell r="F2302">
            <v>5</v>
          </cell>
          <cell r="G2302" t="str">
            <v>Bay05</v>
          </cell>
          <cell r="I2302" t="str">
            <v>AM</v>
          </cell>
        </row>
        <row r="2303">
          <cell r="A2303">
            <v>42650</v>
          </cell>
          <cell r="B2303" t="str">
            <v>DEK</v>
          </cell>
          <cell r="F2303">
            <v>5</v>
          </cell>
          <cell r="G2303" t="str">
            <v>Bay05</v>
          </cell>
          <cell r="I2303" t="str">
            <v>AM</v>
          </cell>
        </row>
        <row r="2304">
          <cell r="A2304">
            <v>42650</v>
          </cell>
          <cell r="B2304" t="str">
            <v>DEK</v>
          </cell>
          <cell r="F2304">
            <v>10</v>
          </cell>
          <cell r="G2304" t="str">
            <v>Bay05</v>
          </cell>
          <cell r="I2304" t="str">
            <v>AM</v>
          </cell>
        </row>
        <row r="2305">
          <cell r="A2305">
            <v>42650</v>
          </cell>
          <cell r="B2305" t="str">
            <v>NXT</v>
          </cell>
          <cell r="F2305">
            <v>20</v>
          </cell>
          <cell r="G2305" t="str">
            <v>Bay05</v>
          </cell>
          <cell r="I2305" t="str">
            <v>AM</v>
          </cell>
        </row>
        <row r="2306">
          <cell r="A2306">
            <v>42650</v>
          </cell>
          <cell r="B2306" t="str">
            <v>NXT</v>
          </cell>
          <cell r="F2306">
            <v>5</v>
          </cell>
          <cell r="G2306" t="str">
            <v>Bay05</v>
          </cell>
          <cell r="I2306" t="str">
            <v>AM</v>
          </cell>
        </row>
        <row r="2307">
          <cell r="A2307">
            <v>42651</v>
          </cell>
          <cell r="B2307" t="str">
            <v>NXT</v>
          </cell>
          <cell r="F2307">
            <v>5</v>
          </cell>
          <cell r="G2307" t="str">
            <v>Bay05</v>
          </cell>
          <cell r="I2307" t="str">
            <v>AM</v>
          </cell>
        </row>
        <row r="2308">
          <cell r="A2308">
            <v>42651</v>
          </cell>
          <cell r="B2308" t="str">
            <v>NXT</v>
          </cell>
          <cell r="F2308">
            <v>5</v>
          </cell>
          <cell r="G2308" t="str">
            <v>Bay05</v>
          </cell>
          <cell r="I2308" t="str">
            <v>AM</v>
          </cell>
        </row>
        <row r="2309">
          <cell r="A2309">
            <v>42651</v>
          </cell>
          <cell r="B2309" t="str">
            <v>DEK</v>
          </cell>
          <cell r="F2309">
            <v>20</v>
          </cell>
          <cell r="G2309" t="str">
            <v>Bay05</v>
          </cell>
          <cell r="I2309" t="str">
            <v>AM</v>
          </cell>
        </row>
        <row r="2310">
          <cell r="A2310">
            <v>42651</v>
          </cell>
          <cell r="B2310" t="str">
            <v>DEK</v>
          </cell>
          <cell r="F2310">
            <v>5</v>
          </cell>
          <cell r="G2310" t="str">
            <v>Bay05</v>
          </cell>
          <cell r="I2310" t="str">
            <v>AM</v>
          </cell>
        </row>
        <row r="2311">
          <cell r="A2311">
            <v>42646</v>
          </cell>
          <cell r="B2311" t="str">
            <v>NXT</v>
          </cell>
          <cell r="F2311">
            <v>22</v>
          </cell>
          <cell r="G2311" t="str">
            <v>Bay061</v>
          </cell>
          <cell r="I2311" t="str">
            <v>AM</v>
          </cell>
        </row>
        <row r="2312">
          <cell r="A2312">
            <v>42646</v>
          </cell>
          <cell r="B2312" t="str">
            <v>NXT</v>
          </cell>
          <cell r="F2312">
            <v>5</v>
          </cell>
          <cell r="G2312" t="str">
            <v>Bay062</v>
          </cell>
          <cell r="I2312" t="str">
            <v>AM</v>
          </cell>
        </row>
        <row r="2313">
          <cell r="A2313">
            <v>42646</v>
          </cell>
          <cell r="B2313" t="str">
            <v>NXT</v>
          </cell>
          <cell r="F2313">
            <v>10</v>
          </cell>
          <cell r="G2313" t="str">
            <v>Bay061</v>
          </cell>
          <cell r="I2313" t="str">
            <v>AM</v>
          </cell>
        </row>
        <row r="2314">
          <cell r="A2314">
            <v>42646</v>
          </cell>
          <cell r="B2314" t="str">
            <v>NXT</v>
          </cell>
          <cell r="F2314">
            <v>5</v>
          </cell>
          <cell r="G2314" t="str">
            <v>Bay061</v>
          </cell>
          <cell r="I2314" t="str">
            <v>AM</v>
          </cell>
        </row>
        <row r="2315">
          <cell r="A2315">
            <v>42647</v>
          </cell>
          <cell r="B2315" t="str">
            <v>NXT</v>
          </cell>
          <cell r="F2315">
            <v>12</v>
          </cell>
          <cell r="G2315" t="str">
            <v>Bay061</v>
          </cell>
          <cell r="I2315" t="str">
            <v>AM</v>
          </cell>
        </row>
        <row r="2316">
          <cell r="A2316">
            <v>42647</v>
          </cell>
          <cell r="B2316" t="str">
            <v>DEK</v>
          </cell>
          <cell r="F2316">
            <v>70</v>
          </cell>
          <cell r="G2316" t="str">
            <v>Bay062</v>
          </cell>
          <cell r="I2316" t="str">
            <v>AM</v>
          </cell>
        </row>
        <row r="2317">
          <cell r="A2317">
            <v>42647</v>
          </cell>
          <cell r="B2317" t="str">
            <v>NXT</v>
          </cell>
          <cell r="F2317">
            <v>5</v>
          </cell>
          <cell r="G2317" t="str">
            <v>Bay062</v>
          </cell>
          <cell r="I2317" t="str">
            <v>AM</v>
          </cell>
        </row>
        <row r="2318">
          <cell r="A2318">
            <v>42648</v>
          </cell>
          <cell r="B2318" t="str">
            <v>NXT</v>
          </cell>
          <cell r="F2318">
            <v>5</v>
          </cell>
          <cell r="G2318" t="str">
            <v>Bay062</v>
          </cell>
          <cell r="I2318" t="str">
            <v>AM</v>
          </cell>
        </row>
        <row r="2319">
          <cell r="A2319">
            <v>42648</v>
          </cell>
          <cell r="B2319" t="str">
            <v>NXT</v>
          </cell>
          <cell r="F2319">
            <v>8</v>
          </cell>
          <cell r="G2319" t="str">
            <v>Bay061</v>
          </cell>
          <cell r="I2319" t="str">
            <v>AM</v>
          </cell>
        </row>
        <row r="2320">
          <cell r="A2320">
            <v>42649</v>
          </cell>
          <cell r="B2320" t="str">
            <v>DEK</v>
          </cell>
          <cell r="F2320">
            <v>5</v>
          </cell>
          <cell r="G2320" t="str">
            <v>Bay061</v>
          </cell>
          <cell r="I2320" t="str">
            <v>AM</v>
          </cell>
        </row>
        <row r="2321">
          <cell r="A2321">
            <v>42649</v>
          </cell>
          <cell r="B2321" t="str">
            <v>NXT</v>
          </cell>
          <cell r="F2321">
            <v>5</v>
          </cell>
          <cell r="G2321" t="str">
            <v>Bay062</v>
          </cell>
          <cell r="I2321" t="str">
            <v>AM</v>
          </cell>
        </row>
        <row r="2322">
          <cell r="A2322">
            <v>42650</v>
          </cell>
          <cell r="B2322" t="str">
            <v>NXT</v>
          </cell>
          <cell r="F2322">
            <v>50</v>
          </cell>
          <cell r="G2322" t="str">
            <v>Bay062</v>
          </cell>
          <cell r="I2322" t="str">
            <v>AM</v>
          </cell>
        </row>
        <row r="2323">
          <cell r="A2323">
            <v>42650</v>
          </cell>
          <cell r="B2323" t="str">
            <v>DEK</v>
          </cell>
          <cell r="F2323">
            <v>15</v>
          </cell>
          <cell r="G2323" t="str">
            <v>Bay061</v>
          </cell>
          <cell r="I2323" t="str">
            <v>AM</v>
          </cell>
        </row>
        <row r="2324">
          <cell r="A2324">
            <v>42650</v>
          </cell>
          <cell r="B2324" t="str">
            <v>NXT</v>
          </cell>
          <cell r="F2324">
            <v>9</v>
          </cell>
          <cell r="G2324" t="str">
            <v>Bay061</v>
          </cell>
          <cell r="I2324" t="str">
            <v>AM</v>
          </cell>
        </row>
        <row r="2325">
          <cell r="A2325">
            <v>42651</v>
          </cell>
          <cell r="B2325" t="str">
            <v>NXT</v>
          </cell>
          <cell r="F2325">
            <v>5</v>
          </cell>
          <cell r="G2325" t="str">
            <v>Bay061</v>
          </cell>
          <cell r="I2325" t="str">
            <v>AM</v>
          </cell>
        </row>
        <row r="2326">
          <cell r="A2326">
            <v>42651</v>
          </cell>
          <cell r="B2326" t="str">
            <v>NXT</v>
          </cell>
          <cell r="F2326">
            <v>10</v>
          </cell>
          <cell r="G2326" t="str">
            <v>Bay062</v>
          </cell>
          <cell r="I2326" t="str">
            <v>AM</v>
          </cell>
        </row>
        <row r="2327">
          <cell r="A2327">
            <v>42651</v>
          </cell>
          <cell r="B2327" t="str">
            <v>DEK</v>
          </cell>
          <cell r="F2327">
            <v>44</v>
          </cell>
          <cell r="G2327" t="str">
            <v>Bay062</v>
          </cell>
          <cell r="I2327" t="str">
            <v>AM</v>
          </cell>
        </row>
        <row r="2328">
          <cell r="A2328">
            <v>42651</v>
          </cell>
          <cell r="B2328" t="str">
            <v>NXT</v>
          </cell>
          <cell r="F2328">
            <v>8</v>
          </cell>
          <cell r="G2328" t="str">
            <v>Bay062</v>
          </cell>
          <cell r="I2328" t="str">
            <v>AM</v>
          </cell>
        </row>
        <row r="2329">
          <cell r="A2329">
            <v>42645</v>
          </cell>
          <cell r="B2329" t="str">
            <v>DEK</v>
          </cell>
          <cell r="F2329">
            <v>6</v>
          </cell>
          <cell r="G2329" t="str">
            <v>Bay071</v>
          </cell>
          <cell r="I2329" t="str">
            <v>AM</v>
          </cell>
        </row>
        <row r="2330">
          <cell r="A2330">
            <v>42645</v>
          </cell>
          <cell r="B2330" t="str">
            <v>NXT</v>
          </cell>
          <cell r="F2330">
            <v>5</v>
          </cell>
          <cell r="G2330" t="str">
            <v>Bay072</v>
          </cell>
          <cell r="I2330" t="str">
            <v>AM</v>
          </cell>
        </row>
        <row r="2331">
          <cell r="A2331">
            <v>42645</v>
          </cell>
          <cell r="B2331" t="str">
            <v>NXT</v>
          </cell>
          <cell r="F2331">
            <v>10</v>
          </cell>
          <cell r="G2331" t="str">
            <v>Bay072</v>
          </cell>
          <cell r="I2331" t="str">
            <v>AM</v>
          </cell>
        </row>
        <row r="2332">
          <cell r="A2332">
            <v>42645</v>
          </cell>
          <cell r="B2332" t="str">
            <v>NXT</v>
          </cell>
          <cell r="F2332">
            <v>5</v>
          </cell>
          <cell r="G2332" t="str">
            <v>Bay071</v>
          </cell>
          <cell r="I2332" t="str">
            <v>AM</v>
          </cell>
        </row>
        <row r="2333">
          <cell r="A2333">
            <v>42645</v>
          </cell>
          <cell r="B2333" t="str">
            <v>DEK</v>
          </cell>
          <cell r="F2333">
            <v>10</v>
          </cell>
          <cell r="G2333" t="str">
            <v>Bay071</v>
          </cell>
          <cell r="I2333" t="str">
            <v>AM</v>
          </cell>
        </row>
        <row r="2334">
          <cell r="A2334">
            <v>42646</v>
          </cell>
          <cell r="B2334" t="str">
            <v>NXT</v>
          </cell>
          <cell r="F2334">
            <v>4</v>
          </cell>
          <cell r="G2334" t="str">
            <v>Bay071</v>
          </cell>
          <cell r="I2334" t="str">
            <v>AM</v>
          </cell>
        </row>
        <row r="2335">
          <cell r="A2335">
            <v>42646</v>
          </cell>
          <cell r="B2335" t="str">
            <v>Reflow</v>
          </cell>
          <cell r="F2335">
            <v>8</v>
          </cell>
          <cell r="G2335" t="str">
            <v>Bay072</v>
          </cell>
          <cell r="I2335" t="str">
            <v>AM</v>
          </cell>
        </row>
        <row r="2336">
          <cell r="A2336">
            <v>42646</v>
          </cell>
          <cell r="B2336" t="str">
            <v>NXT</v>
          </cell>
          <cell r="F2336">
            <v>3</v>
          </cell>
          <cell r="G2336" t="str">
            <v>Bay072</v>
          </cell>
          <cell r="I2336" t="str">
            <v>AM</v>
          </cell>
        </row>
        <row r="2337">
          <cell r="A2337">
            <v>42647</v>
          </cell>
          <cell r="B2337" t="str">
            <v>DEK</v>
          </cell>
          <cell r="F2337">
            <v>3</v>
          </cell>
          <cell r="G2337" t="str">
            <v>Bay072</v>
          </cell>
          <cell r="I2337" t="str">
            <v>AM</v>
          </cell>
        </row>
        <row r="2338">
          <cell r="A2338">
            <v>42647</v>
          </cell>
          <cell r="B2338" t="str">
            <v>DEK</v>
          </cell>
          <cell r="F2338">
            <v>5</v>
          </cell>
          <cell r="G2338" t="str">
            <v>Bay071</v>
          </cell>
          <cell r="I2338" t="str">
            <v>AM</v>
          </cell>
        </row>
        <row r="2339">
          <cell r="A2339">
            <v>42648</v>
          </cell>
          <cell r="B2339" t="str">
            <v>DEK</v>
          </cell>
          <cell r="F2339">
            <v>20</v>
          </cell>
          <cell r="G2339" t="str">
            <v>Bay071</v>
          </cell>
          <cell r="I2339" t="str">
            <v>AM</v>
          </cell>
        </row>
        <row r="2340">
          <cell r="A2340">
            <v>42648</v>
          </cell>
          <cell r="B2340" t="str">
            <v>NXT</v>
          </cell>
          <cell r="F2340">
            <v>10</v>
          </cell>
          <cell r="G2340" t="str">
            <v>Bay071</v>
          </cell>
          <cell r="I2340" t="str">
            <v>AM</v>
          </cell>
        </row>
        <row r="2341">
          <cell r="A2341">
            <v>42649</v>
          </cell>
          <cell r="B2341" t="str">
            <v>NXT</v>
          </cell>
          <cell r="F2341">
            <v>10</v>
          </cell>
          <cell r="G2341" t="str">
            <v>Bay072</v>
          </cell>
          <cell r="I2341" t="str">
            <v>AM</v>
          </cell>
        </row>
        <row r="2342">
          <cell r="A2342">
            <v>42650</v>
          </cell>
          <cell r="B2342" t="str">
            <v>NXT</v>
          </cell>
          <cell r="F2342">
            <v>3</v>
          </cell>
          <cell r="G2342" t="str">
            <v>Bay072</v>
          </cell>
          <cell r="I2342" t="str">
            <v>AM</v>
          </cell>
        </row>
        <row r="2343">
          <cell r="A2343">
            <v>42651</v>
          </cell>
          <cell r="B2343" t="str">
            <v>DEK</v>
          </cell>
          <cell r="F2343">
            <v>15</v>
          </cell>
          <cell r="G2343" t="str">
            <v>Bay071</v>
          </cell>
          <cell r="I2343" t="str">
            <v>AM</v>
          </cell>
        </row>
        <row r="2344">
          <cell r="A2344">
            <v>42651</v>
          </cell>
          <cell r="B2344" t="str">
            <v>NXT</v>
          </cell>
          <cell r="F2344">
            <v>10</v>
          </cell>
          <cell r="G2344" t="str">
            <v>Bay072</v>
          </cell>
          <cell r="I2344" t="str">
            <v>AM</v>
          </cell>
        </row>
        <row r="2345">
          <cell r="A2345">
            <v>42651</v>
          </cell>
          <cell r="B2345" t="str">
            <v>NXT</v>
          </cell>
          <cell r="F2345">
            <v>5</v>
          </cell>
          <cell r="G2345" t="str">
            <v>Bay072</v>
          </cell>
          <cell r="I2345" t="str">
            <v>AM</v>
          </cell>
        </row>
        <row r="2346">
          <cell r="A2346">
            <v>42645</v>
          </cell>
          <cell r="B2346" t="str">
            <v>DEK</v>
          </cell>
          <cell r="F2346">
            <v>17</v>
          </cell>
          <cell r="G2346" t="str">
            <v>Bay08</v>
          </cell>
          <cell r="I2346" t="str">
            <v>AM</v>
          </cell>
        </row>
        <row r="2347">
          <cell r="A2347">
            <v>42645</v>
          </cell>
          <cell r="B2347" t="str">
            <v>NXT</v>
          </cell>
          <cell r="F2347">
            <v>10</v>
          </cell>
          <cell r="G2347" t="str">
            <v>Bay08</v>
          </cell>
          <cell r="I2347" t="str">
            <v>AM</v>
          </cell>
        </row>
        <row r="2348">
          <cell r="A2348">
            <v>42645</v>
          </cell>
          <cell r="B2348" t="str">
            <v>NXT</v>
          </cell>
          <cell r="F2348">
            <v>5</v>
          </cell>
          <cell r="G2348" t="str">
            <v>Bay08</v>
          </cell>
          <cell r="I2348" t="str">
            <v>AM</v>
          </cell>
        </row>
        <row r="2349">
          <cell r="A2349">
            <v>42645</v>
          </cell>
          <cell r="B2349" t="str">
            <v>NXT</v>
          </cell>
          <cell r="F2349">
            <v>30</v>
          </cell>
          <cell r="G2349" t="str">
            <v>Bay08</v>
          </cell>
          <cell r="I2349" t="str">
            <v>AM</v>
          </cell>
        </row>
        <row r="2350">
          <cell r="A2350">
            <v>42646</v>
          </cell>
          <cell r="B2350" t="str">
            <v>NXT</v>
          </cell>
          <cell r="F2350">
            <v>5</v>
          </cell>
          <cell r="G2350" t="str">
            <v>Bay08</v>
          </cell>
          <cell r="I2350" t="str">
            <v>AM</v>
          </cell>
        </row>
        <row r="2351">
          <cell r="A2351">
            <v>42646</v>
          </cell>
          <cell r="B2351" t="str">
            <v>NXT</v>
          </cell>
          <cell r="F2351">
            <v>5</v>
          </cell>
          <cell r="G2351" t="str">
            <v>Bay08</v>
          </cell>
          <cell r="I2351" t="str">
            <v>AM</v>
          </cell>
        </row>
        <row r="2352">
          <cell r="A2352">
            <v>42647</v>
          </cell>
          <cell r="B2352" t="str">
            <v>DEK</v>
          </cell>
          <cell r="F2352">
            <v>10</v>
          </cell>
          <cell r="G2352" t="str">
            <v>Bay08</v>
          </cell>
          <cell r="I2352" t="str">
            <v>AM</v>
          </cell>
        </row>
        <row r="2353">
          <cell r="A2353">
            <v>42648</v>
          </cell>
          <cell r="B2353" t="str">
            <v>NXT</v>
          </cell>
          <cell r="F2353">
            <v>5</v>
          </cell>
          <cell r="G2353" t="str">
            <v>Bay08</v>
          </cell>
          <cell r="I2353" t="str">
            <v>AM</v>
          </cell>
        </row>
        <row r="2354">
          <cell r="A2354">
            <v>42649</v>
          </cell>
          <cell r="B2354" t="str">
            <v>NXT</v>
          </cell>
          <cell r="F2354">
            <v>10</v>
          </cell>
          <cell r="G2354" t="str">
            <v>Bay08</v>
          </cell>
          <cell r="I2354" t="str">
            <v>AM</v>
          </cell>
        </row>
        <row r="2355">
          <cell r="A2355">
            <v>42649</v>
          </cell>
          <cell r="B2355" t="str">
            <v>NXT</v>
          </cell>
          <cell r="F2355">
            <v>8</v>
          </cell>
          <cell r="G2355" t="str">
            <v>Bay08</v>
          </cell>
          <cell r="I2355" t="str">
            <v>AM</v>
          </cell>
        </row>
        <row r="2356">
          <cell r="A2356">
            <v>42649</v>
          </cell>
          <cell r="B2356" t="str">
            <v>DEK</v>
          </cell>
          <cell r="F2356">
            <v>5</v>
          </cell>
          <cell r="G2356" t="str">
            <v>Bay08</v>
          </cell>
          <cell r="I2356" t="str">
            <v>AM</v>
          </cell>
        </row>
        <row r="2357">
          <cell r="A2357">
            <v>42649</v>
          </cell>
          <cell r="B2357" t="str">
            <v>DEK</v>
          </cell>
          <cell r="F2357">
            <v>5</v>
          </cell>
          <cell r="G2357" t="str">
            <v>Bay08</v>
          </cell>
          <cell r="I2357" t="str">
            <v>AM</v>
          </cell>
        </row>
        <row r="2358">
          <cell r="A2358">
            <v>42645</v>
          </cell>
          <cell r="B2358" t="str">
            <v>NXT</v>
          </cell>
          <cell r="F2358">
            <v>113</v>
          </cell>
          <cell r="G2358" t="str">
            <v>Bay10</v>
          </cell>
          <cell r="I2358" t="str">
            <v>AM</v>
          </cell>
        </row>
        <row r="2359">
          <cell r="A2359">
            <v>42646</v>
          </cell>
          <cell r="B2359" t="str">
            <v>NXT</v>
          </cell>
          <cell r="F2359">
            <v>8</v>
          </cell>
          <cell r="G2359" t="str">
            <v>Bay10</v>
          </cell>
          <cell r="I2359" t="str">
            <v>AM</v>
          </cell>
        </row>
        <row r="2360">
          <cell r="A2360">
            <v>42646</v>
          </cell>
          <cell r="B2360" t="str">
            <v>DEK</v>
          </cell>
          <cell r="F2360">
            <v>67</v>
          </cell>
          <cell r="G2360" t="str">
            <v>Bay10</v>
          </cell>
          <cell r="I2360" t="str">
            <v>AM</v>
          </cell>
        </row>
        <row r="2361">
          <cell r="A2361">
            <v>42646</v>
          </cell>
          <cell r="B2361" t="str">
            <v>DEK</v>
          </cell>
          <cell r="F2361">
            <v>30</v>
          </cell>
          <cell r="G2361" t="str">
            <v>Bay10</v>
          </cell>
          <cell r="I2361" t="str">
            <v>AM</v>
          </cell>
        </row>
        <row r="2362">
          <cell r="A2362">
            <v>42646</v>
          </cell>
          <cell r="B2362" t="str">
            <v>NXT</v>
          </cell>
          <cell r="F2362">
            <v>25</v>
          </cell>
          <cell r="G2362" t="str">
            <v>Bay10</v>
          </cell>
          <cell r="I2362" t="str">
            <v>AM</v>
          </cell>
        </row>
        <row r="2363">
          <cell r="A2363">
            <v>42646</v>
          </cell>
          <cell r="B2363" t="str">
            <v>NXT</v>
          </cell>
          <cell r="F2363">
            <v>15</v>
          </cell>
          <cell r="G2363" t="str">
            <v>Bay10</v>
          </cell>
          <cell r="I2363" t="str">
            <v>AM</v>
          </cell>
        </row>
        <row r="2364">
          <cell r="A2364">
            <v>42646</v>
          </cell>
          <cell r="B2364" t="str">
            <v>NXT</v>
          </cell>
          <cell r="F2364">
            <v>25</v>
          </cell>
          <cell r="G2364" t="str">
            <v>Bay10</v>
          </cell>
          <cell r="I2364" t="str">
            <v>AM</v>
          </cell>
        </row>
        <row r="2365">
          <cell r="A2365">
            <v>42647</v>
          </cell>
          <cell r="B2365" t="str">
            <v>DEK</v>
          </cell>
          <cell r="F2365">
            <v>5</v>
          </cell>
          <cell r="G2365" t="str">
            <v>Bay10</v>
          </cell>
          <cell r="I2365" t="str">
            <v>AM</v>
          </cell>
        </row>
        <row r="2366">
          <cell r="A2366">
            <v>42647</v>
          </cell>
          <cell r="B2366" t="str">
            <v>DEK</v>
          </cell>
          <cell r="F2366">
            <v>115</v>
          </cell>
          <cell r="G2366" t="str">
            <v>Bay10</v>
          </cell>
          <cell r="I2366" t="str">
            <v>AM</v>
          </cell>
        </row>
        <row r="2367">
          <cell r="A2367">
            <v>42647</v>
          </cell>
          <cell r="B2367" t="str">
            <v>DEK</v>
          </cell>
          <cell r="F2367">
            <v>15</v>
          </cell>
          <cell r="G2367" t="str">
            <v>Bay10</v>
          </cell>
          <cell r="I2367" t="str">
            <v>AM</v>
          </cell>
        </row>
        <row r="2368">
          <cell r="A2368">
            <v>42648</v>
          </cell>
          <cell r="B2368" t="str">
            <v>NXT</v>
          </cell>
          <cell r="F2368">
            <v>10</v>
          </cell>
          <cell r="G2368" t="str">
            <v>Bay10</v>
          </cell>
          <cell r="I2368" t="str">
            <v>AM</v>
          </cell>
        </row>
        <row r="2369">
          <cell r="A2369">
            <v>42648</v>
          </cell>
          <cell r="B2369" t="str">
            <v>NXT</v>
          </cell>
          <cell r="F2369">
            <v>35</v>
          </cell>
          <cell r="G2369" t="str">
            <v>Bay10</v>
          </cell>
          <cell r="I2369" t="str">
            <v>AM</v>
          </cell>
        </row>
        <row r="2370">
          <cell r="A2370">
            <v>42649</v>
          </cell>
          <cell r="B2370" t="str">
            <v>NXT</v>
          </cell>
          <cell r="F2370">
            <v>80</v>
          </cell>
          <cell r="G2370" t="str">
            <v>Bay10</v>
          </cell>
          <cell r="I2370" t="str">
            <v>AM</v>
          </cell>
        </row>
        <row r="2371">
          <cell r="A2371">
            <v>42649</v>
          </cell>
          <cell r="B2371" t="str">
            <v>NXT</v>
          </cell>
          <cell r="F2371">
            <v>8</v>
          </cell>
          <cell r="G2371" t="str">
            <v>Bay10</v>
          </cell>
          <cell r="I2371" t="str">
            <v>AM</v>
          </cell>
        </row>
        <row r="2372">
          <cell r="A2372">
            <v>42650</v>
          </cell>
          <cell r="B2372" t="str">
            <v>DEK</v>
          </cell>
          <cell r="F2372">
            <v>10</v>
          </cell>
          <cell r="G2372" t="str">
            <v>Bay10</v>
          </cell>
          <cell r="I2372" t="str">
            <v>AM</v>
          </cell>
        </row>
        <row r="2373">
          <cell r="A2373">
            <v>42650</v>
          </cell>
          <cell r="B2373" t="str">
            <v>DEK</v>
          </cell>
          <cell r="F2373">
            <v>10</v>
          </cell>
          <cell r="G2373" t="str">
            <v>Bay10</v>
          </cell>
          <cell r="I2373" t="str">
            <v>AM</v>
          </cell>
        </row>
        <row r="2374">
          <cell r="A2374">
            <v>42651</v>
          </cell>
          <cell r="B2374" t="str">
            <v>NXT</v>
          </cell>
          <cell r="F2374">
            <v>30</v>
          </cell>
          <cell r="G2374" t="str">
            <v>Bay10</v>
          </cell>
          <cell r="I2374" t="str">
            <v>AM</v>
          </cell>
        </row>
        <row r="2375">
          <cell r="A2375">
            <v>42651</v>
          </cell>
          <cell r="B2375" t="str">
            <v>NXT</v>
          </cell>
          <cell r="F2375">
            <v>20</v>
          </cell>
          <cell r="G2375" t="str">
            <v>Bay10</v>
          </cell>
          <cell r="I2375" t="str">
            <v>AM</v>
          </cell>
        </row>
        <row r="2376">
          <cell r="A2376">
            <v>42651</v>
          </cell>
          <cell r="B2376" t="str">
            <v>NXT</v>
          </cell>
          <cell r="F2376">
            <v>7</v>
          </cell>
          <cell r="G2376" t="str">
            <v>Bay10</v>
          </cell>
          <cell r="I2376" t="str">
            <v>AM</v>
          </cell>
        </row>
        <row r="2377">
          <cell r="A2377">
            <v>42651</v>
          </cell>
          <cell r="B2377" t="str">
            <v>NXT</v>
          </cell>
          <cell r="F2377">
            <v>5</v>
          </cell>
          <cell r="G2377" t="str">
            <v>Bay10</v>
          </cell>
          <cell r="I2377" t="str">
            <v>AM</v>
          </cell>
        </row>
        <row r="2378">
          <cell r="A2378">
            <v>42651</v>
          </cell>
          <cell r="B2378" t="str">
            <v>DEK</v>
          </cell>
          <cell r="F2378">
            <v>10</v>
          </cell>
          <cell r="G2378" t="str">
            <v>Bay10</v>
          </cell>
          <cell r="I2378" t="str">
            <v>AM</v>
          </cell>
        </row>
        <row r="2379">
          <cell r="A2379">
            <v>42646</v>
          </cell>
          <cell r="B2379" t="str">
            <v>NXT</v>
          </cell>
          <cell r="F2379">
            <v>15</v>
          </cell>
          <cell r="G2379" t="str">
            <v>Bay15</v>
          </cell>
          <cell r="I2379" t="str">
            <v>PM</v>
          </cell>
        </row>
        <row r="2380">
          <cell r="A2380">
            <v>42646</v>
          </cell>
          <cell r="B2380" t="str">
            <v>NXT</v>
          </cell>
          <cell r="F2380">
            <v>15</v>
          </cell>
          <cell r="G2380" t="str">
            <v>Bay16</v>
          </cell>
          <cell r="I2380" t="str">
            <v>AM</v>
          </cell>
        </row>
        <row r="2381">
          <cell r="A2381">
            <v>42646</v>
          </cell>
          <cell r="B2381" t="str">
            <v>Reflow</v>
          </cell>
          <cell r="F2381">
            <v>30</v>
          </cell>
          <cell r="G2381" t="str">
            <v>Bay15</v>
          </cell>
          <cell r="I2381" t="str">
            <v>AM</v>
          </cell>
        </row>
        <row r="2382">
          <cell r="A2382">
            <v>42646</v>
          </cell>
          <cell r="B2382" t="str">
            <v>NXT</v>
          </cell>
          <cell r="F2382">
            <v>10</v>
          </cell>
          <cell r="G2382" t="str">
            <v>Bay15</v>
          </cell>
          <cell r="I2382" t="str">
            <v>AM</v>
          </cell>
        </row>
        <row r="2383">
          <cell r="A2383">
            <v>42647</v>
          </cell>
          <cell r="B2383" t="str">
            <v>Reflow</v>
          </cell>
          <cell r="F2383">
            <v>8</v>
          </cell>
          <cell r="G2383" t="str">
            <v>Bay16</v>
          </cell>
          <cell r="I2383" t="str">
            <v>AM</v>
          </cell>
        </row>
        <row r="2384">
          <cell r="A2384">
            <v>42647</v>
          </cell>
          <cell r="B2384" t="str">
            <v>NXT</v>
          </cell>
          <cell r="F2384">
            <v>14</v>
          </cell>
          <cell r="G2384" t="str">
            <v>Bay16</v>
          </cell>
          <cell r="I2384" t="str">
            <v>AM</v>
          </cell>
        </row>
        <row r="2385">
          <cell r="A2385">
            <v>42647</v>
          </cell>
          <cell r="B2385" t="str">
            <v>NXT</v>
          </cell>
          <cell r="F2385">
            <v>10</v>
          </cell>
          <cell r="G2385" t="str">
            <v>Bay15</v>
          </cell>
          <cell r="I2385" t="str">
            <v>PM</v>
          </cell>
        </row>
        <row r="2386">
          <cell r="A2386">
            <v>42647</v>
          </cell>
          <cell r="B2386" t="str">
            <v>NXT</v>
          </cell>
          <cell r="F2386">
            <v>10</v>
          </cell>
          <cell r="G2386" t="str">
            <v>Bay15</v>
          </cell>
          <cell r="I2386" t="str">
            <v>PM</v>
          </cell>
        </row>
        <row r="2387">
          <cell r="A2387">
            <v>42647</v>
          </cell>
          <cell r="B2387" t="str">
            <v>NXT</v>
          </cell>
          <cell r="F2387">
            <v>25</v>
          </cell>
          <cell r="G2387" t="str">
            <v>Bay15</v>
          </cell>
          <cell r="I2387" t="str">
            <v>AM</v>
          </cell>
        </row>
        <row r="2388">
          <cell r="A2388">
            <v>42647</v>
          </cell>
          <cell r="B2388" t="str">
            <v>NXT</v>
          </cell>
          <cell r="F2388">
            <v>20</v>
          </cell>
          <cell r="G2388" t="str">
            <v>Bay15</v>
          </cell>
          <cell r="I2388" t="str">
            <v>AM</v>
          </cell>
        </row>
        <row r="2389">
          <cell r="A2389">
            <v>42647</v>
          </cell>
          <cell r="B2389" t="str">
            <v>NXT</v>
          </cell>
          <cell r="F2389">
            <v>25</v>
          </cell>
          <cell r="G2389" t="str">
            <v>Bay15</v>
          </cell>
          <cell r="I2389" t="str">
            <v>AM</v>
          </cell>
        </row>
        <row r="2390">
          <cell r="A2390">
            <v>42648</v>
          </cell>
          <cell r="B2390" t="str">
            <v>NXT</v>
          </cell>
          <cell r="F2390">
            <v>15</v>
          </cell>
          <cell r="G2390" t="str">
            <v>Bay15</v>
          </cell>
          <cell r="I2390" t="str">
            <v>AM</v>
          </cell>
        </row>
        <row r="2391">
          <cell r="A2391">
            <v>42649</v>
          </cell>
          <cell r="B2391" t="str">
            <v>NXT</v>
          </cell>
          <cell r="F2391">
            <v>15</v>
          </cell>
          <cell r="G2391" t="str">
            <v>Bay16</v>
          </cell>
          <cell r="I2391" t="str">
            <v>PM</v>
          </cell>
        </row>
        <row r="2392">
          <cell r="A2392">
            <v>42649</v>
          </cell>
          <cell r="B2392" t="str">
            <v>NXT</v>
          </cell>
          <cell r="F2392">
            <v>10</v>
          </cell>
          <cell r="G2392" t="str">
            <v>Bay15</v>
          </cell>
          <cell r="I2392" t="str">
            <v>AM</v>
          </cell>
        </row>
        <row r="2393">
          <cell r="A2393">
            <v>42649</v>
          </cell>
          <cell r="B2393" t="str">
            <v>Reflow</v>
          </cell>
          <cell r="F2393">
            <v>30</v>
          </cell>
          <cell r="G2393" t="str">
            <v>Bay15</v>
          </cell>
          <cell r="I2393" t="str">
            <v>PM</v>
          </cell>
        </row>
        <row r="2394">
          <cell r="A2394">
            <v>42649</v>
          </cell>
          <cell r="B2394" t="str">
            <v>NXT</v>
          </cell>
          <cell r="F2394">
            <v>15</v>
          </cell>
          <cell r="G2394" t="str">
            <v>Bay16</v>
          </cell>
          <cell r="I2394" t="str">
            <v>AM</v>
          </cell>
        </row>
        <row r="2395">
          <cell r="A2395">
            <v>42649</v>
          </cell>
          <cell r="B2395" t="str">
            <v>Reflow</v>
          </cell>
          <cell r="F2395">
            <v>30</v>
          </cell>
          <cell r="G2395" t="str">
            <v>Bay15</v>
          </cell>
          <cell r="I2395" t="str">
            <v>PM</v>
          </cell>
        </row>
        <row r="2396">
          <cell r="A2396">
            <v>42649</v>
          </cell>
          <cell r="B2396" t="str">
            <v>NXT</v>
          </cell>
          <cell r="F2396">
            <v>15</v>
          </cell>
          <cell r="G2396" t="str">
            <v>Bay16</v>
          </cell>
          <cell r="I2396" t="str">
            <v>AM</v>
          </cell>
        </row>
        <row r="2397">
          <cell r="A2397">
            <v>42649</v>
          </cell>
          <cell r="B2397" t="str">
            <v>NXT</v>
          </cell>
          <cell r="F2397">
            <v>10</v>
          </cell>
          <cell r="G2397" t="str">
            <v>Bay16</v>
          </cell>
          <cell r="I2397" t="str">
            <v>AM</v>
          </cell>
        </row>
        <row r="2398">
          <cell r="A2398">
            <v>42650</v>
          </cell>
          <cell r="B2398" t="str">
            <v>NXT</v>
          </cell>
          <cell r="F2398">
            <v>10</v>
          </cell>
          <cell r="G2398" t="str">
            <v>Bay15</v>
          </cell>
          <cell r="I2398" t="str">
            <v>AM</v>
          </cell>
        </row>
        <row r="2399">
          <cell r="A2399">
            <v>42650</v>
          </cell>
          <cell r="B2399" t="str">
            <v>Reflow</v>
          </cell>
          <cell r="F2399">
            <v>10</v>
          </cell>
          <cell r="G2399" t="str">
            <v>Bay15</v>
          </cell>
          <cell r="I2399" t="str">
            <v>AM</v>
          </cell>
        </row>
        <row r="2400">
          <cell r="A2400">
            <v>42650</v>
          </cell>
          <cell r="B2400" t="str">
            <v>Reflow</v>
          </cell>
          <cell r="F2400">
            <v>5</v>
          </cell>
          <cell r="G2400" t="str">
            <v>Bay16</v>
          </cell>
          <cell r="I2400" t="str">
            <v>AM</v>
          </cell>
        </row>
        <row r="2401">
          <cell r="A2401">
            <v>42650</v>
          </cell>
          <cell r="B2401" t="str">
            <v>NXT</v>
          </cell>
          <cell r="F2401">
            <v>10</v>
          </cell>
          <cell r="G2401" t="str">
            <v>Bay16</v>
          </cell>
          <cell r="I2401" t="str">
            <v>PM</v>
          </cell>
        </row>
        <row r="2402">
          <cell r="A2402">
            <v>42650</v>
          </cell>
          <cell r="B2402" t="str">
            <v>Reflow</v>
          </cell>
          <cell r="F2402">
            <v>10</v>
          </cell>
          <cell r="G2402" t="str">
            <v>Bay16</v>
          </cell>
          <cell r="I2402" t="str">
            <v>PM</v>
          </cell>
        </row>
        <row r="2403">
          <cell r="A2403">
            <v>42651</v>
          </cell>
          <cell r="B2403" t="str">
            <v>DEK</v>
          </cell>
          <cell r="F2403">
            <v>10</v>
          </cell>
          <cell r="G2403" t="str">
            <v>Bay16</v>
          </cell>
          <cell r="I2403" t="str">
            <v>AM</v>
          </cell>
        </row>
        <row r="2404">
          <cell r="A2404">
            <v>42651</v>
          </cell>
          <cell r="B2404" t="str">
            <v>NXT</v>
          </cell>
          <cell r="F2404">
            <v>10</v>
          </cell>
          <cell r="G2404" t="str">
            <v>Bay15</v>
          </cell>
          <cell r="I2404" t="str">
            <v>PM</v>
          </cell>
        </row>
        <row r="2405">
          <cell r="A2405">
            <v>42651</v>
          </cell>
          <cell r="B2405" t="str">
            <v>Reflow</v>
          </cell>
          <cell r="F2405">
            <v>30</v>
          </cell>
          <cell r="G2405" t="str">
            <v>Bay15</v>
          </cell>
          <cell r="I2405" t="str">
            <v>PM</v>
          </cell>
        </row>
        <row r="2406">
          <cell r="A2406">
            <v>42651</v>
          </cell>
          <cell r="B2406" t="str">
            <v>NXT</v>
          </cell>
          <cell r="F2406">
            <v>10</v>
          </cell>
          <cell r="G2406" t="str">
            <v>Bay15</v>
          </cell>
          <cell r="I2406" t="str">
            <v>AM</v>
          </cell>
        </row>
        <row r="2407">
          <cell r="A2407">
            <v>42651</v>
          </cell>
          <cell r="B2407" t="str">
            <v>Reflow</v>
          </cell>
          <cell r="F2407">
            <v>15</v>
          </cell>
          <cell r="G2407" t="str">
            <v>Bay16</v>
          </cell>
          <cell r="I2407" t="str">
            <v>PM</v>
          </cell>
        </row>
        <row r="2408">
          <cell r="A2408">
            <v>42652</v>
          </cell>
          <cell r="B2408" t="str">
            <v>Nxt</v>
          </cell>
          <cell r="F2408">
            <v>10</v>
          </cell>
          <cell r="G2408" t="str">
            <v>Bay05</v>
          </cell>
          <cell r="I2408" t="str">
            <v>AM</v>
          </cell>
        </row>
        <row r="2409">
          <cell r="A2409">
            <v>42652</v>
          </cell>
          <cell r="B2409" t="str">
            <v>Nxt</v>
          </cell>
          <cell r="F2409">
            <v>4</v>
          </cell>
          <cell r="G2409" t="str">
            <v>Bay05</v>
          </cell>
          <cell r="I2409" t="str">
            <v>AM</v>
          </cell>
        </row>
        <row r="2410">
          <cell r="A2410">
            <v>42652</v>
          </cell>
          <cell r="B2410" t="str">
            <v>Nxt</v>
          </cell>
          <cell r="F2410">
            <v>7</v>
          </cell>
          <cell r="G2410" t="str">
            <v>Bay05</v>
          </cell>
          <cell r="I2410" t="str">
            <v>AM</v>
          </cell>
        </row>
        <row r="2411">
          <cell r="A2411">
            <v>42652</v>
          </cell>
          <cell r="B2411" t="str">
            <v>DEK</v>
          </cell>
          <cell r="F2411">
            <v>7</v>
          </cell>
          <cell r="G2411" t="str">
            <v>Bay05</v>
          </cell>
          <cell r="I2411" t="str">
            <v>AM</v>
          </cell>
        </row>
        <row r="2412">
          <cell r="A2412">
            <v>42652</v>
          </cell>
          <cell r="B2412" t="str">
            <v>DEK</v>
          </cell>
          <cell r="F2412">
            <v>5</v>
          </cell>
          <cell r="G2412" t="str">
            <v>Bay05</v>
          </cell>
          <cell r="I2412" t="str">
            <v>AM</v>
          </cell>
        </row>
        <row r="2413">
          <cell r="A2413">
            <v>42652</v>
          </cell>
          <cell r="B2413" t="str">
            <v>DEK</v>
          </cell>
          <cell r="F2413">
            <v>5</v>
          </cell>
          <cell r="G2413" t="str">
            <v>Bay05</v>
          </cell>
          <cell r="I2413" t="str">
            <v>AM</v>
          </cell>
        </row>
        <row r="2414">
          <cell r="A2414">
            <v>42652</v>
          </cell>
          <cell r="B2414" t="str">
            <v>Nxt</v>
          </cell>
          <cell r="F2414">
            <v>10</v>
          </cell>
          <cell r="G2414" t="str">
            <v>Bay05</v>
          </cell>
          <cell r="I2414" t="str">
            <v>AM</v>
          </cell>
        </row>
        <row r="2415">
          <cell r="A2415">
            <v>42652</v>
          </cell>
          <cell r="B2415" t="str">
            <v>Nxt</v>
          </cell>
          <cell r="F2415">
            <v>15</v>
          </cell>
          <cell r="G2415" t="str">
            <v>Bay05</v>
          </cell>
          <cell r="I2415" t="str">
            <v>AM</v>
          </cell>
        </row>
        <row r="2416">
          <cell r="A2416">
            <v>42652</v>
          </cell>
          <cell r="B2416" t="str">
            <v>Nxt</v>
          </cell>
          <cell r="F2416">
            <v>5</v>
          </cell>
          <cell r="G2416" t="str">
            <v>Bay05</v>
          </cell>
          <cell r="I2416" t="str">
            <v>AM</v>
          </cell>
        </row>
        <row r="2417">
          <cell r="A2417">
            <v>42653</v>
          </cell>
          <cell r="B2417" t="str">
            <v>DEK</v>
          </cell>
          <cell r="F2417">
            <v>50</v>
          </cell>
          <cell r="G2417" t="str">
            <v>Bay05</v>
          </cell>
          <cell r="I2417" t="str">
            <v>AM</v>
          </cell>
        </row>
        <row r="2418">
          <cell r="A2418">
            <v>42655</v>
          </cell>
          <cell r="B2418" t="str">
            <v>Nxt</v>
          </cell>
          <cell r="F2418">
            <v>10</v>
          </cell>
          <cell r="G2418" t="str">
            <v>Bay05</v>
          </cell>
          <cell r="I2418" t="str">
            <v>AM</v>
          </cell>
        </row>
        <row r="2419">
          <cell r="A2419">
            <v>42655</v>
          </cell>
          <cell r="B2419" t="str">
            <v>Nxt</v>
          </cell>
          <cell r="F2419">
            <v>15</v>
          </cell>
          <cell r="G2419" t="str">
            <v>Bay05</v>
          </cell>
          <cell r="I2419" t="str">
            <v>AM</v>
          </cell>
        </row>
        <row r="2420">
          <cell r="A2420">
            <v>42655</v>
          </cell>
          <cell r="B2420" t="str">
            <v>Nxt</v>
          </cell>
          <cell r="F2420">
            <v>15</v>
          </cell>
          <cell r="G2420" t="str">
            <v>Bay05</v>
          </cell>
          <cell r="I2420" t="str">
            <v>AM</v>
          </cell>
        </row>
        <row r="2421">
          <cell r="A2421">
            <v>42656</v>
          </cell>
          <cell r="B2421" t="str">
            <v>DEK</v>
          </cell>
          <cell r="F2421">
            <v>20</v>
          </cell>
          <cell r="G2421" t="str">
            <v>Bay05</v>
          </cell>
          <cell r="I2421" t="str">
            <v>AM</v>
          </cell>
        </row>
        <row r="2422">
          <cell r="A2422">
            <v>42657</v>
          </cell>
          <cell r="B2422" t="str">
            <v>Nxt</v>
          </cell>
          <cell r="F2422">
            <v>6</v>
          </cell>
          <cell r="G2422" t="str">
            <v>Bay05</v>
          </cell>
          <cell r="I2422" t="str">
            <v>AM</v>
          </cell>
        </row>
        <row r="2423">
          <cell r="A2423">
            <v>42658</v>
          </cell>
          <cell r="B2423" t="str">
            <v>Nxt</v>
          </cell>
          <cell r="F2423">
            <v>75</v>
          </cell>
          <cell r="G2423" t="str">
            <v>Bay05</v>
          </cell>
          <cell r="I2423" t="str">
            <v>AM</v>
          </cell>
        </row>
        <row r="2424">
          <cell r="A2424">
            <v>42652</v>
          </cell>
          <cell r="B2424" t="str">
            <v>Nxt</v>
          </cell>
          <cell r="F2424">
            <v>5</v>
          </cell>
          <cell r="G2424" t="str">
            <v>Bay061</v>
          </cell>
          <cell r="I2424" t="str">
            <v>AM</v>
          </cell>
        </row>
        <row r="2425">
          <cell r="A2425">
            <v>42652</v>
          </cell>
          <cell r="B2425" t="str">
            <v>Nxt</v>
          </cell>
          <cell r="F2425">
            <v>5</v>
          </cell>
          <cell r="G2425" t="str">
            <v>Bay062</v>
          </cell>
          <cell r="I2425" t="str">
            <v>AM</v>
          </cell>
        </row>
        <row r="2426">
          <cell r="A2426">
            <v>42652</v>
          </cell>
          <cell r="B2426" t="str">
            <v>DEK</v>
          </cell>
          <cell r="F2426">
            <v>15</v>
          </cell>
          <cell r="G2426" t="str">
            <v>Bay062</v>
          </cell>
          <cell r="I2426" t="str">
            <v>AM</v>
          </cell>
        </row>
        <row r="2427">
          <cell r="A2427">
            <v>42652</v>
          </cell>
          <cell r="B2427" t="str">
            <v>Nxt</v>
          </cell>
          <cell r="F2427">
            <v>5</v>
          </cell>
          <cell r="G2427" t="str">
            <v>Bay061</v>
          </cell>
          <cell r="I2427" t="str">
            <v>AM</v>
          </cell>
        </row>
        <row r="2428">
          <cell r="A2428">
            <v>42652</v>
          </cell>
          <cell r="B2428" t="str">
            <v>Nxt</v>
          </cell>
          <cell r="F2428">
            <v>9</v>
          </cell>
          <cell r="G2428" t="str">
            <v>Bay061</v>
          </cell>
          <cell r="I2428" t="str">
            <v>AM</v>
          </cell>
        </row>
        <row r="2429">
          <cell r="A2429">
            <v>42653</v>
          </cell>
          <cell r="B2429" t="str">
            <v>Nxt</v>
          </cell>
          <cell r="F2429">
            <v>5</v>
          </cell>
          <cell r="G2429" t="str">
            <v>Bay062</v>
          </cell>
          <cell r="I2429" t="str">
            <v>AM</v>
          </cell>
        </row>
        <row r="2430">
          <cell r="A2430">
            <v>42653</v>
          </cell>
          <cell r="B2430" t="str">
            <v>Nxt</v>
          </cell>
          <cell r="F2430">
            <v>5</v>
          </cell>
          <cell r="G2430" t="str">
            <v>Bay062</v>
          </cell>
          <cell r="I2430" t="str">
            <v>AM</v>
          </cell>
        </row>
        <row r="2431">
          <cell r="A2431">
            <v>42653</v>
          </cell>
          <cell r="B2431" t="str">
            <v>DEK</v>
          </cell>
          <cell r="F2431">
            <v>10</v>
          </cell>
          <cell r="G2431" t="str">
            <v>Bay061</v>
          </cell>
          <cell r="I2431" t="str">
            <v>AM</v>
          </cell>
        </row>
        <row r="2432">
          <cell r="A2432">
            <v>42653</v>
          </cell>
          <cell r="B2432" t="str">
            <v>DEK</v>
          </cell>
          <cell r="F2432">
            <v>5</v>
          </cell>
          <cell r="G2432" t="str">
            <v>Bay061</v>
          </cell>
          <cell r="I2432" t="str">
            <v>AM</v>
          </cell>
        </row>
        <row r="2433">
          <cell r="A2433">
            <v>42653</v>
          </cell>
          <cell r="B2433" t="str">
            <v>Nxt</v>
          </cell>
          <cell r="F2433">
            <v>28</v>
          </cell>
          <cell r="G2433" t="str">
            <v>Bay062</v>
          </cell>
          <cell r="I2433" t="str">
            <v>AM</v>
          </cell>
        </row>
        <row r="2434">
          <cell r="A2434">
            <v>42653</v>
          </cell>
          <cell r="B2434" t="str">
            <v>Nxt</v>
          </cell>
          <cell r="F2434">
            <v>14</v>
          </cell>
          <cell r="G2434" t="str">
            <v>Bay062</v>
          </cell>
          <cell r="I2434" t="str">
            <v>AM</v>
          </cell>
        </row>
        <row r="2435">
          <cell r="A2435">
            <v>42654</v>
          </cell>
          <cell r="B2435" t="str">
            <v>DEK</v>
          </cell>
          <cell r="F2435">
            <v>50</v>
          </cell>
          <cell r="G2435" t="str">
            <v>Bay061</v>
          </cell>
          <cell r="I2435" t="str">
            <v>AM</v>
          </cell>
        </row>
        <row r="2436">
          <cell r="A2436">
            <v>42654</v>
          </cell>
          <cell r="B2436" t="str">
            <v>Nxt</v>
          </cell>
          <cell r="F2436">
            <v>8</v>
          </cell>
          <cell r="G2436" t="str">
            <v>Bay061</v>
          </cell>
          <cell r="I2436" t="str">
            <v>AM</v>
          </cell>
        </row>
        <row r="2437">
          <cell r="A2437">
            <v>42655</v>
          </cell>
          <cell r="B2437" t="str">
            <v>Nxt</v>
          </cell>
          <cell r="F2437">
            <v>10</v>
          </cell>
          <cell r="G2437" t="str">
            <v>Bay061</v>
          </cell>
          <cell r="I2437" t="str">
            <v>AM</v>
          </cell>
        </row>
        <row r="2438">
          <cell r="A2438">
            <v>42655</v>
          </cell>
          <cell r="B2438" t="str">
            <v>Nxt</v>
          </cell>
          <cell r="F2438">
            <v>5</v>
          </cell>
          <cell r="G2438" t="str">
            <v>Bay062</v>
          </cell>
          <cell r="I2438" t="str">
            <v>AM</v>
          </cell>
        </row>
        <row r="2439">
          <cell r="A2439">
            <v>42655</v>
          </cell>
          <cell r="B2439" t="str">
            <v>Nxt</v>
          </cell>
          <cell r="F2439">
            <v>5</v>
          </cell>
          <cell r="G2439" t="str">
            <v>Bay062</v>
          </cell>
          <cell r="I2439" t="str">
            <v>AM</v>
          </cell>
        </row>
        <row r="2440">
          <cell r="A2440">
            <v>42655</v>
          </cell>
          <cell r="B2440" t="str">
            <v>Nxt</v>
          </cell>
          <cell r="F2440">
            <v>5</v>
          </cell>
          <cell r="G2440" t="str">
            <v>Bay062</v>
          </cell>
          <cell r="I2440" t="str">
            <v>AM</v>
          </cell>
        </row>
        <row r="2441">
          <cell r="A2441">
            <v>42655</v>
          </cell>
          <cell r="B2441" t="str">
            <v>Nxt</v>
          </cell>
          <cell r="F2441">
            <v>5</v>
          </cell>
          <cell r="G2441" t="str">
            <v>Bay061</v>
          </cell>
          <cell r="I2441" t="str">
            <v>AM</v>
          </cell>
        </row>
        <row r="2442">
          <cell r="A2442">
            <v>42656</v>
          </cell>
          <cell r="B2442" t="str">
            <v>DEK</v>
          </cell>
          <cell r="F2442">
            <v>10</v>
          </cell>
          <cell r="G2442" t="str">
            <v>Bay061</v>
          </cell>
          <cell r="I2442" t="str">
            <v>AM</v>
          </cell>
        </row>
        <row r="2443">
          <cell r="A2443">
            <v>42656</v>
          </cell>
          <cell r="B2443" t="str">
            <v>DEK</v>
          </cell>
          <cell r="F2443">
            <v>5</v>
          </cell>
          <cell r="G2443" t="str">
            <v>Bay061</v>
          </cell>
          <cell r="I2443" t="str">
            <v>AM</v>
          </cell>
        </row>
        <row r="2444">
          <cell r="A2444">
            <v>42656</v>
          </cell>
          <cell r="B2444" t="str">
            <v>Nxt</v>
          </cell>
          <cell r="F2444">
            <v>5</v>
          </cell>
          <cell r="G2444" t="str">
            <v>Bay062</v>
          </cell>
          <cell r="I2444" t="str">
            <v>AM</v>
          </cell>
        </row>
        <row r="2445">
          <cell r="A2445">
            <v>42656</v>
          </cell>
          <cell r="B2445" t="str">
            <v>Nxt</v>
          </cell>
          <cell r="F2445">
            <v>177</v>
          </cell>
          <cell r="G2445" t="str">
            <v>Bay062</v>
          </cell>
          <cell r="I2445" t="str">
            <v>AM</v>
          </cell>
        </row>
        <row r="2446">
          <cell r="A2446">
            <v>42656</v>
          </cell>
          <cell r="B2446" t="str">
            <v>Nxt</v>
          </cell>
          <cell r="F2446">
            <v>30</v>
          </cell>
          <cell r="G2446" t="str">
            <v>Bay061</v>
          </cell>
          <cell r="I2446" t="str">
            <v>AM</v>
          </cell>
        </row>
        <row r="2447">
          <cell r="A2447">
            <v>42657</v>
          </cell>
          <cell r="B2447" t="str">
            <v>Nxt</v>
          </cell>
          <cell r="F2447">
            <v>25</v>
          </cell>
          <cell r="G2447" t="str">
            <v>Bay061</v>
          </cell>
          <cell r="I2447" t="str">
            <v>AM</v>
          </cell>
        </row>
        <row r="2448">
          <cell r="A2448">
            <v>42657</v>
          </cell>
          <cell r="B2448" t="str">
            <v>Nxt</v>
          </cell>
          <cell r="F2448">
            <v>5</v>
          </cell>
          <cell r="G2448" t="str">
            <v>Bay062</v>
          </cell>
          <cell r="I2448" t="str">
            <v>AM</v>
          </cell>
        </row>
        <row r="2449">
          <cell r="A2449">
            <v>42657</v>
          </cell>
          <cell r="B2449" t="str">
            <v>Nxt</v>
          </cell>
          <cell r="F2449">
            <v>20</v>
          </cell>
          <cell r="G2449" t="str">
            <v>Bay062</v>
          </cell>
          <cell r="I2449" t="str">
            <v>AM</v>
          </cell>
        </row>
        <row r="2450">
          <cell r="A2450">
            <v>42657</v>
          </cell>
          <cell r="B2450" t="str">
            <v>Nxt</v>
          </cell>
          <cell r="F2450">
            <v>8</v>
          </cell>
          <cell r="G2450" t="str">
            <v>Bay061</v>
          </cell>
          <cell r="I2450" t="str">
            <v>AM</v>
          </cell>
        </row>
        <row r="2451">
          <cell r="A2451">
            <v>42657</v>
          </cell>
          <cell r="B2451" t="str">
            <v>DEK</v>
          </cell>
          <cell r="F2451">
            <v>15</v>
          </cell>
          <cell r="G2451" t="str">
            <v>Bay061</v>
          </cell>
          <cell r="I2451" t="str">
            <v>AM</v>
          </cell>
        </row>
        <row r="2452">
          <cell r="A2452">
            <v>42657</v>
          </cell>
          <cell r="B2452" t="str">
            <v>DEK</v>
          </cell>
          <cell r="F2452">
            <v>105</v>
          </cell>
          <cell r="G2452" t="str">
            <v>Bay061</v>
          </cell>
          <cell r="I2452" t="str">
            <v>AM</v>
          </cell>
        </row>
        <row r="2453">
          <cell r="A2453">
            <v>42658</v>
          </cell>
          <cell r="B2453" t="str">
            <v>Nxt</v>
          </cell>
          <cell r="F2453">
            <v>50</v>
          </cell>
          <cell r="G2453" t="str">
            <v>Bay061</v>
          </cell>
          <cell r="I2453" t="str">
            <v>AM</v>
          </cell>
        </row>
        <row r="2454">
          <cell r="A2454">
            <v>42658</v>
          </cell>
          <cell r="B2454" t="str">
            <v>DEK</v>
          </cell>
          <cell r="F2454">
            <v>7</v>
          </cell>
          <cell r="G2454" t="str">
            <v>Bay062</v>
          </cell>
          <cell r="I2454" t="str">
            <v>AM</v>
          </cell>
        </row>
        <row r="2455">
          <cell r="A2455">
            <v>42658</v>
          </cell>
          <cell r="B2455" t="str">
            <v>Nxt</v>
          </cell>
          <cell r="F2455">
            <v>20</v>
          </cell>
          <cell r="G2455" t="str">
            <v>Bay062</v>
          </cell>
          <cell r="I2455" t="str">
            <v>AM</v>
          </cell>
        </row>
        <row r="2456">
          <cell r="A2456">
            <v>42658</v>
          </cell>
          <cell r="B2456" t="str">
            <v>Nxt</v>
          </cell>
          <cell r="F2456">
            <v>8</v>
          </cell>
          <cell r="G2456" t="str">
            <v>Bay062</v>
          </cell>
          <cell r="I2456" t="str">
            <v>AM</v>
          </cell>
        </row>
        <row r="2457">
          <cell r="A2457">
            <v>42658</v>
          </cell>
          <cell r="B2457" t="str">
            <v>Nxt</v>
          </cell>
          <cell r="F2457">
            <v>110</v>
          </cell>
          <cell r="G2457" t="str">
            <v>Bay062</v>
          </cell>
          <cell r="I2457" t="str">
            <v>AM</v>
          </cell>
        </row>
        <row r="2458">
          <cell r="A2458">
            <v>42652</v>
          </cell>
          <cell r="B2458" t="str">
            <v>Nxt</v>
          </cell>
          <cell r="F2458">
            <v>10</v>
          </cell>
          <cell r="G2458" t="str">
            <v>Bay071</v>
          </cell>
          <cell r="I2458" t="str">
            <v>AM</v>
          </cell>
        </row>
        <row r="2459">
          <cell r="A2459">
            <v>42653</v>
          </cell>
          <cell r="B2459" t="str">
            <v>Nxt</v>
          </cell>
          <cell r="F2459">
            <v>10</v>
          </cell>
          <cell r="G2459" t="str">
            <v>Bay072</v>
          </cell>
          <cell r="I2459" t="str">
            <v>AM</v>
          </cell>
        </row>
        <row r="2460">
          <cell r="A2460">
            <v>42653</v>
          </cell>
          <cell r="B2460" t="str">
            <v>Nxt</v>
          </cell>
          <cell r="F2460">
            <v>3</v>
          </cell>
          <cell r="G2460" t="str">
            <v>Bay072</v>
          </cell>
          <cell r="I2460" t="str">
            <v>AM</v>
          </cell>
        </row>
        <row r="2461">
          <cell r="A2461">
            <v>42655</v>
          </cell>
          <cell r="B2461" t="str">
            <v>Nxt</v>
          </cell>
          <cell r="F2461">
            <v>5</v>
          </cell>
          <cell r="G2461" t="str">
            <v>Bay071</v>
          </cell>
          <cell r="I2461" t="str">
            <v>AM</v>
          </cell>
        </row>
        <row r="2462">
          <cell r="A2462">
            <v>42656</v>
          </cell>
          <cell r="B2462" t="str">
            <v>DEK</v>
          </cell>
          <cell r="F2462">
            <v>5</v>
          </cell>
          <cell r="G2462" t="str">
            <v>Bay071</v>
          </cell>
          <cell r="I2462" t="str">
            <v>AM</v>
          </cell>
        </row>
        <row r="2463">
          <cell r="A2463">
            <v>42656</v>
          </cell>
          <cell r="B2463" t="str">
            <v>DEK</v>
          </cell>
          <cell r="F2463">
            <v>10</v>
          </cell>
          <cell r="G2463" t="str">
            <v>Bay072</v>
          </cell>
          <cell r="I2463" t="str">
            <v>AM</v>
          </cell>
        </row>
        <row r="2464">
          <cell r="A2464">
            <v>42656</v>
          </cell>
          <cell r="B2464" t="str">
            <v>DEK</v>
          </cell>
          <cell r="F2464">
            <v>3</v>
          </cell>
          <cell r="G2464" t="str">
            <v>Bay072</v>
          </cell>
          <cell r="I2464" t="str">
            <v>AM</v>
          </cell>
        </row>
        <row r="2465">
          <cell r="A2465">
            <v>42656</v>
          </cell>
          <cell r="B2465" t="str">
            <v>DEK</v>
          </cell>
          <cell r="F2465">
            <v>25</v>
          </cell>
          <cell r="G2465" t="str">
            <v>Bay071</v>
          </cell>
          <cell r="I2465" t="str">
            <v>AM</v>
          </cell>
        </row>
        <row r="2466">
          <cell r="A2466">
            <v>42656</v>
          </cell>
          <cell r="B2466" t="str">
            <v>Nxt</v>
          </cell>
          <cell r="F2466">
            <v>7</v>
          </cell>
          <cell r="G2466" t="str">
            <v>Bay071</v>
          </cell>
          <cell r="I2466" t="str">
            <v>AM</v>
          </cell>
        </row>
        <row r="2467">
          <cell r="A2467">
            <v>42656</v>
          </cell>
          <cell r="B2467" t="str">
            <v>Nxt</v>
          </cell>
          <cell r="F2467">
            <v>9</v>
          </cell>
          <cell r="G2467" t="str">
            <v>Bay072</v>
          </cell>
          <cell r="I2467" t="str">
            <v>AM</v>
          </cell>
        </row>
        <row r="2468">
          <cell r="A2468">
            <v>42656</v>
          </cell>
          <cell r="B2468" t="str">
            <v>SPI</v>
          </cell>
          <cell r="F2468">
            <v>35</v>
          </cell>
          <cell r="G2468" t="str">
            <v>Bay072</v>
          </cell>
          <cell r="I2468" t="str">
            <v>AM</v>
          </cell>
        </row>
        <row r="2469">
          <cell r="A2469">
            <v>42656</v>
          </cell>
          <cell r="B2469" t="str">
            <v>Nxt</v>
          </cell>
          <cell r="F2469">
            <v>10</v>
          </cell>
          <cell r="G2469" t="str">
            <v>Bay072</v>
          </cell>
          <cell r="I2469" t="str">
            <v>AM</v>
          </cell>
        </row>
        <row r="2470">
          <cell r="A2470">
            <v>42656</v>
          </cell>
          <cell r="B2470" t="str">
            <v>Nxt</v>
          </cell>
          <cell r="F2470">
            <v>15</v>
          </cell>
          <cell r="G2470" t="str">
            <v>Bay071</v>
          </cell>
          <cell r="I2470" t="str">
            <v>AM</v>
          </cell>
        </row>
        <row r="2471">
          <cell r="A2471">
            <v>42656</v>
          </cell>
          <cell r="B2471" t="str">
            <v>SPI</v>
          </cell>
          <cell r="F2471">
            <v>15</v>
          </cell>
          <cell r="G2471" t="str">
            <v>Bay071</v>
          </cell>
          <cell r="I2471" t="str">
            <v>AM</v>
          </cell>
        </row>
        <row r="2472">
          <cell r="A2472">
            <v>42657</v>
          </cell>
          <cell r="B2472" t="str">
            <v>Nxt</v>
          </cell>
          <cell r="F2472">
            <v>20</v>
          </cell>
          <cell r="G2472" t="str">
            <v>Bay071</v>
          </cell>
          <cell r="I2472" t="str">
            <v>AM</v>
          </cell>
        </row>
        <row r="2473">
          <cell r="A2473">
            <v>42657</v>
          </cell>
          <cell r="B2473" t="str">
            <v>Nxt</v>
          </cell>
          <cell r="F2473">
            <v>5</v>
          </cell>
          <cell r="G2473" t="str">
            <v>Bay072</v>
          </cell>
          <cell r="I2473" t="str">
            <v>AM</v>
          </cell>
        </row>
        <row r="2474">
          <cell r="A2474">
            <v>42657</v>
          </cell>
          <cell r="B2474" t="str">
            <v>DEK</v>
          </cell>
          <cell r="F2474">
            <v>10</v>
          </cell>
          <cell r="G2474" t="str">
            <v>Bay072</v>
          </cell>
          <cell r="I2474" t="str">
            <v>AM</v>
          </cell>
        </row>
        <row r="2475">
          <cell r="A2475">
            <v>42658</v>
          </cell>
          <cell r="B2475" t="str">
            <v>DEK</v>
          </cell>
          <cell r="F2475">
            <v>5</v>
          </cell>
          <cell r="G2475" t="str">
            <v>Bay071</v>
          </cell>
          <cell r="I2475" t="str">
            <v>AM</v>
          </cell>
        </row>
        <row r="2476">
          <cell r="A2476">
            <v>42658</v>
          </cell>
          <cell r="B2476" t="str">
            <v>Nxt</v>
          </cell>
          <cell r="F2476">
            <v>10</v>
          </cell>
          <cell r="G2476" t="str">
            <v>Bay071</v>
          </cell>
          <cell r="I2476" t="str">
            <v>AM</v>
          </cell>
        </row>
        <row r="2477">
          <cell r="A2477">
            <v>42652</v>
          </cell>
          <cell r="B2477" t="str">
            <v>Nxt</v>
          </cell>
          <cell r="F2477">
            <v>5</v>
          </cell>
          <cell r="G2477" t="str">
            <v>Bay08</v>
          </cell>
          <cell r="I2477" t="str">
            <v>AM</v>
          </cell>
        </row>
        <row r="2478">
          <cell r="A2478">
            <v>42654</v>
          </cell>
          <cell r="B2478" t="str">
            <v>Nxt</v>
          </cell>
          <cell r="F2478">
            <v>13</v>
          </cell>
          <cell r="G2478" t="str">
            <v>Bay08</v>
          </cell>
          <cell r="I2478" t="str">
            <v>AM</v>
          </cell>
        </row>
        <row r="2479">
          <cell r="A2479">
            <v>42654</v>
          </cell>
          <cell r="B2479" t="str">
            <v>Nxt</v>
          </cell>
          <cell r="F2479">
            <v>15</v>
          </cell>
          <cell r="G2479" t="str">
            <v>Bay08</v>
          </cell>
          <cell r="I2479" t="str">
            <v>AM</v>
          </cell>
        </row>
        <row r="2480">
          <cell r="A2480">
            <v>42654</v>
          </cell>
          <cell r="B2480" t="str">
            <v>Nxt</v>
          </cell>
          <cell r="F2480">
            <v>5</v>
          </cell>
          <cell r="G2480" t="str">
            <v>Bay08</v>
          </cell>
          <cell r="I2480" t="str">
            <v>AM</v>
          </cell>
        </row>
        <row r="2481">
          <cell r="A2481">
            <v>42655</v>
          </cell>
          <cell r="B2481" t="str">
            <v>DEK</v>
          </cell>
          <cell r="F2481">
            <v>15</v>
          </cell>
          <cell r="G2481" t="str">
            <v>Bay08</v>
          </cell>
          <cell r="I2481" t="str">
            <v>AM</v>
          </cell>
        </row>
        <row r="2482">
          <cell r="A2482">
            <v>42655</v>
          </cell>
          <cell r="B2482" t="str">
            <v>DEK</v>
          </cell>
          <cell r="F2482">
            <v>5</v>
          </cell>
          <cell r="G2482" t="str">
            <v>Bay08</v>
          </cell>
          <cell r="I2482" t="str">
            <v>AM</v>
          </cell>
        </row>
        <row r="2483">
          <cell r="A2483">
            <v>42655</v>
          </cell>
          <cell r="B2483" t="str">
            <v>Nxt</v>
          </cell>
          <cell r="F2483">
            <v>15</v>
          </cell>
          <cell r="G2483" t="str">
            <v>Bay08</v>
          </cell>
          <cell r="I2483" t="str">
            <v>AM</v>
          </cell>
        </row>
        <row r="2484">
          <cell r="A2484">
            <v>42655</v>
          </cell>
          <cell r="B2484" t="str">
            <v>DEK</v>
          </cell>
          <cell r="F2484">
            <v>25</v>
          </cell>
          <cell r="G2484" t="str">
            <v>Bay08</v>
          </cell>
          <cell r="I2484" t="str">
            <v>AM</v>
          </cell>
        </row>
        <row r="2485">
          <cell r="A2485">
            <v>42656</v>
          </cell>
          <cell r="B2485" t="str">
            <v>DEK</v>
          </cell>
          <cell r="F2485">
            <v>15</v>
          </cell>
          <cell r="G2485" t="str">
            <v>Bay08</v>
          </cell>
          <cell r="I2485" t="str">
            <v>AM</v>
          </cell>
        </row>
        <row r="2486">
          <cell r="A2486">
            <v>42657</v>
          </cell>
          <cell r="B2486" t="str">
            <v>Nxt</v>
          </cell>
          <cell r="F2486">
            <v>33</v>
          </cell>
          <cell r="G2486" t="str">
            <v>Bay08</v>
          </cell>
          <cell r="I2486" t="str">
            <v>AM</v>
          </cell>
        </row>
        <row r="2487">
          <cell r="A2487">
            <v>42657</v>
          </cell>
          <cell r="B2487" t="str">
            <v>Nxt</v>
          </cell>
          <cell r="F2487">
            <v>20</v>
          </cell>
          <cell r="G2487" t="str">
            <v>Bay08</v>
          </cell>
          <cell r="I2487" t="str">
            <v>AM</v>
          </cell>
        </row>
        <row r="2488">
          <cell r="A2488">
            <v>42657</v>
          </cell>
          <cell r="B2488" t="str">
            <v>DEK</v>
          </cell>
          <cell r="F2488">
            <v>30</v>
          </cell>
          <cell r="G2488" t="str">
            <v>Bay08</v>
          </cell>
          <cell r="I2488" t="str">
            <v>AM</v>
          </cell>
        </row>
        <row r="2489">
          <cell r="A2489">
            <v>42658</v>
          </cell>
          <cell r="B2489" t="str">
            <v>Nxt</v>
          </cell>
          <cell r="F2489">
            <v>5</v>
          </cell>
          <cell r="G2489" t="str">
            <v>Bay08</v>
          </cell>
          <cell r="I2489" t="str">
            <v>AM</v>
          </cell>
        </row>
        <row r="2490">
          <cell r="A2490">
            <v>42658</v>
          </cell>
          <cell r="B2490" t="str">
            <v>Nxt</v>
          </cell>
          <cell r="F2490">
            <v>40</v>
          </cell>
          <cell r="G2490" t="str">
            <v>Bay08</v>
          </cell>
          <cell r="I2490" t="str">
            <v>AM</v>
          </cell>
        </row>
        <row r="2491">
          <cell r="A2491">
            <v>42652</v>
          </cell>
          <cell r="B2491" t="str">
            <v>Nxt</v>
          </cell>
          <cell r="F2491">
            <v>10</v>
          </cell>
          <cell r="G2491" t="str">
            <v>Bay10</v>
          </cell>
          <cell r="I2491" t="str">
            <v>AM</v>
          </cell>
        </row>
        <row r="2492">
          <cell r="A2492">
            <v>42652</v>
          </cell>
          <cell r="B2492" t="str">
            <v>Nxt</v>
          </cell>
          <cell r="F2492">
            <v>7</v>
          </cell>
          <cell r="G2492" t="str">
            <v>Bay10</v>
          </cell>
          <cell r="I2492" t="str">
            <v>AM</v>
          </cell>
        </row>
        <row r="2493">
          <cell r="A2493">
            <v>42652</v>
          </cell>
          <cell r="B2493" t="str">
            <v>DEK</v>
          </cell>
          <cell r="F2493">
            <v>49</v>
          </cell>
          <cell r="G2493" t="str">
            <v>Bay10</v>
          </cell>
          <cell r="I2493" t="str">
            <v>AM</v>
          </cell>
        </row>
        <row r="2494">
          <cell r="A2494">
            <v>42653</v>
          </cell>
          <cell r="B2494" t="str">
            <v>DEK</v>
          </cell>
          <cell r="F2494">
            <v>76</v>
          </cell>
          <cell r="G2494" t="str">
            <v>Bay10</v>
          </cell>
          <cell r="I2494" t="str">
            <v>AM</v>
          </cell>
        </row>
        <row r="2495">
          <cell r="A2495">
            <v>42654</v>
          </cell>
          <cell r="B2495" t="str">
            <v>Nxt</v>
          </cell>
          <cell r="F2495">
            <v>10</v>
          </cell>
          <cell r="G2495" t="str">
            <v>Bay10</v>
          </cell>
          <cell r="I2495" t="str">
            <v>AM</v>
          </cell>
        </row>
        <row r="2496">
          <cell r="A2496">
            <v>42654</v>
          </cell>
          <cell r="B2496" t="str">
            <v>Nxt</v>
          </cell>
          <cell r="F2496">
            <v>5</v>
          </cell>
          <cell r="G2496" t="str">
            <v>Bay10</v>
          </cell>
          <cell r="I2496" t="str">
            <v>AM</v>
          </cell>
        </row>
        <row r="2497">
          <cell r="A2497">
            <v>42654</v>
          </cell>
          <cell r="B2497" t="str">
            <v>Nxt</v>
          </cell>
          <cell r="F2497">
            <v>5</v>
          </cell>
          <cell r="G2497" t="str">
            <v>Bay10</v>
          </cell>
          <cell r="I2497" t="str">
            <v>AM</v>
          </cell>
        </row>
        <row r="2498">
          <cell r="A2498">
            <v>42654</v>
          </cell>
          <cell r="B2498" t="str">
            <v>DEK</v>
          </cell>
          <cell r="F2498">
            <v>89</v>
          </cell>
          <cell r="G2498" t="str">
            <v>Bay10</v>
          </cell>
          <cell r="I2498" t="str">
            <v>AM</v>
          </cell>
        </row>
        <row r="2499">
          <cell r="A2499">
            <v>42654</v>
          </cell>
          <cell r="B2499" t="str">
            <v>Nxt</v>
          </cell>
          <cell r="F2499">
            <v>7</v>
          </cell>
          <cell r="G2499" t="str">
            <v>Bay10</v>
          </cell>
          <cell r="I2499" t="str">
            <v>AM</v>
          </cell>
        </row>
        <row r="2500">
          <cell r="A2500">
            <v>42654</v>
          </cell>
          <cell r="B2500" t="str">
            <v>Nxt</v>
          </cell>
          <cell r="F2500">
            <v>10</v>
          </cell>
          <cell r="G2500" t="str">
            <v>Bay10</v>
          </cell>
          <cell r="I2500" t="str">
            <v>AM</v>
          </cell>
        </row>
        <row r="2501">
          <cell r="A2501">
            <v>42655</v>
          </cell>
          <cell r="B2501" t="str">
            <v>Nxt</v>
          </cell>
          <cell r="F2501">
            <v>5</v>
          </cell>
          <cell r="G2501" t="str">
            <v>Bay10</v>
          </cell>
          <cell r="I2501" t="str">
            <v>AM</v>
          </cell>
        </row>
        <row r="2502">
          <cell r="A2502">
            <v>42655</v>
          </cell>
          <cell r="B2502" t="str">
            <v>Nxt</v>
          </cell>
          <cell r="F2502">
            <v>45</v>
          </cell>
          <cell r="G2502" t="str">
            <v>Bay10</v>
          </cell>
          <cell r="I2502" t="str">
            <v>AM</v>
          </cell>
        </row>
        <row r="2503">
          <cell r="A2503">
            <v>42655</v>
          </cell>
          <cell r="B2503" t="str">
            <v>DEK</v>
          </cell>
          <cell r="F2503">
            <v>7</v>
          </cell>
          <cell r="G2503" t="str">
            <v>Bay10</v>
          </cell>
          <cell r="I2503" t="str">
            <v>AM</v>
          </cell>
        </row>
        <row r="2504">
          <cell r="A2504">
            <v>42656</v>
          </cell>
          <cell r="B2504" t="str">
            <v>Nxt</v>
          </cell>
          <cell r="F2504">
            <v>15</v>
          </cell>
          <cell r="G2504" t="str">
            <v>Bay10</v>
          </cell>
          <cell r="I2504" t="str">
            <v>AM</v>
          </cell>
        </row>
        <row r="2505">
          <cell r="A2505">
            <v>42656</v>
          </cell>
          <cell r="B2505" t="str">
            <v>Nxt</v>
          </cell>
          <cell r="F2505">
            <v>15</v>
          </cell>
          <cell r="G2505" t="str">
            <v>Bay10</v>
          </cell>
          <cell r="I2505" t="str">
            <v>AM</v>
          </cell>
        </row>
        <row r="2506">
          <cell r="A2506">
            <v>42656</v>
          </cell>
          <cell r="B2506" t="str">
            <v>Nxt</v>
          </cell>
          <cell r="F2506">
            <v>10</v>
          </cell>
          <cell r="G2506" t="str">
            <v>Bay10</v>
          </cell>
          <cell r="I2506" t="str">
            <v>AM</v>
          </cell>
        </row>
        <row r="2507">
          <cell r="A2507">
            <v>42657</v>
          </cell>
          <cell r="B2507" t="str">
            <v>DEK</v>
          </cell>
          <cell r="F2507">
            <v>17</v>
          </cell>
          <cell r="G2507" t="str">
            <v>Bay10</v>
          </cell>
          <cell r="I2507" t="str">
            <v>AM</v>
          </cell>
        </row>
        <row r="2508">
          <cell r="A2508">
            <v>42657</v>
          </cell>
          <cell r="B2508" t="str">
            <v>Nxt</v>
          </cell>
          <cell r="F2508">
            <v>25</v>
          </cell>
          <cell r="G2508" t="str">
            <v>Bay10</v>
          </cell>
          <cell r="I2508" t="str">
            <v>AM</v>
          </cell>
        </row>
        <row r="2509">
          <cell r="A2509">
            <v>42657</v>
          </cell>
          <cell r="B2509" t="str">
            <v>Nxt</v>
          </cell>
          <cell r="F2509">
            <v>35</v>
          </cell>
          <cell r="G2509" t="str">
            <v>Bay10</v>
          </cell>
          <cell r="I2509" t="str">
            <v>AM</v>
          </cell>
        </row>
        <row r="2510">
          <cell r="A2510">
            <v>42657</v>
          </cell>
          <cell r="B2510" t="str">
            <v>Nxt</v>
          </cell>
          <cell r="F2510">
            <v>15</v>
          </cell>
          <cell r="G2510" t="str">
            <v>Bay10</v>
          </cell>
          <cell r="I2510" t="str">
            <v>AM</v>
          </cell>
        </row>
        <row r="2511">
          <cell r="A2511">
            <v>42657</v>
          </cell>
          <cell r="B2511" t="str">
            <v>Nxt</v>
          </cell>
          <cell r="F2511">
            <v>5</v>
          </cell>
          <cell r="G2511" t="str">
            <v>Bay10</v>
          </cell>
          <cell r="I2511" t="str">
            <v>AM</v>
          </cell>
        </row>
        <row r="2512">
          <cell r="A2512">
            <v>42657</v>
          </cell>
          <cell r="B2512" t="str">
            <v>Nxt</v>
          </cell>
          <cell r="F2512">
            <v>50</v>
          </cell>
          <cell r="G2512" t="str">
            <v>Bay10</v>
          </cell>
          <cell r="I2512" t="str">
            <v>AM</v>
          </cell>
        </row>
        <row r="2513">
          <cell r="A2513">
            <v>42657</v>
          </cell>
          <cell r="B2513" t="str">
            <v>DEK</v>
          </cell>
          <cell r="F2513">
            <v>5</v>
          </cell>
          <cell r="G2513" t="str">
            <v>Bay10</v>
          </cell>
          <cell r="I2513" t="str">
            <v>AM</v>
          </cell>
        </row>
        <row r="2514">
          <cell r="A2514">
            <v>42657</v>
          </cell>
          <cell r="B2514" t="str">
            <v>DEK</v>
          </cell>
          <cell r="F2514">
            <v>10</v>
          </cell>
          <cell r="G2514" t="str">
            <v>Bay10</v>
          </cell>
          <cell r="I2514" t="str">
            <v>AM</v>
          </cell>
        </row>
        <row r="2515">
          <cell r="A2515">
            <v>42657</v>
          </cell>
          <cell r="B2515" t="str">
            <v>DEK</v>
          </cell>
          <cell r="F2515">
            <v>5</v>
          </cell>
          <cell r="G2515" t="str">
            <v>Bay10</v>
          </cell>
          <cell r="I2515" t="str">
            <v>AM</v>
          </cell>
        </row>
        <row r="2516">
          <cell r="A2516">
            <v>42657</v>
          </cell>
          <cell r="B2516" t="str">
            <v>Nxt</v>
          </cell>
          <cell r="F2516">
            <v>15</v>
          </cell>
          <cell r="G2516" t="str">
            <v>Bay10</v>
          </cell>
          <cell r="I2516" t="str">
            <v>AM</v>
          </cell>
        </row>
        <row r="2517">
          <cell r="A2517">
            <v>42657</v>
          </cell>
          <cell r="B2517" t="str">
            <v>Nxt</v>
          </cell>
          <cell r="F2517">
            <v>5</v>
          </cell>
          <cell r="G2517" t="str">
            <v>Bay10</v>
          </cell>
          <cell r="I2517" t="str">
            <v>AM</v>
          </cell>
        </row>
        <row r="2518">
          <cell r="A2518">
            <v>42658</v>
          </cell>
          <cell r="B2518" t="str">
            <v>Nxt</v>
          </cell>
          <cell r="F2518">
            <v>14</v>
          </cell>
          <cell r="G2518" t="str">
            <v>Bay10</v>
          </cell>
          <cell r="I2518" t="str">
            <v>AM</v>
          </cell>
        </row>
        <row r="2519">
          <cell r="A2519">
            <v>42658</v>
          </cell>
          <cell r="B2519" t="str">
            <v>Nxt</v>
          </cell>
          <cell r="F2519">
            <v>5</v>
          </cell>
          <cell r="G2519" t="str">
            <v>Bay10</v>
          </cell>
          <cell r="I2519" t="str">
            <v>AM</v>
          </cell>
        </row>
        <row r="2520">
          <cell r="A2520">
            <v>42658</v>
          </cell>
          <cell r="B2520" t="str">
            <v>DEK</v>
          </cell>
          <cell r="F2520">
            <v>15</v>
          </cell>
          <cell r="G2520" t="str">
            <v>Bay10</v>
          </cell>
          <cell r="I2520" t="str">
            <v>AM</v>
          </cell>
        </row>
        <row r="2521">
          <cell r="A2521">
            <v>42653</v>
          </cell>
          <cell r="B2521" t="str">
            <v>DEK</v>
          </cell>
          <cell r="F2521">
            <v>12</v>
          </cell>
          <cell r="G2521" t="str">
            <v>Bay03</v>
          </cell>
          <cell r="I2521" t="str">
            <v>PM</v>
          </cell>
        </row>
        <row r="2522">
          <cell r="A2522">
            <v>42653</v>
          </cell>
          <cell r="B2522" t="str">
            <v>DEK</v>
          </cell>
          <cell r="F2522">
            <v>10</v>
          </cell>
          <cell r="G2522" t="str">
            <v>Bay04</v>
          </cell>
          <cell r="I2522" t="str">
            <v>PM</v>
          </cell>
        </row>
        <row r="2523">
          <cell r="A2523">
            <v>42654</v>
          </cell>
          <cell r="B2523" t="str">
            <v>DEK</v>
          </cell>
          <cell r="F2523">
            <v>20</v>
          </cell>
          <cell r="G2523" t="str">
            <v>Bay03</v>
          </cell>
          <cell r="I2523" t="str">
            <v>PM</v>
          </cell>
        </row>
        <row r="2524">
          <cell r="A2524">
            <v>42654</v>
          </cell>
          <cell r="B2524" t="str">
            <v>Reflow</v>
          </cell>
          <cell r="F2524">
            <v>3</v>
          </cell>
          <cell r="G2524" t="str">
            <v>Bay03</v>
          </cell>
          <cell r="I2524" t="str">
            <v>PM</v>
          </cell>
        </row>
        <row r="2525">
          <cell r="A2525">
            <v>42654</v>
          </cell>
          <cell r="B2525" t="str">
            <v>Nxt</v>
          </cell>
          <cell r="F2525">
            <v>5</v>
          </cell>
          <cell r="G2525" t="str">
            <v>Bay03</v>
          </cell>
          <cell r="I2525" t="str">
            <v>PM</v>
          </cell>
        </row>
        <row r="2526">
          <cell r="A2526">
            <v>42654</v>
          </cell>
          <cell r="B2526" t="str">
            <v>DEK</v>
          </cell>
          <cell r="F2526">
            <v>19</v>
          </cell>
          <cell r="G2526" t="str">
            <v>Bay03</v>
          </cell>
          <cell r="I2526" t="str">
            <v>AM</v>
          </cell>
        </row>
        <row r="2527">
          <cell r="A2527">
            <v>42654</v>
          </cell>
          <cell r="B2527" t="str">
            <v>DEK</v>
          </cell>
          <cell r="F2527">
            <v>11</v>
          </cell>
          <cell r="G2527" t="str">
            <v>Bay03</v>
          </cell>
          <cell r="I2527" t="str">
            <v>AM</v>
          </cell>
        </row>
        <row r="2528">
          <cell r="A2528">
            <v>42654</v>
          </cell>
          <cell r="B2528" t="str">
            <v>DEK</v>
          </cell>
          <cell r="F2528">
            <v>6</v>
          </cell>
          <cell r="G2528" t="str">
            <v>Bay03</v>
          </cell>
          <cell r="I2528" t="str">
            <v>AM</v>
          </cell>
        </row>
        <row r="2529">
          <cell r="A2529">
            <v>42654</v>
          </cell>
          <cell r="B2529" t="str">
            <v>Nxt</v>
          </cell>
          <cell r="F2529">
            <v>11</v>
          </cell>
          <cell r="G2529" t="str">
            <v>Bay04</v>
          </cell>
          <cell r="I2529" t="str">
            <v>PM</v>
          </cell>
        </row>
        <row r="2530">
          <cell r="A2530">
            <v>42654</v>
          </cell>
          <cell r="B2530" t="str">
            <v>DEK</v>
          </cell>
          <cell r="F2530">
            <v>4</v>
          </cell>
          <cell r="G2530" t="str">
            <v>Bay04</v>
          </cell>
          <cell r="I2530" t="str">
            <v>PM</v>
          </cell>
        </row>
        <row r="2531">
          <cell r="A2531">
            <v>42654</v>
          </cell>
          <cell r="B2531" t="str">
            <v>Nxt</v>
          </cell>
          <cell r="F2531">
            <v>9</v>
          </cell>
          <cell r="G2531" t="str">
            <v>Bay04</v>
          </cell>
          <cell r="I2531" t="str">
            <v>PM</v>
          </cell>
        </row>
        <row r="2532">
          <cell r="A2532">
            <v>42654</v>
          </cell>
          <cell r="B2532" t="str">
            <v>Nxt</v>
          </cell>
          <cell r="F2532">
            <v>5</v>
          </cell>
          <cell r="G2532" t="str">
            <v>Bay04</v>
          </cell>
          <cell r="I2532" t="str">
            <v>AM</v>
          </cell>
        </row>
        <row r="2533">
          <cell r="A2533">
            <v>42654</v>
          </cell>
          <cell r="B2533" t="str">
            <v>Nxt</v>
          </cell>
          <cell r="F2533">
            <v>6</v>
          </cell>
          <cell r="G2533" t="str">
            <v>Bay04</v>
          </cell>
          <cell r="I2533" t="str">
            <v>AM</v>
          </cell>
        </row>
        <row r="2534">
          <cell r="A2534">
            <v>42654</v>
          </cell>
          <cell r="B2534" t="str">
            <v>DEK</v>
          </cell>
          <cell r="F2534">
            <v>5</v>
          </cell>
          <cell r="G2534" t="str">
            <v>Bay04</v>
          </cell>
          <cell r="I2534" t="str">
            <v>AM</v>
          </cell>
        </row>
        <row r="2535">
          <cell r="A2535">
            <v>42654</v>
          </cell>
          <cell r="B2535" t="str">
            <v>Nxt</v>
          </cell>
          <cell r="F2535">
            <v>22</v>
          </cell>
          <cell r="G2535" t="str">
            <v>Bay04</v>
          </cell>
          <cell r="I2535" t="str">
            <v>AM</v>
          </cell>
        </row>
        <row r="2536">
          <cell r="A2536">
            <v>42655</v>
          </cell>
          <cell r="B2536" t="str">
            <v>Nxt</v>
          </cell>
          <cell r="F2536">
            <v>5</v>
          </cell>
          <cell r="G2536" t="str">
            <v>Bay03</v>
          </cell>
          <cell r="I2536" t="str">
            <v>AM</v>
          </cell>
        </row>
        <row r="2537">
          <cell r="A2537">
            <v>42655</v>
          </cell>
          <cell r="B2537" t="str">
            <v>DEK</v>
          </cell>
          <cell r="F2537">
            <v>14</v>
          </cell>
          <cell r="G2537" t="str">
            <v>Bay04</v>
          </cell>
          <cell r="I2537" t="str">
            <v>AM</v>
          </cell>
        </row>
        <row r="2538">
          <cell r="A2538">
            <v>42655</v>
          </cell>
          <cell r="B2538" t="str">
            <v>DEK</v>
          </cell>
          <cell r="F2538">
            <v>27</v>
          </cell>
          <cell r="G2538" t="str">
            <v>Bay03</v>
          </cell>
          <cell r="I2538" t="str">
            <v>AM</v>
          </cell>
        </row>
        <row r="2539">
          <cell r="A2539">
            <v>42656</v>
          </cell>
          <cell r="B2539" t="str">
            <v>Nxt</v>
          </cell>
          <cell r="F2539">
            <v>15</v>
          </cell>
          <cell r="G2539" t="str">
            <v>Bay04</v>
          </cell>
          <cell r="I2539" t="str">
            <v>PM</v>
          </cell>
        </row>
        <row r="2540">
          <cell r="A2540">
            <v>42656</v>
          </cell>
          <cell r="B2540" t="str">
            <v>DEK</v>
          </cell>
          <cell r="F2540">
            <v>20</v>
          </cell>
          <cell r="G2540" t="str">
            <v>Bay04</v>
          </cell>
          <cell r="I2540" t="str">
            <v>PM</v>
          </cell>
        </row>
        <row r="2541">
          <cell r="A2541">
            <v>42657</v>
          </cell>
          <cell r="B2541" t="str">
            <v>DEK</v>
          </cell>
          <cell r="F2541">
            <v>9</v>
          </cell>
          <cell r="G2541" t="str">
            <v>Bay03</v>
          </cell>
          <cell r="I2541" t="str">
            <v>AM</v>
          </cell>
        </row>
        <row r="2542">
          <cell r="A2542">
            <v>42657</v>
          </cell>
          <cell r="B2542" t="str">
            <v>DEK</v>
          </cell>
          <cell r="F2542">
            <v>8</v>
          </cell>
          <cell r="G2542" t="str">
            <v>Bay03</v>
          </cell>
          <cell r="I2542" t="str">
            <v>AM</v>
          </cell>
        </row>
        <row r="2543">
          <cell r="A2543">
            <v>42657</v>
          </cell>
          <cell r="B2543" t="str">
            <v>DEK</v>
          </cell>
          <cell r="F2543">
            <v>5</v>
          </cell>
          <cell r="G2543" t="str">
            <v>Bay03</v>
          </cell>
          <cell r="I2543" t="str">
            <v>AM</v>
          </cell>
        </row>
        <row r="2544">
          <cell r="A2544">
            <v>42657</v>
          </cell>
          <cell r="B2544" t="str">
            <v>Nxt</v>
          </cell>
          <cell r="F2544">
            <v>12</v>
          </cell>
          <cell r="G2544" t="str">
            <v>Bay04</v>
          </cell>
          <cell r="I2544" t="str">
            <v>AM</v>
          </cell>
        </row>
        <row r="2545">
          <cell r="A2545">
            <v>42657</v>
          </cell>
          <cell r="B2545" t="str">
            <v>Nxt</v>
          </cell>
          <cell r="F2545">
            <v>35</v>
          </cell>
          <cell r="G2545" t="str">
            <v>Bay04</v>
          </cell>
          <cell r="I2545" t="str">
            <v>AM</v>
          </cell>
        </row>
        <row r="2546">
          <cell r="A2546">
            <v>42657</v>
          </cell>
          <cell r="B2546" t="str">
            <v>Nxt</v>
          </cell>
          <cell r="F2546">
            <v>3</v>
          </cell>
          <cell r="G2546" t="str">
            <v>Bay04</v>
          </cell>
          <cell r="I2546" t="str">
            <v>AM</v>
          </cell>
        </row>
        <row r="2547">
          <cell r="A2547">
            <v>42657</v>
          </cell>
          <cell r="B2547" t="str">
            <v>Nxt</v>
          </cell>
          <cell r="F2547">
            <v>5</v>
          </cell>
          <cell r="G2547" t="str">
            <v>Bay04</v>
          </cell>
          <cell r="I2547" t="str">
            <v>AM</v>
          </cell>
        </row>
        <row r="2548">
          <cell r="A2548">
            <v>42657</v>
          </cell>
          <cell r="B2548" t="str">
            <v>DEK</v>
          </cell>
          <cell r="F2548">
            <v>18</v>
          </cell>
          <cell r="G2548" t="str">
            <v>Bay03</v>
          </cell>
          <cell r="I2548" t="str">
            <v>AM</v>
          </cell>
        </row>
        <row r="2549">
          <cell r="A2549">
            <v>42658</v>
          </cell>
          <cell r="B2549" t="str">
            <v>DEK</v>
          </cell>
          <cell r="F2549">
            <v>6</v>
          </cell>
          <cell r="G2549" t="str">
            <v>Bay03</v>
          </cell>
          <cell r="I2549" t="str">
            <v>PM</v>
          </cell>
        </row>
        <row r="2550">
          <cell r="A2550">
            <v>42658</v>
          </cell>
          <cell r="B2550" t="str">
            <v>DEK</v>
          </cell>
          <cell r="F2550">
            <v>5</v>
          </cell>
          <cell r="G2550" t="str">
            <v>Bay04</v>
          </cell>
          <cell r="I2550" t="str">
            <v>AM</v>
          </cell>
        </row>
        <row r="2551">
          <cell r="A2551">
            <v>42658</v>
          </cell>
          <cell r="B2551" t="str">
            <v>Nxt</v>
          </cell>
          <cell r="F2551">
            <v>10</v>
          </cell>
          <cell r="G2551" t="str">
            <v>Bay04</v>
          </cell>
          <cell r="I2551" t="str">
            <v>PM</v>
          </cell>
        </row>
        <row r="2552">
          <cell r="A2552">
            <v>42655</v>
          </cell>
          <cell r="B2552" t="str">
            <v>SPI</v>
          </cell>
          <cell r="F2552">
            <v>110</v>
          </cell>
          <cell r="G2552" t="str">
            <v>Bay01</v>
          </cell>
          <cell r="I2552" t="str">
            <v>AM</v>
          </cell>
        </row>
        <row r="2553">
          <cell r="A2553">
            <v>42656</v>
          </cell>
          <cell r="B2553" t="str">
            <v>Nxt</v>
          </cell>
          <cell r="F2553">
            <v>20</v>
          </cell>
          <cell r="G2553" t="str">
            <v>Bay01</v>
          </cell>
          <cell r="I2553" t="str">
            <v>PM</v>
          </cell>
        </row>
        <row r="2554">
          <cell r="A2554">
            <v>42657</v>
          </cell>
          <cell r="B2554" t="str">
            <v>Reflow</v>
          </cell>
          <cell r="F2554">
            <v>105</v>
          </cell>
          <cell r="G2554" t="str">
            <v>Bay01</v>
          </cell>
          <cell r="I2554" t="str">
            <v>PM</v>
          </cell>
        </row>
        <row r="2555">
          <cell r="A2555">
            <v>42658</v>
          </cell>
          <cell r="B2555" t="str">
            <v>DEK</v>
          </cell>
          <cell r="F2555">
            <v>10</v>
          </cell>
          <cell r="G2555" t="str">
            <v>Bay01</v>
          </cell>
          <cell r="I2555" t="str">
            <v>AM</v>
          </cell>
        </row>
        <row r="2556">
          <cell r="A2556">
            <v>42655</v>
          </cell>
          <cell r="B2556" t="str">
            <v>SPI</v>
          </cell>
          <cell r="F2556">
            <v>10</v>
          </cell>
          <cell r="G2556" t="str">
            <v>Bay02</v>
          </cell>
          <cell r="I2556" t="str">
            <v>AM</v>
          </cell>
        </row>
        <row r="2557">
          <cell r="A2557">
            <v>42655</v>
          </cell>
          <cell r="B2557" t="str">
            <v>SPI</v>
          </cell>
          <cell r="F2557">
            <v>35</v>
          </cell>
          <cell r="G2557" t="str">
            <v>Bay02</v>
          </cell>
          <cell r="I2557" t="str">
            <v>PM</v>
          </cell>
        </row>
        <row r="2558">
          <cell r="A2558">
            <v>42656</v>
          </cell>
          <cell r="B2558" t="str">
            <v>SPI</v>
          </cell>
          <cell r="F2558">
            <v>30</v>
          </cell>
          <cell r="G2558" t="str">
            <v>Bay02</v>
          </cell>
          <cell r="I2558" t="str">
            <v>PM</v>
          </cell>
        </row>
        <row r="2559">
          <cell r="A2559">
            <v>42657</v>
          </cell>
          <cell r="B2559" t="str">
            <v>SPI</v>
          </cell>
          <cell r="F2559">
            <v>5</v>
          </cell>
          <cell r="G2559" t="str">
            <v>Bay02</v>
          </cell>
          <cell r="I2559" t="str">
            <v>PM</v>
          </cell>
        </row>
        <row r="2560">
          <cell r="A2560">
            <v>42657</v>
          </cell>
          <cell r="B2560" t="str">
            <v>Nxt</v>
          </cell>
          <cell r="F2560">
            <v>5</v>
          </cell>
          <cell r="G2560" t="str">
            <v>Bay02</v>
          </cell>
          <cell r="I2560" t="str">
            <v>AM</v>
          </cell>
        </row>
        <row r="2561">
          <cell r="A2561">
            <v>42658</v>
          </cell>
          <cell r="B2561" t="str">
            <v>Nxt</v>
          </cell>
          <cell r="F2561">
            <v>8</v>
          </cell>
          <cell r="G2561" t="str">
            <v>Bay02</v>
          </cell>
          <cell r="I2561" t="str">
            <v>AM</v>
          </cell>
        </row>
        <row r="2562">
          <cell r="A2562">
            <v>42658</v>
          </cell>
          <cell r="B2562" t="str">
            <v>SPI</v>
          </cell>
          <cell r="F2562">
            <v>10</v>
          </cell>
          <cell r="G2562" t="str">
            <v>Bay02</v>
          </cell>
          <cell r="I2562" t="str">
            <v>PM</v>
          </cell>
        </row>
        <row r="2563">
          <cell r="A2563">
            <v>42658</v>
          </cell>
          <cell r="B2563" t="str">
            <v>SPI</v>
          </cell>
          <cell r="F2563">
            <v>7</v>
          </cell>
          <cell r="G2563" t="str">
            <v>Bay02</v>
          </cell>
          <cell r="I2563" t="str">
            <v>PM</v>
          </cell>
        </row>
        <row r="2564">
          <cell r="A2564">
            <v>42654</v>
          </cell>
          <cell r="B2564" t="str">
            <v>DEK</v>
          </cell>
          <cell r="F2564">
            <v>15</v>
          </cell>
          <cell r="G2564" t="str">
            <v>Bay21</v>
          </cell>
          <cell r="I2564" t="str">
            <v>AM</v>
          </cell>
        </row>
        <row r="2565">
          <cell r="A2565">
            <v>42654</v>
          </cell>
          <cell r="B2565" t="str">
            <v>Nxt</v>
          </cell>
          <cell r="F2565">
            <v>10</v>
          </cell>
          <cell r="G2565" t="str">
            <v>Bay21</v>
          </cell>
          <cell r="I2565" t="str">
            <v>AM</v>
          </cell>
        </row>
        <row r="2566">
          <cell r="A2566">
            <v>42654</v>
          </cell>
          <cell r="B2566" t="str">
            <v>Nxt</v>
          </cell>
          <cell r="F2566">
            <v>20</v>
          </cell>
          <cell r="G2566" t="str">
            <v>Bay21</v>
          </cell>
          <cell r="I2566" t="str">
            <v>PM</v>
          </cell>
        </row>
        <row r="2567">
          <cell r="A2567">
            <v>42654</v>
          </cell>
          <cell r="B2567" t="str">
            <v>Nxt</v>
          </cell>
          <cell r="F2567">
            <v>5</v>
          </cell>
          <cell r="G2567" t="str">
            <v>Bay21</v>
          </cell>
          <cell r="I2567" t="str">
            <v>PM</v>
          </cell>
        </row>
        <row r="2568">
          <cell r="A2568">
            <v>42654</v>
          </cell>
          <cell r="B2568" t="str">
            <v>DEK</v>
          </cell>
          <cell r="F2568">
            <v>15</v>
          </cell>
          <cell r="G2568" t="str">
            <v>Bay21</v>
          </cell>
          <cell r="I2568" t="str">
            <v>AM</v>
          </cell>
        </row>
        <row r="2569">
          <cell r="A2569">
            <v>42654</v>
          </cell>
          <cell r="B2569" t="str">
            <v>Nxt</v>
          </cell>
          <cell r="F2569">
            <v>30</v>
          </cell>
          <cell r="G2569" t="str">
            <v>Bay21</v>
          </cell>
          <cell r="I2569" t="str">
            <v>PM</v>
          </cell>
        </row>
        <row r="2570">
          <cell r="A2570">
            <v>42654</v>
          </cell>
          <cell r="B2570" t="str">
            <v>Reflow</v>
          </cell>
          <cell r="F2570">
            <v>10</v>
          </cell>
          <cell r="G2570" t="str">
            <v>Bay21</v>
          </cell>
          <cell r="I2570" t="str">
            <v>PM</v>
          </cell>
        </row>
        <row r="2571">
          <cell r="A2571">
            <v>42655</v>
          </cell>
          <cell r="B2571" t="str">
            <v>Nxt</v>
          </cell>
          <cell r="F2571">
            <v>10</v>
          </cell>
          <cell r="G2571" t="str">
            <v>Bay21</v>
          </cell>
          <cell r="I2571" t="str">
            <v>AM</v>
          </cell>
        </row>
        <row r="2572">
          <cell r="A2572">
            <v>42655</v>
          </cell>
          <cell r="B2572" t="str">
            <v>Nxt</v>
          </cell>
          <cell r="F2572">
            <v>4</v>
          </cell>
          <cell r="G2572" t="str">
            <v>Bay21</v>
          </cell>
          <cell r="I2572" t="str">
            <v>PM</v>
          </cell>
        </row>
        <row r="2573">
          <cell r="A2573">
            <v>42655</v>
          </cell>
          <cell r="B2573" t="str">
            <v>DEK</v>
          </cell>
          <cell r="F2573">
            <v>17</v>
          </cell>
          <cell r="G2573" t="str">
            <v>Bay21</v>
          </cell>
          <cell r="I2573" t="str">
            <v>PM</v>
          </cell>
        </row>
        <row r="2574">
          <cell r="A2574">
            <v>42656</v>
          </cell>
          <cell r="B2574" t="str">
            <v>Nxt</v>
          </cell>
          <cell r="F2574">
            <v>50</v>
          </cell>
          <cell r="G2574" t="str">
            <v>Bay21</v>
          </cell>
          <cell r="I2574" t="str">
            <v>PM</v>
          </cell>
        </row>
        <row r="2575">
          <cell r="A2575">
            <v>42656</v>
          </cell>
          <cell r="B2575" t="str">
            <v>Nxt</v>
          </cell>
          <cell r="F2575">
            <v>60</v>
          </cell>
          <cell r="G2575" t="str">
            <v>Bay21</v>
          </cell>
          <cell r="I2575" t="str">
            <v>AM</v>
          </cell>
        </row>
        <row r="2576">
          <cell r="A2576">
            <v>42656</v>
          </cell>
          <cell r="B2576" t="str">
            <v>Nxt</v>
          </cell>
          <cell r="F2576">
            <v>45</v>
          </cell>
          <cell r="G2576" t="str">
            <v>Bay21</v>
          </cell>
          <cell r="I2576" t="str">
            <v>AM</v>
          </cell>
        </row>
        <row r="2577">
          <cell r="A2577">
            <v>42657</v>
          </cell>
          <cell r="B2577" t="str">
            <v>SPI</v>
          </cell>
          <cell r="F2577">
            <v>40</v>
          </cell>
          <cell r="G2577" t="str">
            <v>Bay21</v>
          </cell>
          <cell r="I2577" t="str">
            <v>PM</v>
          </cell>
        </row>
        <row r="2578">
          <cell r="A2578">
            <v>42657</v>
          </cell>
          <cell r="B2578" t="str">
            <v>Nxt</v>
          </cell>
          <cell r="F2578">
            <v>75</v>
          </cell>
          <cell r="G2578" t="str">
            <v>Bay21</v>
          </cell>
          <cell r="I2578" t="str">
            <v>PM</v>
          </cell>
        </row>
        <row r="2579">
          <cell r="A2579">
            <v>42657</v>
          </cell>
          <cell r="B2579" t="str">
            <v>Nxt</v>
          </cell>
          <cell r="F2579">
            <v>15</v>
          </cell>
          <cell r="G2579" t="str">
            <v>Bay21</v>
          </cell>
          <cell r="I2579" t="str">
            <v>AM</v>
          </cell>
        </row>
        <row r="2580">
          <cell r="A2580">
            <v>42657</v>
          </cell>
          <cell r="B2580" t="str">
            <v>SPI</v>
          </cell>
          <cell r="F2580">
            <v>10</v>
          </cell>
          <cell r="G2580" t="str">
            <v>Bay21</v>
          </cell>
          <cell r="I2580" t="str">
            <v>AM</v>
          </cell>
        </row>
        <row r="2581">
          <cell r="A2581">
            <v>42657</v>
          </cell>
          <cell r="B2581" t="str">
            <v>Nxt</v>
          </cell>
          <cell r="F2581">
            <v>5</v>
          </cell>
          <cell r="G2581" t="str">
            <v>Bay21</v>
          </cell>
          <cell r="I2581" t="str">
            <v>AM</v>
          </cell>
        </row>
        <row r="2582">
          <cell r="A2582">
            <v>42658</v>
          </cell>
          <cell r="B2582" t="str">
            <v>Nxt</v>
          </cell>
          <cell r="F2582">
            <v>5</v>
          </cell>
          <cell r="G2582" t="str">
            <v>Bay21</v>
          </cell>
          <cell r="I2582" t="str">
            <v>AM</v>
          </cell>
        </row>
        <row r="2583">
          <cell r="A2583">
            <v>42658</v>
          </cell>
          <cell r="B2583" t="str">
            <v>DEK</v>
          </cell>
          <cell r="F2583">
            <v>7</v>
          </cell>
          <cell r="G2583" t="str">
            <v>Bay21</v>
          </cell>
          <cell r="I2583" t="str">
            <v>AM</v>
          </cell>
        </row>
        <row r="2584">
          <cell r="A2584">
            <v>42658</v>
          </cell>
          <cell r="B2584" t="str">
            <v>Nxt</v>
          </cell>
          <cell r="F2584">
            <v>5</v>
          </cell>
          <cell r="G2584" t="str">
            <v>Bay21</v>
          </cell>
          <cell r="I2584" t="str">
            <v>PM</v>
          </cell>
        </row>
        <row r="2585">
          <cell r="A2585">
            <v>42658</v>
          </cell>
          <cell r="B2585" t="str">
            <v>Nxt</v>
          </cell>
          <cell r="F2585">
            <v>5</v>
          </cell>
          <cell r="G2585" t="str">
            <v>Bay21</v>
          </cell>
          <cell r="I2585" t="str">
            <v>AM</v>
          </cell>
        </row>
        <row r="2586">
          <cell r="A2586">
            <v>42653</v>
          </cell>
          <cell r="B2586" t="str">
            <v>DEK</v>
          </cell>
          <cell r="F2586">
            <v>10</v>
          </cell>
          <cell r="G2586" t="str">
            <v>Bay19</v>
          </cell>
          <cell r="I2586" t="str">
            <v>AM</v>
          </cell>
        </row>
        <row r="2587">
          <cell r="A2587">
            <v>42653</v>
          </cell>
          <cell r="B2587" t="str">
            <v>Reflow</v>
          </cell>
          <cell r="F2587">
            <v>10</v>
          </cell>
          <cell r="G2587" t="str">
            <v>Bay19</v>
          </cell>
          <cell r="I2587" t="str">
            <v>AM</v>
          </cell>
        </row>
        <row r="2588">
          <cell r="A2588">
            <v>42653</v>
          </cell>
          <cell r="B2588" t="str">
            <v>Nxt</v>
          </cell>
          <cell r="F2588">
            <v>5</v>
          </cell>
          <cell r="G2588" t="str">
            <v>Bay20</v>
          </cell>
          <cell r="I2588" t="str">
            <v>AM</v>
          </cell>
        </row>
        <row r="2589">
          <cell r="A2589">
            <v>42653</v>
          </cell>
          <cell r="B2589" t="str">
            <v>Nxt</v>
          </cell>
          <cell r="F2589">
            <v>18</v>
          </cell>
          <cell r="G2589" t="str">
            <v>Bay20</v>
          </cell>
          <cell r="I2589" t="str">
            <v>PM</v>
          </cell>
        </row>
        <row r="2590">
          <cell r="A2590">
            <v>42653</v>
          </cell>
          <cell r="B2590" t="str">
            <v>Nxt</v>
          </cell>
          <cell r="F2590">
            <v>13</v>
          </cell>
          <cell r="G2590" t="str">
            <v>Bay20</v>
          </cell>
          <cell r="I2590" t="str">
            <v>PM</v>
          </cell>
        </row>
        <row r="2591">
          <cell r="A2591">
            <v>42653</v>
          </cell>
          <cell r="B2591" t="str">
            <v>Nxt</v>
          </cell>
          <cell r="F2591">
            <v>13</v>
          </cell>
          <cell r="G2591" t="str">
            <v>Bay19</v>
          </cell>
          <cell r="I2591" t="str">
            <v>PM</v>
          </cell>
        </row>
        <row r="2592">
          <cell r="A2592">
            <v>42654</v>
          </cell>
          <cell r="B2592" t="str">
            <v>Nxt</v>
          </cell>
          <cell r="F2592">
            <v>70</v>
          </cell>
          <cell r="G2592" t="str">
            <v>Bay19</v>
          </cell>
          <cell r="I2592" t="str">
            <v>AM</v>
          </cell>
        </row>
        <row r="2593">
          <cell r="A2593">
            <v>42654</v>
          </cell>
          <cell r="B2593" t="str">
            <v>Nxt</v>
          </cell>
          <cell r="F2593">
            <v>10</v>
          </cell>
          <cell r="G2593" t="str">
            <v>Bay19</v>
          </cell>
          <cell r="I2593" t="str">
            <v>PM</v>
          </cell>
        </row>
        <row r="2594">
          <cell r="A2594">
            <v>42654</v>
          </cell>
          <cell r="B2594" t="str">
            <v>DEK</v>
          </cell>
          <cell r="F2594">
            <v>10</v>
          </cell>
          <cell r="G2594" t="str">
            <v>Bay19</v>
          </cell>
          <cell r="I2594" t="str">
            <v>PM</v>
          </cell>
        </row>
        <row r="2595">
          <cell r="A2595">
            <v>42654</v>
          </cell>
          <cell r="B2595" t="str">
            <v>Nxt</v>
          </cell>
          <cell r="F2595">
            <v>35</v>
          </cell>
          <cell r="G2595" t="str">
            <v>Bay20</v>
          </cell>
          <cell r="I2595" t="str">
            <v>AM</v>
          </cell>
        </row>
        <row r="2596">
          <cell r="A2596">
            <v>42654</v>
          </cell>
          <cell r="B2596" t="str">
            <v>Nxt</v>
          </cell>
          <cell r="F2596">
            <v>14</v>
          </cell>
          <cell r="G2596" t="str">
            <v>Bay20</v>
          </cell>
          <cell r="I2596" t="str">
            <v>AM</v>
          </cell>
        </row>
        <row r="2597">
          <cell r="A2597">
            <v>42654</v>
          </cell>
          <cell r="B2597" t="str">
            <v>Nxt</v>
          </cell>
          <cell r="F2597">
            <v>10</v>
          </cell>
          <cell r="G2597" t="str">
            <v>Bay20</v>
          </cell>
          <cell r="I2597" t="str">
            <v>PM</v>
          </cell>
        </row>
        <row r="2598">
          <cell r="A2598">
            <v>42654</v>
          </cell>
          <cell r="B2598" t="str">
            <v>Nxt</v>
          </cell>
          <cell r="F2598">
            <v>5</v>
          </cell>
          <cell r="G2598" t="str">
            <v>Bay20</v>
          </cell>
          <cell r="I2598" t="str">
            <v>PM</v>
          </cell>
        </row>
        <row r="2599">
          <cell r="A2599">
            <v>42654</v>
          </cell>
          <cell r="B2599" t="str">
            <v>Nxt</v>
          </cell>
          <cell r="F2599">
            <v>12</v>
          </cell>
          <cell r="G2599" t="str">
            <v>Bay20</v>
          </cell>
          <cell r="I2599" t="str">
            <v>PM</v>
          </cell>
        </row>
        <row r="2600">
          <cell r="A2600">
            <v>42654</v>
          </cell>
          <cell r="B2600" t="str">
            <v>Nxt</v>
          </cell>
          <cell r="F2600">
            <v>8</v>
          </cell>
          <cell r="G2600" t="str">
            <v>Bay20</v>
          </cell>
          <cell r="I2600" t="str">
            <v>PM</v>
          </cell>
        </row>
        <row r="2601">
          <cell r="A2601">
            <v>42654</v>
          </cell>
          <cell r="B2601" t="str">
            <v>Nxt</v>
          </cell>
          <cell r="F2601">
            <v>9</v>
          </cell>
          <cell r="G2601" t="str">
            <v>Bay20</v>
          </cell>
          <cell r="I2601" t="str">
            <v>PM</v>
          </cell>
        </row>
        <row r="2602">
          <cell r="A2602">
            <v>42655</v>
          </cell>
          <cell r="B2602" t="str">
            <v>DEK</v>
          </cell>
          <cell r="F2602">
            <v>10</v>
          </cell>
          <cell r="G2602" t="str">
            <v>Bay19</v>
          </cell>
          <cell r="I2602" t="str">
            <v>AM</v>
          </cell>
        </row>
        <row r="2603">
          <cell r="A2603">
            <v>42655</v>
          </cell>
          <cell r="B2603" t="str">
            <v>Nxt</v>
          </cell>
          <cell r="F2603">
            <v>10</v>
          </cell>
          <cell r="G2603" t="str">
            <v>Bay19</v>
          </cell>
          <cell r="I2603" t="str">
            <v>PM</v>
          </cell>
        </row>
        <row r="2604">
          <cell r="A2604">
            <v>42655</v>
          </cell>
          <cell r="B2604" t="str">
            <v>Reflow</v>
          </cell>
          <cell r="F2604">
            <v>10</v>
          </cell>
          <cell r="G2604" t="str">
            <v>Bay20</v>
          </cell>
          <cell r="I2604" t="str">
            <v>AM</v>
          </cell>
        </row>
        <row r="2605">
          <cell r="A2605">
            <v>42655</v>
          </cell>
          <cell r="B2605" t="str">
            <v>Reflow</v>
          </cell>
          <cell r="F2605">
            <v>5</v>
          </cell>
          <cell r="G2605" t="str">
            <v>Bay20</v>
          </cell>
          <cell r="I2605" t="str">
            <v>AM</v>
          </cell>
        </row>
        <row r="2606">
          <cell r="A2606">
            <v>42655</v>
          </cell>
          <cell r="B2606" t="str">
            <v>Nxt</v>
          </cell>
          <cell r="F2606">
            <v>5</v>
          </cell>
          <cell r="G2606" t="str">
            <v>Bay19</v>
          </cell>
          <cell r="I2606" t="str">
            <v>PM</v>
          </cell>
        </row>
        <row r="2607">
          <cell r="A2607">
            <v>42655</v>
          </cell>
          <cell r="B2607" t="str">
            <v>Nxt</v>
          </cell>
          <cell r="F2607">
            <v>14</v>
          </cell>
          <cell r="G2607" t="str">
            <v>Bay19</v>
          </cell>
          <cell r="I2607" t="str">
            <v>AM</v>
          </cell>
        </row>
        <row r="2608">
          <cell r="A2608">
            <v>42656</v>
          </cell>
          <cell r="B2608" t="str">
            <v>Nxt</v>
          </cell>
          <cell r="F2608">
            <v>10</v>
          </cell>
          <cell r="G2608" t="str">
            <v>Bay19</v>
          </cell>
          <cell r="I2608" t="str">
            <v>PM</v>
          </cell>
        </row>
        <row r="2609">
          <cell r="A2609">
            <v>42656</v>
          </cell>
          <cell r="B2609" t="str">
            <v>Nxt</v>
          </cell>
          <cell r="F2609">
            <v>6</v>
          </cell>
          <cell r="G2609" t="str">
            <v>Bay19</v>
          </cell>
          <cell r="I2609" t="str">
            <v>PM</v>
          </cell>
        </row>
        <row r="2610">
          <cell r="A2610">
            <v>42656</v>
          </cell>
          <cell r="B2610" t="str">
            <v>Nxt</v>
          </cell>
          <cell r="F2610">
            <v>10</v>
          </cell>
          <cell r="G2610" t="str">
            <v>Bay19</v>
          </cell>
          <cell r="I2610" t="str">
            <v>AM</v>
          </cell>
        </row>
        <row r="2611">
          <cell r="A2611">
            <v>42657</v>
          </cell>
          <cell r="B2611" t="str">
            <v>DEK</v>
          </cell>
          <cell r="F2611">
            <v>13</v>
          </cell>
          <cell r="G2611" t="str">
            <v>Bay19</v>
          </cell>
          <cell r="I2611" t="str">
            <v>AM</v>
          </cell>
        </row>
        <row r="2612">
          <cell r="A2612">
            <v>42657</v>
          </cell>
          <cell r="B2612" t="str">
            <v>Nxt</v>
          </cell>
          <cell r="F2612">
            <v>25</v>
          </cell>
          <cell r="G2612" t="str">
            <v>Bay20</v>
          </cell>
          <cell r="I2612" t="str">
            <v>PM</v>
          </cell>
        </row>
        <row r="2613">
          <cell r="A2613">
            <v>42657</v>
          </cell>
          <cell r="B2613" t="str">
            <v>Nxt</v>
          </cell>
          <cell r="F2613">
            <v>25</v>
          </cell>
          <cell r="G2613" t="str">
            <v>Bay20</v>
          </cell>
          <cell r="I2613" t="str">
            <v>PM</v>
          </cell>
        </row>
        <row r="2614">
          <cell r="A2614">
            <v>42657</v>
          </cell>
          <cell r="B2614" t="str">
            <v>DEK</v>
          </cell>
          <cell r="F2614">
            <v>5</v>
          </cell>
          <cell r="G2614" t="str">
            <v>Bay19</v>
          </cell>
          <cell r="I2614" t="str">
            <v>PM</v>
          </cell>
        </row>
        <row r="2615">
          <cell r="A2615">
            <v>42657</v>
          </cell>
          <cell r="B2615" t="str">
            <v>Nxt</v>
          </cell>
          <cell r="F2615">
            <v>10</v>
          </cell>
          <cell r="G2615" t="str">
            <v>Bay19</v>
          </cell>
          <cell r="I2615" t="str">
            <v>AM</v>
          </cell>
        </row>
        <row r="2616">
          <cell r="A2616">
            <v>42657</v>
          </cell>
          <cell r="B2616" t="str">
            <v>Nxt</v>
          </cell>
          <cell r="F2616">
            <v>15</v>
          </cell>
          <cell r="G2616" t="str">
            <v>Bay19</v>
          </cell>
          <cell r="I2616" t="str">
            <v>AM</v>
          </cell>
        </row>
        <row r="2617">
          <cell r="A2617">
            <v>42657</v>
          </cell>
          <cell r="B2617" t="str">
            <v>Nxt</v>
          </cell>
          <cell r="F2617">
            <v>10</v>
          </cell>
          <cell r="G2617" t="str">
            <v>Bay19</v>
          </cell>
          <cell r="I2617" t="str">
            <v>AM</v>
          </cell>
        </row>
        <row r="2618">
          <cell r="A2618">
            <v>42657</v>
          </cell>
          <cell r="B2618" t="str">
            <v>Nxt</v>
          </cell>
          <cell r="F2618">
            <v>3</v>
          </cell>
          <cell r="G2618" t="str">
            <v>Bay19</v>
          </cell>
          <cell r="I2618" t="str">
            <v>AM</v>
          </cell>
        </row>
        <row r="2619">
          <cell r="A2619">
            <v>42657</v>
          </cell>
          <cell r="B2619" t="str">
            <v>Nxt</v>
          </cell>
          <cell r="F2619">
            <v>15</v>
          </cell>
          <cell r="G2619" t="str">
            <v>Bay19</v>
          </cell>
          <cell r="I2619" t="str">
            <v>AM</v>
          </cell>
        </row>
        <row r="2620">
          <cell r="A2620">
            <v>42657</v>
          </cell>
          <cell r="B2620" t="str">
            <v>Nxt</v>
          </cell>
          <cell r="F2620">
            <v>5</v>
          </cell>
          <cell r="G2620" t="str">
            <v>Bay19</v>
          </cell>
          <cell r="I2620" t="str">
            <v>AM</v>
          </cell>
        </row>
        <row r="2621">
          <cell r="A2621">
            <v>42657</v>
          </cell>
          <cell r="B2621" t="str">
            <v>Nxt</v>
          </cell>
          <cell r="F2621">
            <v>5</v>
          </cell>
          <cell r="G2621" t="str">
            <v>Bay20</v>
          </cell>
          <cell r="I2621" t="str">
            <v>AM</v>
          </cell>
        </row>
        <row r="2622">
          <cell r="A2622">
            <v>42658</v>
          </cell>
          <cell r="B2622" t="str">
            <v>Nxt</v>
          </cell>
          <cell r="F2622">
            <v>30</v>
          </cell>
          <cell r="G2622" t="str">
            <v>Bay19</v>
          </cell>
          <cell r="I2622" t="str">
            <v>AM</v>
          </cell>
        </row>
        <row r="2623">
          <cell r="A2623">
            <v>42658</v>
          </cell>
          <cell r="B2623" t="str">
            <v>Nxt</v>
          </cell>
          <cell r="F2623">
            <v>5</v>
          </cell>
          <cell r="G2623" t="str">
            <v>Bay19</v>
          </cell>
          <cell r="I2623" t="str">
            <v>AM</v>
          </cell>
        </row>
        <row r="2624">
          <cell r="A2624">
            <v>42658</v>
          </cell>
          <cell r="B2624" t="str">
            <v>DEK</v>
          </cell>
          <cell r="F2624">
            <v>7</v>
          </cell>
          <cell r="G2624" t="str">
            <v>Bay19</v>
          </cell>
          <cell r="I2624" t="str">
            <v>AM</v>
          </cell>
        </row>
        <row r="2625">
          <cell r="A2625">
            <v>42658</v>
          </cell>
          <cell r="B2625" t="str">
            <v>DEK</v>
          </cell>
          <cell r="F2625">
            <v>7</v>
          </cell>
          <cell r="G2625" t="str">
            <v>Bay19</v>
          </cell>
          <cell r="I2625" t="str">
            <v>AM</v>
          </cell>
        </row>
        <row r="2626">
          <cell r="A2626">
            <v>42658</v>
          </cell>
          <cell r="B2626" t="str">
            <v>DEK</v>
          </cell>
          <cell r="F2626">
            <v>12</v>
          </cell>
          <cell r="G2626" t="str">
            <v>Bay19</v>
          </cell>
          <cell r="I2626" t="str">
            <v>PM</v>
          </cell>
        </row>
        <row r="2627">
          <cell r="A2627">
            <v>42658</v>
          </cell>
          <cell r="B2627" t="str">
            <v>DEK</v>
          </cell>
          <cell r="F2627">
            <v>16</v>
          </cell>
          <cell r="G2627" t="str">
            <v>Bay19</v>
          </cell>
          <cell r="I2627" t="str">
            <v>PM</v>
          </cell>
        </row>
        <row r="2628">
          <cell r="A2628">
            <v>42658</v>
          </cell>
          <cell r="B2628" t="str">
            <v>Nxt</v>
          </cell>
          <cell r="F2628">
            <v>12</v>
          </cell>
          <cell r="G2628" t="str">
            <v>Bay19</v>
          </cell>
          <cell r="I2628" t="str">
            <v>PM</v>
          </cell>
        </row>
        <row r="2629">
          <cell r="A2629">
            <v>42658</v>
          </cell>
          <cell r="B2629" t="str">
            <v>Nxt</v>
          </cell>
          <cell r="F2629">
            <v>50</v>
          </cell>
          <cell r="G2629" t="str">
            <v>Bay19</v>
          </cell>
          <cell r="I2629" t="str">
            <v>PM</v>
          </cell>
        </row>
        <row r="2630">
          <cell r="A2630">
            <v>42658</v>
          </cell>
          <cell r="B2630" t="str">
            <v>Nxt</v>
          </cell>
          <cell r="F2630">
            <v>9</v>
          </cell>
          <cell r="G2630" t="str">
            <v>Bay20</v>
          </cell>
          <cell r="I2630" t="str">
            <v>PM</v>
          </cell>
        </row>
        <row r="2631">
          <cell r="A2631">
            <v>42658</v>
          </cell>
          <cell r="B2631" t="str">
            <v>Nxt</v>
          </cell>
          <cell r="F2631">
            <v>5</v>
          </cell>
          <cell r="G2631" t="str">
            <v>Bay20</v>
          </cell>
          <cell r="I2631" t="str">
            <v>PM</v>
          </cell>
        </row>
        <row r="2632">
          <cell r="A2632">
            <v>42654</v>
          </cell>
          <cell r="B2632" t="str">
            <v>Nxt</v>
          </cell>
          <cell r="F2632">
            <v>8</v>
          </cell>
          <cell r="G2632" t="str">
            <v>Bay22</v>
          </cell>
          <cell r="I2632" t="str">
            <v>AM</v>
          </cell>
        </row>
        <row r="2633">
          <cell r="A2633">
            <v>42654</v>
          </cell>
          <cell r="B2633" t="str">
            <v>Reflow</v>
          </cell>
          <cell r="F2633">
            <v>8</v>
          </cell>
          <cell r="G2633" t="str">
            <v>Bay23</v>
          </cell>
          <cell r="I2633" t="str">
            <v>PM</v>
          </cell>
        </row>
        <row r="2634">
          <cell r="A2634">
            <v>42655</v>
          </cell>
          <cell r="B2634" t="str">
            <v>Nxt</v>
          </cell>
          <cell r="F2634">
            <v>23</v>
          </cell>
          <cell r="G2634" t="str">
            <v>Bay22</v>
          </cell>
          <cell r="I2634" t="str">
            <v>PM</v>
          </cell>
        </row>
        <row r="2635">
          <cell r="A2635">
            <v>42656</v>
          </cell>
          <cell r="B2635" t="str">
            <v>Nxt</v>
          </cell>
          <cell r="F2635">
            <v>15</v>
          </cell>
          <cell r="G2635" t="str">
            <v>Bay22</v>
          </cell>
          <cell r="I2635" t="str">
            <v>PM</v>
          </cell>
        </row>
        <row r="2636">
          <cell r="A2636">
            <v>42657</v>
          </cell>
          <cell r="B2636" t="str">
            <v>Reflow</v>
          </cell>
          <cell r="F2636">
            <v>8</v>
          </cell>
          <cell r="G2636" t="str">
            <v>Bay22</v>
          </cell>
          <cell r="I2636" t="str">
            <v>PM</v>
          </cell>
        </row>
        <row r="2637">
          <cell r="A2637">
            <v>42657</v>
          </cell>
          <cell r="B2637" t="str">
            <v>Nxt</v>
          </cell>
          <cell r="F2637">
            <v>10</v>
          </cell>
          <cell r="G2637" t="str">
            <v>Bay23</v>
          </cell>
          <cell r="I2637" t="str">
            <v>PM</v>
          </cell>
        </row>
        <row r="2638">
          <cell r="A2638">
            <v>42658</v>
          </cell>
          <cell r="B2638" t="str">
            <v>Nxt</v>
          </cell>
          <cell r="F2638">
            <v>70</v>
          </cell>
          <cell r="G2638" t="str">
            <v>Bay23</v>
          </cell>
          <cell r="I2638" t="str">
            <v>AM</v>
          </cell>
        </row>
        <row r="2639">
          <cell r="A2639">
            <v>42658</v>
          </cell>
          <cell r="B2639" t="str">
            <v>Nxt</v>
          </cell>
          <cell r="F2639">
            <v>5</v>
          </cell>
          <cell r="G2639" t="str">
            <v>Bay22</v>
          </cell>
          <cell r="I2639" t="str">
            <v>AM</v>
          </cell>
        </row>
        <row r="2640">
          <cell r="A2640">
            <v>42653</v>
          </cell>
          <cell r="B2640" t="str">
            <v>Nxt</v>
          </cell>
          <cell r="F2640">
            <v>5</v>
          </cell>
          <cell r="G2640" t="str">
            <v>Bay15</v>
          </cell>
          <cell r="I2640" t="str">
            <v>AM</v>
          </cell>
        </row>
        <row r="2641">
          <cell r="A2641">
            <v>42653</v>
          </cell>
          <cell r="B2641" t="str">
            <v>Nxt</v>
          </cell>
          <cell r="F2641">
            <v>15</v>
          </cell>
          <cell r="G2641" t="str">
            <v>Bay16</v>
          </cell>
          <cell r="I2641" t="str">
            <v>AM</v>
          </cell>
        </row>
        <row r="2642">
          <cell r="A2642">
            <v>42654</v>
          </cell>
          <cell r="B2642" t="str">
            <v>Nxt</v>
          </cell>
          <cell r="F2642">
            <v>5</v>
          </cell>
          <cell r="G2642" t="str">
            <v>Bay16</v>
          </cell>
          <cell r="I2642" t="str">
            <v>PM</v>
          </cell>
        </row>
        <row r="2643">
          <cell r="A2643">
            <v>42654</v>
          </cell>
          <cell r="B2643" t="str">
            <v>Nxt</v>
          </cell>
          <cell r="F2643">
            <v>15</v>
          </cell>
          <cell r="G2643" t="str">
            <v>Bay16</v>
          </cell>
          <cell r="I2643" t="str">
            <v>PM</v>
          </cell>
        </row>
        <row r="2644">
          <cell r="A2644">
            <v>42654</v>
          </cell>
          <cell r="B2644" t="str">
            <v>Nxt</v>
          </cell>
          <cell r="F2644">
            <v>125</v>
          </cell>
          <cell r="G2644" t="str">
            <v>Bay16</v>
          </cell>
          <cell r="I2644" t="str">
            <v>PM</v>
          </cell>
        </row>
        <row r="2645">
          <cell r="A2645">
            <v>42655</v>
          </cell>
          <cell r="B2645" t="str">
            <v>Nxt</v>
          </cell>
          <cell r="F2645">
            <v>10</v>
          </cell>
          <cell r="G2645" t="str">
            <v>Bay16</v>
          </cell>
          <cell r="I2645" t="str">
            <v>AM</v>
          </cell>
        </row>
        <row r="2646">
          <cell r="A2646">
            <v>42655</v>
          </cell>
          <cell r="B2646" t="str">
            <v>DEK</v>
          </cell>
          <cell r="F2646">
            <v>10</v>
          </cell>
          <cell r="G2646" t="str">
            <v>Bay16</v>
          </cell>
          <cell r="I2646" t="str">
            <v>AM</v>
          </cell>
        </row>
        <row r="2647">
          <cell r="A2647">
            <v>42655</v>
          </cell>
          <cell r="B2647" t="str">
            <v>Reflow</v>
          </cell>
          <cell r="F2647">
            <v>10</v>
          </cell>
          <cell r="G2647" t="str">
            <v>Bay16</v>
          </cell>
          <cell r="I2647" t="str">
            <v>AM</v>
          </cell>
        </row>
        <row r="2648">
          <cell r="A2648">
            <v>42656</v>
          </cell>
          <cell r="B2648" t="str">
            <v>Reflow</v>
          </cell>
          <cell r="F2648">
            <v>25</v>
          </cell>
          <cell r="G2648" t="str">
            <v>Bay15</v>
          </cell>
          <cell r="I2648" t="str">
            <v>AM</v>
          </cell>
        </row>
        <row r="2649">
          <cell r="A2649">
            <v>42656</v>
          </cell>
          <cell r="B2649" t="str">
            <v>Nxt</v>
          </cell>
          <cell r="F2649">
            <v>7</v>
          </cell>
          <cell r="G2649" t="str">
            <v>Bay16</v>
          </cell>
          <cell r="I2649" t="str">
            <v>AM</v>
          </cell>
        </row>
        <row r="2650">
          <cell r="A2650">
            <v>42656</v>
          </cell>
          <cell r="B2650" t="str">
            <v>Nxt</v>
          </cell>
          <cell r="F2650">
            <v>10</v>
          </cell>
          <cell r="G2650" t="str">
            <v>Bay16</v>
          </cell>
          <cell r="I2650" t="str">
            <v>AM</v>
          </cell>
        </row>
        <row r="2651">
          <cell r="A2651">
            <v>42656</v>
          </cell>
          <cell r="B2651" t="str">
            <v>Nxt</v>
          </cell>
          <cell r="F2651">
            <v>11</v>
          </cell>
          <cell r="G2651" t="str">
            <v>Bay16</v>
          </cell>
          <cell r="I2651" t="str">
            <v>AM</v>
          </cell>
        </row>
        <row r="2652">
          <cell r="A2652">
            <v>42656</v>
          </cell>
          <cell r="B2652" t="str">
            <v>Reflow</v>
          </cell>
          <cell r="F2652">
            <v>14</v>
          </cell>
          <cell r="G2652" t="str">
            <v>Bay16</v>
          </cell>
          <cell r="I2652" t="str">
            <v>PM</v>
          </cell>
        </row>
        <row r="2653">
          <cell r="A2653">
            <v>42656</v>
          </cell>
          <cell r="B2653" t="str">
            <v>SPI</v>
          </cell>
          <cell r="F2653">
            <v>30</v>
          </cell>
          <cell r="G2653" t="str">
            <v>Bay16</v>
          </cell>
          <cell r="I2653" t="str">
            <v>PM</v>
          </cell>
        </row>
        <row r="2654">
          <cell r="A2654">
            <v>42656</v>
          </cell>
          <cell r="B2654" t="str">
            <v>SPI</v>
          </cell>
          <cell r="F2654">
            <v>20</v>
          </cell>
          <cell r="G2654" t="str">
            <v>Bay16</v>
          </cell>
          <cell r="I2654" t="str">
            <v>PM</v>
          </cell>
        </row>
        <row r="2655">
          <cell r="A2655">
            <v>42656</v>
          </cell>
          <cell r="B2655" t="str">
            <v>Nxt</v>
          </cell>
          <cell r="F2655">
            <v>10</v>
          </cell>
          <cell r="G2655" t="str">
            <v>Bay16</v>
          </cell>
          <cell r="I2655" t="str">
            <v>PM</v>
          </cell>
        </row>
        <row r="2656">
          <cell r="A2656">
            <v>42656</v>
          </cell>
          <cell r="B2656" t="str">
            <v>Nxt</v>
          </cell>
          <cell r="F2656">
            <v>10</v>
          </cell>
          <cell r="G2656" t="str">
            <v>Bay16</v>
          </cell>
          <cell r="I2656" t="str">
            <v>PM</v>
          </cell>
        </row>
        <row r="2657">
          <cell r="A2657">
            <v>42656</v>
          </cell>
          <cell r="B2657" t="str">
            <v>Nxt</v>
          </cell>
          <cell r="F2657">
            <v>10</v>
          </cell>
          <cell r="G2657" t="str">
            <v>Bay16</v>
          </cell>
          <cell r="I2657" t="str">
            <v>PM</v>
          </cell>
        </row>
        <row r="2658">
          <cell r="A2658">
            <v>42656</v>
          </cell>
          <cell r="B2658" t="str">
            <v>Nxt</v>
          </cell>
          <cell r="F2658">
            <v>5</v>
          </cell>
          <cell r="G2658" t="str">
            <v>Bay16</v>
          </cell>
          <cell r="I2658" t="str">
            <v>AM</v>
          </cell>
        </row>
        <row r="2659">
          <cell r="A2659">
            <v>42656</v>
          </cell>
          <cell r="B2659" t="str">
            <v>Nxt</v>
          </cell>
          <cell r="F2659">
            <v>10</v>
          </cell>
          <cell r="G2659" t="str">
            <v>Bay15</v>
          </cell>
          <cell r="I2659" t="str">
            <v>PM</v>
          </cell>
        </row>
        <row r="2660">
          <cell r="A2660">
            <v>42657</v>
          </cell>
          <cell r="B2660" t="str">
            <v>Nxt</v>
          </cell>
          <cell r="F2660">
            <v>20</v>
          </cell>
          <cell r="G2660" t="str">
            <v>Bay15</v>
          </cell>
          <cell r="I2660" t="str">
            <v>AM</v>
          </cell>
        </row>
        <row r="2661">
          <cell r="A2661">
            <v>42657</v>
          </cell>
          <cell r="B2661" t="str">
            <v>Nxt</v>
          </cell>
          <cell r="F2661">
            <v>10</v>
          </cell>
          <cell r="G2661" t="str">
            <v>Bay16</v>
          </cell>
          <cell r="I2661" t="str">
            <v>PM</v>
          </cell>
        </row>
        <row r="2662">
          <cell r="A2662">
            <v>42657</v>
          </cell>
          <cell r="B2662" t="str">
            <v>Reflow</v>
          </cell>
          <cell r="F2662">
            <v>20</v>
          </cell>
          <cell r="G2662" t="str">
            <v>Bay16</v>
          </cell>
          <cell r="I2662" t="str">
            <v>AM</v>
          </cell>
        </row>
        <row r="2663">
          <cell r="A2663">
            <v>42657</v>
          </cell>
          <cell r="B2663" t="str">
            <v>Nxt</v>
          </cell>
          <cell r="F2663">
            <v>10</v>
          </cell>
          <cell r="G2663" t="str">
            <v>Bay15</v>
          </cell>
          <cell r="I2663" t="str">
            <v>PM</v>
          </cell>
        </row>
        <row r="2664">
          <cell r="A2664">
            <v>42658</v>
          </cell>
          <cell r="B2664" t="str">
            <v>Reflow</v>
          </cell>
          <cell r="F2664">
            <v>185</v>
          </cell>
          <cell r="G2664" t="str">
            <v>Bay16</v>
          </cell>
          <cell r="I2664" t="str">
            <v>AM</v>
          </cell>
        </row>
        <row r="2665">
          <cell r="A2665">
            <v>42660</v>
          </cell>
          <cell r="B2665" t="str">
            <v>Nxt</v>
          </cell>
          <cell r="F2665">
            <v>5</v>
          </cell>
          <cell r="G2665" t="str">
            <v>Bay03</v>
          </cell>
          <cell r="I2665" t="str">
            <v>PM</v>
          </cell>
        </row>
        <row r="2666">
          <cell r="A2666">
            <v>42660</v>
          </cell>
          <cell r="B2666" t="str">
            <v>DEK</v>
          </cell>
          <cell r="F2666">
            <v>3</v>
          </cell>
          <cell r="G2666" t="str">
            <v>Bay03</v>
          </cell>
          <cell r="I2666" t="str">
            <v>PM</v>
          </cell>
        </row>
        <row r="2667">
          <cell r="A2667">
            <v>42660</v>
          </cell>
          <cell r="B2667" t="str">
            <v>Nxt</v>
          </cell>
          <cell r="F2667">
            <v>4</v>
          </cell>
          <cell r="G2667" t="str">
            <v>Bay03</v>
          </cell>
          <cell r="I2667" t="str">
            <v>PM</v>
          </cell>
        </row>
        <row r="2668">
          <cell r="A2668">
            <v>42660</v>
          </cell>
          <cell r="B2668" t="str">
            <v>DEK</v>
          </cell>
          <cell r="F2668">
            <v>7</v>
          </cell>
          <cell r="G2668" t="str">
            <v>Bay03</v>
          </cell>
          <cell r="I2668" t="str">
            <v>PM</v>
          </cell>
        </row>
        <row r="2669">
          <cell r="A2669">
            <v>42660</v>
          </cell>
          <cell r="B2669" t="str">
            <v>DEK</v>
          </cell>
          <cell r="F2669">
            <v>3</v>
          </cell>
          <cell r="G2669" t="str">
            <v>Bay03</v>
          </cell>
          <cell r="I2669" t="str">
            <v>PM</v>
          </cell>
        </row>
        <row r="2670">
          <cell r="A2670">
            <v>42660</v>
          </cell>
          <cell r="B2670" t="str">
            <v>Nxt</v>
          </cell>
          <cell r="F2670">
            <v>6</v>
          </cell>
          <cell r="G2670" t="str">
            <v>Bay04</v>
          </cell>
          <cell r="I2670" t="str">
            <v>AM</v>
          </cell>
        </row>
        <row r="2671">
          <cell r="A2671">
            <v>42660</v>
          </cell>
          <cell r="B2671" t="str">
            <v>DEK</v>
          </cell>
          <cell r="F2671">
            <v>12</v>
          </cell>
          <cell r="G2671" t="str">
            <v>Bay04</v>
          </cell>
          <cell r="I2671" t="str">
            <v>PM</v>
          </cell>
        </row>
        <row r="2672">
          <cell r="A2672">
            <v>42661</v>
          </cell>
          <cell r="B2672" t="str">
            <v>DEK</v>
          </cell>
          <cell r="F2672">
            <v>6</v>
          </cell>
          <cell r="G2672" t="str">
            <v>Bay03</v>
          </cell>
          <cell r="I2672" t="str">
            <v>AM</v>
          </cell>
        </row>
        <row r="2673">
          <cell r="A2673">
            <v>42661</v>
          </cell>
          <cell r="B2673" t="str">
            <v>DEK</v>
          </cell>
          <cell r="F2673">
            <v>5</v>
          </cell>
          <cell r="G2673" t="str">
            <v>Bay03</v>
          </cell>
          <cell r="I2673" t="str">
            <v>AM</v>
          </cell>
        </row>
        <row r="2674">
          <cell r="A2674">
            <v>42661</v>
          </cell>
          <cell r="B2674" t="str">
            <v>DEK</v>
          </cell>
          <cell r="F2674">
            <v>5</v>
          </cell>
          <cell r="G2674" t="str">
            <v>Bay03</v>
          </cell>
          <cell r="I2674" t="str">
            <v>AM</v>
          </cell>
        </row>
        <row r="2675">
          <cell r="A2675">
            <v>42661</v>
          </cell>
          <cell r="B2675" t="str">
            <v>DEK</v>
          </cell>
          <cell r="F2675">
            <v>5</v>
          </cell>
          <cell r="G2675" t="str">
            <v>Bay03</v>
          </cell>
          <cell r="I2675" t="str">
            <v>AM</v>
          </cell>
        </row>
        <row r="2676">
          <cell r="A2676">
            <v>42661</v>
          </cell>
          <cell r="B2676" t="str">
            <v>DEK</v>
          </cell>
          <cell r="F2676">
            <v>4</v>
          </cell>
          <cell r="G2676" t="str">
            <v>Bay03</v>
          </cell>
          <cell r="I2676" t="str">
            <v>AM</v>
          </cell>
        </row>
        <row r="2677">
          <cell r="A2677">
            <v>42661</v>
          </cell>
          <cell r="B2677" t="str">
            <v>DEK</v>
          </cell>
          <cell r="F2677">
            <v>5</v>
          </cell>
          <cell r="G2677" t="str">
            <v>Bay03</v>
          </cell>
          <cell r="I2677" t="str">
            <v>AM</v>
          </cell>
        </row>
        <row r="2678">
          <cell r="A2678">
            <v>42661</v>
          </cell>
          <cell r="B2678" t="str">
            <v>DEK</v>
          </cell>
          <cell r="F2678">
            <v>7</v>
          </cell>
          <cell r="G2678" t="str">
            <v>Bay03</v>
          </cell>
          <cell r="I2678" t="str">
            <v>AM</v>
          </cell>
        </row>
        <row r="2679">
          <cell r="A2679">
            <v>42663</v>
          </cell>
          <cell r="B2679" t="str">
            <v>Nxt</v>
          </cell>
          <cell r="F2679">
            <v>6</v>
          </cell>
          <cell r="G2679" t="str">
            <v>Bay04</v>
          </cell>
          <cell r="I2679" t="str">
            <v>PM</v>
          </cell>
        </row>
        <row r="2680">
          <cell r="A2680">
            <v>42664</v>
          </cell>
          <cell r="B2680" t="str">
            <v>DEK</v>
          </cell>
          <cell r="F2680">
            <v>15</v>
          </cell>
          <cell r="G2680" t="str">
            <v>Bay03</v>
          </cell>
          <cell r="I2680" t="str">
            <v>PM</v>
          </cell>
        </row>
        <row r="2681">
          <cell r="A2681">
            <v>42664</v>
          </cell>
          <cell r="B2681" t="str">
            <v>Nxt</v>
          </cell>
          <cell r="F2681">
            <v>17</v>
          </cell>
          <cell r="G2681" t="str">
            <v>Bay04</v>
          </cell>
          <cell r="I2681" t="str">
            <v>PM</v>
          </cell>
        </row>
        <row r="2682">
          <cell r="A2682">
            <v>42664</v>
          </cell>
          <cell r="B2682" t="str">
            <v>Nxt</v>
          </cell>
          <cell r="F2682">
            <v>15</v>
          </cell>
          <cell r="G2682" t="str">
            <v>Bay04</v>
          </cell>
          <cell r="I2682" t="str">
            <v>PM</v>
          </cell>
        </row>
        <row r="2683">
          <cell r="A2683">
            <v>42664</v>
          </cell>
          <cell r="B2683" t="str">
            <v>DEK</v>
          </cell>
          <cell r="F2683">
            <v>3</v>
          </cell>
          <cell r="G2683" t="str">
            <v>Bay04</v>
          </cell>
          <cell r="I2683" t="str">
            <v>AM</v>
          </cell>
        </row>
        <row r="2684">
          <cell r="A2684">
            <v>42664</v>
          </cell>
          <cell r="B2684" t="str">
            <v>DEK</v>
          </cell>
          <cell r="F2684">
            <v>5</v>
          </cell>
          <cell r="G2684" t="str">
            <v>Bay04</v>
          </cell>
          <cell r="I2684" t="str">
            <v>PM</v>
          </cell>
        </row>
        <row r="2685">
          <cell r="A2685">
            <v>42665</v>
          </cell>
          <cell r="B2685" t="str">
            <v>Nxt</v>
          </cell>
          <cell r="F2685">
            <v>9</v>
          </cell>
          <cell r="G2685" t="str">
            <v>Bay03</v>
          </cell>
          <cell r="I2685" t="str">
            <v>PM</v>
          </cell>
        </row>
        <row r="2686">
          <cell r="A2686">
            <v>42665</v>
          </cell>
          <cell r="B2686" t="str">
            <v>Nxt</v>
          </cell>
          <cell r="F2686">
            <v>5</v>
          </cell>
          <cell r="G2686" t="str">
            <v>Bay03</v>
          </cell>
          <cell r="I2686" t="str">
            <v>PM</v>
          </cell>
        </row>
        <row r="2687">
          <cell r="A2687">
            <v>42665</v>
          </cell>
          <cell r="B2687" t="str">
            <v>DEK</v>
          </cell>
          <cell r="F2687">
            <v>12</v>
          </cell>
          <cell r="G2687" t="str">
            <v>Bay03</v>
          </cell>
          <cell r="I2687" t="str">
            <v>PM</v>
          </cell>
        </row>
        <row r="2688">
          <cell r="A2688">
            <v>42665</v>
          </cell>
          <cell r="B2688" t="str">
            <v>DEK</v>
          </cell>
          <cell r="F2688">
            <v>5</v>
          </cell>
          <cell r="G2688" t="str">
            <v>Bay03</v>
          </cell>
          <cell r="I2688" t="str">
            <v>PM</v>
          </cell>
        </row>
        <row r="2689">
          <cell r="A2689">
            <v>42665</v>
          </cell>
          <cell r="B2689" t="str">
            <v>Nxt</v>
          </cell>
          <cell r="F2689">
            <v>4</v>
          </cell>
          <cell r="G2689" t="str">
            <v>Bay03</v>
          </cell>
          <cell r="I2689" t="str">
            <v>PM</v>
          </cell>
        </row>
        <row r="2690">
          <cell r="A2690">
            <v>42665</v>
          </cell>
          <cell r="B2690" t="str">
            <v>Nxt</v>
          </cell>
          <cell r="F2690">
            <v>24</v>
          </cell>
          <cell r="G2690" t="str">
            <v>Bay03</v>
          </cell>
          <cell r="I2690" t="str">
            <v>PM</v>
          </cell>
        </row>
        <row r="2691">
          <cell r="A2691">
            <v>42665</v>
          </cell>
          <cell r="B2691" t="str">
            <v>DEK</v>
          </cell>
          <cell r="F2691">
            <v>5</v>
          </cell>
          <cell r="G2691" t="str">
            <v>Bay03</v>
          </cell>
          <cell r="I2691" t="str">
            <v>AM</v>
          </cell>
        </row>
        <row r="2692">
          <cell r="A2692">
            <v>42659</v>
          </cell>
          <cell r="B2692" t="str">
            <v>Nxt</v>
          </cell>
          <cell r="F2692">
            <v>10</v>
          </cell>
          <cell r="G2692" t="str">
            <v>Bay01</v>
          </cell>
          <cell r="I2692" t="str">
            <v>AM</v>
          </cell>
        </row>
        <row r="2693">
          <cell r="A2693">
            <v>42659</v>
          </cell>
          <cell r="B2693" t="str">
            <v>Nxt</v>
          </cell>
          <cell r="F2693">
            <v>10</v>
          </cell>
          <cell r="G2693" t="str">
            <v>Bay01</v>
          </cell>
          <cell r="I2693" t="str">
            <v>AM</v>
          </cell>
        </row>
        <row r="2694">
          <cell r="A2694">
            <v>42659</v>
          </cell>
          <cell r="B2694" t="str">
            <v>Nxt</v>
          </cell>
          <cell r="F2694">
            <v>5</v>
          </cell>
          <cell r="G2694" t="str">
            <v>Bay01</v>
          </cell>
          <cell r="I2694" t="str">
            <v>AM</v>
          </cell>
        </row>
        <row r="2695">
          <cell r="A2695">
            <v>42659</v>
          </cell>
          <cell r="B2695" t="str">
            <v>Nxt</v>
          </cell>
          <cell r="F2695">
            <v>5</v>
          </cell>
          <cell r="G2695" t="str">
            <v>Bay01</v>
          </cell>
          <cell r="I2695" t="str">
            <v>AM</v>
          </cell>
        </row>
        <row r="2696">
          <cell r="A2696">
            <v>42659</v>
          </cell>
          <cell r="B2696" t="str">
            <v>Nxt</v>
          </cell>
          <cell r="F2696">
            <v>5</v>
          </cell>
          <cell r="G2696" t="str">
            <v>Bay01</v>
          </cell>
          <cell r="I2696" t="str">
            <v>AM</v>
          </cell>
        </row>
        <row r="2697">
          <cell r="A2697">
            <v>42659</v>
          </cell>
          <cell r="B2697" t="str">
            <v>Nxt</v>
          </cell>
          <cell r="F2697">
            <v>5</v>
          </cell>
          <cell r="G2697" t="str">
            <v>Bay01</v>
          </cell>
          <cell r="I2697" t="str">
            <v>PM</v>
          </cell>
        </row>
        <row r="2698">
          <cell r="A2698">
            <v>42660</v>
          </cell>
          <cell r="B2698" t="str">
            <v>Nxt</v>
          </cell>
          <cell r="F2698">
            <v>10</v>
          </cell>
          <cell r="G2698" t="str">
            <v>Bay01</v>
          </cell>
          <cell r="I2698" t="str">
            <v>AM</v>
          </cell>
        </row>
        <row r="2699">
          <cell r="A2699">
            <v>42660</v>
          </cell>
          <cell r="B2699" t="str">
            <v>Nxt</v>
          </cell>
          <cell r="F2699">
            <v>5</v>
          </cell>
          <cell r="G2699" t="str">
            <v>Bay01</v>
          </cell>
          <cell r="I2699" t="str">
            <v>AM</v>
          </cell>
        </row>
        <row r="2700">
          <cell r="A2700">
            <v>42660</v>
          </cell>
          <cell r="B2700" t="str">
            <v>Nxt</v>
          </cell>
          <cell r="F2700">
            <v>5</v>
          </cell>
          <cell r="G2700" t="str">
            <v>Bay01</v>
          </cell>
          <cell r="I2700" t="str">
            <v>AM</v>
          </cell>
        </row>
        <row r="2701">
          <cell r="A2701">
            <v>42660</v>
          </cell>
          <cell r="B2701" t="str">
            <v>Nxt</v>
          </cell>
          <cell r="F2701">
            <v>5</v>
          </cell>
          <cell r="G2701" t="str">
            <v>Bay01</v>
          </cell>
          <cell r="I2701" t="str">
            <v>AM</v>
          </cell>
        </row>
        <row r="2702">
          <cell r="A2702">
            <v>42660</v>
          </cell>
          <cell r="B2702" t="str">
            <v>Nxt</v>
          </cell>
          <cell r="F2702">
            <v>5</v>
          </cell>
          <cell r="G2702" t="str">
            <v>Bay01</v>
          </cell>
          <cell r="I2702" t="str">
            <v>PM</v>
          </cell>
        </row>
        <row r="2703">
          <cell r="A2703">
            <v>42660</v>
          </cell>
          <cell r="B2703" t="str">
            <v>Nxt</v>
          </cell>
          <cell r="F2703">
            <v>10</v>
          </cell>
          <cell r="G2703" t="str">
            <v>Bay01</v>
          </cell>
          <cell r="I2703" t="str">
            <v>PM</v>
          </cell>
        </row>
        <row r="2704">
          <cell r="A2704">
            <v>42660</v>
          </cell>
          <cell r="B2704" t="str">
            <v>Nxt</v>
          </cell>
          <cell r="F2704">
            <v>15</v>
          </cell>
          <cell r="G2704" t="str">
            <v>Bay01</v>
          </cell>
          <cell r="I2704" t="str">
            <v>AM</v>
          </cell>
        </row>
        <row r="2705">
          <cell r="A2705">
            <v>42661</v>
          </cell>
          <cell r="B2705" t="str">
            <v>Nxt</v>
          </cell>
          <cell r="F2705">
            <v>15</v>
          </cell>
          <cell r="G2705" t="str">
            <v>Bay01</v>
          </cell>
          <cell r="I2705" t="str">
            <v>AM</v>
          </cell>
        </row>
        <row r="2706">
          <cell r="A2706">
            <v>42661</v>
          </cell>
          <cell r="B2706" t="str">
            <v>Nxt</v>
          </cell>
          <cell r="F2706">
            <v>15</v>
          </cell>
          <cell r="G2706" t="str">
            <v>Bay01</v>
          </cell>
          <cell r="I2706" t="str">
            <v>PM</v>
          </cell>
        </row>
        <row r="2707">
          <cell r="A2707">
            <v>42662</v>
          </cell>
          <cell r="B2707" t="str">
            <v>Nxt</v>
          </cell>
          <cell r="F2707">
            <v>5</v>
          </cell>
          <cell r="G2707" t="str">
            <v>Bay01</v>
          </cell>
          <cell r="I2707" t="str">
            <v>PM</v>
          </cell>
        </row>
        <row r="2708">
          <cell r="A2708">
            <v>42662</v>
          </cell>
          <cell r="B2708" t="str">
            <v>SPI</v>
          </cell>
          <cell r="F2708">
            <v>10</v>
          </cell>
          <cell r="G2708" t="str">
            <v>Bay01</v>
          </cell>
          <cell r="I2708" t="str">
            <v>AM</v>
          </cell>
        </row>
        <row r="2709">
          <cell r="A2709">
            <v>42662</v>
          </cell>
          <cell r="B2709" t="str">
            <v>Nxt</v>
          </cell>
          <cell r="F2709">
            <v>15</v>
          </cell>
          <cell r="G2709" t="str">
            <v>Bay01</v>
          </cell>
          <cell r="I2709" t="str">
            <v>AM</v>
          </cell>
        </row>
        <row r="2710">
          <cell r="A2710">
            <v>42662</v>
          </cell>
          <cell r="B2710" t="str">
            <v>Nxt</v>
          </cell>
          <cell r="F2710">
            <v>15</v>
          </cell>
          <cell r="G2710" t="str">
            <v>Bay01</v>
          </cell>
          <cell r="I2710" t="str">
            <v>AM</v>
          </cell>
        </row>
        <row r="2711">
          <cell r="A2711">
            <v>42663</v>
          </cell>
          <cell r="B2711" t="str">
            <v>SPI</v>
          </cell>
          <cell r="F2711">
            <v>25</v>
          </cell>
          <cell r="G2711" t="str">
            <v>Bay01</v>
          </cell>
          <cell r="I2711" t="str">
            <v>AM</v>
          </cell>
        </row>
        <row r="2712">
          <cell r="A2712">
            <v>42660</v>
          </cell>
          <cell r="B2712" t="str">
            <v>Nxt</v>
          </cell>
          <cell r="F2712">
            <v>5</v>
          </cell>
          <cell r="G2712" t="str">
            <v>Bay02</v>
          </cell>
          <cell r="I2712" t="str">
            <v>AM</v>
          </cell>
        </row>
        <row r="2713">
          <cell r="A2713">
            <v>42661</v>
          </cell>
          <cell r="B2713" t="str">
            <v>SPI</v>
          </cell>
          <cell r="F2713">
            <v>10</v>
          </cell>
          <cell r="G2713" t="str">
            <v>Bay02</v>
          </cell>
          <cell r="I2713" t="str">
            <v>PM</v>
          </cell>
        </row>
        <row r="2714">
          <cell r="A2714">
            <v>42664</v>
          </cell>
          <cell r="B2714" t="str">
            <v>Nxt</v>
          </cell>
          <cell r="F2714">
            <v>10</v>
          </cell>
          <cell r="G2714" t="str">
            <v>Bay02</v>
          </cell>
          <cell r="I2714" t="str">
            <v>PM</v>
          </cell>
        </row>
        <row r="2715">
          <cell r="A2715">
            <v>42665</v>
          </cell>
          <cell r="B2715" t="str">
            <v>Nxt</v>
          </cell>
          <cell r="F2715">
            <v>22</v>
          </cell>
          <cell r="G2715" t="str">
            <v>Bay02</v>
          </cell>
          <cell r="I2715" t="str">
            <v>PM</v>
          </cell>
        </row>
        <row r="2716">
          <cell r="A2716">
            <v>42665</v>
          </cell>
          <cell r="B2716" t="str">
            <v>SPI</v>
          </cell>
          <cell r="F2716">
            <v>4</v>
          </cell>
          <cell r="G2716" t="str">
            <v>Bay02</v>
          </cell>
          <cell r="I2716" t="str">
            <v>PM</v>
          </cell>
        </row>
        <row r="2717">
          <cell r="A2717">
            <v>42660</v>
          </cell>
          <cell r="B2717" t="str">
            <v>SPI</v>
          </cell>
          <cell r="F2717">
            <v>3</v>
          </cell>
          <cell r="G2717" t="str">
            <v>Bay21</v>
          </cell>
          <cell r="I2717" t="str">
            <v>AM</v>
          </cell>
        </row>
        <row r="2718">
          <cell r="A2718">
            <v>42660</v>
          </cell>
          <cell r="B2718" t="str">
            <v>DEK</v>
          </cell>
          <cell r="F2718">
            <v>4</v>
          </cell>
          <cell r="G2718" t="str">
            <v>Bay21</v>
          </cell>
          <cell r="I2718" t="str">
            <v>PM</v>
          </cell>
        </row>
        <row r="2719">
          <cell r="A2719">
            <v>42660</v>
          </cell>
          <cell r="B2719" t="str">
            <v>SPI</v>
          </cell>
          <cell r="F2719">
            <v>3</v>
          </cell>
          <cell r="G2719" t="str">
            <v>Bay21</v>
          </cell>
          <cell r="I2719" t="str">
            <v>AM</v>
          </cell>
        </row>
        <row r="2720">
          <cell r="A2720">
            <v>42660</v>
          </cell>
          <cell r="B2720" t="str">
            <v>DEK</v>
          </cell>
          <cell r="F2720">
            <v>10</v>
          </cell>
          <cell r="G2720" t="str">
            <v>Bay21</v>
          </cell>
          <cell r="I2720" t="str">
            <v>AM</v>
          </cell>
        </row>
        <row r="2721">
          <cell r="A2721">
            <v>42660</v>
          </cell>
          <cell r="B2721" t="str">
            <v>SPI</v>
          </cell>
          <cell r="F2721">
            <v>5</v>
          </cell>
          <cell r="G2721" t="str">
            <v>Bay21</v>
          </cell>
          <cell r="I2721" t="str">
            <v>AM</v>
          </cell>
        </row>
        <row r="2722">
          <cell r="A2722">
            <v>42660</v>
          </cell>
          <cell r="B2722" t="str">
            <v>Nxt</v>
          </cell>
          <cell r="F2722">
            <v>10</v>
          </cell>
          <cell r="G2722" t="str">
            <v>Bay21</v>
          </cell>
          <cell r="I2722" t="str">
            <v>AM</v>
          </cell>
        </row>
        <row r="2723">
          <cell r="A2723">
            <v>42661</v>
          </cell>
          <cell r="B2723" t="str">
            <v>Nxt</v>
          </cell>
          <cell r="F2723">
            <v>15</v>
          </cell>
          <cell r="G2723" t="str">
            <v>Bay21</v>
          </cell>
          <cell r="I2723" t="str">
            <v>AM</v>
          </cell>
        </row>
        <row r="2724">
          <cell r="A2724">
            <v>42661</v>
          </cell>
          <cell r="B2724" t="str">
            <v>Nxt</v>
          </cell>
          <cell r="F2724">
            <v>8</v>
          </cell>
          <cell r="G2724" t="str">
            <v>Bay21</v>
          </cell>
          <cell r="I2724" t="str">
            <v>PM</v>
          </cell>
        </row>
        <row r="2725">
          <cell r="A2725">
            <v>42661</v>
          </cell>
          <cell r="B2725" t="str">
            <v>Nxt</v>
          </cell>
          <cell r="F2725">
            <v>15</v>
          </cell>
          <cell r="G2725" t="str">
            <v>Bay21</v>
          </cell>
          <cell r="I2725" t="str">
            <v>AM</v>
          </cell>
        </row>
        <row r="2726">
          <cell r="A2726">
            <v>42661</v>
          </cell>
          <cell r="B2726" t="str">
            <v>Nxt</v>
          </cell>
          <cell r="F2726">
            <v>40</v>
          </cell>
          <cell r="G2726" t="str">
            <v>Bay21</v>
          </cell>
          <cell r="I2726" t="str">
            <v>AM</v>
          </cell>
        </row>
        <row r="2727">
          <cell r="A2727">
            <v>42662</v>
          </cell>
          <cell r="B2727" t="str">
            <v>Nxt</v>
          </cell>
          <cell r="F2727">
            <v>5</v>
          </cell>
          <cell r="G2727" t="str">
            <v>Bay21</v>
          </cell>
          <cell r="I2727" t="str">
            <v>AM</v>
          </cell>
        </row>
        <row r="2728">
          <cell r="A2728">
            <v>42662</v>
          </cell>
          <cell r="B2728" t="str">
            <v>SPI</v>
          </cell>
          <cell r="F2728">
            <v>15</v>
          </cell>
          <cell r="G2728" t="str">
            <v>Bay21</v>
          </cell>
          <cell r="I2728" t="str">
            <v>AM</v>
          </cell>
        </row>
        <row r="2729">
          <cell r="A2729">
            <v>42664</v>
          </cell>
          <cell r="B2729" t="str">
            <v>DEK</v>
          </cell>
          <cell r="F2729">
            <v>3</v>
          </cell>
          <cell r="G2729" t="str">
            <v>Bay21</v>
          </cell>
          <cell r="I2729" t="str">
            <v>PM</v>
          </cell>
        </row>
        <row r="2730">
          <cell r="A2730">
            <v>42664</v>
          </cell>
          <cell r="B2730" t="str">
            <v>DEK</v>
          </cell>
          <cell r="F2730">
            <v>15</v>
          </cell>
          <cell r="G2730" t="str">
            <v>Bay21</v>
          </cell>
          <cell r="I2730" t="str">
            <v>AM</v>
          </cell>
        </row>
        <row r="2731">
          <cell r="A2731">
            <v>42664</v>
          </cell>
          <cell r="B2731" t="str">
            <v>SPI</v>
          </cell>
          <cell r="F2731">
            <v>15</v>
          </cell>
          <cell r="G2731" t="str">
            <v>Bay21</v>
          </cell>
          <cell r="I2731" t="str">
            <v>AM</v>
          </cell>
        </row>
        <row r="2732">
          <cell r="A2732">
            <v>42664</v>
          </cell>
          <cell r="B2732" t="str">
            <v>Nxt</v>
          </cell>
          <cell r="F2732">
            <v>15</v>
          </cell>
          <cell r="G2732" t="str">
            <v>Bay21</v>
          </cell>
          <cell r="I2732" t="str">
            <v>AM</v>
          </cell>
        </row>
        <row r="2733">
          <cell r="A2733">
            <v>42664</v>
          </cell>
          <cell r="B2733" t="str">
            <v>Nxt</v>
          </cell>
          <cell r="F2733">
            <v>35</v>
          </cell>
          <cell r="G2733" t="str">
            <v>Bay21</v>
          </cell>
          <cell r="I2733" t="str">
            <v>AM</v>
          </cell>
        </row>
        <row r="2734">
          <cell r="A2734">
            <v>42664</v>
          </cell>
          <cell r="B2734" t="str">
            <v>Nxt</v>
          </cell>
          <cell r="F2734">
            <v>17</v>
          </cell>
          <cell r="G2734" t="str">
            <v>Bay21</v>
          </cell>
          <cell r="I2734" t="str">
            <v>AM</v>
          </cell>
        </row>
        <row r="2735">
          <cell r="A2735">
            <v>42664</v>
          </cell>
          <cell r="B2735" t="str">
            <v>Nxt</v>
          </cell>
          <cell r="F2735">
            <v>60</v>
          </cell>
          <cell r="G2735" t="str">
            <v>Bay21</v>
          </cell>
          <cell r="I2735" t="str">
            <v>AM</v>
          </cell>
        </row>
        <row r="2736">
          <cell r="A2736">
            <v>42660</v>
          </cell>
          <cell r="B2736" t="str">
            <v>Nxt</v>
          </cell>
          <cell r="F2736">
            <v>4</v>
          </cell>
          <cell r="G2736" t="str">
            <v>Bay19</v>
          </cell>
          <cell r="I2736" t="str">
            <v>AM</v>
          </cell>
        </row>
        <row r="2737">
          <cell r="A2737">
            <v>42660</v>
          </cell>
          <cell r="B2737" t="str">
            <v>Nxt</v>
          </cell>
          <cell r="F2737">
            <v>10</v>
          </cell>
          <cell r="G2737" t="str">
            <v>Bay19</v>
          </cell>
          <cell r="I2737" t="str">
            <v>PM</v>
          </cell>
        </row>
        <row r="2738">
          <cell r="A2738">
            <v>42660</v>
          </cell>
          <cell r="B2738" t="str">
            <v>Nxt</v>
          </cell>
          <cell r="F2738">
            <v>4</v>
          </cell>
          <cell r="G2738" t="str">
            <v>Bay20</v>
          </cell>
          <cell r="I2738" t="str">
            <v>AM</v>
          </cell>
        </row>
        <row r="2739">
          <cell r="A2739">
            <v>42660</v>
          </cell>
          <cell r="B2739" t="str">
            <v>Nxt</v>
          </cell>
          <cell r="F2739">
            <v>7</v>
          </cell>
          <cell r="G2739" t="str">
            <v>Bay20</v>
          </cell>
          <cell r="I2739" t="str">
            <v>AM</v>
          </cell>
        </row>
        <row r="2740">
          <cell r="A2740">
            <v>42660</v>
          </cell>
          <cell r="B2740" t="str">
            <v>DEK</v>
          </cell>
          <cell r="F2740">
            <v>4</v>
          </cell>
          <cell r="G2740" t="str">
            <v>Bay20</v>
          </cell>
          <cell r="I2740" t="str">
            <v>AM</v>
          </cell>
        </row>
        <row r="2741">
          <cell r="A2741">
            <v>42660</v>
          </cell>
          <cell r="B2741" t="str">
            <v>Nxt</v>
          </cell>
          <cell r="F2741">
            <v>7</v>
          </cell>
          <cell r="G2741" t="str">
            <v>Bay20</v>
          </cell>
          <cell r="I2741" t="str">
            <v>AM</v>
          </cell>
        </row>
        <row r="2742">
          <cell r="A2742">
            <v>42660</v>
          </cell>
          <cell r="B2742" t="str">
            <v>DEK</v>
          </cell>
          <cell r="F2742">
            <v>10</v>
          </cell>
          <cell r="G2742" t="str">
            <v>Bay20</v>
          </cell>
          <cell r="I2742" t="str">
            <v>PM</v>
          </cell>
        </row>
        <row r="2743">
          <cell r="A2743">
            <v>42660</v>
          </cell>
          <cell r="B2743" t="str">
            <v>Nxt</v>
          </cell>
          <cell r="F2743">
            <v>5</v>
          </cell>
          <cell r="G2743" t="str">
            <v>Bay20</v>
          </cell>
          <cell r="I2743" t="str">
            <v>PM</v>
          </cell>
        </row>
        <row r="2744">
          <cell r="A2744">
            <v>42661</v>
          </cell>
          <cell r="B2744" t="str">
            <v>Reflow</v>
          </cell>
          <cell r="F2744">
            <v>12</v>
          </cell>
          <cell r="G2744" t="str">
            <v>Bay20</v>
          </cell>
          <cell r="I2744" t="str">
            <v>AM</v>
          </cell>
        </row>
        <row r="2745">
          <cell r="A2745">
            <v>42661</v>
          </cell>
          <cell r="B2745" t="str">
            <v>DEK</v>
          </cell>
          <cell r="F2745">
            <v>11</v>
          </cell>
          <cell r="G2745" t="str">
            <v>Bay20</v>
          </cell>
          <cell r="I2745" t="str">
            <v>AM</v>
          </cell>
        </row>
        <row r="2746">
          <cell r="A2746">
            <v>42662</v>
          </cell>
          <cell r="B2746" t="str">
            <v>Nxt</v>
          </cell>
          <cell r="F2746">
            <v>10</v>
          </cell>
          <cell r="G2746" t="str">
            <v>Bay19</v>
          </cell>
          <cell r="I2746" t="str">
            <v>AM</v>
          </cell>
        </row>
        <row r="2747">
          <cell r="A2747">
            <v>42662</v>
          </cell>
          <cell r="B2747" t="str">
            <v>Nxt</v>
          </cell>
          <cell r="F2747">
            <v>5</v>
          </cell>
          <cell r="G2747" t="str">
            <v>Bay19</v>
          </cell>
          <cell r="I2747" t="str">
            <v>AM</v>
          </cell>
        </row>
        <row r="2748">
          <cell r="A2748">
            <v>42663</v>
          </cell>
          <cell r="B2748" t="str">
            <v>DEK</v>
          </cell>
          <cell r="F2748">
            <v>8</v>
          </cell>
          <cell r="G2748" t="str">
            <v>Bay20</v>
          </cell>
          <cell r="I2748" t="str">
            <v>AM</v>
          </cell>
        </row>
        <row r="2749">
          <cell r="A2749">
            <v>42663</v>
          </cell>
          <cell r="B2749" t="str">
            <v>Nxt</v>
          </cell>
          <cell r="F2749">
            <v>6</v>
          </cell>
          <cell r="G2749" t="str">
            <v>Bay20</v>
          </cell>
          <cell r="I2749" t="str">
            <v>AM</v>
          </cell>
        </row>
        <row r="2750">
          <cell r="A2750">
            <v>42663</v>
          </cell>
          <cell r="B2750" t="str">
            <v>Nxt</v>
          </cell>
          <cell r="F2750">
            <v>6</v>
          </cell>
          <cell r="G2750" t="str">
            <v>Bay20</v>
          </cell>
          <cell r="I2750" t="str">
            <v>AM</v>
          </cell>
        </row>
        <row r="2751">
          <cell r="A2751">
            <v>42663</v>
          </cell>
          <cell r="B2751" t="str">
            <v>Nxt</v>
          </cell>
          <cell r="F2751">
            <v>15</v>
          </cell>
          <cell r="G2751" t="str">
            <v>Bay19</v>
          </cell>
          <cell r="I2751" t="str">
            <v>AM</v>
          </cell>
        </row>
        <row r="2752">
          <cell r="A2752">
            <v>42663</v>
          </cell>
          <cell r="B2752" t="str">
            <v>Nxt</v>
          </cell>
          <cell r="F2752">
            <v>7</v>
          </cell>
          <cell r="G2752" t="str">
            <v>Bay20</v>
          </cell>
          <cell r="I2752" t="str">
            <v>PM</v>
          </cell>
        </row>
        <row r="2753">
          <cell r="A2753">
            <v>42664</v>
          </cell>
          <cell r="B2753" t="str">
            <v>Nxt</v>
          </cell>
          <cell r="F2753">
            <v>6</v>
          </cell>
          <cell r="G2753" t="str">
            <v>Bay19</v>
          </cell>
          <cell r="I2753" t="str">
            <v>AM</v>
          </cell>
        </row>
        <row r="2754">
          <cell r="A2754">
            <v>42664</v>
          </cell>
          <cell r="B2754" t="str">
            <v>Nxt</v>
          </cell>
          <cell r="F2754">
            <v>6</v>
          </cell>
          <cell r="G2754" t="str">
            <v>Bay19</v>
          </cell>
          <cell r="I2754" t="str">
            <v>AM</v>
          </cell>
        </row>
        <row r="2755">
          <cell r="A2755">
            <v>42664</v>
          </cell>
          <cell r="B2755" t="str">
            <v>Nxt</v>
          </cell>
          <cell r="F2755">
            <v>3</v>
          </cell>
          <cell r="G2755" t="str">
            <v>Bay19</v>
          </cell>
          <cell r="I2755" t="str">
            <v>AM</v>
          </cell>
        </row>
        <row r="2756">
          <cell r="A2756">
            <v>42664</v>
          </cell>
          <cell r="B2756" t="str">
            <v>Nxt</v>
          </cell>
          <cell r="F2756">
            <v>7</v>
          </cell>
          <cell r="G2756" t="str">
            <v>Bay19</v>
          </cell>
          <cell r="I2756" t="str">
            <v>AM</v>
          </cell>
        </row>
        <row r="2757">
          <cell r="A2757">
            <v>42664</v>
          </cell>
          <cell r="B2757" t="str">
            <v>Nxt</v>
          </cell>
          <cell r="F2757">
            <v>8</v>
          </cell>
          <cell r="G2757" t="str">
            <v>Bay20</v>
          </cell>
          <cell r="I2757" t="str">
            <v>AM</v>
          </cell>
        </row>
        <row r="2758">
          <cell r="A2758">
            <v>42664</v>
          </cell>
          <cell r="B2758" t="str">
            <v>Nxt</v>
          </cell>
          <cell r="F2758">
            <v>18</v>
          </cell>
          <cell r="G2758" t="str">
            <v>Bay20</v>
          </cell>
          <cell r="I2758" t="str">
            <v>AM</v>
          </cell>
        </row>
        <row r="2759">
          <cell r="A2759">
            <v>42664</v>
          </cell>
          <cell r="B2759" t="str">
            <v>Nxt</v>
          </cell>
          <cell r="F2759">
            <v>5</v>
          </cell>
          <cell r="G2759" t="str">
            <v>Bay20</v>
          </cell>
          <cell r="I2759" t="str">
            <v>AM</v>
          </cell>
        </row>
        <row r="2760">
          <cell r="A2760">
            <v>42664</v>
          </cell>
          <cell r="B2760" t="str">
            <v>Nxt</v>
          </cell>
          <cell r="F2760">
            <v>4</v>
          </cell>
          <cell r="G2760" t="str">
            <v>Bay20</v>
          </cell>
          <cell r="I2760" t="str">
            <v>AM</v>
          </cell>
        </row>
        <row r="2761">
          <cell r="A2761">
            <v>42665</v>
          </cell>
          <cell r="B2761" t="str">
            <v>Nxt</v>
          </cell>
          <cell r="F2761">
            <v>9</v>
          </cell>
          <cell r="G2761" t="str">
            <v>Bay19</v>
          </cell>
          <cell r="I2761" t="str">
            <v>AM</v>
          </cell>
        </row>
        <row r="2762">
          <cell r="A2762">
            <v>42665</v>
          </cell>
          <cell r="B2762" t="str">
            <v>Nxt</v>
          </cell>
          <cell r="F2762">
            <v>22</v>
          </cell>
          <cell r="G2762" t="str">
            <v>Bay19</v>
          </cell>
          <cell r="I2762" t="str">
            <v>AM</v>
          </cell>
        </row>
        <row r="2763">
          <cell r="A2763">
            <v>42665</v>
          </cell>
          <cell r="B2763" t="str">
            <v>Nxt</v>
          </cell>
          <cell r="F2763">
            <v>5</v>
          </cell>
          <cell r="G2763" t="str">
            <v>Bay19</v>
          </cell>
          <cell r="I2763" t="str">
            <v>AM</v>
          </cell>
        </row>
        <row r="2764">
          <cell r="A2764">
            <v>42665</v>
          </cell>
          <cell r="B2764" t="str">
            <v>Nxt</v>
          </cell>
          <cell r="F2764">
            <v>5</v>
          </cell>
          <cell r="G2764" t="str">
            <v>Bay19</v>
          </cell>
          <cell r="I2764" t="str">
            <v>AM</v>
          </cell>
        </row>
        <row r="2765">
          <cell r="A2765">
            <v>42665</v>
          </cell>
          <cell r="B2765" t="str">
            <v>DEK</v>
          </cell>
          <cell r="F2765">
            <v>5</v>
          </cell>
          <cell r="G2765" t="str">
            <v>Bay20</v>
          </cell>
          <cell r="I2765" t="str">
            <v>AM</v>
          </cell>
        </row>
        <row r="2766">
          <cell r="A2766">
            <v>42665</v>
          </cell>
          <cell r="B2766" t="str">
            <v>Nxt</v>
          </cell>
          <cell r="F2766">
            <v>10</v>
          </cell>
          <cell r="G2766" t="str">
            <v>Bay20</v>
          </cell>
          <cell r="I2766" t="str">
            <v>AM</v>
          </cell>
        </row>
        <row r="2767">
          <cell r="A2767">
            <v>42662</v>
          </cell>
          <cell r="B2767" t="str">
            <v>Nxt</v>
          </cell>
          <cell r="F2767">
            <v>15</v>
          </cell>
          <cell r="G2767" t="str">
            <v>Bay23</v>
          </cell>
          <cell r="I2767" t="str">
            <v>AM</v>
          </cell>
        </row>
        <row r="2768">
          <cell r="A2768">
            <v>42662</v>
          </cell>
          <cell r="B2768" t="str">
            <v>Nxt</v>
          </cell>
          <cell r="F2768">
            <v>15</v>
          </cell>
          <cell r="G2768" t="str">
            <v>Bay23</v>
          </cell>
          <cell r="I2768" t="str">
            <v>AM</v>
          </cell>
        </row>
        <row r="2769">
          <cell r="A2769">
            <v>42662</v>
          </cell>
          <cell r="B2769" t="str">
            <v>Nxt</v>
          </cell>
          <cell r="F2769">
            <v>25</v>
          </cell>
          <cell r="G2769" t="str">
            <v>Bay23</v>
          </cell>
          <cell r="I2769" t="str">
            <v>AM</v>
          </cell>
        </row>
        <row r="2770">
          <cell r="A2770">
            <v>42662</v>
          </cell>
          <cell r="B2770" t="str">
            <v>Nxt</v>
          </cell>
          <cell r="F2770">
            <v>13</v>
          </cell>
          <cell r="G2770" t="str">
            <v>Bay23</v>
          </cell>
          <cell r="I2770" t="str">
            <v>AM</v>
          </cell>
        </row>
        <row r="2771">
          <cell r="A2771">
            <v>42662</v>
          </cell>
          <cell r="B2771" t="str">
            <v>Nxt</v>
          </cell>
          <cell r="F2771">
            <v>15</v>
          </cell>
          <cell r="G2771" t="str">
            <v>Bay22</v>
          </cell>
          <cell r="I2771" t="str">
            <v>PM</v>
          </cell>
        </row>
        <row r="2772">
          <cell r="A2772">
            <v>42662</v>
          </cell>
          <cell r="B2772" t="str">
            <v>Nxt</v>
          </cell>
          <cell r="F2772">
            <v>25</v>
          </cell>
          <cell r="G2772" t="str">
            <v>Bay22</v>
          </cell>
          <cell r="I2772" t="str">
            <v>PM</v>
          </cell>
        </row>
        <row r="2773">
          <cell r="A2773">
            <v>42662</v>
          </cell>
          <cell r="B2773" t="str">
            <v>DEK</v>
          </cell>
          <cell r="F2773">
            <v>5</v>
          </cell>
          <cell r="G2773" t="str">
            <v>Bay22</v>
          </cell>
          <cell r="I2773" t="str">
            <v>AM</v>
          </cell>
        </row>
        <row r="2774">
          <cell r="A2774">
            <v>42662</v>
          </cell>
          <cell r="B2774" t="str">
            <v>Nxt</v>
          </cell>
          <cell r="F2774">
            <v>20</v>
          </cell>
          <cell r="G2774" t="str">
            <v>Bay23</v>
          </cell>
          <cell r="I2774" t="str">
            <v>PM</v>
          </cell>
        </row>
        <row r="2775">
          <cell r="A2775">
            <v>42662</v>
          </cell>
          <cell r="B2775" t="str">
            <v>Nxt</v>
          </cell>
          <cell r="F2775">
            <v>50</v>
          </cell>
          <cell r="G2775" t="str">
            <v>Bay23</v>
          </cell>
          <cell r="I2775" t="str">
            <v>AM</v>
          </cell>
        </row>
        <row r="2776">
          <cell r="A2776">
            <v>42663</v>
          </cell>
          <cell r="B2776" t="str">
            <v>Nxt</v>
          </cell>
          <cell r="F2776">
            <v>15</v>
          </cell>
          <cell r="G2776" t="str">
            <v>Bay23</v>
          </cell>
          <cell r="I2776" t="str">
            <v>AM</v>
          </cell>
        </row>
        <row r="2777">
          <cell r="A2777">
            <v>42663</v>
          </cell>
          <cell r="B2777" t="str">
            <v>Nxt</v>
          </cell>
          <cell r="F2777">
            <v>10</v>
          </cell>
          <cell r="G2777" t="str">
            <v>Bay23</v>
          </cell>
          <cell r="I2777" t="str">
            <v>PM</v>
          </cell>
        </row>
        <row r="2778">
          <cell r="A2778">
            <v>42663</v>
          </cell>
          <cell r="B2778" t="str">
            <v>Nxt</v>
          </cell>
          <cell r="F2778">
            <v>5</v>
          </cell>
          <cell r="G2778" t="str">
            <v>Bay23</v>
          </cell>
          <cell r="I2778" t="str">
            <v>PM</v>
          </cell>
        </row>
        <row r="2779">
          <cell r="A2779">
            <v>42663</v>
          </cell>
          <cell r="B2779" t="str">
            <v>DEK</v>
          </cell>
          <cell r="F2779">
            <v>10</v>
          </cell>
          <cell r="G2779" t="str">
            <v>Bay22</v>
          </cell>
          <cell r="I2779" t="str">
            <v>AM</v>
          </cell>
        </row>
        <row r="2780">
          <cell r="A2780">
            <v>42663</v>
          </cell>
          <cell r="B2780" t="str">
            <v>Nxt</v>
          </cell>
          <cell r="F2780">
            <v>10</v>
          </cell>
          <cell r="G2780" t="str">
            <v>Bay23</v>
          </cell>
          <cell r="I2780" t="str">
            <v>PM</v>
          </cell>
        </row>
        <row r="2781">
          <cell r="A2781">
            <v>42664</v>
          </cell>
          <cell r="B2781" t="str">
            <v>Reflow</v>
          </cell>
          <cell r="F2781">
            <v>5</v>
          </cell>
          <cell r="G2781" t="str">
            <v>Bay22</v>
          </cell>
          <cell r="I2781" t="str">
            <v>AM</v>
          </cell>
        </row>
        <row r="2782">
          <cell r="A2782">
            <v>42665</v>
          </cell>
          <cell r="B2782" t="str">
            <v>Nxt</v>
          </cell>
          <cell r="F2782">
            <v>5</v>
          </cell>
          <cell r="G2782" t="str">
            <v>Bay22</v>
          </cell>
          <cell r="I2782" t="str">
            <v>PM</v>
          </cell>
        </row>
        <row r="2783">
          <cell r="A2783">
            <v>42660</v>
          </cell>
          <cell r="B2783" t="str">
            <v>Nxt</v>
          </cell>
          <cell r="F2783">
            <v>15</v>
          </cell>
          <cell r="G2783" t="str">
            <v>Bay16</v>
          </cell>
          <cell r="I2783" t="str">
            <v>PM</v>
          </cell>
        </row>
        <row r="2784">
          <cell r="A2784">
            <v>42660</v>
          </cell>
          <cell r="B2784" t="str">
            <v>DEK</v>
          </cell>
          <cell r="F2784">
            <v>10</v>
          </cell>
          <cell r="G2784" t="str">
            <v>Bay15</v>
          </cell>
          <cell r="I2784" t="str">
            <v>PM</v>
          </cell>
        </row>
        <row r="2785">
          <cell r="A2785">
            <v>42660</v>
          </cell>
          <cell r="B2785" t="str">
            <v>Nxt</v>
          </cell>
          <cell r="F2785">
            <v>14</v>
          </cell>
          <cell r="G2785" t="str">
            <v>Bay16</v>
          </cell>
          <cell r="I2785" t="str">
            <v>AM</v>
          </cell>
        </row>
        <row r="2786">
          <cell r="A2786">
            <v>42660</v>
          </cell>
          <cell r="B2786" t="str">
            <v>Nxt</v>
          </cell>
          <cell r="F2786">
            <v>14</v>
          </cell>
          <cell r="G2786" t="str">
            <v>Bay16</v>
          </cell>
          <cell r="I2786" t="str">
            <v>AM</v>
          </cell>
        </row>
        <row r="2787">
          <cell r="A2787">
            <v>42661</v>
          </cell>
          <cell r="B2787" t="str">
            <v>DEK</v>
          </cell>
          <cell r="F2787">
            <v>15</v>
          </cell>
          <cell r="G2787" t="str">
            <v>Bay16</v>
          </cell>
          <cell r="I2787" t="str">
            <v>AM</v>
          </cell>
        </row>
        <row r="2788">
          <cell r="A2788">
            <v>42661</v>
          </cell>
          <cell r="B2788" t="str">
            <v>Reflow</v>
          </cell>
          <cell r="F2788">
            <v>25</v>
          </cell>
          <cell r="G2788" t="str">
            <v>Bay15</v>
          </cell>
          <cell r="I2788" t="str">
            <v>AM</v>
          </cell>
        </row>
        <row r="2789">
          <cell r="A2789">
            <v>42662</v>
          </cell>
          <cell r="B2789" t="str">
            <v>Reflow</v>
          </cell>
          <cell r="F2789">
            <v>20</v>
          </cell>
          <cell r="G2789" t="str">
            <v>Bay15</v>
          </cell>
          <cell r="I2789" t="str">
            <v>PM</v>
          </cell>
        </row>
        <row r="2790">
          <cell r="A2790">
            <v>42662</v>
          </cell>
          <cell r="B2790" t="str">
            <v>Reflow</v>
          </cell>
          <cell r="F2790">
            <v>25</v>
          </cell>
          <cell r="G2790" t="str">
            <v>Bay15</v>
          </cell>
          <cell r="I2790" t="str">
            <v>PM</v>
          </cell>
        </row>
        <row r="2791">
          <cell r="A2791">
            <v>42662</v>
          </cell>
          <cell r="B2791" t="str">
            <v>Nxt</v>
          </cell>
          <cell r="F2791">
            <v>16</v>
          </cell>
          <cell r="G2791" t="str">
            <v>Bay16</v>
          </cell>
          <cell r="I2791" t="str">
            <v>PM</v>
          </cell>
        </row>
        <row r="2792">
          <cell r="A2792">
            <v>42663</v>
          </cell>
          <cell r="B2792" t="str">
            <v>Reflow</v>
          </cell>
          <cell r="F2792">
            <v>10</v>
          </cell>
          <cell r="G2792" t="str">
            <v>Bay16</v>
          </cell>
          <cell r="I2792" t="str">
            <v>AM</v>
          </cell>
        </row>
        <row r="2793">
          <cell r="A2793">
            <v>42663</v>
          </cell>
          <cell r="B2793" t="str">
            <v>SPI</v>
          </cell>
          <cell r="F2793">
            <v>10</v>
          </cell>
          <cell r="G2793" t="str">
            <v>Bay16</v>
          </cell>
          <cell r="I2793" t="str">
            <v>AM</v>
          </cell>
        </row>
        <row r="2794">
          <cell r="A2794">
            <v>42663</v>
          </cell>
          <cell r="B2794" t="str">
            <v>NXT</v>
          </cell>
          <cell r="F2794">
            <v>5</v>
          </cell>
          <cell r="G2794" t="str">
            <v>Bay16</v>
          </cell>
          <cell r="I2794" t="str">
            <v>AM</v>
          </cell>
        </row>
        <row r="2795">
          <cell r="A2795">
            <v>42663</v>
          </cell>
          <cell r="B2795" t="str">
            <v>Nxt</v>
          </cell>
          <cell r="F2795">
            <v>20</v>
          </cell>
          <cell r="G2795" t="str">
            <v>Bay16</v>
          </cell>
          <cell r="I2795" t="str">
            <v>PM</v>
          </cell>
        </row>
        <row r="2796">
          <cell r="A2796">
            <v>42663</v>
          </cell>
          <cell r="B2796" t="str">
            <v>Reflow</v>
          </cell>
          <cell r="F2796">
            <v>10</v>
          </cell>
          <cell r="G2796" t="str">
            <v>Bay15</v>
          </cell>
          <cell r="I2796" t="str">
            <v>AM</v>
          </cell>
        </row>
        <row r="2797">
          <cell r="A2797">
            <v>42663</v>
          </cell>
          <cell r="B2797" t="str">
            <v>Reflow</v>
          </cell>
          <cell r="F2797">
            <v>20</v>
          </cell>
          <cell r="G2797" t="str">
            <v>Bay15</v>
          </cell>
          <cell r="I2797" t="str">
            <v>PM</v>
          </cell>
        </row>
        <row r="2798">
          <cell r="A2798">
            <v>42663</v>
          </cell>
          <cell r="B2798" t="str">
            <v>Nxt</v>
          </cell>
          <cell r="F2798">
            <v>15</v>
          </cell>
          <cell r="G2798" t="str">
            <v>Bay15</v>
          </cell>
          <cell r="I2798" t="str">
            <v>PM</v>
          </cell>
        </row>
        <row r="2799">
          <cell r="A2799">
            <v>42663</v>
          </cell>
          <cell r="B2799" t="str">
            <v>Nxt</v>
          </cell>
          <cell r="F2799">
            <v>5</v>
          </cell>
          <cell r="G2799" t="str">
            <v>Bay15</v>
          </cell>
          <cell r="I2799" t="str">
            <v>PM</v>
          </cell>
        </row>
        <row r="2800">
          <cell r="A2800">
            <v>42663</v>
          </cell>
          <cell r="B2800" t="str">
            <v>Nxt</v>
          </cell>
          <cell r="F2800">
            <v>7</v>
          </cell>
          <cell r="G2800" t="str">
            <v>Bay15</v>
          </cell>
          <cell r="I2800" t="str">
            <v>PM</v>
          </cell>
        </row>
        <row r="2801">
          <cell r="A2801">
            <v>42663</v>
          </cell>
          <cell r="B2801" t="str">
            <v>Reflow</v>
          </cell>
          <cell r="F2801">
            <v>25</v>
          </cell>
          <cell r="G2801" t="str">
            <v>Bay15</v>
          </cell>
          <cell r="I2801" t="str">
            <v>PM</v>
          </cell>
        </row>
        <row r="2802">
          <cell r="A2802">
            <v>42663</v>
          </cell>
          <cell r="B2802" t="str">
            <v>Reflow</v>
          </cell>
          <cell r="F2802">
            <v>20</v>
          </cell>
          <cell r="G2802" t="str">
            <v>Bay16</v>
          </cell>
          <cell r="I2802" t="str">
            <v>PM</v>
          </cell>
        </row>
        <row r="2803">
          <cell r="A2803">
            <v>42663</v>
          </cell>
          <cell r="B2803" t="str">
            <v>Nxt</v>
          </cell>
          <cell r="F2803">
            <v>15</v>
          </cell>
          <cell r="G2803" t="str">
            <v>Bay16</v>
          </cell>
          <cell r="I2803" t="str">
            <v>AM</v>
          </cell>
        </row>
        <row r="2804">
          <cell r="A2804">
            <v>42664</v>
          </cell>
          <cell r="B2804" t="str">
            <v>Nxt</v>
          </cell>
          <cell r="F2804">
            <v>20</v>
          </cell>
          <cell r="G2804" t="str">
            <v>Bay15</v>
          </cell>
          <cell r="I2804" t="str">
            <v>PM</v>
          </cell>
        </row>
        <row r="2805">
          <cell r="A2805">
            <v>42659</v>
          </cell>
          <cell r="B2805" t="str">
            <v>Nxt</v>
          </cell>
          <cell r="F2805">
            <v>10</v>
          </cell>
          <cell r="G2805" t="str">
            <v>Bay05</v>
          </cell>
          <cell r="I2805" t="str">
            <v>AM</v>
          </cell>
        </row>
        <row r="2806">
          <cell r="A2806">
            <v>42662</v>
          </cell>
          <cell r="B2806" t="str">
            <v>SPI</v>
          </cell>
          <cell r="F2806">
            <v>5</v>
          </cell>
          <cell r="G2806" t="str">
            <v>Bay05</v>
          </cell>
          <cell r="I2806" t="str">
            <v>AM</v>
          </cell>
        </row>
        <row r="2807">
          <cell r="A2807">
            <v>42662</v>
          </cell>
          <cell r="B2807" t="str">
            <v>DEK</v>
          </cell>
          <cell r="F2807">
            <v>5</v>
          </cell>
          <cell r="G2807" t="str">
            <v>Bay05</v>
          </cell>
          <cell r="I2807" t="str">
            <v>AM</v>
          </cell>
        </row>
        <row r="2808">
          <cell r="A2808">
            <v>42662</v>
          </cell>
          <cell r="B2808" t="str">
            <v>Nxt</v>
          </cell>
          <cell r="F2808">
            <v>5</v>
          </cell>
          <cell r="G2808" t="str">
            <v>Bay05</v>
          </cell>
          <cell r="I2808" t="str">
            <v>AM</v>
          </cell>
        </row>
        <row r="2809">
          <cell r="A2809">
            <v>42663</v>
          </cell>
          <cell r="B2809" t="str">
            <v>Nxt</v>
          </cell>
          <cell r="F2809">
            <v>10</v>
          </cell>
          <cell r="G2809" t="str">
            <v>Bay05</v>
          </cell>
          <cell r="I2809" t="str">
            <v>AM</v>
          </cell>
        </row>
        <row r="2810">
          <cell r="A2810">
            <v>42663</v>
          </cell>
          <cell r="B2810" t="str">
            <v>Nxt</v>
          </cell>
          <cell r="F2810">
            <v>5</v>
          </cell>
          <cell r="G2810" t="str">
            <v>Bay05</v>
          </cell>
          <cell r="I2810" t="str">
            <v>AM</v>
          </cell>
        </row>
        <row r="2811">
          <cell r="A2811">
            <v>42663</v>
          </cell>
          <cell r="B2811" t="str">
            <v>DEK</v>
          </cell>
          <cell r="F2811">
            <v>5</v>
          </cell>
          <cell r="G2811" t="str">
            <v>Bay05</v>
          </cell>
          <cell r="I2811" t="str">
            <v>AM</v>
          </cell>
        </row>
        <row r="2812">
          <cell r="A2812">
            <v>42664</v>
          </cell>
          <cell r="B2812" t="str">
            <v>DEK</v>
          </cell>
          <cell r="F2812">
            <v>20</v>
          </cell>
          <cell r="G2812" t="str">
            <v>Bay05</v>
          </cell>
          <cell r="I2812" t="str">
            <v>AM</v>
          </cell>
        </row>
        <row r="2813">
          <cell r="A2813">
            <v>42664</v>
          </cell>
          <cell r="B2813" t="str">
            <v>Nxt</v>
          </cell>
          <cell r="F2813">
            <v>5</v>
          </cell>
          <cell r="G2813" t="str">
            <v>Bay05</v>
          </cell>
          <cell r="I2813" t="str">
            <v>AM</v>
          </cell>
        </row>
        <row r="2814">
          <cell r="A2814">
            <v>42664</v>
          </cell>
          <cell r="B2814" t="str">
            <v>Nxt</v>
          </cell>
          <cell r="F2814">
            <v>5</v>
          </cell>
          <cell r="G2814" t="str">
            <v>Bay05</v>
          </cell>
          <cell r="I2814" t="str">
            <v>AM</v>
          </cell>
        </row>
        <row r="2815">
          <cell r="A2815">
            <v>42665</v>
          </cell>
          <cell r="B2815" t="str">
            <v>Nxt</v>
          </cell>
          <cell r="F2815">
            <v>10</v>
          </cell>
          <cell r="G2815" t="str">
            <v>Bay05</v>
          </cell>
          <cell r="I2815" t="str">
            <v>AM</v>
          </cell>
        </row>
        <row r="2816">
          <cell r="A2816">
            <v>42665</v>
          </cell>
          <cell r="B2816" t="str">
            <v>DEK</v>
          </cell>
          <cell r="F2816">
            <v>15</v>
          </cell>
          <cell r="G2816" t="str">
            <v>Bay05</v>
          </cell>
          <cell r="I2816" t="str">
            <v>AM</v>
          </cell>
        </row>
        <row r="2817">
          <cell r="A2817">
            <v>42665</v>
          </cell>
          <cell r="B2817" t="str">
            <v>Nxt</v>
          </cell>
          <cell r="F2817">
            <v>10</v>
          </cell>
          <cell r="G2817" t="str">
            <v>Bay05</v>
          </cell>
          <cell r="I2817" t="str">
            <v>AM</v>
          </cell>
        </row>
        <row r="2818">
          <cell r="A2818">
            <v>42665</v>
          </cell>
          <cell r="B2818" t="str">
            <v>DEK</v>
          </cell>
          <cell r="F2818">
            <v>5</v>
          </cell>
          <cell r="G2818" t="str">
            <v>Bay05</v>
          </cell>
          <cell r="I2818" t="str">
            <v>AM</v>
          </cell>
        </row>
        <row r="2819">
          <cell r="A2819">
            <v>42665</v>
          </cell>
          <cell r="B2819" t="str">
            <v>DEK</v>
          </cell>
          <cell r="F2819">
            <v>5</v>
          </cell>
          <cell r="G2819" t="str">
            <v>Bay05</v>
          </cell>
          <cell r="I2819" t="str">
            <v>AM</v>
          </cell>
        </row>
        <row r="2820">
          <cell r="A2820">
            <v>42659</v>
          </cell>
          <cell r="B2820" t="str">
            <v>Nxt</v>
          </cell>
          <cell r="F2820">
            <v>3</v>
          </cell>
          <cell r="G2820" t="str">
            <v>Bay061</v>
          </cell>
          <cell r="I2820" t="str">
            <v>AM</v>
          </cell>
        </row>
        <row r="2821">
          <cell r="A2821">
            <v>42659</v>
          </cell>
          <cell r="B2821" t="str">
            <v>Nxt</v>
          </cell>
          <cell r="F2821">
            <v>5</v>
          </cell>
          <cell r="G2821" t="str">
            <v>Bay062</v>
          </cell>
          <cell r="I2821" t="str">
            <v>AM</v>
          </cell>
        </row>
        <row r="2822">
          <cell r="A2822">
            <v>42659</v>
          </cell>
          <cell r="B2822" t="str">
            <v>Nxt</v>
          </cell>
          <cell r="F2822">
            <v>3</v>
          </cell>
          <cell r="G2822" t="str">
            <v>Bay062</v>
          </cell>
          <cell r="I2822" t="str">
            <v>AM</v>
          </cell>
        </row>
        <row r="2823">
          <cell r="A2823">
            <v>42659</v>
          </cell>
          <cell r="B2823" t="str">
            <v>DEK</v>
          </cell>
          <cell r="F2823">
            <v>65</v>
          </cell>
          <cell r="G2823" t="str">
            <v>Bay062</v>
          </cell>
          <cell r="I2823" t="str">
            <v>AM</v>
          </cell>
        </row>
        <row r="2824">
          <cell r="A2824">
            <v>42659</v>
          </cell>
          <cell r="B2824" t="str">
            <v>DEK</v>
          </cell>
          <cell r="F2824">
            <v>17</v>
          </cell>
          <cell r="G2824" t="str">
            <v>Bay062</v>
          </cell>
          <cell r="I2824" t="str">
            <v>AM</v>
          </cell>
        </row>
        <row r="2825">
          <cell r="A2825">
            <v>42660</v>
          </cell>
          <cell r="B2825" t="str">
            <v>Nxt</v>
          </cell>
          <cell r="F2825">
            <v>28</v>
          </cell>
          <cell r="G2825" t="str">
            <v>Bay061</v>
          </cell>
          <cell r="I2825" t="str">
            <v>AM</v>
          </cell>
        </row>
        <row r="2826">
          <cell r="A2826">
            <v>42660</v>
          </cell>
          <cell r="B2826" t="str">
            <v>Nxt</v>
          </cell>
          <cell r="F2826">
            <v>5</v>
          </cell>
          <cell r="G2826" t="str">
            <v>Bay061</v>
          </cell>
          <cell r="I2826" t="str">
            <v>AM</v>
          </cell>
        </row>
        <row r="2827">
          <cell r="A2827">
            <v>42660</v>
          </cell>
          <cell r="B2827" t="str">
            <v>Nxt</v>
          </cell>
          <cell r="F2827">
            <v>3</v>
          </cell>
          <cell r="G2827" t="str">
            <v>Bay061</v>
          </cell>
          <cell r="I2827" t="str">
            <v>AM</v>
          </cell>
        </row>
        <row r="2828">
          <cell r="A2828">
            <v>42660</v>
          </cell>
          <cell r="B2828" t="str">
            <v>Nxt</v>
          </cell>
          <cell r="F2828">
            <v>5</v>
          </cell>
          <cell r="G2828" t="str">
            <v>Bay062</v>
          </cell>
          <cell r="I2828" t="str">
            <v>AM</v>
          </cell>
        </row>
        <row r="2829">
          <cell r="A2829">
            <v>42661</v>
          </cell>
          <cell r="B2829" t="str">
            <v>Nxt</v>
          </cell>
          <cell r="F2829">
            <v>15</v>
          </cell>
          <cell r="G2829" t="str">
            <v>Bay062</v>
          </cell>
          <cell r="I2829" t="str">
            <v>AM</v>
          </cell>
        </row>
        <row r="2830">
          <cell r="A2830">
            <v>42661</v>
          </cell>
          <cell r="B2830" t="str">
            <v>DEK</v>
          </cell>
          <cell r="F2830">
            <v>5</v>
          </cell>
          <cell r="G2830" t="str">
            <v>Bay062</v>
          </cell>
          <cell r="I2830" t="str">
            <v>AM</v>
          </cell>
        </row>
        <row r="2831">
          <cell r="A2831">
            <v>42661</v>
          </cell>
          <cell r="B2831" t="str">
            <v>Nxt</v>
          </cell>
          <cell r="F2831">
            <v>5</v>
          </cell>
          <cell r="G2831" t="str">
            <v>Bay061</v>
          </cell>
          <cell r="I2831" t="str">
            <v>AM</v>
          </cell>
        </row>
        <row r="2832">
          <cell r="A2832">
            <v>42661</v>
          </cell>
          <cell r="B2832" t="str">
            <v>Nxt</v>
          </cell>
          <cell r="F2832">
            <v>5</v>
          </cell>
          <cell r="G2832" t="str">
            <v>Bay061</v>
          </cell>
          <cell r="I2832" t="str">
            <v>AM</v>
          </cell>
        </row>
        <row r="2833">
          <cell r="A2833">
            <v>42661</v>
          </cell>
          <cell r="B2833" t="str">
            <v>DEK</v>
          </cell>
          <cell r="F2833">
            <v>5</v>
          </cell>
          <cell r="G2833" t="str">
            <v>Bay062</v>
          </cell>
          <cell r="I2833" t="str">
            <v>AM</v>
          </cell>
        </row>
        <row r="2834">
          <cell r="A2834">
            <v>42662</v>
          </cell>
          <cell r="B2834" t="str">
            <v>Nxt</v>
          </cell>
          <cell r="F2834">
            <v>5</v>
          </cell>
          <cell r="G2834" t="str">
            <v>Bay062</v>
          </cell>
          <cell r="I2834" t="str">
            <v>AM</v>
          </cell>
        </row>
        <row r="2835">
          <cell r="A2835">
            <v>42662</v>
          </cell>
          <cell r="B2835" t="str">
            <v>Nxt</v>
          </cell>
          <cell r="F2835">
            <v>10</v>
          </cell>
          <cell r="G2835" t="str">
            <v>Bay061</v>
          </cell>
          <cell r="I2835" t="str">
            <v>AM</v>
          </cell>
        </row>
        <row r="2836">
          <cell r="A2836">
            <v>42662</v>
          </cell>
          <cell r="B2836" t="str">
            <v>Nxt</v>
          </cell>
          <cell r="F2836">
            <v>5</v>
          </cell>
          <cell r="G2836" t="str">
            <v>Bay061</v>
          </cell>
          <cell r="I2836" t="str">
            <v>AM</v>
          </cell>
        </row>
        <row r="2837">
          <cell r="A2837">
            <v>42662</v>
          </cell>
          <cell r="B2837" t="str">
            <v>DEK</v>
          </cell>
          <cell r="F2837">
            <v>5</v>
          </cell>
          <cell r="G2837" t="str">
            <v>Bay061</v>
          </cell>
          <cell r="I2837" t="str">
            <v>AM</v>
          </cell>
        </row>
        <row r="2838">
          <cell r="A2838">
            <v>42663</v>
          </cell>
          <cell r="B2838" t="str">
            <v>DEK</v>
          </cell>
          <cell r="F2838">
            <v>10</v>
          </cell>
          <cell r="G2838" t="str">
            <v>Bay062</v>
          </cell>
          <cell r="I2838" t="str">
            <v>AM</v>
          </cell>
        </row>
        <row r="2839">
          <cell r="A2839">
            <v>42663</v>
          </cell>
          <cell r="B2839" t="str">
            <v>Nxt</v>
          </cell>
          <cell r="F2839">
            <v>5</v>
          </cell>
          <cell r="G2839" t="str">
            <v>Bay062</v>
          </cell>
          <cell r="I2839" t="str">
            <v>AM</v>
          </cell>
        </row>
        <row r="2840">
          <cell r="A2840">
            <v>42663</v>
          </cell>
          <cell r="B2840" t="str">
            <v>Nxt</v>
          </cell>
          <cell r="F2840">
            <v>5</v>
          </cell>
          <cell r="G2840" t="str">
            <v>Bay062</v>
          </cell>
          <cell r="I2840" t="str">
            <v>AM</v>
          </cell>
        </row>
        <row r="2841">
          <cell r="A2841">
            <v>42664</v>
          </cell>
          <cell r="B2841" t="str">
            <v>Nxt</v>
          </cell>
          <cell r="F2841">
            <v>3</v>
          </cell>
          <cell r="G2841" t="str">
            <v>Bay061</v>
          </cell>
          <cell r="I2841" t="str">
            <v>AM</v>
          </cell>
        </row>
        <row r="2842">
          <cell r="A2842">
            <v>42665</v>
          </cell>
          <cell r="B2842" t="str">
            <v>Nxt</v>
          </cell>
          <cell r="F2842">
            <v>5</v>
          </cell>
          <cell r="G2842" t="str">
            <v>Bay061</v>
          </cell>
          <cell r="I2842" t="str">
            <v>AM</v>
          </cell>
        </row>
        <row r="2843">
          <cell r="A2843">
            <v>42659</v>
          </cell>
          <cell r="B2843" t="str">
            <v>Nxt</v>
          </cell>
          <cell r="F2843">
            <v>5</v>
          </cell>
          <cell r="G2843" t="str">
            <v>Bay072</v>
          </cell>
          <cell r="I2843" t="str">
            <v>AM</v>
          </cell>
        </row>
        <row r="2844">
          <cell r="A2844">
            <v>42662</v>
          </cell>
          <cell r="B2844" t="str">
            <v>DEK</v>
          </cell>
          <cell r="F2844">
            <v>10</v>
          </cell>
          <cell r="G2844" t="str">
            <v>Bay071</v>
          </cell>
          <cell r="I2844" t="str">
            <v>AM</v>
          </cell>
        </row>
        <row r="2845">
          <cell r="A2845">
            <v>42662</v>
          </cell>
          <cell r="B2845" t="str">
            <v>Nxt</v>
          </cell>
          <cell r="F2845">
            <v>5</v>
          </cell>
          <cell r="G2845" t="str">
            <v>Bay071</v>
          </cell>
          <cell r="I2845" t="str">
            <v>AM</v>
          </cell>
        </row>
        <row r="2846">
          <cell r="A2846">
            <v>42664</v>
          </cell>
          <cell r="B2846" t="str">
            <v>Nxt</v>
          </cell>
          <cell r="F2846">
            <v>30</v>
          </cell>
          <cell r="G2846" t="str">
            <v>Bay072</v>
          </cell>
          <cell r="I2846" t="str">
            <v>AM</v>
          </cell>
        </row>
        <row r="2847">
          <cell r="A2847">
            <v>42664</v>
          </cell>
          <cell r="B2847" t="str">
            <v>Nxt</v>
          </cell>
          <cell r="F2847">
            <v>9</v>
          </cell>
          <cell r="G2847" t="str">
            <v>Bay071</v>
          </cell>
          <cell r="I2847" t="str">
            <v>AM</v>
          </cell>
        </row>
        <row r="2848">
          <cell r="A2848">
            <v>42659</v>
          </cell>
          <cell r="B2848" t="str">
            <v>Nxt</v>
          </cell>
          <cell r="F2848">
            <v>5</v>
          </cell>
          <cell r="G2848" t="str">
            <v>Bay08</v>
          </cell>
          <cell r="I2848" t="str">
            <v>AM</v>
          </cell>
        </row>
        <row r="2849">
          <cell r="A2849">
            <v>42659</v>
          </cell>
          <cell r="B2849" t="str">
            <v>DEK</v>
          </cell>
          <cell r="F2849">
            <v>5</v>
          </cell>
          <cell r="G2849" t="str">
            <v>Bay08</v>
          </cell>
          <cell r="I2849" t="str">
            <v>AM</v>
          </cell>
        </row>
        <row r="2850">
          <cell r="A2850">
            <v>42659</v>
          </cell>
          <cell r="B2850" t="str">
            <v>DEK</v>
          </cell>
          <cell r="F2850">
            <v>5</v>
          </cell>
          <cell r="G2850" t="str">
            <v>Bay08</v>
          </cell>
          <cell r="I2850" t="str">
            <v>AM</v>
          </cell>
        </row>
        <row r="2851">
          <cell r="A2851">
            <v>42660</v>
          </cell>
          <cell r="B2851" t="str">
            <v>Nxt</v>
          </cell>
          <cell r="F2851">
            <v>10</v>
          </cell>
          <cell r="G2851" t="str">
            <v>Bay08</v>
          </cell>
          <cell r="I2851" t="str">
            <v>AM</v>
          </cell>
        </row>
        <row r="2852">
          <cell r="A2852">
            <v>42660</v>
          </cell>
          <cell r="B2852" t="str">
            <v>Nxt</v>
          </cell>
          <cell r="F2852">
            <v>10</v>
          </cell>
          <cell r="G2852" t="str">
            <v>Bay08</v>
          </cell>
          <cell r="I2852" t="str">
            <v>AM</v>
          </cell>
        </row>
        <row r="2853">
          <cell r="A2853">
            <v>42660</v>
          </cell>
          <cell r="B2853" t="str">
            <v>Nxt</v>
          </cell>
          <cell r="F2853">
            <v>5</v>
          </cell>
          <cell r="G2853" t="str">
            <v>Bay08</v>
          </cell>
          <cell r="I2853" t="str">
            <v>AM</v>
          </cell>
        </row>
        <row r="2854">
          <cell r="A2854">
            <v>42661</v>
          </cell>
          <cell r="B2854" t="str">
            <v>DEK</v>
          </cell>
          <cell r="F2854">
            <v>10</v>
          </cell>
          <cell r="G2854" t="str">
            <v>Bay08</v>
          </cell>
          <cell r="I2854" t="str">
            <v>AM</v>
          </cell>
        </row>
        <row r="2855">
          <cell r="A2855">
            <v>42661</v>
          </cell>
          <cell r="B2855" t="str">
            <v>Nxt</v>
          </cell>
          <cell r="F2855">
            <v>175</v>
          </cell>
          <cell r="G2855" t="str">
            <v>Bay08</v>
          </cell>
          <cell r="I2855" t="str">
            <v>AM</v>
          </cell>
        </row>
        <row r="2856">
          <cell r="A2856">
            <v>42662</v>
          </cell>
          <cell r="B2856" t="str">
            <v>Nxt</v>
          </cell>
          <cell r="F2856">
            <v>90</v>
          </cell>
          <cell r="G2856" t="str">
            <v>Bay08</v>
          </cell>
          <cell r="I2856" t="str">
            <v>AM</v>
          </cell>
        </row>
        <row r="2857">
          <cell r="A2857">
            <v>42662</v>
          </cell>
          <cell r="B2857" t="str">
            <v>Nxt</v>
          </cell>
          <cell r="F2857">
            <v>15</v>
          </cell>
          <cell r="G2857" t="str">
            <v>Bay08</v>
          </cell>
          <cell r="I2857" t="str">
            <v>AM</v>
          </cell>
        </row>
        <row r="2858">
          <cell r="A2858">
            <v>42662</v>
          </cell>
          <cell r="B2858" t="str">
            <v>Nxt</v>
          </cell>
          <cell r="F2858">
            <v>15</v>
          </cell>
          <cell r="G2858" t="str">
            <v>Bay08</v>
          </cell>
          <cell r="I2858" t="str">
            <v>AM</v>
          </cell>
        </row>
        <row r="2859">
          <cell r="A2859">
            <v>42662</v>
          </cell>
          <cell r="B2859" t="str">
            <v>Nxt</v>
          </cell>
          <cell r="F2859">
            <v>10</v>
          </cell>
          <cell r="G2859" t="str">
            <v>Bay08</v>
          </cell>
          <cell r="I2859" t="str">
            <v>AM</v>
          </cell>
        </row>
        <row r="2860">
          <cell r="A2860">
            <v>42663</v>
          </cell>
          <cell r="B2860" t="str">
            <v>DEK</v>
          </cell>
          <cell r="F2860">
            <v>25</v>
          </cell>
          <cell r="G2860" t="str">
            <v>Bay08</v>
          </cell>
          <cell r="I2860" t="str">
            <v>AM</v>
          </cell>
        </row>
        <row r="2861">
          <cell r="A2861">
            <v>42663</v>
          </cell>
          <cell r="B2861" t="str">
            <v>DEK</v>
          </cell>
          <cell r="F2861">
            <v>20</v>
          </cell>
          <cell r="G2861" t="str">
            <v>Bay08</v>
          </cell>
          <cell r="I2861" t="str">
            <v>AM</v>
          </cell>
        </row>
        <row r="2862">
          <cell r="A2862">
            <v>42664</v>
          </cell>
          <cell r="B2862" t="str">
            <v>DEK</v>
          </cell>
          <cell r="F2862">
            <v>30</v>
          </cell>
          <cell r="G2862" t="str">
            <v>Bay08</v>
          </cell>
          <cell r="I2862" t="str">
            <v>AM</v>
          </cell>
        </row>
        <row r="2863">
          <cell r="A2863">
            <v>42664</v>
          </cell>
          <cell r="B2863" t="str">
            <v>Nxt</v>
          </cell>
          <cell r="F2863">
            <v>8</v>
          </cell>
          <cell r="G2863" t="str">
            <v>Bay08</v>
          </cell>
          <cell r="I2863" t="str">
            <v>AM</v>
          </cell>
        </row>
        <row r="2864">
          <cell r="A2864">
            <v>42664</v>
          </cell>
          <cell r="B2864" t="str">
            <v>Nxt</v>
          </cell>
          <cell r="F2864">
            <v>5</v>
          </cell>
          <cell r="G2864" t="str">
            <v>Bay08</v>
          </cell>
          <cell r="I2864" t="str">
            <v>AM</v>
          </cell>
        </row>
        <row r="2865">
          <cell r="A2865">
            <v>42664</v>
          </cell>
          <cell r="B2865" t="str">
            <v>Nxt</v>
          </cell>
          <cell r="F2865">
            <v>10</v>
          </cell>
          <cell r="G2865" t="str">
            <v>Bay08</v>
          </cell>
          <cell r="I2865" t="str">
            <v>AM</v>
          </cell>
        </row>
        <row r="2866">
          <cell r="A2866">
            <v>42665</v>
          </cell>
          <cell r="B2866" t="str">
            <v>Nxt</v>
          </cell>
          <cell r="F2866">
            <v>10</v>
          </cell>
          <cell r="G2866" t="str">
            <v>Bay08</v>
          </cell>
          <cell r="I2866" t="str">
            <v>AM</v>
          </cell>
        </row>
        <row r="2867">
          <cell r="A2867">
            <v>42665</v>
          </cell>
          <cell r="B2867" t="str">
            <v>DEK</v>
          </cell>
          <cell r="F2867">
            <v>5</v>
          </cell>
          <cell r="G2867" t="str">
            <v>Bay08</v>
          </cell>
          <cell r="I2867" t="str">
            <v>AM</v>
          </cell>
        </row>
        <row r="2868">
          <cell r="A2868">
            <v>42665</v>
          </cell>
          <cell r="B2868" t="str">
            <v>DEK</v>
          </cell>
          <cell r="F2868">
            <v>30</v>
          </cell>
          <cell r="G2868" t="str">
            <v>Bay08</v>
          </cell>
          <cell r="I2868" t="str">
            <v>AM</v>
          </cell>
        </row>
        <row r="2869">
          <cell r="A2869">
            <v>42665</v>
          </cell>
          <cell r="B2869" t="str">
            <v>DEK</v>
          </cell>
          <cell r="F2869">
            <v>20</v>
          </cell>
          <cell r="G2869" t="str">
            <v>Bay08</v>
          </cell>
          <cell r="I2869" t="str">
            <v>AM</v>
          </cell>
        </row>
        <row r="2870">
          <cell r="A2870">
            <v>42659</v>
          </cell>
          <cell r="B2870" t="str">
            <v>Nxt</v>
          </cell>
          <cell r="F2870">
            <v>20</v>
          </cell>
          <cell r="G2870" t="str">
            <v>Bay10</v>
          </cell>
          <cell r="I2870" t="str">
            <v>AM</v>
          </cell>
        </row>
        <row r="2871">
          <cell r="A2871">
            <v>42660</v>
          </cell>
          <cell r="B2871" t="str">
            <v>Nxt</v>
          </cell>
          <cell r="F2871">
            <v>20</v>
          </cell>
          <cell r="G2871" t="str">
            <v>Bay10</v>
          </cell>
          <cell r="I2871" t="str">
            <v>AM</v>
          </cell>
        </row>
        <row r="2872">
          <cell r="A2872">
            <v>42660</v>
          </cell>
          <cell r="B2872" t="str">
            <v>Nxt</v>
          </cell>
          <cell r="F2872">
            <v>10</v>
          </cell>
          <cell r="G2872" t="str">
            <v>Bay10</v>
          </cell>
          <cell r="I2872" t="str">
            <v>AM</v>
          </cell>
        </row>
        <row r="2873">
          <cell r="A2873">
            <v>42660</v>
          </cell>
          <cell r="B2873" t="str">
            <v>Nxt</v>
          </cell>
          <cell r="F2873">
            <v>5</v>
          </cell>
          <cell r="G2873" t="str">
            <v>Bay10</v>
          </cell>
          <cell r="I2873" t="str">
            <v>AM</v>
          </cell>
        </row>
        <row r="2874">
          <cell r="A2874">
            <v>42661</v>
          </cell>
          <cell r="B2874" t="str">
            <v>DEK</v>
          </cell>
          <cell r="F2874">
            <v>5</v>
          </cell>
          <cell r="G2874" t="str">
            <v>Bay10</v>
          </cell>
          <cell r="I2874" t="str">
            <v>AM</v>
          </cell>
        </row>
        <row r="2875">
          <cell r="A2875">
            <v>42661</v>
          </cell>
          <cell r="B2875" t="str">
            <v>Nxt</v>
          </cell>
          <cell r="F2875">
            <v>5</v>
          </cell>
          <cell r="G2875" t="str">
            <v>Bay10</v>
          </cell>
          <cell r="I2875" t="str">
            <v>AM</v>
          </cell>
        </row>
        <row r="2876">
          <cell r="A2876">
            <v>42661</v>
          </cell>
          <cell r="B2876" t="str">
            <v>DEK</v>
          </cell>
          <cell r="F2876">
            <v>20</v>
          </cell>
          <cell r="G2876" t="str">
            <v>Bay10</v>
          </cell>
          <cell r="I2876" t="str">
            <v>AM</v>
          </cell>
        </row>
        <row r="2877">
          <cell r="A2877">
            <v>42661</v>
          </cell>
          <cell r="B2877" t="str">
            <v>Nxt</v>
          </cell>
          <cell r="F2877">
            <v>20</v>
          </cell>
          <cell r="G2877" t="str">
            <v>Bay10</v>
          </cell>
          <cell r="I2877" t="str">
            <v>AM</v>
          </cell>
        </row>
        <row r="2878">
          <cell r="A2878">
            <v>42661</v>
          </cell>
          <cell r="B2878" t="str">
            <v>Nxt</v>
          </cell>
          <cell r="F2878">
            <v>20</v>
          </cell>
          <cell r="G2878" t="str">
            <v>Bay10</v>
          </cell>
          <cell r="I2878" t="str">
            <v>AM</v>
          </cell>
        </row>
        <row r="2879">
          <cell r="A2879">
            <v>42661</v>
          </cell>
          <cell r="B2879" t="str">
            <v>Nxt</v>
          </cell>
          <cell r="F2879">
            <v>15</v>
          </cell>
          <cell r="G2879" t="str">
            <v>Bay10</v>
          </cell>
          <cell r="I2879" t="str">
            <v>AM</v>
          </cell>
        </row>
        <row r="2880">
          <cell r="A2880">
            <v>42659</v>
          </cell>
          <cell r="B2880" t="str">
            <v>SPI</v>
          </cell>
          <cell r="F2880">
            <v>22</v>
          </cell>
          <cell r="G2880" t="str">
            <v>Bay21</v>
          </cell>
          <cell r="I2880" t="str">
            <v>AM</v>
          </cell>
        </row>
        <row r="2881">
          <cell r="A2881">
            <v>42659</v>
          </cell>
          <cell r="B2881" t="str">
            <v>SPI</v>
          </cell>
          <cell r="F2881">
            <v>5</v>
          </cell>
          <cell r="G2881" t="str">
            <v>Bay21</v>
          </cell>
          <cell r="I2881" t="str">
            <v>AM</v>
          </cell>
        </row>
        <row r="2882">
          <cell r="A2882">
            <v>42659</v>
          </cell>
          <cell r="B2882" t="str">
            <v>SPI</v>
          </cell>
          <cell r="F2882">
            <v>10</v>
          </cell>
          <cell r="G2882" t="str">
            <v>Bay21</v>
          </cell>
          <cell r="I2882" t="str">
            <v>AM</v>
          </cell>
        </row>
        <row r="2883">
          <cell r="A2883">
            <v>42659</v>
          </cell>
          <cell r="B2883" t="str">
            <v>SPI</v>
          </cell>
          <cell r="F2883">
            <v>12</v>
          </cell>
          <cell r="G2883" t="str">
            <v>Bay21</v>
          </cell>
          <cell r="I2883" t="str">
            <v>AM</v>
          </cell>
        </row>
        <row r="2884">
          <cell r="A2884">
            <v>42660</v>
          </cell>
          <cell r="B2884" t="str">
            <v>Nxt</v>
          </cell>
          <cell r="F2884">
            <v>6</v>
          </cell>
          <cell r="G2884" t="str">
            <v>Bay21</v>
          </cell>
          <cell r="I2884" t="str">
            <v>AM</v>
          </cell>
        </row>
        <row r="2885">
          <cell r="A2885">
            <v>42660</v>
          </cell>
          <cell r="B2885" t="str">
            <v>Nxt</v>
          </cell>
          <cell r="F2885">
            <v>12</v>
          </cell>
          <cell r="G2885" t="str">
            <v>Bay21</v>
          </cell>
          <cell r="I2885" t="str">
            <v>AM</v>
          </cell>
        </row>
        <row r="2886">
          <cell r="A2886">
            <v>42660</v>
          </cell>
          <cell r="B2886" t="str">
            <v>DEK</v>
          </cell>
          <cell r="F2886">
            <v>3</v>
          </cell>
          <cell r="G2886" t="str">
            <v>Bay21</v>
          </cell>
          <cell r="I2886" t="str">
            <v>AM</v>
          </cell>
        </row>
        <row r="2887">
          <cell r="A2887">
            <v>42660</v>
          </cell>
          <cell r="B2887" t="str">
            <v>SPI</v>
          </cell>
          <cell r="F2887">
            <v>3</v>
          </cell>
          <cell r="G2887" t="str">
            <v>Bay21</v>
          </cell>
          <cell r="I2887" t="str">
            <v>AM</v>
          </cell>
        </row>
        <row r="2888">
          <cell r="A2888">
            <v>42660</v>
          </cell>
          <cell r="B2888" t="str">
            <v>DEK</v>
          </cell>
          <cell r="F2888">
            <v>10</v>
          </cell>
          <cell r="G2888" t="str">
            <v>Bay21</v>
          </cell>
          <cell r="I2888" t="str">
            <v>AM</v>
          </cell>
        </row>
        <row r="2889">
          <cell r="A2889">
            <v>42660</v>
          </cell>
          <cell r="B2889" t="str">
            <v>DEK</v>
          </cell>
          <cell r="F2889">
            <v>5</v>
          </cell>
          <cell r="G2889" t="str">
            <v>Bay21</v>
          </cell>
          <cell r="I2889" t="str">
            <v>AM</v>
          </cell>
        </row>
        <row r="2890">
          <cell r="A2890">
            <v>42660</v>
          </cell>
          <cell r="B2890" t="str">
            <v>SPI</v>
          </cell>
          <cell r="F2890">
            <v>3</v>
          </cell>
          <cell r="G2890" t="str">
            <v>Bay21</v>
          </cell>
          <cell r="I2890" t="str">
            <v>AM</v>
          </cell>
        </row>
        <row r="2891">
          <cell r="A2891">
            <v>42660</v>
          </cell>
          <cell r="B2891" t="str">
            <v>Nxt</v>
          </cell>
          <cell r="F2891">
            <v>10</v>
          </cell>
          <cell r="G2891" t="str">
            <v>Bay21</v>
          </cell>
          <cell r="I2891" t="str">
            <v>AM</v>
          </cell>
        </row>
        <row r="2892">
          <cell r="A2892">
            <v>42661</v>
          </cell>
          <cell r="B2892" t="str">
            <v>Nxt</v>
          </cell>
          <cell r="F2892">
            <v>15</v>
          </cell>
          <cell r="G2892" t="str">
            <v>Bay21</v>
          </cell>
          <cell r="I2892" t="str">
            <v>AM</v>
          </cell>
        </row>
        <row r="2893">
          <cell r="A2893">
            <v>42661</v>
          </cell>
          <cell r="B2893" t="str">
            <v>Nxt</v>
          </cell>
          <cell r="F2893">
            <v>9</v>
          </cell>
          <cell r="G2893" t="str">
            <v>Bay21</v>
          </cell>
          <cell r="I2893" t="str">
            <v>AM</v>
          </cell>
        </row>
        <row r="2894">
          <cell r="A2894">
            <v>42661</v>
          </cell>
          <cell r="B2894" t="str">
            <v>Nxt</v>
          </cell>
          <cell r="F2894">
            <v>15</v>
          </cell>
          <cell r="G2894" t="str">
            <v>Bay21</v>
          </cell>
          <cell r="I2894" t="str">
            <v>AM</v>
          </cell>
        </row>
        <row r="2895">
          <cell r="A2895">
            <v>42661</v>
          </cell>
          <cell r="B2895" t="str">
            <v>Nxt</v>
          </cell>
          <cell r="F2895">
            <v>5</v>
          </cell>
          <cell r="G2895" t="str">
            <v>Bay21</v>
          </cell>
          <cell r="I2895" t="str">
            <v>AM</v>
          </cell>
        </row>
        <row r="2896">
          <cell r="A2896">
            <v>42661</v>
          </cell>
          <cell r="B2896" t="str">
            <v>Nxt</v>
          </cell>
          <cell r="F2896">
            <v>15</v>
          </cell>
          <cell r="G2896" t="str">
            <v>Bay21</v>
          </cell>
          <cell r="I2896" t="str">
            <v>AM</v>
          </cell>
        </row>
        <row r="2897">
          <cell r="A2897">
            <v>42661</v>
          </cell>
          <cell r="B2897" t="str">
            <v>Nxt</v>
          </cell>
          <cell r="F2897">
            <v>40</v>
          </cell>
          <cell r="G2897" t="str">
            <v>Bay21</v>
          </cell>
          <cell r="I2897" t="str">
            <v>AM</v>
          </cell>
        </row>
        <row r="2898">
          <cell r="A2898">
            <v>42661</v>
          </cell>
          <cell r="B2898" t="str">
            <v>Nxt</v>
          </cell>
          <cell r="F2898">
            <v>20</v>
          </cell>
          <cell r="G2898" t="str">
            <v>Bay21</v>
          </cell>
          <cell r="I2898" t="str">
            <v>AM</v>
          </cell>
        </row>
        <row r="2899">
          <cell r="A2899">
            <v>42661</v>
          </cell>
          <cell r="B2899" t="str">
            <v>Nxt</v>
          </cell>
          <cell r="F2899">
            <v>20</v>
          </cell>
          <cell r="G2899" t="str">
            <v>Bay21</v>
          </cell>
          <cell r="I2899" t="str">
            <v>AM</v>
          </cell>
        </row>
        <row r="2900">
          <cell r="A2900">
            <v>42662</v>
          </cell>
          <cell r="B2900" t="str">
            <v>Nxt</v>
          </cell>
          <cell r="F2900">
            <v>20</v>
          </cell>
          <cell r="G2900" t="str">
            <v>Bay21</v>
          </cell>
          <cell r="I2900" t="str">
            <v>AM</v>
          </cell>
        </row>
        <row r="2901">
          <cell r="A2901">
            <v>42662</v>
          </cell>
          <cell r="B2901" t="str">
            <v>Nxt</v>
          </cell>
          <cell r="F2901">
            <v>5</v>
          </cell>
          <cell r="G2901" t="str">
            <v>Bay21</v>
          </cell>
          <cell r="I2901" t="str">
            <v>AM</v>
          </cell>
        </row>
        <row r="2902">
          <cell r="A2902">
            <v>42662</v>
          </cell>
          <cell r="B2902" t="str">
            <v>Nxt</v>
          </cell>
          <cell r="F2902">
            <v>30</v>
          </cell>
          <cell r="G2902" t="str">
            <v>Bay21</v>
          </cell>
          <cell r="I2902" t="str">
            <v>AM</v>
          </cell>
        </row>
        <row r="2903">
          <cell r="A2903">
            <v>42662</v>
          </cell>
          <cell r="B2903" t="str">
            <v>Reflow</v>
          </cell>
          <cell r="F2903">
            <v>35</v>
          </cell>
          <cell r="G2903" t="str">
            <v>Bay21</v>
          </cell>
          <cell r="I2903" t="str">
            <v>AM</v>
          </cell>
        </row>
        <row r="2904">
          <cell r="A2904">
            <v>42662</v>
          </cell>
          <cell r="B2904" t="str">
            <v>Nxt</v>
          </cell>
          <cell r="F2904">
            <v>10</v>
          </cell>
          <cell r="G2904" t="str">
            <v>Bay21</v>
          </cell>
          <cell r="I2904" t="str">
            <v>AM</v>
          </cell>
        </row>
        <row r="2905">
          <cell r="A2905">
            <v>42662</v>
          </cell>
          <cell r="B2905" t="str">
            <v>Reflow</v>
          </cell>
          <cell r="F2905">
            <v>5</v>
          </cell>
          <cell r="G2905" t="str">
            <v>Bay21</v>
          </cell>
          <cell r="I2905" t="str">
            <v>AM</v>
          </cell>
        </row>
        <row r="2906">
          <cell r="A2906">
            <v>42662</v>
          </cell>
          <cell r="B2906" t="str">
            <v>Reflow</v>
          </cell>
          <cell r="F2906">
            <v>5</v>
          </cell>
          <cell r="G2906" t="str">
            <v>Bay21</v>
          </cell>
          <cell r="I2906" t="str">
            <v>AM</v>
          </cell>
        </row>
        <row r="2907">
          <cell r="A2907">
            <v>42662</v>
          </cell>
          <cell r="B2907" t="str">
            <v>Reflow</v>
          </cell>
          <cell r="F2907">
            <v>5</v>
          </cell>
          <cell r="G2907" t="str">
            <v>Bay21</v>
          </cell>
          <cell r="I2907" t="str">
            <v>AM</v>
          </cell>
        </row>
        <row r="2908">
          <cell r="A2908">
            <v>42663</v>
          </cell>
          <cell r="B2908" t="str">
            <v>Nxt</v>
          </cell>
          <cell r="F2908">
            <v>20</v>
          </cell>
          <cell r="G2908" t="str">
            <v>Bay21</v>
          </cell>
          <cell r="I2908" t="str">
            <v>AM</v>
          </cell>
        </row>
        <row r="2909">
          <cell r="A2909">
            <v>42663</v>
          </cell>
          <cell r="B2909" t="str">
            <v>Nxt</v>
          </cell>
          <cell r="F2909">
            <v>10</v>
          </cell>
          <cell r="G2909" t="str">
            <v>Bay21</v>
          </cell>
          <cell r="I2909" t="str">
            <v>AM</v>
          </cell>
        </row>
        <row r="2910">
          <cell r="A2910">
            <v>42663</v>
          </cell>
          <cell r="B2910" t="str">
            <v>Nxt</v>
          </cell>
          <cell r="F2910">
            <v>25</v>
          </cell>
          <cell r="G2910" t="str">
            <v>Bay21</v>
          </cell>
          <cell r="I2910" t="str">
            <v>AM</v>
          </cell>
        </row>
        <row r="2911">
          <cell r="A2911">
            <v>42664</v>
          </cell>
          <cell r="B2911" t="str">
            <v>Nxt</v>
          </cell>
          <cell r="F2911">
            <v>170</v>
          </cell>
          <cell r="G2911" t="str">
            <v>Bay21</v>
          </cell>
          <cell r="I2911" t="str">
            <v>AM</v>
          </cell>
        </row>
        <row r="2912">
          <cell r="A2912">
            <v>42665</v>
          </cell>
          <cell r="B2912" t="str">
            <v>Nxt</v>
          </cell>
          <cell r="F2912">
            <v>70</v>
          </cell>
          <cell r="G2912" t="str">
            <v>Bay21</v>
          </cell>
          <cell r="I2912" t="str">
            <v>AM</v>
          </cell>
        </row>
        <row r="2913">
          <cell r="A2913">
            <v>42665</v>
          </cell>
          <cell r="B2913" t="str">
            <v>Nxt</v>
          </cell>
          <cell r="F2913">
            <v>15</v>
          </cell>
          <cell r="G2913" t="str">
            <v>Bay21</v>
          </cell>
          <cell r="I2913" t="str">
            <v>AM</v>
          </cell>
        </row>
        <row r="2914">
          <cell r="A2914">
            <v>42665</v>
          </cell>
          <cell r="B2914" t="str">
            <v>Reflow</v>
          </cell>
          <cell r="F2914">
            <v>5</v>
          </cell>
          <cell r="G2914" t="str">
            <v>Bay21</v>
          </cell>
          <cell r="I2914" t="str">
            <v>AM</v>
          </cell>
        </row>
        <row r="2915">
          <cell r="A2915">
            <v>42667</v>
          </cell>
          <cell r="B2915" t="str">
            <v>NXT</v>
          </cell>
          <cell r="F2915">
            <v>65</v>
          </cell>
          <cell r="G2915" t="str">
            <v>Bay04</v>
          </cell>
          <cell r="I2915" t="str">
            <v>AM</v>
          </cell>
        </row>
        <row r="2916">
          <cell r="A2916">
            <v>42668</v>
          </cell>
          <cell r="B2916" t="str">
            <v>NXT</v>
          </cell>
          <cell r="F2916">
            <v>10</v>
          </cell>
          <cell r="G2916" t="str">
            <v>Bay03</v>
          </cell>
          <cell r="I2916" t="str">
            <v>AM</v>
          </cell>
        </row>
        <row r="2917">
          <cell r="A2917">
            <v>42669</v>
          </cell>
          <cell r="B2917" t="str">
            <v>DEK</v>
          </cell>
          <cell r="F2917">
            <v>3</v>
          </cell>
          <cell r="G2917" t="str">
            <v>Bay03</v>
          </cell>
          <cell r="I2917" t="str">
            <v>AM</v>
          </cell>
        </row>
        <row r="2918">
          <cell r="A2918">
            <v>42669</v>
          </cell>
          <cell r="B2918" t="str">
            <v>DEK</v>
          </cell>
          <cell r="F2918">
            <v>5</v>
          </cell>
          <cell r="G2918" t="str">
            <v>Bay03</v>
          </cell>
          <cell r="I2918" t="str">
            <v>AM</v>
          </cell>
        </row>
        <row r="2919">
          <cell r="A2919">
            <v>42669</v>
          </cell>
          <cell r="B2919" t="str">
            <v>NXT</v>
          </cell>
          <cell r="F2919">
            <v>13</v>
          </cell>
          <cell r="G2919" t="str">
            <v>Bay04</v>
          </cell>
          <cell r="I2919" t="str">
            <v>AM</v>
          </cell>
        </row>
        <row r="2920">
          <cell r="A2920">
            <v>42669</v>
          </cell>
          <cell r="B2920" t="str">
            <v>NXT</v>
          </cell>
          <cell r="F2920">
            <v>30</v>
          </cell>
          <cell r="G2920" t="str">
            <v>Bay04</v>
          </cell>
          <cell r="I2920" t="str">
            <v>AM</v>
          </cell>
        </row>
        <row r="2921">
          <cell r="A2921">
            <v>42669</v>
          </cell>
          <cell r="B2921" t="str">
            <v>NXT</v>
          </cell>
          <cell r="F2921">
            <v>10</v>
          </cell>
          <cell r="G2921" t="str">
            <v>Bay04</v>
          </cell>
          <cell r="I2921" t="str">
            <v>AM</v>
          </cell>
        </row>
        <row r="2922">
          <cell r="A2922">
            <v>42670</v>
          </cell>
          <cell r="B2922" t="str">
            <v>DEK</v>
          </cell>
          <cell r="F2922">
            <v>16</v>
          </cell>
          <cell r="G2922" t="str">
            <v>Bay03</v>
          </cell>
          <cell r="I2922" t="str">
            <v>AM</v>
          </cell>
        </row>
        <row r="2923">
          <cell r="A2923">
            <v>42670</v>
          </cell>
          <cell r="B2923" t="str">
            <v>NXT</v>
          </cell>
          <cell r="F2923">
            <v>3</v>
          </cell>
          <cell r="G2923" t="str">
            <v>Bay03</v>
          </cell>
          <cell r="I2923" t="str">
            <v>AM</v>
          </cell>
        </row>
        <row r="2924">
          <cell r="A2924">
            <v>42670</v>
          </cell>
          <cell r="B2924" t="str">
            <v>NXT</v>
          </cell>
          <cell r="F2924">
            <v>5</v>
          </cell>
          <cell r="G2924" t="str">
            <v>Bay04</v>
          </cell>
          <cell r="I2924" t="str">
            <v>AM</v>
          </cell>
        </row>
        <row r="2925">
          <cell r="A2925">
            <v>42670</v>
          </cell>
          <cell r="B2925" t="str">
            <v>DEK</v>
          </cell>
          <cell r="F2925">
            <v>5</v>
          </cell>
          <cell r="G2925" t="str">
            <v>Bay04</v>
          </cell>
          <cell r="I2925" t="str">
            <v>AM</v>
          </cell>
        </row>
        <row r="2926">
          <cell r="A2926">
            <v>42670</v>
          </cell>
          <cell r="B2926" t="str">
            <v>DEK</v>
          </cell>
          <cell r="F2926">
            <v>5</v>
          </cell>
          <cell r="G2926" t="str">
            <v>Bay03</v>
          </cell>
          <cell r="I2926" t="str">
            <v>AM</v>
          </cell>
        </row>
        <row r="2927">
          <cell r="A2927">
            <v>42671</v>
          </cell>
          <cell r="B2927" t="str">
            <v>DEK</v>
          </cell>
          <cell r="F2927">
            <v>10</v>
          </cell>
          <cell r="G2927" t="str">
            <v>Bay03</v>
          </cell>
          <cell r="I2927" t="str">
            <v>PM</v>
          </cell>
        </row>
        <row r="2928">
          <cell r="A2928">
            <v>42671</v>
          </cell>
          <cell r="B2928" t="str">
            <v>DEK</v>
          </cell>
          <cell r="F2928">
            <v>6</v>
          </cell>
          <cell r="G2928" t="str">
            <v>Bay03</v>
          </cell>
          <cell r="I2928" t="str">
            <v>PM</v>
          </cell>
        </row>
        <row r="2929">
          <cell r="A2929">
            <v>42671</v>
          </cell>
          <cell r="B2929" t="str">
            <v>DEK</v>
          </cell>
          <cell r="F2929">
            <v>5</v>
          </cell>
          <cell r="G2929" t="str">
            <v>Bay03</v>
          </cell>
          <cell r="I2929" t="str">
            <v>PM</v>
          </cell>
        </row>
        <row r="2930">
          <cell r="A2930">
            <v>42671</v>
          </cell>
          <cell r="B2930" t="str">
            <v>DEK</v>
          </cell>
          <cell r="F2930">
            <v>20</v>
          </cell>
          <cell r="G2930" t="str">
            <v>Bay03</v>
          </cell>
          <cell r="I2930" t="str">
            <v>PM</v>
          </cell>
        </row>
        <row r="2931">
          <cell r="A2931">
            <v>42671</v>
          </cell>
          <cell r="B2931" t="str">
            <v>DEK</v>
          </cell>
          <cell r="F2931">
            <v>5</v>
          </cell>
          <cell r="G2931" t="str">
            <v>Bay03</v>
          </cell>
          <cell r="I2931" t="str">
            <v>PM</v>
          </cell>
        </row>
        <row r="2932">
          <cell r="A2932">
            <v>42671</v>
          </cell>
          <cell r="B2932" t="str">
            <v>DEK</v>
          </cell>
          <cell r="F2932">
            <v>10</v>
          </cell>
          <cell r="G2932" t="str">
            <v>Bay04</v>
          </cell>
          <cell r="I2932" t="str">
            <v>PM</v>
          </cell>
        </row>
        <row r="2933">
          <cell r="A2933">
            <v>42669</v>
          </cell>
          <cell r="B2933" t="str">
            <v>NXT</v>
          </cell>
          <cell r="F2933">
            <v>15</v>
          </cell>
          <cell r="G2933" t="str">
            <v>Bay01</v>
          </cell>
          <cell r="I2933" t="str">
            <v>PM</v>
          </cell>
        </row>
        <row r="2934">
          <cell r="A2934">
            <v>42669</v>
          </cell>
          <cell r="B2934" t="str">
            <v>NXT</v>
          </cell>
          <cell r="F2934">
            <v>15</v>
          </cell>
          <cell r="G2934" t="str">
            <v>Bay01</v>
          </cell>
          <cell r="I2934" t="str">
            <v>PM</v>
          </cell>
        </row>
        <row r="2935">
          <cell r="A2935">
            <v>42669</v>
          </cell>
          <cell r="B2935" t="str">
            <v>NXT</v>
          </cell>
          <cell r="F2935">
            <v>15</v>
          </cell>
          <cell r="G2935" t="str">
            <v>Bay01</v>
          </cell>
          <cell r="I2935" t="str">
            <v>AM</v>
          </cell>
        </row>
        <row r="2936">
          <cell r="A2936">
            <v>42669</v>
          </cell>
          <cell r="B2936" t="str">
            <v>NXT</v>
          </cell>
          <cell r="F2936">
            <v>40</v>
          </cell>
          <cell r="G2936" t="str">
            <v>Bay01</v>
          </cell>
          <cell r="I2936" t="str">
            <v>AM</v>
          </cell>
        </row>
        <row r="2937">
          <cell r="A2937">
            <v>42669</v>
          </cell>
          <cell r="B2937" t="str">
            <v>NXT</v>
          </cell>
          <cell r="F2937">
            <v>60</v>
          </cell>
          <cell r="G2937" t="str">
            <v>Bay01</v>
          </cell>
          <cell r="I2937" t="str">
            <v>AM</v>
          </cell>
        </row>
        <row r="2938">
          <cell r="A2938">
            <v>42670</v>
          </cell>
          <cell r="B2938" t="str">
            <v>NXT</v>
          </cell>
          <cell r="F2938">
            <v>7</v>
          </cell>
          <cell r="G2938" t="str">
            <v>Bay01</v>
          </cell>
          <cell r="I2938" t="str">
            <v>PM</v>
          </cell>
        </row>
        <row r="2939">
          <cell r="A2939">
            <v>42671</v>
          </cell>
          <cell r="B2939" t="str">
            <v>DEK</v>
          </cell>
          <cell r="F2939">
            <v>25</v>
          </cell>
          <cell r="G2939" t="str">
            <v>Bay01</v>
          </cell>
          <cell r="I2939" t="str">
            <v>PM</v>
          </cell>
        </row>
        <row r="2940">
          <cell r="A2940">
            <v>42671</v>
          </cell>
          <cell r="B2940" t="str">
            <v>DEK</v>
          </cell>
          <cell r="F2940">
            <v>25</v>
          </cell>
          <cell r="G2940" t="str">
            <v>Bay01</v>
          </cell>
          <cell r="I2940" t="str">
            <v>AM</v>
          </cell>
        </row>
        <row r="2941">
          <cell r="A2941">
            <v>42668</v>
          </cell>
          <cell r="B2941" t="str">
            <v>SPI</v>
          </cell>
          <cell r="F2941">
            <v>5</v>
          </cell>
          <cell r="G2941" t="str">
            <v>Bay02</v>
          </cell>
          <cell r="I2941" t="str">
            <v>PM</v>
          </cell>
        </row>
        <row r="2942">
          <cell r="A2942">
            <v>42668</v>
          </cell>
          <cell r="B2942" t="str">
            <v>NXT</v>
          </cell>
          <cell r="F2942">
            <v>5</v>
          </cell>
          <cell r="G2942" t="str">
            <v>Bay02</v>
          </cell>
          <cell r="I2942" t="str">
            <v>PM</v>
          </cell>
        </row>
        <row r="2943">
          <cell r="A2943">
            <v>42668</v>
          </cell>
          <cell r="B2943" t="str">
            <v>NXT</v>
          </cell>
          <cell r="F2943">
            <v>20</v>
          </cell>
          <cell r="G2943" t="str">
            <v>Bay02</v>
          </cell>
          <cell r="I2943" t="str">
            <v>AM</v>
          </cell>
        </row>
        <row r="2944">
          <cell r="A2944">
            <v>42669</v>
          </cell>
          <cell r="B2944" t="str">
            <v>SPI</v>
          </cell>
          <cell r="F2944">
            <v>3</v>
          </cell>
          <cell r="G2944" t="str">
            <v>Bay02</v>
          </cell>
          <cell r="I2944" t="str">
            <v>AM</v>
          </cell>
        </row>
        <row r="2945">
          <cell r="A2945">
            <v>42669</v>
          </cell>
          <cell r="B2945" t="str">
            <v>NXT</v>
          </cell>
          <cell r="F2945">
            <v>10</v>
          </cell>
          <cell r="G2945" t="str">
            <v>Bay02</v>
          </cell>
          <cell r="I2945" t="str">
            <v>PM</v>
          </cell>
        </row>
        <row r="2946">
          <cell r="A2946">
            <v>42669</v>
          </cell>
          <cell r="B2946" t="str">
            <v>NXT</v>
          </cell>
          <cell r="F2946">
            <v>5</v>
          </cell>
          <cell r="G2946" t="str">
            <v>Bay02</v>
          </cell>
          <cell r="I2946" t="str">
            <v>AM</v>
          </cell>
        </row>
        <row r="2947">
          <cell r="A2947">
            <v>42670</v>
          </cell>
          <cell r="B2947" t="str">
            <v>Reflow</v>
          </cell>
          <cell r="F2947">
            <v>120</v>
          </cell>
          <cell r="G2947" t="str">
            <v>Bay02</v>
          </cell>
          <cell r="I2947" t="str">
            <v>AM</v>
          </cell>
        </row>
        <row r="2948">
          <cell r="A2948">
            <v>42671</v>
          </cell>
          <cell r="B2948" t="str">
            <v>Reflow</v>
          </cell>
          <cell r="F2948">
            <v>5</v>
          </cell>
          <cell r="G2948" t="str">
            <v>Bay02</v>
          </cell>
          <cell r="I2948" t="str">
            <v>AM</v>
          </cell>
        </row>
        <row r="2949">
          <cell r="A2949">
            <v>42671</v>
          </cell>
          <cell r="B2949" t="str">
            <v>NXT</v>
          </cell>
          <cell r="F2949">
            <v>5</v>
          </cell>
          <cell r="G2949" t="str">
            <v>Bay02</v>
          </cell>
          <cell r="I2949" t="str">
            <v>AM</v>
          </cell>
        </row>
        <row r="2950">
          <cell r="A2950">
            <v>42671</v>
          </cell>
          <cell r="B2950" t="str">
            <v>SPI</v>
          </cell>
          <cell r="F2950">
            <v>5</v>
          </cell>
          <cell r="G2950" t="str">
            <v>Bay02</v>
          </cell>
          <cell r="I2950" t="str">
            <v>AM</v>
          </cell>
        </row>
        <row r="2951">
          <cell r="A2951">
            <v>42667</v>
          </cell>
          <cell r="B2951" t="str">
            <v>DEK</v>
          </cell>
          <cell r="F2951">
            <v>15</v>
          </cell>
          <cell r="G2951" t="str">
            <v>Bay21</v>
          </cell>
          <cell r="I2951" t="str">
            <v>AM</v>
          </cell>
        </row>
        <row r="2952">
          <cell r="A2952">
            <v>42668</v>
          </cell>
          <cell r="B2952" t="str">
            <v>DEK</v>
          </cell>
          <cell r="F2952">
            <v>10</v>
          </cell>
          <cell r="G2952" t="str">
            <v>Bay21</v>
          </cell>
          <cell r="I2952" t="str">
            <v>AM</v>
          </cell>
        </row>
        <row r="2953">
          <cell r="A2953">
            <v>42668</v>
          </cell>
          <cell r="B2953" t="str">
            <v>DEK</v>
          </cell>
          <cell r="F2953">
            <v>10</v>
          </cell>
          <cell r="G2953" t="str">
            <v>Bay21</v>
          </cell>
          <cell r="I2953" t="str">
            <v>PM</v>
          </cell>
        </row>
        <row r="2954">
          <cell r="A2954">
            <v>42668</v>
          </cell>
          <cell r="B2954" t="str">
            <v>NXT</v>
          </cell>
          <cell r="F2954">
            <v>3</v>
          </cell>
          <cell r="G2954" t="str">
            <v>Bay21</v>
          </cell>
          <cell r="I2954" t="str">
            <v>PM</v>
          </cell>
        </row>
        <row r="2955">
          <cell r="A2955">
            <v>42670</v>
          </cell>
          <cell r="B2955" t="str">
            <v>SPI</v>
          </cell>
          <cell r="F2955">
            <v>15</v>
          </cell>
          <cell r="G2955" t="str">
            <v>Bay21</v>
          </cell>
          <cell r="I2955" t="str">
            <v>AM</v>
          </cell>
        </row>
        <row r="2956">
          <cell r="A2956">
            <v>42670</v>
          </cell>
          <cell r="B2956" t="str">
            <v>NXT</v>
          </cell>
          <cell r="F2956">
            <v>6</v>
          </cell>
          <cell r="G2956" t="str">
            <v>Bay21</v>
          </cell>
          <cell r="I2956" t="str">
            <v>AM</v>
          </cell>
        </row>
        <row r="2957">
          <cell r="A2957">
            <v>42670</v>
          </cell>
          <cell r="B2957" t="str">
            <v>SPI</v>
          </cell>
          <cell r="F2957">
            <v>10</v>
          </cell>
          <cell r="G2957" t="str">
            <v>Bay21</v>
          </cell>
          <cell r="I2957" t="str">
            <v>AM</v>
          </cell>
        </row>
        <row r="2958">
          <cell r="A2958">
            <v>42670</v>
          </cell>
          <cell r="B2958" t="str">
            <v>SPI</v>
          </cell>
          <cell r="F2958">
            <v>15</v>
          </cell>
          <cell r="G2958" t="str">
            <v>Bay21</v>
          </cell>
          <cell r="I2958" t="str">
            <v>AM</v>
          </cell>
        </row>
        <row r="2959">
          <cell r="A2959">
            <v>42670</v>
          </cell>
          <cell r="B2959" t="str">
            <v>SPI</v>
          </cell>
          <cell r="F2959">
            <v>25</v>
          </cell>
          <cell r="G2959" t="str">
            <v>Bay21</v>
          </cell>
          <cell r="I2959" t="str">
            <v>AM</v>
          </cell>
        </row>
        <row r="2960">
          <cell r="A2960">
            <v>42671</v>
          </cell>
          <cell r="B2960" t="str">
            <v>NXT</v>
          </cell>
          <cell r="F2960">
            <v>10</v>
          </cell>
          <cell r="G2960" t="str">
            <v>Bay21</v>
          </cell>
          <cell r="I2960" t="str">
            <v>AM</v>
          </cell>
        </row>
        <row r="2961">
          <cell r="A2961">
            <v>42671</v>
          </cell>
          <cell r="B2961" t="str">
            <v>NXT</v>
          </cell>
          <cell r="F2961">
            <v>20</v>
          </cell>
          <cell r="G2961" t="str">
            <v>Bay21</v>
          </cell>
          <cell r="I2961" t="str">
            <v>AM</v>
          </cell>
        </row>
        <row r="2962">
          <cell r="A2962">
            <v>42671</v>
          </cell>
          <cell r="B2962" t="str">
            <v>DEK</v>
          </cell>
          <cell r="F2962">
            <v>5</v>
          </cell>
          <cell r="G2962" t="str">
            <v>Bay21</v>
          </cell>
          <cell r="I2962" t="str">
            <v>PM</v>
          </cell>
        </row>
        <row r="2963">
          <cell r="A2963">
            <v>42671</v>
          </cell>
          <cell r="B2963" t="str">
            <v>Reflow</v>
          </cell>
          <cell r="F2963">
            <v>95</v>
          </cell>
          <cell r="G2963" t="str">
            <v>Bay21</v>
          </cell>
          <cell r="I2963" t="str">
            <v>PM</v>
          </cell>
        </row>
        <row r="2964">
          <cell r="A2964">
            <v>42667</v>
          </cell>
          <cell r="B2964" t="str">
            <v>DEK</v>
          </cell>
          <cell r="F2964">
            <v>5</v>
          </cell>
          <cell r="G2964" t="str">
            <v>Bay19</v>
          </cell>
          <cell r="I2964" t="str">
            <v>AM</v>
          </cell>
        </row>
        <row r="2965">
          <cell r="A2965">
            <v>42667</v>
          </cell>
          <cell r="B2965" t="str">
            <v>DEK</v>
          </cell>
          <cell r="F2965">
            <v>5</v>
          </cell>
          <cell r="G2965" t="str">
            <v>Bay19</v>
          </cell>
          <cell r="I2965" t="str">
            <v>PM</v>
          </cell>
        </row>
        <row r="2966">
          <cell r="A2966">
            <v>42667</v>
          </cell>
          <cell r="B2966" t="str">
            <v>NXT</v>
          </cell>
          <cell r="F2966">
            <v>5</v>
          </cell>
          <cell r="G2966" t="str">
            <v>Bay19</v>
          </cell>
          <cell r="I2966" t="str">
            <v>PM</v>
          </cell>
        </row>
        <row r="2967">
          <cell r="A2967">
            <v>42667</v>
          </cell>
          <cell r="B2967" t="str">
            <v>NXT</v>
          </cell>
          <cell r="F2967">
            <v>10</v>
          </cell>
          <cell r="G2967" t="str">
            <v>Bay20</v>
          </cell>
          <cell r="I2967" t="str">
            <v>PM</v>
          </cell>
        </row>
        <row r="2968">
          <cell r="A2968">
            <v>42667</v>
          </cell>
          <cell r="B2968" t="str">
            <v>NXT</v>
          </cell>
          <cell r="F2968">
            <v>5</v>
          </cell>
          <cell r="G2968" t="str">
            <v>Bay20</v>
          </cell>
          <cell r="I2968" t="str">
            <v>AM</v>
          </cell>
        </row>
        <row r="2969">
          <cell r="A2969">
            <v>42667</v>
          </cell>
          <cell r="B2969" t="str">
            <v>NXT</v>
          </cell>
          <cell r="F2969">
            <v>8</v>
          </cell>
          <cell r="G2969" t="str">
            <v>Bay20</v>
          </cell>
          <cell r="I2969" t="str">
            <v>PM</v>
          </cell>
        </row>
        <row r="2970">
          <cell r="A2970">
            <v>42667</v>
          </cell>
          <cell r="B2970" t="str">
            <v>NXT</v>
          </cell>
          <cell r="F2970">
            <v>10</v>
          </cell>
          <cell r="G2970" t="str">
            <v>Bay20</v>
          </cell>
          <cell r="I2970" t="str">
            <v>PM</v>
          </cell>
        </row>
        <row r="2971">
          <cell r="A2971">
            <v>42667</v>
          </cell>
          <cell r="B2971" t="str">
            <v>NXT</v>
          </cell>
          <cell r="F2971">
            <v>8</v>
          </cell>
          <cell r="G2971" t="str">
            <v>Bay19</v>
          </cell>
          <cell r="I2971" t="str">
            <v>PM</v>
          </cell>
        </row>
        <row r="2972">
          <cell r="A2972">
            <v>42667</v>
          </cell>
          <cell r="B2972" t="str">
            <v>NXT</v>
          </cell>
          <cell r="F2972">
            <v>3</v>
          </cell>
          <cell r="G2972" t="str">
            <v>Bay19</v>
          </cell>
          <cell r="I2972" t="str">
            <v>PM</v>
          </cell>
        </row>
        <row r="2973">
          <cell r="A2973">
            <v>42667</v>
          </cell>
          <cell r="B2973" t="str">
            <v>DEK</v>
          </cell>
          <cell r="F2973">
            <v>18</v>
          </cell>
          <cell r="G2973" t="str">
            <v>Bay20</v>
          </cell>
          <cell r="I2973" t="str">
            <v>PM</v>
          </cell>
        </row>
        <row r="2974">
          <cell r="A2974">
            <v>42667</v>
          </cell>
          <cell r="B2974" t="str">
            <v>NXT</v>
          </cell>
          <cell r="F2974">
            <v>17</v>
          </cell>
          <cell r="G2974" t="str">
            <v>Bay20</v>
          </cell>
          <cell r="I2974" t="str">
            <v>AM</v>
          </cell>
        </row>
        <row r="2975">
          <cell r="A2975">
            <v>42667</v>
          </cell>
          <cell r="B2975" t="str">
            <v>NXT</v>
          </cell>
          <cell r="F2975">
            <v>24</v>
          </cell>
          <cell r="G2975" t="str">
            <v>Bay20</v>
          </cell>
          <cell r="I2975" t="str">
            <v>PM</v>
          </cell>
        </row>
        <row r="2976">
          <cell r="A2976">
            <v>42667</v>
          </cell>
          <cell r="B2976" t="str">
            <v>NXT</v>
          </cell>
          <cell r="F2976">
            <v>7</v>
          </cell>
          <cell r="G2976" t="str">
            <v>Bay20</v>
          </cell>
          <cell r="I2976" t="str">
            <v>AM</v>
          </cell>
        </row>
        <row r="2977">
          <cell r="A2977">
            <v>42667</v>
          </cell>
          <cell r="B2977" t="str">
            <v>NXT</v>
          </cell>
          <cell r="F2977">
            <v>10</v>
          </cell>
          <cell r="G2977" t="str">
            <v>Bay20</v>
          </cell>
          <cell r="I2977" t="str">
            <v>AM</v>
          </cell>
        </row>
        <row r="2978">
          <cell r="A2978">
            <v>42667</v>
          </cell>
          <cell r="B2978" t="str">
            <v>NXT</v>
          </cell>
          <cell r="F2978">
            <v>8</v>
          </cell>
          <cell r="G2978" t="str">
            <v>Bay20</v>
          </cell>
          <cell r="I2978" t="str">
            <v>AM</v>
          </cell>
        </row>
        <row r="2979">
          <cell r="A2979">
            <v>42667</v>
          </cell>
          <cell r="B2979" t="str">
            <v>NXT</v>
          </cell>
          <cell r="F2979">
            <v>34</v>
          </cell>
          <cell r="G2979" t="str">
            <v>Bay20</v>
          </cell>
          <cell r="I2979" t="str">
            <v>AM</v>
          </cell>
        </row>
        <row r="2980">
          <cell r="A2980">
            <v>42668</v>
          </cell>
          <cell r="B2980" t="str">
            <v>NXT</v>
          </cell>
          <cell r="F2980">
            <v>10</v>
          </cell>
          <cell r="G2980" t="str">
            <v>Bay19</v>
          </cell>
          <cell r="I2980" t="str">
            <v>AM</v>
          </cell>
        </row>
        <row r="2981">
          <cell r="A2981">
            <v>42668</v>
          </cell>
          <cell r="B2981" t="str">
            <v>NXT</v>
          </cell>
          <cell r="F2981">
            <v>84</v>
          </cell>
          <cell r="G2981" t="str">
            <v>Bay19</v>
          </cell>
          <cell r="I2981" t="str">
            <v>PM</v>
          </cell>
        </row>
        <row r="2982">
          <cell r="A2982">
            <v>42668</v>
          </cell>
          <cell r="B2982" t="str">
            <v>Reflow</v>
          </cell>
          <cell r="F2982">
            <v>10</v>
          </cell>
          <cell r="G2982" t="str">
            <v>Bay20</v>
          </cell>
          <cell r="I2982" t="str">
            <v>AM</v>
          </cell>
        </row>
        <row r="2983">
          <cell r="A2983">
            <v>42668</v>
          </cell>
          <cell r="B2983" t="str">
            <v>NXT</v>
          </cell>
          <cell r="F2983">
            <v>9</v>
          </cell>
          <cell r="G2983" t="str">
            <v>Bay19</v>
          </cell>
          <cell r="I2983" t="str">
            <v>AM</v>
          </cell>
        </row>
        <row r="2984">
          <cell r="A2984">
            <v>42669</v>
          </cell>
          <cell r="B2984" t="str">
            <v>NXT</v>
          </cell>
          <cell r="F2984">
            <v>15</v>
          </cell>
          <cell r="G2984" t="str">
            <v>Bay19</v>
          </cell>
          <cell r="I2984" t="str">
            <v>AM</v>
          </cell>
        </row>
        <row r="2985">
          <cell r="A2985">
            <v>42669</v>
          </cell>
          <cell r="B2985" t="str">
            <v>NXT</v>
          </cell>
          <cell r="F2985">
            <v>20</v>
          </cell>
          <cell r="G2985" t="str">
            <v>Bay19</v>
          </cell>
          <cell r="I2985" t="str">
            <v>AM</v>
          </cell>
        </row>
        <row r="2986">
          <cell r="A2986">
            <v>42669</v>
          </cell>
          <cell r="B2986" t="str">
            <v>NXT</v>
          </cell>
          <cell r="F2986">
            <v>35</v>
          </cell>
          <cell r="G2986" t="str">
            <v>Bay19</v>
          </cell>
          <cell r="I2986" t="str">
            <v>AM</v>
          </cell>
        </row>
        <row r="2987">
          <cell r="A2987">
            <v>42669</v>
          </cell>
          <cell r="B2987" t="str">
            <v>NXT</v>
          </cell>
          <cell r="F2987">
            <v>10</v>
          </cell>
          <cell r="G2987" t="str">
            <v>Bay19</v>
          </cell>
          <cell r="I2987" t="str">
            <v>AM</v>
          </cell>
        </row>
        <row r="2988">
          <cell r="A2988">
            <v>42669</v>
          </cell>
          <cell r="B2988" t="str">
            <v>NXT</v>
          </cell>
          <cell r="F2988">
            <v>25</v>
          </cell>
          <cell r="G2988" t="str">
            <v>Bay19</v>
          </cell>
          <cell r="I2988" t="str">
            <v>AM</v>
          </cell>
        </row>
        <row r="2989">
          <cell r="A2989">
            <v>42669</v>
          </cell>
          <cell r="B2989" t="str">
            <v>NXT</v>
          </cell>
          <cell r="F2989">
            <v>45</v>
          </cell>
          <cell r="G2989" t="str">
            <v>Bay19</v>
          </cell>
          <cell r="I2989" t="str">
            <v>PM</v>
          </cell>
        </row>
        <row r="2990">
          <cell r="A2990">
            <v>42669</v>
          </cell>
          <cell r="B2990" t="str">
            <v>NXT</v>
          </cell>
          <cell r="F2990">
            <v>8</v>
          </cell>
          <cell r="G2990" t="str">
            <v>Bay20</v>
          </cell>
          <cell r="I2990" t="str">
            <v>AM</v>
          </cell>
        </row>
        <row r="2991">
          <cell r="A2991">
            <v>42669</v>
          </cell>
          <cell r="B2991" t="str">
            <v>NXT</v>
          </cell>
          <cell r="F2991">
            <v>30</v>
          </cell>
          <cell r="G2991" t="str">
            <v>Bay20</v>
          </cell>
          <cell r="I2991" t="str">
            <v>AM</v>
          </cell>
        </row>
        <row r="2992">
          <cell r="A2992">
            <v>42669</v>
          </cell>
          <cell r="B2992" t="str">
            <v>NXT</v>
          </cell>
          <cell r="F2992">
            <v>75</v>
          </cell>
          <cell r="G2992" t="str">
            <v>Bay20</v>
          </cell>
          <cell r="I2992" t="str">
            <v>PM</v>
          </cell>
        </row>
        <row r="2993">
          <cell r="A2993">
            <v>42669</v>
          </cell>
          <cell r="B2993" t="str">
            <v>NXT</v>
          </cell>
          <cell r="F2993">
            <v>54</v>
          </cell>
          <cell r="G2993" t="str">
            <v>Bay20</v>
          </cell>
          <cell r="I2993" t="str">
            <v>PM</v>
          </cell>
        </row>
        <row r="2994">
          <cell r="A2994">
            <v>42669</v>
          </cell>
          <cell r="B2994" t="str">
            <v>NXT</v>
          </cell>
          <cell r="F2994">
            <v>10</v>
          </cell>
          <cell r="G2994" t="str">
            <v>Bay19</v>
          </cell>
          <cell r="I2994" t="str">
            <v>AM</v>
          </cell>
        </row>
        <row r="2995">
          <cell r="A2995">
            <v>42669</v>
          </cell>
          <cell r="B2995" t="str">
            <v>NXT</v>
          </cell>
          <cell r="F2995">
            <v>6</v>
          </cell>
          <cell r="G2995" t="str">
            <v>Bay20</v>
          </cell>
          <cell r="I2995" t="str">
            <v>PM</v>
          </cell>
        </row>
        <row r="2996">
          <cell r="A2996">
            <v>42670</v>
          </cell>
          <cell r="B2996" t="str">
            <v>NXT</v>
          </cell>
          <cell r="F2996">
            <v>30</v>
          </cell>
          <cell r="G2996" t="str">
            <v>Bay19</v>
          </cell>
          <cell r="I2996" t="str">
            <v>PM</v>
          </cell>
        </row>
        <row r="2997">
          <cell r="A2997">
            <v>42670</v>
          </cell>
          <cell r="B2997" t="str">
            <v>NXT</v>
          </cell>
          <cell r="F2997">
            <v>15</v>
          </cell>
          <cell r="G2997" t="str">
            <v>Bay19</v>
          </cell>
          <cell r="I2997" t="str">
            <v>PM</v>
          </cell>
        </row>
        <row r="2998">
          <cell r="A2998">
            <v>42670</v>
          </cell>
          <cell r="B2998" t="str">
            <v>NXT</v>
          </cell>
          <cell r="F2998">
            <v>7</v>
          </cell>
          <cell r="G2998" t="str">
            <v>Bay19</v>
          </cell>
          <cell r="I2998" t="str">
            <v>PM</v>
          </cell>
        </row>
        <row r="2999">
          <cell r="A2999">
            <v>42670</v>
          </cell>
          <cell r="B2999" t="str">
            <v>NXT</v>
          </cell>
          <cell r="F2999">
            <v>10</v>
          </cell>
          <cell r="G2999" t="str">
            <v>Bay19</v>
          </cell>
          <cell r="I2999" t="str">
            <v>PM</v>
          </cell>
        </row>
        <row r="3000">
          <cell r="A3000">
            <v>42670</v>
          </cell>
          <cell r="B3000" t="str">
            <v>NXT</v>
          </cell>
          <cell r="F3000">
            <v>9</v>
          </cell>
          <cell r="G3000" t="str">
            <v>Bay20</v>
          </cell>
          <cell r="I3000" t="str">
            <v>AM</v>
          </cell>
        </row>
        <row r="3001">
          <cell r="A3001">
            <v>42671</v>
          </cell>
          <cell r="B3001" t="str">
            <v>NXT</v>
          </cell>
          <cell r="F3001">
            <v>8</v>
          </cell>
          <cell r="G3001" t="str">
            <v>Bay19</v>
          </cell>
          <cell r="I3001" t="str">
            <v>AM</v>
          </cell>
        </row>
        <row r="3002">
          <cell r="A3002">
            <v>42671</v>
          </cell>
          <cell r="B3002" t="str">
            <v>NXT</v>
          </cell>
          <cell r="F3002">
            <v>9</v>
          </cell>
          <cell r="G3002" t="str">
            <v>Bay19</v>
          </cell>
          <cell r="I3002" t="str">
            <v>AM</v>
          </cell>
        </row>
        <row r="3003">
          <cell r="A3003">
            <v>42671</v>
          </cell>
          <cell r="B3003" t="str">
            <v>NXT</v>
          </cell>
          <cell r="F3003">
            <v>5</v>
          </cell>
          <cell r="G3003" t="str">
            <v>Bay19</v>
          </cell>
          <cell r="I3003" t="str">
            <v>AM</v>
          </cell>
        </row>
        <row r="3004">
          <cell r="A3004">
            <v>42671</v>
          </cell>
          <cell r="B3004" t="str">
            <v>NXT</v>
          </cell>
          <cell r="F3004">
            <v>12</v>
          </cell>
          <cell r="G3004" t="str">
            <v>Bay19</v>
          </cell>
          <cell r="I3004" t="str">
            <v>PM</v>
          </cell>
        </row>
        <row r="3005">
          <cell r="A3005">
            <v>42671</v>
          </cell>
          <cell r="B3005" t="str">
            <v>NXT</v>
          </cell>
          <cell r="F3005">
            <v>3</v>
          </cell>
          <cell r="G3005" t="str">
            <v>Bay19</v>
          </cell>
          <cell r="I3005" t="str">
            <v>PM</v>
          </cell>
        </row>
        <row r="3006">
          <cell r="A3006">
            <v>42671</v>
          </cell>
          <cell r="B3006" t="str">
            <v>NXT</v>
          </cell>
          <cell r="F3006">
            <v>6</v>
          </cell>
          <cell r="G3006" t="str">
            <v>Bay19</v>
          </cell>
          <cell r="I3006" t="str">
            <v>PM</v>
          </cell>
        </row>
        <row r="3007">
          <cell r="A3007">
            <v>42671</v>
          </cell>
          <cell r="B3007" t="str">
            <v>NXT</v>
          </cell>
          <cell r="F3007">
            <v>10</v>
          </cell>
          <cell r="G3007" t="str">
            <v>Bay19</v>
          </cell>
          <cell r="I3007" t="str">
            <v>PM</v>
          </cell>
        </row>
        <row r="3008">
          <cell r="A3008">
            <v>42671</v>
          </cell>
          <cell r="B3008" t="str">
            <v>DEK</v>
          </cell>
          <cell r="F3008">
            <v>7</v>
          </cell>
          <cell r="G3008" t="str">
            <v>Bay19</v>
          </cell>
          <cell r="I3008" t="str">
            <v>AM</v>
          </cell>
        </row>
        <row r="3009">
          <cell r="A3009">
            <v>42671</v>
          </cell>
          <cell r="B3009" t="str">
            <v>NXT</v>
          </cell>
          <cell r="F3009">
            <v>5</v>
          </cell>
          <cell r="G3009" t="str">
            <v>Bay19</v>
          </cell>
          <cell r="I3009" t="str">
            <v>AM</v>
          </cell>
        </row>
        <row r="3010">
          <cell r="A3010">
            <v>42671</v>
          </cell>
          <cell r="B3010" t="str">
            <v>NXT</v>
          </cell>
          <cell r="F3010">
            <v>15</v>
          </cell>
          <cell r="G3010" t="str">
            <v>Bay19</v>
          </cell>
          <cell r="I3010" t="str">
            <v>AM</v>
          </cell>
        </row>
        <row r="3011">
          <cell r="A3011">
            <v>42671</v>
          </cell>
          <cell r="B3011" t="str">
            <v>NXT</v>
          </cell>
          <cell r="F3011">
            <v>6</v>
          </cell>
          <cell r="G3011" t="str">
            <v>Bay19</v>
          </cell>
          <cell r="I3011" t="str">
            <v>AM</v>
          </cell>
        </row>
        <row r="3012">
          <cell r="A3012">
            <v>42667</v>
          </cell>
          <cell r="B3012" t="str">
            <v>NXT</v>
          </cell>
          <cell r="F3012">
            <v>5</v>
          </cell>
          <cell r="G3012" t="str">
            <v>Bay22</v>
          </cell>
          <cell r="I3012" t="str">
            <v>AM</v>
          </cell>
        </row>
        <row r="3013">
          <cell r="A3013">
            <v>42667</v>
          </cell>
          <cell r="B3013" t="str">
            <v>NXT</v>
          </cell>
          <cell r="F3013">
            <v>24</v>
          </cell>
          <cell r="G3013" t="str">
            <v>Bay22</v>
          </cell>
          <cell r="I3013" t="str">
            <v>AM</v>
          </cell>
        </row>
        <row r="3014">
          <cell r="A3014">
            <v>42667</v>
          </cell>
          <cell r="B3014" t="str">
            <v>Reflow</v>
          </cell>
          <cell r="F3014">
            <v>235</v>
          </cell>
          <cell r="G3014" t="str">
            <v>Bay23</v>
          </cell>
          <cell r="I3014" t="str">
            <v>AM</v>
          </cell>
        </row>
        <row r="3015">
          <cell r="A3015">
            <v>42668</v>
          </cell>
          <cell r="B3015" t="str">
            <v>Reflow</v>
          </cell>
          <cell r="F3015">
            <v>240</v>
          </cell>
          <cell r="G3015" t="str">
            <v>Bay23</v>
          </cell>
          <cell r="I3015" t="str">
            <v>AM</v>
          </cell>
        </row>
        <row r="3016">
          <cell r="A3016">
            <v>42668</v>
          </cell>
          <cell r="B3016" t="str">
            <v>DEK</v>
          </cell>
          <cell r="F3016">
            <v>45</v>
          </cell>
          <cell r="G3016" t="str">
            <v>Bay23</v>
          </cell>
          <cell r="I3016" t="str">
            <v>PM</v>
          </cell>
        </row>
        <row r="3017">
          <cell r="A3017">
            <v>42668</v>
          </cell>
          <cell r="B3017" t="str">
            <v>NXT</v>
          </cell>
          <cell r="F3017">
            <v>5</v>
          </cell>
          <cell r="G3017" t="str">
            <v>Bay22</v>
          </cell>
          <cell r="I3017" t="str">
            <v>PM</v>
          </cell>
        </row>
        <row r="3018">
          <cell r="A3018">
            <v>42668</v>
          </cell>
          <cell r="B3018" t="str">
            <v>NXT</v>
          </cell>
          <cell r="F3018">
            <v>7</v>
          </cell>
          <cell r="G3018" t="str">
            <v>Bay22</v>
          </cell>
          <cell r="I3018" t="str">
            <v>PM</v>
          </cell>
        </row>
        <row r="3019">
          <cell r="A3019">
            <v>42668</v>
          </cell>
          <cell r="B3019" t="str">
            <v>DEK</v>
          </cell>
          <cell r="F3019">
            <v>20</v>
          </cell>
          <cell r="G3019" t="str">
            <v>Bay23</v>
          </cell>
          <cell r="I3019" t="str">
            <v>AM</v>
          </cell>
        </row>
        <row r="3020">
          <cell r="A3020">
            <v>42669</v>
          </cell>
          <cell r="B3020" t="str">
            <v>NXT</v>
          </cell>
          <cell r="F3020">
            <v>5</v>
          </cell>
          <cell r="G3020" t="str">
            <v>Bay22</v>
          </cell>
          <cell r="I3020" t="str">
            <v>AM</v>
          </cell>
        </row>
        <row r="3021">
          <cell r="A3021">
            <v>42669</v>
          </cell>
          <cell r="B3021" t="str">
            <v>NXT</v>
          </cell>
          <cell r="F3021">
            <v>10</v>
          </cell>
          <cell r="G3021" t="str">
            <v>Bay22</v>
          </cell>
          <cell r="I3021" t="str">
            <v>AM</v>
          </cell>
        </row>
        <row r="3022">
          <cell r="A3022">
            <v>42670</v>
          </cell>
          <cell r="B3022" t="str">
            <v>NXT</v>
          </cell>
          <cell r="F3022">
            <v>60</v>
          </cell>
          <cell r="G3022" t="str">
            <v>Bay22</v>
          </cell>
          <cell r="I3022" t="str">
            <v>AM</v>
          </cell>
        </row>
        <row r="3023">
          <cell r="A3023">
            <v>42670</v>
          </cell>
          <cell r="B3023" t="str">
            <v>DEK</v>
          </cell>
          <cell r="F3023">
            <v>10</v>
          </cell>
          <cell r="G3023" t="str">
            <v>Bay22</v>
          </cell>
          <cell r="I3023" t="str">
            <v>AM</v>
          </cell>
        </row>
        <row r="3024">
          <cell r="A3024">
            <v>42670</v>
          </cell>
          <cell r="B3024" t="str">
            <v>NXT</v>
          </cell>
          <cell r="F3024">
            <v>10</v>
          </cell>
          <cell r="G3024" t="str">
            <v>Bay22</v>
          </cell>
          <cell r="I3024" t="str">
            <v>AM</v>
          </cell>
        </row>
        <row r="3025">
          <cell r="A3025">
            <v>42670</v>
          </cell>
          <cell r="B3025" t="str">
            <v>NXT</v>
          </cell>
          <cell r="F3025">
            <v>10</v>
          </cell>
          <cell r="G3025" t="str">
            <v>Bay22</v>
          </cell>
          <cell r="I3025" t="str">
            <v>PM</v>
          </cell>
        </row>
        <row r="3026">
          <cell r="A3026">
            <v>42671</v>
          </cell>
          <cell r="B3026" t="str">
            <v>NXT</v>
          </cell>
          <cell r="F3026">
            <v>5</v>
          </cell>
          <cell r="G3026" t="str">
            <v>Bay22</v>
          </cell>
          <cell r="I3026" t="str">
            <v>AM</v>
          </cell>
        </row>
        <row r="3027">
          <cell r="A3027">
            <v>42671</v>
          </cell>
          <cell r="B3027" t="str">
            <v>Reflow</v>
          </cell>
          <cell r="F3027">
            <v>8</v>
          </cell>
          <cell r="G3027" t="str">
            <v>Bay23</v>
          </cell>
          <cell r="I3027" t="str">
            <v>AM</v>
          </cell>
        </row>
        <row r="3028">
          <cell r="A3028">
            <v>42666</v>
          </cell>
          <cell r="B3028" t="str">
            <v>NXT</v>
          </cell>
          <cell r="F3028">
            <v>10</v>
          </cell>
          <cell r="G3028" t="str">
            <v>Bay05</v>
          </cell>
          <cell r="I3028" t="str">
            <v>AM</v>
          </cell>
        </row>
        <row r="3029">
          <cell r="A3029">
            <v>42667</v>
          </cell>
          <cell r="B3029" t="str">
            <v>Reflow</v>
          </cell>
          <cell r="F3029">
            <v>5</v>
          </cell>
          <cell r="G3029" t="str">
            <v>Bay05</v>
          </cell>
          <cell r="I3029" t="str">
            <v>AM</v>
          </cell>
        </row>
        <row r="3030">
          <cell r="A3030">
            <v>42667</v>
          </cell>
          <cell r="B3030" t="str">
            <v>NXT</v>
          </cell>
          <cell r="F3030">
            <v>15</v>
          </cell>
          <cell r="G3030" t="str">
            <v>Bay05</v>
          </cell>
          <cell r="I3030" t="str">
            <v>AM</v>
          </cell>
        </row>
        <row r="3031">
          <cell r="A3031">
            <v>42667</v>
          </cell>
          <cell r="B3031" t="str">
            <v>SPI</v>
          </cell>
          <cell r="F3031">
            <v>5</v>
          </cell>
          <cell r="G3031" t="str">
            <v>Bay05</v>
          </cell>
          <cell r="I3031" t="str">
            <v>AM</v>
          </cell>
        </row>
        <row r="3032">
          <cell r="A3032">
            <v>42668</v>
          </cell>
          <cell r="B3032" t="str">
            <v>DEK</v>
          </cell>
          <cell r="F3032">
            <v>5</v>
          </cell>
          <cell r="G3032" t="str">
            <v>Bay05</v>
          </cell>
          <cell r="I3032" t="str">
            <v>AM</v>
          </cell>
        </row>
        <row r="3033">
          <cell r="A3033">
            <v>42668</v>
          </cell>
          <cell r="B3033" t="str">
            <v>NXT</v>
          </cell>
          <cell r="F3033">
            <v>10</v>
          </cell>
          <cell r="G3033" t="str">
            <v>Bay05</v>
          </cell>
          <cell r="I3033" t="str">
            <v>AM</v>
          </cell>
        </row>
        <row r="3034">
          <cell r="A3034">
            <v>42668</v>
          </cell>
          <cell r="B3034" t="str">
            <v>NXT</v>
          </cell>
          <cell r="F3034">
            <v>45</v>
          </cell>
          <cell r="G3034" t="str">
            <v>Bay05</v>
          </cell>
          <cell r="I3034" t="str">
            <v>AM</v>
          </cell>
        </row>
        <row r="3035">
          <cell r="A3035">
            <v>42669</v>
          </cell>
          <cell r="B3035" t="str">
            <v>DEK</v>
          </cell>
          <cell r="F3035">
            <v>3</v>
          </cell>
          <cell r="G3035" t="str">
            <v>Bay05</v>
          </cell>
          <cell r="I3035" t="str">
            <v>AM</v>
          </cell>
        </row>
        <row r="3036">
          <cell r="A3036">
            <v>42669</v>
          </cell>
          <cell r="B3036" t="str">
            <v>DEK</v>
          </cell>
          <cell r="F3036">
            <v>18</v>
          </cell>
          <cell r="G3036" t="str">
            <v>Bay05</v>
          </cell>
          <cell r="I3036" t="str">
            <v>AM</v>
          </cell>
        </row>
        <row r="3037">
          <cell r="A3037">
            <v>42669</v>
          </cell>
          <cell r="B3037" t="str">
            <v>DEK</v>
          </cell>
          <cell r="F3037">
            <v>10</v>
          </cell>
          <cell r="G3037" t="str">
            <v>Bay05</v>
          </cell>
          <cell r="I3037" t="str">
            <v>AM</v>
          </cell>
        </row>
        <row r="3038">
          <cell r="A3038">
            <v>42670</v>
          </cell>
          <cell r="B3038" t="str">
            <v>NXT</v>
          </cell>
          <cell r="F3038">
            <v>10</v>
          </cell>
          <cell r="G3038" t="str">
            <v>Bay05</v>
          </cell>
          <cell r="I3038" t="str">
            <v>AM</v>
          </cell>
        </row>
        <row r="3039">
          <cell r="A3039">
            <v>42670</v>
          </cell>
          <cell r="B3039" t="str">
            <v>NXT</v>
          </cell>
          <cell r="F3039">
            <v>10</v>
          </cell>
          <cell r="G3039" t="str">
            <v>Bay05</v>
          </cell>
          <cell r="I3039" t="str">
            <v>AM</v>
          </cell>
        </row>
        <row r="3040">
          <cell r="A3040">
            <v>42670</v>
          </cell>
          <cell r="B3040" t="str">
            <v>NXT</v>
          </cell>
          <cell r="F3040">
            <v>5</v>
          </cell>
          <cell r="G3040" t="str">
            <v>Bay05</v>
          </cell>
          <cell r="I3040" t="str">
            <v>AM</v>
          </cell>
        </row>
        <row r="3041">
          <cell r="A3041">
            <v>42670</v>
          </cell>
          <cell r="B3041" t="str">
            <v>DEK</v>
          </cell>
          <cell r="F3041">
            <v>5</v>
          </cell>
          <cell r="G3041" t="str">
            <v>Bay05</v>
          </cell>
          <cell r="I3041" t="str">
            <v>AM</v>
          </cell>
        </row>
        <row r="3042">
          <cell r="A3042">
            <v>42671</v>
          </cell>
          <cell r="B3042" t="str">
            <v>DEK</v>
          </cell>
          <cell r="F3042">
            <v>10</v>
          </cell>
          <cell r="G3042" t="str">
            <v>Bay05</v>
          </cell>
          <cell r="I3042" t="str">
            <v>AM</v>
          </cell>
        </row>
        <row r="3043">
          <cell r="A3043">
            <v>42671</v>
          </cell>
          <cell r="B3043" t="str">
            <v>NXT</v>
          </cell>
          <cell r="F3043">
            <v>5</v>
          </cell>
          <cell r="G3043" t="str">
            <v>Bay05</v>
          </cell>
          <cell r="I3043" t="str">
            <v>AM</v>
          </cell>
        </row>
        <row r="3044">
          <cell r="A3044">
            <v>42671</v>
          </cell>
          <cell r="B3044" t="str">
            <v>DEK</v>
          </cell>
          <cell r="F3044">
            <v>5</v>
          </cell>
          <cell r="G3044" t="str">
            <v>Bay05</v>
          </cell>
          <cell r="I3044" t="str">
            <v>AM</v>
          </cell>
        </row>
        <row r="3045">
          <cell r="A3045">
            <v>42671</v>
          </cell>
          <cell r="B3045" t="str">
            <v>DEK</v>
          </cell>
          <cell r="F3045">
            <v>5</v>
          </cell>
          <cell r="G3045" t="str">
            <v>Bay05</v>
          </cell>
          <cell r="I3045" t="str">
            <v>AM</v>
          </cell>
        </row>
        <row r="3046">
          <cell r="A3046">
            <v>42671</v>
          </cell>
          <cell r="B3046" t="str">
            <v>NXT</v>
          </cell>
          <cell r="F3046">
            <v>5</v>
          </cell>
          <cell r="G3046" t="str">
            <v>Bay05</v>
          </cell>
          <cell r="I3046" t="str">
            <v>AM</v>
          </cell>
        </row>
        <row r="3047">
          <cell r="A3047">
            <v>42671</v>
          </cell>
          <cell r="B3047" t="str">
            <v>NXT</v>
          </cell>
          <cell r="F3047">
            <v>5</v>
          </cell>
          <cell r="G3047" t="str">
            <v>Bay05</v>
          </cell>
          <cell r="I3047" t="str">
            <v>AM</v>
          </cell>
        </row>
        <row r="3048">
          <cell r="A3048">
            <v>42671</v>
          </cell>
          <cell r="B3048" t="str">
            <v>NXT</v>
          </cell>
          <cell r="F3048">
            <v>8</v>
          </cell>
          <cell r="G3048" t="str">
            <v>Bay05</v>
          </cell>
          <cell r="I3048" t="str">
            <v>AM</v>
          </cell>
        </row>
        <row r="3049">
          <cell r="A3049">
            <v>42671</v>
          </cell>
          <cell r="B3049" t="str">
            <v>DEK</v>
          </cell>
          <cell r="F3049">
            <v>7</v>
          </cell>
          <cell r="G3049" t="str">
            <v>Bay05</v>
          </cell>
          <cell r="I3049" t="str">
            <v>AM</v>
          </cell>
        </row>
        <row r="3050">
          <cell r="A3050">
            <v>42671</v>
          </cell>
          <cell r="B3050" t="str">
            <v>DEK</v>
          </cell>
          <cell r="F3050">
            <v>29</v>
          </cell>
          <cell r="G3050" t="str">
            <v>Bay05</v>
          </cell>
          <cell r="I3050" t="str">
            <v>AM</v>
          </cell>
        </row>
        <row r="3051">
          <cell r="A3051">
            <v>42666</v>
          </cell>
          <cell r="B3051" t="str">
            <v>NXT</v>
          </cell>
          <cell r="F3051">
            <v>10</v>
          </cell>
          <cell r="G3051" t="str">
            <v>Bay061</v>
          </cell>
          <cell r="I3051" t="str">
            <v>AM</v>
          </cell>
        </row>
        <row r="3052">
          <cell r="A3052">
            <v>42666</v>
          </cell>
          <cell r="B3052" t="str">
            <v>DEK</v>
          </cell>
          <cell r="F3052">
            <v>185</v>
          </cell>
          <cell r="G3052" t="str">
            <v>Bay062</v>
          </cell>
          <cell r="I3052" t="str">
            <v>AM</v>
          </cell>
        </row>
        <row r="3053">
          <cell r="A3053">
            <v>42666</v>
          </cell>
          <cell r="B3053" t="str">
            <v>DEK</v>
          </cell>
          <cell r="F3053">
            <v>10</v>
          </cell>
          <cell r="G3053" t="str">
            <v>Bay062</v>
          </cell>
          <cell r="I3053" t="str">
            <v>AM</v>
          </cell>
        </row>
        <row r="3054">
          <cell r="A3054">
            <v>42666</v>
          </cell>
          <cell r="B3054" t="str">
            <v>NXT</v>
          </cell>
          <cell r="F3054">
            <v>5</v>
          </cell>
          <cell r="G3054" t="str">
            <v>Bay062</v>
          </cell>
          <cell r="I3054" t="str">
            <v>AM</v>
          </cell>
        </row>
        <row r="3055">
          <cell r="A3055">
            <v>42667</v>
          </cell>
          <cell r="B3055" t="str">
            <v>NXT</v>
          </cell>
          <cell r="F3055">
            <v>34</v>
          </cell>
          <cell r="G3055" t="str">
            <v>Bay061</v>
          </cell>
          <cell r="I3055" t="str">
            <v>AM</v>
          </cell>
        </row>
        <row r="3056">
          <cell r="A3056">
            <v>42667</v>
          </cell>
          <cell r="B3056" t="str">
            <v>DEK</v>
          </cell>
          <cell r="F3056">
            <v>34</v>
          </cell>
          <cell r="G3056" t="str">
            <v>Bay061</v>
          </cell>
          <cell r="I3056" t="str">
            <v>AM</v>
          </cell>
        </row>
        <row r="3057">
          <cell r="A3057">
            <v>42667</v>
          </cell>
          <cell r="B3057" t="str">
            <v>DEK</v>
          </cell>
          <cell r="F3057">
            <v>10</v>
          </cell>
          <cell r="G3057" t="str">
            <v>Bay061</v>
          </cell>
          <cell r="I3057" t="str">
            <v>AM</v>
          </cell>
        </row>
        <row r="3058">
          <cell r="A3058">
            <v>42667</v>
          </cell>
          <cell r="B3058" t="str">
            <v>NXT</v>
          </cell>
          <cell r="F3058">
            <v>35</v>
          </cell>
          <cell r="G3058" t="str">
            <v>Bay061</v>
          </cell>
          <cell r="I3058" t="str">
            <v>AM</v>
          </cell>
        </row>
        <row r="3059">
          <cell r="A3059">
            <v>42668</v>
          </cell>
          <cell r="B3059" t="str">
            <v>NXT</v>
          </cell>
          <cell r="F3059">
            <v>12</v>
          </cell>
          <cell r="G3059" t="str">
            <v>Bay061</v>
          </cell>
          <cell r="I3059" t="str">
            <v>AM</v>
          </cell>
        </row>
        <row r="3060">
          <cell r="A3060">
            <v>42668</v>
          </cell>
          <cell r="B3060" t="str">
            <v>NXT</v>
          </cell>
          <cell r="F3060">
            <v>5</v>
          </cell>
          <cell r="G3060" t="str">
            <v>Bay062</v>
          </cell>
          <cell r="I3060" t="str">
            <v>AM</v>
          </cell>
        </row>
        <row r="3061">
          <cell r="A3061">
            <v>42668</v>
          </cell>
          <cell r="B3061" t="str">
            <v>DEK</v>
          </cell>
          <cell r="F3061">
            <v>10</v>
          </cell>
          <cell r="G3061" t="str">
            <v>Bay062</v>
          </cell>
          <cell r="I3061" t="str">
            <v>AM</v>
          </cell>
        </row>
        <row r="3062">
          <cell r="A3062">
            <v>42669</v>
          </cell>
          <cell r="B3062" t="str">
            <v>NXT</v>
          </cell>
          <cell r="F3062">
            <v>10</v>
          </cell>
          <cell r="G3062" t="str">
            <v>Bay061</v>
          </cell>
          <cell r="I3062" t="str">
            <v>AM</v>
          </cell>
        </row>
        <row r="3063">
          <cell r="A3063">
            <v>42669</v>
          </cell>
          <cell r="B3063" t="str">
            <v>DEK</v>
          </cell>
          <cell r="F3063">
            <v>5</v>
          </cell>
          <cell r="G3063" t="str">
            <v>Bay062</v>
          </cell>
          <cell r="I3063" t="str">
            <v>AM</v>
          </cell>
        </row>
        <row r="3064">
          <cell r="A3064">
            <v>42670</v>
          </cell>
          <cell r="B3064" t="str">
            <v>NXT</v>
          </cell>
          <cell r="F3064">
            <v>5</v>
          </cell>
          <cell r="G3064" t="str">
            <v>Bay062</v>
          </cell>
          <cell r="I3064" t="str">
            <v>AM</v>
          </cell>
        </row>
        <row r="3065">
          <cell r="A3065">
            <v>42670</v>
          </cell>
          <cell r="B3065" t="str">
            <v>DEK</v>
          </cell>
          <cell r="F3065">
            <v>25</v>
          </cell>
          <cell r="G3065" t="str">
            <v>Bay061</v>
          </cell>
          <cell r="I3065" t="str">
            <v>AM</v>
          </cell>
        </row>
        <row r="3066">
          <cell r="A3066">
            <v>42671</v>
          </cell>
          <cell r="B3066" t="str">
            <v>NXT</v>
          </cell>
          <cell r="F3066">
            <v>5</v>
          </cell>
          <cell r="G3066" t="str">
            <v>Bay061</v>
          </cell>
          <cell r="I3066" t="str">
            <v>AM</v>
          </cell>
        </row>
        <row r="3067">
          <cell r="A3067">
            <v>42671</v>
          </cell>
          <cell r="B3067" t="str">
            <v>NXT</v>
          </cell>
          <cell r="F3067">
            <v>15</v>
          </cell>
          <cell r="G3067" t="str">
            <v>Bay062</v>
          </cell>
          <cell r="I3067" t="str">
            <v>AM</v>
          </cell>
        </row>
        <row r="3068">
          <cell r="A3068">
            <v>42671</v>
          </cell>
          <cell r="B3068" t="str">
            <v>NXT</v>
          </cell>
          <cell r="F3068">
            <v>35</v>
          </cell>
          <cell r="G3068" t="str">
            <v>Bay062</v>
          </cell>
          <cell r="I3068" t="str">
            <v>AM</v>
          </cell>
        </row>
        <row r="3069">
          <cell r="A3069">
            <v>42671</v>
          </cell>
          <cell r="B3069" t="str">
            <v>DEK</v>
          </cell>
          <cell r="F3069">
            <v>10</v>
          </cell>
          <cell r="G3069" t="str">
            <v>Bay062</v>
          </cell>
          <cell r="I3069" t="str">
            <v>AM</v>
          </cell>
        </row>
        <row r="3070">
          <cell r="A3070">
            <v>42671</v>
          </cell>
          <cell r="B3070" t="str">
            <v>NXT</v>
          </cell>
          <cell r="F3070">
            <v>5</v>
          </cell>
          <cell r="G3070" t="str">
            <v>Bay062</v>
          </cell>
          <cell r="I3070" t="str">
            <v>AM</v>
          </cell>
        </row>
        <row r="3071">
          <cell r="A3071">
            <v>42666</v>
          </cell>
          <cell r="B3071" t="str">
            <v>NXT</v>
          </cell>
          <cell r="F3071">
            <v>3</v>
          </cell>
          <cell r="G3071" t="str">
            <v>Bay071</v>
          </cell>
          <cell r="I3071" t="str">
            <v>AM</v>
          </cell>
        </row>
        <row r="3072">
          <cell r="A3072">
            <v>42667</v>
          </cell>
          <cell r="B3072" t="str">
            <v>DEK</v>
          </cell>
          <cell r="F3072">
            <v>20</v>
          </cell>
          <cell r="G3072" t="str">
            <v>Bay072</v>
          </cell>
          <cell r="I3072" t="str">
            <v>AM</v>
          </cell>
        </row>
        <row r="3073">
          <cell r="A3073">
            <v>42668</v>
          </cell>
          <cell r="B3073" t="str">
            <v>DEK</v>
          </cell>
          <cell r="F3073">
            <v>5</v>
          </cell>
          <cell r="G3073" t="str">
            <v>Bay072</v>
          </cell>
          <cell r="I3073" t="str">
            <v>AM</v>
          </cell>
        </row>
        <row r="3074">
          <cell r="A3074">
            <v>42668</v>
          </cell>
          <cell r="B3074" t="str">
            <v>NXT</v>
          </cell>
          <cell r="F3074">
            <v>170</v>
          </cell>
          <cell r="G3074" t="str">
            <v>Bay071</v>
          </cell>
          <cell r="I3074" t="str">
            <v>AM</v>
          </cell>
        </row>
        <row r="3075">
          <cell r="A3075">
            <v>42668</v>
          </cell>
          <cell r="B3075" t="str">
            <v>NXT</v>
          </cell>
          <cell r="F3075">
            <v>10</v>
          </cell>
          <cell r="G3075" t="str">
            <v>Bay071</v>
          </cell>
          <cell r="I3075" t="str">
            <v>AM</v>
          </cell>
        </row>
        <row r="3076">
          <cell r="A3076">
            <v>42668</v>
          </cell>
          <cell r="B3076" t="str">
            <v>NXT</v>
          </cell>
          <cell r="F3076">
            <v>14</v>
          </cell>
          <cell r="G3076" t="str">
            <v>Bay072</v>
          </cell>
          <cell r="I3076" t="str">
            <v>AM</v>
          </cell>
        </row>
        <row r="3077">
          <cell r="A3077">
            <v>42668</v>
          </cell>
          <cell r="B3077" t="str">
            <v>DEK</v>
          </cell>
          <cell r="F3077">
            <v>20</v>
          </cell>
          <cell r="G3077" t="str">
            <v>Bay072</v>
          </cell>
          <cell r="I3077" t="str">
            <v>AM</v>
          </cell>
        </row>
        <row r="3078">
          <cell r="A3078">
            <v>42669</v>
          </cell>
          <cell r="B3078" t="str">
            <v>DEK</v>
          </cell>
          <cell r="F3078">
            <v>5</v>
          </cell>
          <cell r="G3078" t="str">
            <v>Bay071</v>
          </cell>
          <cell r="I3078" t="str">
            <v>AM</v>
          </cell>
        </row>
        <row r="3079">
          <cell r="A3079">
            <v>42669</v>
          </cell>
          <cell r="B3079" t="str">
            <v>NXT</v>
          </cell>
          <cell r="F3079">
            <v>5</v>
          </cell>
          <cell r="G3079" t="str">
            <v>Bay072</v>
          </cell>
          <cell r="I3079" t="str">
            <v>AM</v>
          </cell>
        </row>
        <row r="3080">
          <cell r="A3080">
            <v>42669</v>
          </cell>
          <cell r="B3080" t="str">
            <v>DEK</v>
          </cell>
          <cell r="F3080">
            <v>3</v>
          </cell>
          <cell r="G3080" t="str">
            <v>Bay072</v>
          </cell>
          <cell r="I3080" t="str">
            <v>AM</v>
          </cell>
        </row>
        <row r="3081">
          <cell r="A3081">
            <v>42671</v>
          </cell>
          <cell r="B3081" t="str">
            <v>NXT</v>
          </cell>
          <cell r="F3081">
            <v>25</v>
          </cell>
          <cell r="G3081" t="str">
            <v>Bay071</v>
          </cell>
          <cell r="I3081" t="str">
            <v>AM</v>
          </cell>
        </row>
        <row r="3082">
          <cell r="A3082">
            <v>42671</v>
          </cell>
          <cell r="B3082" t="str">
            <v>NXT</v>
          </cell>
          <cell r="F3082">
            <v>5</v>
          </cell>
          <cell r="G3082" t="str">
            <v>Bay071</v>
          </cell>
          <cell r="I3082" t="str">
            <v>AM</v>
          </cell>
        </row>
        <row r="3083">
          <cell r="A3083">
            <v>42671</v>
          </cell>
          <cell r="B3083" t="str">
            <v>DEK</v>
          </cell>
          <cell r="F3083">
            <v>10</v>
          </cell>
          <cell r="G3083" t="str">
            <v>Bay071</v>
          </cell>
          <cell r="I3083" t="str">
            <v>AM</v>
          </cell>
        </row>
        <row r="3084">
          <cell r="A3084">
            <v>42666</v>
          </cell>
          <cell r="B3084" t="str">
            <v>DEK</v>
          </cell>
          <cell r="F3084">
            <v>20</v>
          </cell>
          <cell r="G3084" t="str">
            <v>Bay08</v>
          </cell>
          <cell r="I3084" t="str">
            <v>AM</v>
          </cell>
        </row>
        <row r="3085">
          <cell r="A3085">
            <v>42668</v>
          </cell>
          <cell r="B3085" t="str">
            <v>NXT</v>
          </cell>
          <cell r="F3085">
            <v>10</v>
          </cell>
          <cell r="G3085" t="str">
            <v>Bay08</v>
          </cell>
          <cell r="I3085" t="str">
            <v>AM</v>
          </cell>
        </row>
        <row r="3086">
          <cell r="A3086">
            <v>42668</v>
          </cell>
          <cell r="B3086" t="str">
            <v>NXT</v>
          </cell>
          <cell r="F3086">
            <v>10</v>
          </cell>
          <cell r="G3086" t="str">
            <v>Bay08</v>
          </cell>
          <cell r="I3086" t="str">
            <v>AM</v>
          </cell>
        </row>
        <row r="3087">
          <cell r="A3087">
            <v>42668</v>
          </cell>
          <cell r="B3087" t="str">
            <v>NXT</v>
          </cell>
          <cell r="F3087">
            <v>10</v>
          </cell>
          <cell r="G3087" t="str">
            <v>Bay08</v>
          </cell>
          <cell r="I3087" t="str">
            <v>AM</v>
          </cell>
        </row>
        <row r="3088">
          <cell r="A3088">
            <v>42668</v>
          </cell>
          <cell r="B3088" t="str">
            <v>DEK</v>
          </cell>
          <cell r="F3088">
            <v>10</v>
          </cell>
          <cell r="G3088" t="str">
            <v>Bay08</v>
          </cell>
          <cell r="I3088" t="str">
            <v>AM</v>
          </cell>
        </row>
        <row r="3089">
          <cell r="A3089">
            <v>42668</v>
          </cell>
          <cell r="B3089" t="str">
            <v>DEK</v>
          </cell>
          <cell r="F3089">
            <v>3</v>
          </cell>
          <cell r="G3089" t="str">
            <v>Bay08</v>
          </cell>
          <cell r="I3089" t="str">
            <v>AM</v>
          </cell>
        </row>
        <row r="3090">
          <cell r="A3090">
            <v>42669</v>
          </cell>
          <cell r="B3090" t="str">
            <v>NXT</v>
          </cell>
          <cell r="F3090">
            <v>10</v>
          </cell>
          <cell r="G3090" t="str">
            <v>Bay08</v>
          </cell>
          <cell r="I3090" t="str">
            <v>AM</v>
          </cell>
        </row>
        <row r="3091">
          <cell r="A3091">
            <v>42670</v>
          </cell>
          <cell r="B3091" t="str">
            <v>NXT</v>
          </cell>
          <cell r="F3091">
            <v>15</v>
          </cell>
          <cell r="G3091" t="str">
            <v>Bay08</v>
          </cell>
          <cell r="I3091" t="str">
            <v>AM</v>
          </cell>
        </row>
        <row r="3092">
          <cell r="A3092">
            <v>42670</v>
          </cell>
          <cell r="B3092" t="str">
            <v>NXT</v>
          </cell>
          <cell r="F3092">
            <v>10</v>
          </cell>
          <cell r="G3092" t="str">
            <v>Bay08</v>
          </cell>
          <cell r="I3092" t="str">
            <v>AM</v>
          </cell>
        </row>
        <row r="3093">
          <cell r="A3093">
            <v>42671</v>
          </cell>
          <cell r="B3093" t="str">
            <v>NXT</v>
          </cell>
          <cell r="F3093">
            <v>10</v>
          </cell>
          <cell r="G3093" t="str">
            <v>Bay08</v>
          </cell>
          <cell r="I3093" t="str">
            <v>AM</v>
          </cell>
        </row>
        <row r="3094">
          <cell r="A3094">
            <v>42671</v>
          </cell>
          <cell r="B3094" t="str">
            <v>NXT</v>
          </cell>
          <cell r="F3094">
            <v>5</v>
          </cell>
          <cell r="G3094" t="str">
            <v>Bay08</v>
          </cell>
          <cell r="I3094" t="str">
            <v>AM</v>
          </cell>
        </row>
        <row r="3095">
          <cell r="A3095">
            <v>42671</v>
          </cell>
          <cell r="B3095" t="str">
            <v>DEK</v>
          </cell>
          <cell r="F3095">
            <v>5</v>
          </cell>
          <cell r="G3095" t="str">
            <v>Bay08</v>
          </cell>
          <cell r="I3095" t="str">
            <v>AM</v>
          </cell>
        </row>
        <row r="3096">
          <cell r="A3096">
            <v>42666</v>
          </cell>
          <cell r="B3096" t="str">
            <v>DEK</v>
          </cell>
          <cell r="F3096">
            <v>62</v>
          </cell>
          <cell r="G3096" t="str">
            <v>Bay21</v>
          </cell>
          <cell r="I3096" t="str">
            <v>AM</v>
          </cell>
        </row>
        <row r="3097">
          <cell r="A3097">
            <v>42666</v>
          </cell>
          <cell r="B3097" t="str">
            <v>NXT</v>
          </cell>
          <cell r="F3097">
            <v>25</v>
          </cell>
          <cell r="G3097" t="str">
            <v>Bay21</v>
          </cell>
          <cell r="I3097" t="str">
            <v>AM</v>
          </cell>
        </row>
        <row r="3098">
          <cell r="A3098">
            <v>42666</v>
          </cell>
          <cell r="B3098" t="str">
            <v>NXT</v>
          </cell>
          <cell r="F3098">
            <v>15</v>
          </cell>
          <cell r="G3098" t="str">
            <v>Bay21</v>
          </cell>
          <cell r="I3098" t="str">
            <v>AM</v>
          </cell>
        </row>
        <row r="3099">
          <cell r="A3099">
            <v>42666</v>
          </cell>
          <cell r="B3099" t="str">
            <v>NXT</v>
          </cell>
          <cell r="F3099">
            <v>25</v>
          </cell>
          <cell r="G3099" t="str">
            <v>Bay21</v>
          </cell>
          <cell r="I3099" t="str">
            <v>AM</v>
          </cell>
        </row>
        <row r="3100">
          <cell r="A3100">
            <v>42666</v>
          </cell>
          <cell r="B3100" t="str">
            <v>NXT</v>
          </cell>
          <cell r="F3100">
            <v>5</v>
          </cell>
          <cell r="G3100" t="str">
            <v>Bay21</v>
          </cell>
          <cell r="I3100" t="str">
            <v>AM</v>
          </cell>
        </row>
        <row r="3101">
          <cell r="A3101">
            <v>42666</v>
          </cell>
          <cell r="B3101" t="str">
            <v>DEK</v>
          </cell>
          <cell r="F3101">
            <v>5</v>
          </cell>
          <cell r="G3101" t="str">
            <v>Bay21</v>
          </cell>
          <cell r="I3101" t="str">
            <v>AM</v>
          </cell>
        </row>
        <row r="3102">
          <cell r="A3102">
            <v>42666</v>
          </cell>
          <cell r="B3102" t="str">
            <v>DEK</v>
          </cell>
          <cell r="F3102">
            <v>28</v>
          </cell>
          <cell r="G3102" t="str">
            <v>Bay21</v>
          </cell>
          <cell r="I3102" t="str">
            <v>AM</v>
          </cell>
        </row>
        <row r="3103">
          <cell r="A3103">
            <v>42667</v>
          </cell>
          <cell r="B3103" t="str">
            <v>NXT</v>
          </cell>
          <cell r="F3103">
            <v>15</v>
          </cell>
          <cell r="G3103" t="str">
            <v>Bay21</v>
          </cell>
          <cell r="I3103" t="str">
            <v>AM</v>
          </cell>
        </row>
        <row r="3104">
          <cell r="A3104">
            <v>42667</v>
          </cell>
          <cell r="B3104" t="str">
            <v>NXT</v>
          </cell>
          <cell r="F3104">
            <v>10</v>
          </cell>
          <cell r="G3104" t="str">
            <v>Bay21</v>
          </cell>
          <cell r="I3104" t="str">
            <v>AM</v>
          </cell>
        </row>
        <row r="3105">
          <cell r="A3105">
            <v>42668</v>
          </cell>
          <cell r="B3105" t="str">
            <v>DEK</v>
          </cell>
          <cell r="F3105">
            <v>23</v>
          </cell>
          <cell r="G3105" t="str">
            <v>Bay21</v>
          </cell>
          <cell r="I3105" t="str">
            <v>AM</v>
          </cell>
        </row>
        <row r="3106">
          <cell r="A3106">
            <v>42668</v>
          </cell>
          <cell r="B3106" t="str">
            <v>DEK</v>
          </cell>
          <cell r="F3106">
            <v>5</v>
          </cell>
          <cell r="G3106" t="str">
            <v>Bay21</v>
          </cell>
          <cell r="I3106" t="str">
            <v>AM</v>
          </cell>
        </row>
        <row r="3107">
          <cell r="A3107">
            <v>42668</v>
          </cell>
          <cell r="B3107" t="str">
            <v>NXT</v>
          </cell>
          <cell r="F3107">
            <v>10</v>
          </cell>
          <cell r="G3107" t="str">
            <v>Bay21</v>
          </cell>
          <cell r="I3107" t="str">
            <v>AM</v>
          </cell>
        </row>
        <row r="3108">
          <cell r="A3108">
            <v>42668</v>
          </cell>
          <cell r="B3108" t="str">
            <v>NXT</v>
          </cell>
          <cell r="F3108">
            <v>10</v>
          </cell>
          <cell r="G3108" t="str">
            <v>Bay21</v>
          </cell>
          <cell r="I3108" t="str">
            <v>AM</v>
          </cell>
        </row>
        <row r="3109">
          <cell r="A3109">
            <v>42669</v>
          </cell>
          <cell r="B3109" t="str">
            <v>NXT</v>
          </cell>
          <cell r="F3109">
            <v>3</v>
          </cell>
          <cell r="G3109" t="str">
            <v>Bay21</v>
          </cell>
          <cell r="I3109" t="str">
            <v>AM</v>
          </cell>
        </row>
        <row r="3110">
          <cell r="A3110">
            <v>42669</v>
          </cell>
          <cell r="B3110" t="str">
            <v>NXT</v>
          </cell>
          <cell r="F3110">
            <v>12</v>
          </cell>
          <cell r="G3110" t="str">
            <v>Bay21</v>
          </cell>
          <cell r="I3110" t="str">
            <v>AM</v>
          </cell>
        </row>
        <row r="3111">
          <cell r="A3111">
            <v>42669</v>
          </cell>
          <cell r="B3111" t="str">
            <v>NXT</v>
          </cell>
          <cell r="F3111">
            <v>10</v>
          </cell>
          <cell r="G3111" t="str">
            <v>Bay21</v>
          </cell>
          <cell r="I3111" t="str">
            <v>AM</v>
          </cell>
        </row>
        <row r="3112">
          <cell r="A3112">
            <v>42670</v>
          </cell>
          <cell r="B3112" t="str">
            <v>DEK</v>
          </cell>
          <cell r="F3112">
            <v>15</v>
          </cell>
          <cell r="G3112" t="str">
            <v>Bay21</v>
          </cell>
          <cell r="I3112" t="str">
            <v>AM</v>
          </cell>
        </row>
        <row r="3113">
          <cell r="A3113">
            <v>42670</v>
          </cell>
          <cell r="B3113" t="str">
            <v>DEK</v>
          </cell>
          <cell r="F3113">
            <v>25</v>
          </cell>
          <cell r="G3113" t="str">
            <v>Bay21</v>
          </cell>
          <cell r="I3113" t="str">
            <v>AM</v>
          </cell>
        </row>
        <row r="3114">
          <cell r="A3114">
            <v>42670</v>
          </cell>
          <cell r="B3114" t="str">
            <v>DEK</v>
          </cell>
          <cell r="F3114">
            <v>25</v>
          </cell>
          <cell r="G3114" t="str">
            <v>Bay21</v>
          </cell>
          <cell r="I3114" t="str">
            <v>AM</v>
          </cell>
        </row>
        <row r="3115">
          <cell r="A3115">
            <v>42670</v>
          </cell>
          <cell r="B3115" t="str">
            <v>NXT</v>
          </cell>
          <cell r="F3115">
            <v>20</v>
          </cell>
          <cell r="G3115" t="str">
            <v>Bay21</v>
          </cell>
          <cell r="I3115" t="str">
            <v>AM</v>
          </cell>
        </row>
        <row r="3116">
          <cell r="A3116">
            <v>42670</v>
          </cell>
          <cell r="B3116" t="str">
            <v>NXT</v>
          </cell>
          <cell r="F3116">
            <v>10</v>
          </cell>
          <cell r="G3116" t="str">
            <v>Bay21</v>
          </cell>
          <cell r="I3116" t="str">
            <v>AM</v>
          </cell>
        </row>
        <row r="3117">
          <cell r="A3117">
            <v>42670</v>
          </cell>
          <cell r="B3117" t="str">
            <v>NXT</v>
          </cell>
          <cell r="F3117">
            <v>5</v>
          </cell>
          <cell r="G3117" t="str">
            <v>Bay21</v>
          </cell>
          <cell r="I3117" t="str">
            <v>AM</v>
          </cell>
        </row>
        <row r="3118">
          <cell r="A3118">
            <v>42670</v>
          </cell>
          <cell r="B3118" t="str">
            <v>DEK</v>
          </cell>
          <cell r="F3118">
            <v>5</v>
          </cell>
          <cell r="G3118" t="str">
            <v>Bay21</v>
          </cell>
          <cell r="I3118" t="str">
            <v>AM</v>
          </cell>
        </row>
        <row r="3119">
          <cell r="A3119">
            <v>42670</v>
          </cell>
          <cell r="B3119" t="str">
            <v>DEK</v>
          </cell>
          <cell r="F3119">
            <v>15</v>
          </cell>
          <cell r="G3119" t="str">
            <v>Bay21</v>
          </cell>
          <cell r="I3119" t="str">
            <v>AM</v>
          </cell>
        </row>
        <row r="3120">
          <cell r="A3120">
            <v>42670</v>
          </cell>
          <cell r="B3120" t="str">
            <v>NXT</v>
          </cell>
          <cell r="F3120">
            <v>15</v>
          </cell>
          <cell r="G3120" t="str">
            <v>Bay21</v>
          </cell>
          <cell r="I3120" t="str">
            <v>AM</v>
          </cell>
        </row>
        <row r="3121">
          <cell r="A3121">
            <v>42670</v>
          </cell>
          <cell r="B3121" t="str">
            <v>NXT</v>
          </cell>
          <cell r="F3121">
            <v>35</v>
          </cell>
          <cell r="G3121" t="str">
            <v>Bay21</v>
          </cell>
          <cell r="I3121" t="str">
            <v>AM</v>
          </cell>
        </row>
        <row r="3122">
          <cell r="A3122">
            <v>42671</v>
          </cell>
          <cell r="B3122" t="str">
            <v>NXT</v>
          </cell>
          <cell r="F3122">
            <v>10</v>
          </cell>
          <cell r="G3122" t="str">
            <v>Bay21</v>
          </cell>
          <cell r="I3122" t="str">
            <v>AM</v>
          </cell>
        </row>
        <row r="3123">
          <cell r="A3123">
            <v>42671</v>
          </cell>
          <cell r="B3123" t="str">
            <v>DEK</v>
          </cell>
          <cell r="F3123">
            <v>20</v>
          </cell>
          <cell r="G3123" t="str">
            <v>Bay21</v>
          </cell>
          <cell r="I3123" t="str">
            <v>AM</v>
          </cell>
        </row>
        <row r="3124">
          <cell r="A3124">
            <v>42671</v>
          </cell>
          <cell r="B3124" t="str">
            <v>DEK</v>
          </cell>
          <cell r="F3124">
            <v>5</v>
          </cell>
          <cell r="G3124" t="str">
            <v>Bay21</v>
          </cell>
          <cell r="I3124" t="str">
            <v>AM</v>
          </cell>
        </row>
        <row r="3125">
          <cell r="A3125">
            <v>42671</v>
          </cell>
          <cell r="B3125" t="str">
            <v>NXT</v>
          </cell>
          <cell r="F3125">
            <v>10</v>
          </cell>
          <cell r="G3125" t="str">
            <v>Bay21</v>
          </cell>
          <cell r="I3125" t="str">
            <v>AM</v>
          </cell>
        </row>
        <row r="3126">
          <cell r="A3126">
            <v>42671</v>
          </cell>
          <cell r="B3126" t="str">
            <v>NXT</v>
          </cell>
          <cell r="F3126">
            <v>95</v>
          </cell>
          <cell r="G3126" t="str">
            <v>Bay21</v>
          </cell>
          <cell r="I3126" t="str">
            <v>AM</v>
          </cell>
        </row>
        <row r="3127">
          <cell r="A3127">
            <v>42671</v>
          </cell>
          <cell r="B3127" t="str">
            <v>NXT</v>
          </cell>
          <cell r="F3127">
            <v>5</v>
          </cell>
          <cell r="G3127" t="str">
            <v>Bay21</v>
          </cell>
          <cell r="I3127" t="str">
            <v>AM</v>
          </cell>
        </row>
        <row r="3128">
          <cell r="A3128">
            <v>42667</v>
          </cell>
          <cell r="B3128" t="str">
            <v>Reflow</v>
          </cell>
          <cell r="F3128">
            <v>20</v>
          </cell>
          <cell r="G3128" t="str">
            <v>Bay16</v>
          </cell>
          <cell r="I3128" t="str">
            <v>AM</v>
          </cell>
        </row>
        <row r="3129">
          <cell r="A3129">
            <v>42667</v>
          </cell>
          <cell r="B3129" t="str">
            <v>Reflow</v>
          </cell>
          <cell r="F3129">
            <v>90</v>
          </cell>
          <cell r="G3129" t="str">
            <v>Bay16</v>
          </cell>
          <cell r="I3129" t="str">
            <v>PM</v>
          </cell>
        </row>
        <row r="3130">
          <cell r="A3130">
            <v>42667</v>
          </cell>
          <cell r="B3130" t="str">
            <v>Reflow</v>
          </cell>
          <cell r="F3130">
            <v>25</v>
          </cell>
          <cell r="G3130" t="str">
            <v>Bay15</v>
          </cell>
          <cell r="I3130" t="str">
            <v>AM</v>
          </cell>
        </row>
        <row r="3131">
          <cell r="A3131">
            <v>42667</v>
          </cell>
          <cell r="B3131" t="str">
            <v>SPI</v>
          </cell>
          <cell r="F3131">
            <v>69</v>
          </cell>
          <cell r="G3131" t="str">
            <v>Bay16</v>
          </cell>
          <cell r="I3131" t="str">
            <v>PM</v>
          </cell>
        </row>
        <row r="3132">
          <cell r="A3132">
            <v>42667</v>
          </cell>
          <cell r="B3132" t="str">
            <v>Reflow</v>
          </cell>
          <cell r="F3132">
            <v>15</v>
          </cell>
          <cell r="G3132" t="str">
            <v>Bay15</v>
          </cell>
          <cell r="I3132" t="str">
            <v>PM</v>
          </cell>
        </row>
        <row r="3133">
          <cell r="A3133">
            <v>42667</v>
          </cell>
          <cell r="B3133" t="str">
            <v>NXT</v>
          </cell>
          <cell r="F3133">
            <v>10</v>
          </cell>
          <cell r="G3133" t="str">
            <v>Bay15</v>
          </cell>
          <cell r="I3133" t="str">
            <v>AM</v>
          </cell>
        </row>
        <row r="3134">
          <cell r="A3134">
            <v>42667</v>
          </cell>
          <cell r="B3134" t="str">
            <v>Reflow</v>
          </cell>
          <cell r="F3134">
            <v>10</v>
          </cell>
          <cell r="G3134" t="str">
            <v>Bay15</v>
          </cell>
          <cell r="I3134" t="str">
            <v>AM</v>
          </cell>
        </row>
        <row r="3135">
          <cell r="A3135">
            <v>42668</v>
          </cell>
          <cell r="B3135" t="str">
            <v>NXT</v>
          </cell>
          <cell r="F3135">
            <v>10</v>
          </cell>
          <cell r="G3135" t="str">
            <v>Bay16</v>
          </cell>
          <cell r="I3135" t="str">
            <v>AM</v>
          </cell>
        </row>
        <row r="3136">
          <cell r="A3136">
            <v>42668</v>
          </cell>
          <cell r="B3136" t="str">
            <v>SPI</v>
          </cell>
          <cell r="F3136">
            <v>9</v>
          </cell>
          <cell r="G3136" t="str">
            <v>Bay16</v>
          </cell>
          <cell r="I3136" t="str">
            <v>PM</v>
          </cell>
        </row>
        <row r="3137">
          <cell r="A3137">
            <v>42668</v>
          </cell>
          <cell r="B3137" t="str">
            <v>SPI</v>
          </cell>
          <cell r="F3137">
            <v>10</v>
          </cell>
          <cell r="G3137" t="str">
            <v>Bay16</v>
          </cell>
          <cell r="I3137" t="str">
            <v>PM</v>
          </cell>
        </row>
        <row r="3138">
          <cell r="A3138">
            <v>42668</v>
          </cell>
          <cell r="B3138" t="str">
            <v>Reflow</v>
          </cell>
          <cell r="F3138">
            <v>10</v>
          </cell>
          <cell r="G3138" t="str">
            <v>Bay16</v>
          </cell>
          <cell r="I3138" t="str">
            <v>AM</v>
          </cell>
        </row>
        <row r="3139">
          <cell r="A3139">
            <v>42668</v>
          </cell>
          <cell r="B3139" t="str">
            <v>NXT</v>
          </cell>
          <cell r="F3139">
            <v>60</v>
          </cell>
          <cell r="G3139" t="str">
            <v>Bay15</v>
          </cell>
          <cell r="I3139" t="str">
            <v>PM</v>
          </cell>
        </row>
        <row r="3140">
          <cell r="A3140">
            <v>42669</v>
          </cell>
          <cell r="B3140" t="str">
            <v>Reflow</v>
          </cell>
          <cell r="F3140">
            <v>30</v>
          </cell>
          <cell r="G3140" t="str">
            <v>Bay15</v>
          </cell>
          <cell r="I3140" t="str">
            <v>AM</v>
          </cell>
        </row>
        <row r="3141">
          <cell r="A3141">
            <v>42669</v>
          </cell>
          <cell r="B3141" t="str">
            <v>DEK</v>
          </cell>
          <cell r="F3141">
            <v>10</v>
          </cell>
          <cell r="G3141" t="str">
            <v>Bay16</v>
          </cell>
          <cell r="I3141" t="str">
            <v>PM</v>
          </cell>
        </row>
        <row r="3142">
          <cell r="A3142">
            <v>42669</v>
          </cell>
          <cell r="B3142" t="str">
            <v>NXT</v>
          </cell>
          <cell r="F3142">
            <v>20</v>
          </cell>
          <cell r="G3142" t="str">
            <v>Bay15</v>
          </cell>
          <cell r="I3142" t="str">
            <v>AM</v>
          </cell>
        </row>
        <row r="3143">
          <cell r="A3143">
            <v>42669</v>
          </cell>
          <cell r="B3143" t="str">
            <v>NXT</v>
          </cell>
          <cell r="F3143">
            <v>15</v>
          </cell>
          <cell r="G3143" t="str">
            <v>Bay15</v>
          </cell>
          <cell r="I3143" t="str">
            <v>PM</v>
          </cell>
        </row>
        <row r="3144">
          <cell r="A3144">
            <v>42669</v>
          </cell>
          <cell r="B3144" t="str">
            <v>Reflow</v>
          </cell>
          <cell r="F3144">
            <v>5</v>
          </cell>
          <cell r="G3144" t="str">
            <v>Bay15</v>
          </cell>
          <cell r="I3144" t="str">
            <v>PM</v>
          </cell>
        </row>
        <row r="3145">
          <cell r="A3145">
            <v>42669</v>
          </cell>
          <cell r="B3145" t="str">
            <v>NXT</v>
          </cell>
          <cell r="F3145">
            <v>10</v>
          </cell>
          <cell r="G3145" t="str">
            <v>Bay15</v>
          </cell>
          <cell r="I3145" t="str">
            <v>PM</v>
          </cell>
        </row>
        <row r="3146">
          <cell r="A3146">
            <v>42669</v>
          </cell>
          <cell r="B3146" t="str">
            <v>NXT</v>
          </cell>
          <cell r="F3146">
            <v>20</v>
          </cell>
          <cell r="G3146" t="str">
            <v>Bay15</v>
          </cell>
          <cell r="I3146" t="str">
            <v>AM</v>
          </cell>
        </row>
        <row r="3147">
          <cell r="A3147">
            <v>42669</v>
          </cell>
          <cell r="B3147" t="str">
            <v>NXT</v>
          </cell>
          <cell r="F3147">
            <v>10</v>
          </cell>
          <cell r="G3147" t="str">
            <v>Bay15</v>
          </cell>
          <cell r="I3147" t="str">
            <v>AM</v>
          </cell>
        </row>
        <row r="3148">
          <cell r="A3148">
            <v>42669</v>
          </cell>
          <cell r="B3148" t="str">
            <v>NXT</v>
          </cell>
          <cell r="F3148">
            <v>15</v>
          </cell>
          <cell r="G3148" t="str">
            <v>Bay15</v>
          </cell>
          <cell r="I3148" t="str">
            <v>AM</v>
          </cell>
        </row>
        <row r="3149">
          <cell r="A3149">
            <v>42669</v>
          </cell>
          <cell r="B3149" t="str">
            <v>Reflow</v>
          </cell>
          <cell r="F3149">
            <v>5</v>
          </cell>
          <cell r="G3149" t="str">
            <v>Bay16</v>
          </cell>
          <cell r="I3149" t="str">
            <v>AM</v>
          </cell>
        </row>
        <row r="3150">
          <cell r="A3150">
            <v>42670</v>
          </cell>
          <cell r="B3150" t="str">
            <v>Reflow</v>
          </cell>
          <cell r="F3150">
            <v>5</v>
          </cell>
          <cell r="G3150" t="str">
            <v>Bay15</v>
          </cell>
          <cell r="I3150" t="str">
            <v>AM</v>
          </cell>
        </row>
        <row r="3151">
          <cell r="A3151">
            <v>42670</v>
          </cell>
          <cell r="B3151" t="str">
            <v>NXT</v>
          </cell>
          <cell r="F3151">
            <v>10</v>
          </cell>
          <cell r="G3151" t="str">
            <v>Bay15</v>
          </cell>
          <cell r="I3151" t="str">
            <v>AM</v>
          </cell>
        </row>
        <row r="3152">
          <cell r="A3152">
            <v>42670</v>
          </cell>
          <cell r="B3152" t="str">
            <v>NXT</v>
          </cell>
          <cell r="F3152">
            <v>20</v>
          </cell>
          <cell r="G3152" t="str">
            <v>Bay15</v>
          </cell>
          <cell r="I3152" t="str">
            <v>PM</v>
          </cell>
        </row>
        <row r="3153">
          <cell r="A3153">
            <v>42670</v>
          </cell>
          <cell r="B3153" t="str">
            <v>NXT</v>
          </cell>
          <cell r="F3153">
            <v>10</v>
          </cell>
          <cell r="G3153" t="str">
            <v>Bay15</v>
          </cell>
          <cell r="I3153" t="str">
            <v>PM</v>
          </cell>
        </row>
        <row r="3154">
          <cell r="A3154">
            <v>42670</v>
          </cell>
          <cell r="B3154" t="str">
            <v>Reflow</v>
          </cell>
          <cell r="F3154">
            <v>10</v>
          </cell>
          <cell r="G3154" t="str">
            <v>Bay16</v>
          </cell>
          <cell r="I3154" t="str">
            <v>PM</v>
          </cell>
        </row>
        <row r="3155">
          <cell r="A3155">
            <v>42670</v>
          </cell>
          <cell r="B3155" t="str">
            <v>NXT</v>
          </cell>
          <cell r="F3155">
            <v>10</v>
          </cell>
          <cell r="G3155" t="str">
            <v>Bay16</v>
          </cell>
          <cell r="I3155" t="str">
            <v>AM</v>
          </cell>
        </row>
        <row r="3156">
          <cell r="A3156">
            <v>42670</v>
          </cell>
          <cell r="B3156" t="str">
            <v>NXT</v>
          </cell>
          <cell r="F3156">
            <v>10</v>
          </cell>
          <cell r="G3156" t="str">
            <v>Bay15</v>
          </cell>
          <cell r="I3156" t="str">
            <v>PM</v>
          </cell>
        </row>
        <row r="3157">
          <cell r="A3157">
            <v>42670</v>
          </cell>
          <cell r="B3157" t="str">
            <v>NXT</v>
          </cell>
          <cell r="F3157">
            <v>10</v>
          </cell>
          <cell r="G3157" t="str">
            <v>Bay15</v>
          </cell>
          <cell r="I3157" t="str">
            <v>PM</v>
          </cell>
        </row>
        <row r="3158">
          <cell r="A3158">
            <v>42671</v>
          </cell>
          <cell r="B3158" t="str">
            <v>Reflow</v>
          </cell>
          <cell r="F3158">
            <v>15</v>
          </cell>
          <cell r="G3158" t="str">
            <v>Bay15</v>
          </cell>
          <cell r="I3158" t="str">
            <v>AM</v>
          </cell>
        </row>
        <row r="3159">
          <cell r="A3159">
            <v>42671</v>
          </cell>
          <cell r="B3159" t="str">
            <v>NXT</v>
          </cell>
          <cell r="F3159">
            <v>10</v>
          </cell>
          <cell r="G3159" t="str">
            <v>Bay15</v>
          </cell>
          <cell r="I3159" t="str">
            <v>PM</v>
          </cell>
        </row>
        <row r="3160">
          <cell r="A3160">
            <v>42671</v>
          </cell>
          <cell r="B3160" t="str">
            <v>Reflow</v>
          </cell>
          <cell r="F3160">
            <v>10</v>
          </cell>
          <cell r="G3160" t="str">
            <v>Bay15</v>
          </cell>
          <cell r="I3160" t="str">
            <v>PM</v>
          </cell>
        </row>
        <row r="3161">
          <cell r="A3161">
            <v>42671</v>
          </cell>
          <cell r="B3161" t="str">
            <v>NXT</v>
          </cell>
          <cell r="F3161">
            <v>15</v>
          </cell>
          <cell r="G3161" t="str">
            <v>Bay15</v>
          </cell>
          <cell r="I3161" t="str">
            <v>PM</v>
          </cell>
        </row>
        <row r="3162">
          <cell r="A3162">
            <v>42671</v>
          </cell>
          <cell r="B3162" t="str">
            <v>NXT</v>
          </cell>
          <cell r="F3162">
            <v>10</v>
          </cell>
          <cell r="G3162" t="str">
            <v>Bay15</v>
          </cell>
          <cell r="I3162" t="str">
            <v>PM</v>
          </cell>
        </row>
        <row r="3163">
          <cell r="A3163">
            <v>42671</v>
          </cell>
          <cell r="B3163" t="str">
            <v>NXT</v>
          </cell>
          <cell r="F3163">
            <v>10</v>
          </cell>
          <cell r="G3163" t="str">
            <v>Bay15</v>
          </cell>
          <cell r="I3163" t="str">
            <v>AM</v>
          </cell>
        </row>
        <row r="3164">
          <cell r="A3164">
            <v>42671</v>
          </cell>
          <cell r="B3164" t="str">
            <v>Reflow</v>
          </cell>
          <cell r="F3164">
            <v>32</v>
          </cell>
          <cell r="G3164" t="str">
            <v>Bay15</v>
          </cell>
          <cell r="I3164" t="str">
            <v>AM</v>
          </cell>
        </row>
        <row r="3165">
          <cell r="A3165">
            <v>42671</v>
          </cell>
          <cell r="B3165" t="str">
            <v>Reflow</v>
          </cell>
          <cell r="F3165">
            <v>20</v>
          </cell>
          <cell r="G3165" t="str">
            <v>Bay16</v>
          </cell>
          <cell r="I3165" t="str">
            <v>PM</v>
          </cell>
        </row>
        <row r="3166">
          <cell r="A3166">
            <v>42671</v>
          </cell>
          <cell r="B3166" t="str">
            <v>NXT</v>
          </cell>
          <cell r="F3166">
            <v>10</v>
          </cell>
          <cell r="G3166" t="str">
            <v>Bay16</v>
          </cell>
          <cell r="I3166" t="str">
            <v>PM</v>
          </cell>
        </row>
        <row r="3167">
          <cell r="A3167">
            <v>42671</v>
          </cell>
          <cell r="B3167" t="str">
            <v>SPI</v>
          </cell>
          <cell r="F3167">
            <v>15</v>
          </cell>
          <cell r="G3167" t="str">
            <v>Bay16</v>
          </cell>
          <cell r="I3167" t="str">
            <v>AM</v>
          </cell>
        </row>
        <row r="3168">
          <cell r="A3168">
            <v>42671</v>
          </cell>
          <cell r="B3168" t="str">
            <v>NXT</v>
          </cell>
          <cell r="F3168">
            <v>80</v>
          </cell>
          <cell r="G3168" t="str">
            <v>Bay16</v>
          </cell>
          <cell r="I3168" t="str">
            <v>AM</v>
          </cell>
        </row>
        <row r="3169">
          <cell r="A3169">
            <v>42672</v>
          </cell>
          <cell r="B3169" t="str">
            <v>NXT</v>
          </cell>
          <cell r="F3169">
            <v>20</v>
          </cell>
          <cell r="G3169" t="str">
            <v>Bay15</v>
          </cell>
          <cell r="I3169" t="str">
            <v>AM</v>
          </cell>
        </row>
        <row r="3170">
          <cell r="A3170">
            <v>42672</v>
          </cell>
          <cell r="B3170" t="str">
            <v>NXT</v>
          </cell>
          <cell r="F3170">
            <v>15</v>
          </cell>
          <cell r="G3170" t="str">
            <v>Bay15</v>
          </cell>
          <cell r="I3170" t="str">
            <v>AM</v>
          </cell>
        </row>
        <row r="3171">
          <cell r="A3171">
            <v>42672</v>
          </cell>
          <cell r="B3171" t="str">
            <v>NXT</v>
          </cell>
          <cell r="F3171">
            <v>15</v>
          </cell>
          <cell r="G3171" t="str">
            <v>Bay15</v>
          </cell>
          <cell r="I3171" t="str">
            <v>PM</v>
          </cell>
        </row>
        <row r="3172">
          <cell r="A3172">
            <v>42673</v>
          </cell>
          <cell r="B3172" t="str">
            <v>MPM</v>
          </cell>
          <cell r="F3172">
            <v>15</v>
          </cell>
          <cell r="G3172" t="str">
            <v>Bay03</v>
          </cell>
          <cell r="I3172" t="str">
            <v>AM</v>
          </cell>
        </row>
        <row r="3173">
          <cell r="A3173">
            <v>42674</v>
          </cell>
          <cell r="B3173" t="str">
            <v>MPM</v>
          </cell>
          <cell r="F3173">
            <v>7</v>
          </cell>
          <cell r="G3173" t="str">
            <v>Bay03</v>
          </cell>
          <cell r="I3173" t="str">
            <v>AM</v>
          </cell>
        </row>
        <row r="3174">
          <cell r="A3174">
            <v>42675</v>
          </cell>
          <cell r="B3174" t="str">
            <v>NXT</v>
          </cell>
          <cell r="F3174">
            <v>20</v>
          </cell>
          <cell r="G3174" t="str">
            <v>Bay03</v>
          </cell>
          <cell r="I3174" t="str">
            <v>AM</v>
          </cell>
        </row>
        <row r="3175">
          <cell r="A3175">
            <v>42676</v>
          </cell>
          <cell r="B3175" t="str">
            <v>MPM</v>
          </cell>
          <cell r="F3175">
            <v>5</v>
          </cell>
          <cell r="G3175" t="str">
            <v>Bay03</v>
          </cell>
          <cell r="I3175" t="str">
            <v>PM</v>
          </cell>
        </row>
        <row r="3176">
          <cell r="A3176">
            <v>42676</v>
          </cell>
          <cell r="B3176" t="str">
            <v>MPM</v>
          </cell>
          <cell r="F3176">
            <v>9</v>
          </cell>
          <cell r="G3176" t="str">
            <v>Bay03</v>
          </cell>
          <cell r="I3176" t="str">
            <v>PM</v>
          </cell>
        </row>
        <row r="3177">
          <cell r="A3177">
            <v>42676</v>
          </cell>
          <cell r="B3177" t="str">
            <v>MPM</v>
          </cell>
          <cell r="F3177">
            <v>8</v>
          </cell>
          <cell r="G3177" t="str">
            <v>Bay03</v>
          </cell>
          <cell r="I3177" t="str">
            <v>PM</v>
          </cell>
        </row>
        <row r="3178">
          <cell r="A3178">
            <v>42676</v>
          </cell>
          <cell r="B3178" t="str">
            <v>MPM</v>
          </cell>
          <cell r="F3178">
            <v>5</v>
          </cell>
          <cell r="G3178" t="str">
            <v>Bay03</v>
          </cell>
          <cell r="I3178" t="str">
            <v>PM</v>
          </cell>
        </row>
        <row r="3179">
          <cell r="A3179">
            <v>42676</v>
          </cell>
          <cell r="B3179" t="str">
            <v>MPM</v>
          </cell>
          <cell r="F3179">
            <v>8</v>
          </cell>
          <cell r="G3179" t="str">
            <v>Bay03</v>
          </cell>
          <cell r="I3179" t="str">
            <v>PM</v>
          </cell>
        </row>
        <row r="3180">
          <cell r="A3180">
            <v>42676</v>
          </cell>
          <cell r="B3180" t="str">
            <v>NXT</v>
          </cell>
          <cell r="F3180">
            <v>4</v>
          </cell>
          <cell r="G3180" t="str">
            <v>Bay03</v>
          </cell>
          <cell r="I3180" t="str">
            <v>AM</v>
          </cell>
        </row>
        <row r="3181">
          <cell r="A3181">
            <v>42676</v>
          </cell>
          <cell r="B3181" t="str">
            <v>DEK</v>
          </cell>
          <cell r="F3181">
            <v>5</v>
          </cell>
          <cell r="G3181" t="str">
            <v>Bay04</v>
          </cell>
          <cell r="I3181" t="str">
            <v>AM</v>
          </cell>
        </row>
        <row r="3182">
          <cell r="A3182">
            <v>42677</v>
          </cell>
          <cell r="B3182" t="str">
            <v>NXT</v>
          </cell>
          <cell r="F3182">
            <v>10</v>
          </cell>
          <cell r="G3182" t="str">
            <v>Bay03</v>
          </cell>
          <cell r="I3182" t="str">
            <v>PM</v>
          </cell>
        </row>
        <row r="3183">
          <cell r="A3183">
            <v>42677</v>
          </cell>
          <cell r="B3183" t="str">
            <v>MPM</v>
          </cell>
          <cell r="F3183">
            <v>5</v>
          </cell>
          <cell r="G3183" t="str">
            <v>Bay03</v>
          </cell>
          <cell r="I3183" t="str">
            <v>PM</v>
          </cell>
        </row>
        <row r="3184">
          <cell r="A3184">
            <v>42677</v>
          </cell>
          <cell r="B3184" t="str">
            <v>NXT</v>
          </cell>
          <cell r="F3184">
            <v>8</v>
          </cell>
          <cell r="G3184" t="str">
            <v>Bay03</v>
          </cell>
          <cell r="I3184" t="str">
            <v>PM</v>
          </cell>
        </row>
        <row r="3185">
          <cell r="A3185">
            <v>42677</v>
          </cell>
          <cell r="B3185" t="str">
            <v>NXT</v>
          </cell>
          <cell r="F3185">
            <v>6</v>
          </cell>
          <cell r="G3185" t="str">
            <v>Bay03</v>
          </cell>
          <cell r="I3185" t="str">
            <v>AM</v>
          </cell>
        </row>
        <row r="3186">
          <cell r="A3186">
            <v>42677</v>
          </cell>
          <cell r="B3186" t="str">
            <v>NXT</v>
          </cell>
          <cell r="F3186">
            <v>24</v>
          </cell>
          <cell r="G3186" t="str">
            <v>Bay03</v>
          </cell>
          <cell r="I3186" t="str">
            <v>AM</v>
          </cell>
        </row>
        <row r="3187">
          <cell r="A3187">
            <v>42677</v>
          </cell>
          <cell r="B3187" t="str">
            <v>NXT</v>
          </cell>
          <cell r="F3187">
            <v>5</v>
          </cell>
          <cell r="G3187" t="str">
            <v>Bay03</v>
          </cell>
          <cell r="I3187" t="str">
            <v>AM</v>
          </cell>
        </row>
        <row r="3188">
          <cell r="A3188">
            <v>42678</v>
          </cell>
          <cell r="B3188" t="str">
            <v>MPM</v>
          </cell>
          <cell r="F3188">
            <v>10</v>
          </cell>
          <cell r="G3188" t="str">
            <v>Bay03</v>
          </cell>
          <cell r="I3188" t="str">
            <v>PM</v>
          </cell>
        </row>
        <row r="3189">
          <cell r="A3189">
            <v>42678</v>
          </cell>
          <cell r="B3189" t="str">
            <v>MPM</v>
          </cell>
          <cell r="F3189">
            <v>40</v>
          </cell>
          <cell r="G3189" t="str">
            <v>Bay03</v>
          </cell>
          <cell r="I3189" t="str">
            <v>PM</v>
          </cell>
        </row>
        <row r="3190">
          <cell r="A3190">
            <v>42678</v>
          </cell>
          <cell r="B3190" t="str">
            <v>MPM</v>
          </cell>
          <cell r="F3190">
            <v>6</v>
          </cell>
          <cell r="G3190" t="str">
            <v>Bay03</v>
          </cell>
          <cell r="I3190" t="str">
            <v>PM</v>
          </cell>
        </row>
        <row r="3191">
          <cell r="A3191">
            <v>42678</v>
          </cell>
          <cell r="B3191" t="str">
            <v>MPM</v>
          </cell>
          <cell r="F3191">
            <v>10</v>
          </cell>
          <cell r="G3191" t="str">
            <v>Bay03</v>
          </cell>
          <cell r="I3191" t="str">
            <v>PM</v>
          </cell>
        </row>
        <row r="3192">
          <cell r="A3192">
            <v>42678</v>
          </cell>
          <cell r="B3192" t="str">
            <v>MPM</v>
          </cell>
          <cell r="F3192">
            <v>43</v>
          </cell>
          <cell r="G3192" t="str">
            <v>Bay03</v>
          </cell>
          <cell r="I3192" t="str">
            <v>PM</v>
          </cell>
        </row>
        <row r="3193">
          <cell r="A3193">
            <v>42678</v>
          </cell>
          <cell r="B3193" t="str">
            <v>MPM</v>
          </cell>
          <cell r="F3193">
            <v>4</v>
          </cell>
          <cell r="G3193" t="str">
            <v>Bay03</v>
          </cell>
          <cell r="I3193" t="str">
            <v>PM</v>
          </cell>
        </row>
        <row r="3194">
          <cell r="A3194">
            <v>42678</v>
          </cell>
          <cell r="B3194" t="str">
            <v>MPM</v>
          </cell>
          <cell r="F3194">
            <v>4</v>
          </cell>
          <cell r="G3194" t="str">
            <v>Bay03</v>
          </cell>
          <cell r="I3194" t="str">
            <v>PM</v>
          </cell>
        </row>
        <row r="3195">
          <cell r="A3195">
            <v>42678</v>
          </cell>
          <cell r="B3195" t="str">
            <v>MPM</v>
          </cell>
          <cell r="F3195">
            <v>42</v>
          </cell>
          <cell r="G3195" t="str">
            <v>Bay03</v>
          </cell>
          <cell r="I3195" t="str">
            <v>PM</v>
          </cell>
        </row>
        <row r="3196">
          <cell r="A3196">
            <v>42678</v>
          </cell>
          <cell r="B3196" t="str">
            <v>MPM</v>
          </cell>
          <cell r="F3196">
            <v>9</v>
          </cell>
          <cell r="G3196" t="str">
            <v>Bay03</v>
          </cell>
          <cell r="I3196" t="str">
            <v>PM</v>
          </cell>
        </row>
        <row r="3197">
          <cell r="A3197">
            <v>42678</v>
          </cell>
          <cell r="B3197" t="str">
            <v>MPM</v>
          </cell>
          <cell r="F3197">
            <v>5</v>
          </cell>
          <cell r="G3197" t="str">
            <v>Bay03</v>
          </cell>
          <cell r="I3197" t="str">
            <v>AM</v>
          </cell>
        </row>
        <row r="3198">
          <cell r="A3198">
            <v>42678</v>
          </cell>
          <cell r="B3198" t="str">
            <v>NXT</v>
          </cell>
          <cell r="F3198">
            <v>8</v>
          </cell>
          <cell r="G3198" t="str">
            <v>Bay03</v>
          </cell>
          <cell r="I3198" t="str">
            <v>AM</v>
          </cell>
        </row>
        <row r="3199">
          <cell r="A3199">
            <v>42678</v>
          </cell>
          <cell r="B3199" t="str">
            <v>NXT</v>
          </cell>
          <cell r="F3199">
            <v>8</v>
          </cell>
          <cell r="G3199" t="str">
            <v>Bay03</v>
          </cell>
          <cell r="I3199" t="str">
            <v>AM</v>
          </cell>
        </row>
        <row r="3200">
          <cell r="A3200">
            <v>42679</v>
          </cell>
          <cell r="B3200" t="str">
            <v>DEK</v>
          </cell>
          <cell r="F3200">
            <v>25</v>
          </cell>
          <cell r="G3200" t="str">
            <v>Bay04</v>
          </cell>
          <cell r="I3200" t="str">
            <v>AM</v>
          </cell>
        </row>
        <row r="3201">
          <cell r="A3201">
            <v>42679</v>
          </cell>
          <cell r="B3201" t="str">
            <v>MPM</v>
          </cell>
          <cell r="F3201">
            <v>20</v>
          </cell>
          <cell r="G3201" t="str">
            <v>Bay03</v>
          </cell>
          <cell r="I3201" t="str">
            <v>AM</v>
          </cell>
        </row>
        <row r="3202">
          <cell r="A3202">
            <v>42679</v>
          </cell>
          <cell r="B3202" t="str">
            <v>NXT</v>
          </cell>
          <cell r="F3202">
            <v>5</v>
          </cell>
          <cell r="G3202" t="str">
            <v>Bay03</v>
          </cell>
          <cell r="I3202" t="str">
            <v>AM</v>
          </cell>
        </row>
        <row r="3203">
          <cell r="A3203">
            <v>42679</v>
          </cell>
          <cell r="B3203" t="str">
            <v>DEK</v>
          </cell>
          <cell r="F3203">
            <v>5</v>
          </cell>
          <cell r="G3203" t="str">
            <v>Bay04</v>
          </cell>
          <cell r="I3203" t="str">
            <v>AM</v>
          </cell>
        </row>
        <row r="3204">
          <cell r="A3204">
            <v>42679</v>
          </cell>
          <cell r="B3204" t="str">
            <v>DEK</v>
          </cell>
          <cell r="F3204">
            <v>10</v>
          </cell>
          <cell r="G3204" t="str">
            <v>Bay04</v>
          </cell>
          <cell r="I3204" t="str">
            <v>AM</v>
          </cell>
        </row>
        <row r="3205">
          <cell r="A3205">
            <v>42679</v>
          </cell>
          <cell r="B3205" t="str">
            <v>DEK</v>
          </cell>
          <cell r="F3205">
            <v>15</v>
          </cell>
          <cell r="G3205" t="str">
            <v>Bay04</v>
          </cell>
          <cell r="I3205" t="str">
            <v>AM</v>
          </cell>
        </row>
        <row r="3206">
          <cell r="A3206">
            <v>42675</v>
          </cell>
          <cell r="B3206" t="str">
            <v>NXT</v>
          </cell>
          <cell r="F3206">
            <v>15</v>
          </cell>
          <cell r="G3206" t="str">
            <v>Bay01</v>
          </cell>
          <cell r="I3206" t="str">
            <v>AM</v>
          </cell>
        </row>
        <row r="3207">
          <cell r="A3207">
            <v>42676</v>
          </cell>
          <cell r="B3207" t="str">
            <v>SPI</v>
          </cell>
          <cell r="F3207">
            <v>5</v>
          </cell>
          <cell r="G3207" t="str">
            <v>Bay01</v>
          </cell>
          <cell r="I3207" t="str">
            <v>PM</v>
          </cell>
        </row>
        <row r="3208">
          <cell r="A3208">
            <v>42676</v>
          </cell>
          <cell r="B3208" t="str">
            <v>SPI</v>
          </cell>
          <cell r="F3208">
            <v>60</v>
          </cell>
          <cell r="G3208" t="str">
            <v>Bay01</v>
          </cell>
          <cell r="I3208" t="str">
            <v>AM</v>
          </cell>
        </row>
        <row r="3209">
          <cell r="A3209">
            <v>42677</v>
          </cell>
          <cell r="B3209" t="str">
            <v>SPI</v>
          </cell>
          <cell r="F3209">
            <v>10</v>
          </cell>
          <cell r="G3209" t="str">
            <v>Bay01</v>
          </cell>
          <cell r="I3209" t="str">
            <v>AM</v>
          </cell>
        </row>
        <row r="3210">
          <cell r="A3210">
            <v>42677</v>
          </cell>
          <cell r="B3210" t="str">
            <v>SPI</v>
          </cell>
          <cell r="F3210">
            <v>10</v>
          </cell>
          <cell r="G3210" t="str">
            <v>Bay01</v>
          </cell>
          <cell r="I3210" t="str">
            <v>AM</v>
          </cell>
        </row>
        <row r="3211">
          <cell r="A3211">
            <v>42677</v>
          </cell>
          <cell r="B3211" t="str">
            <v>SPI</v>
          </cell>
          <cell r="F3211">
            <v>20</v>
          </cell>
          <cell r="G3211" t="str">
            <v>Bay01</v>
          </cell>
          <cell r="I3211" t="str">
            <v>PM</v>
          </cell>
        </row>
        <row r="3212">
          <cell r="A3212">
            <v>42679</v>
          </cell>
          <cell r="B3212" t="str">
            <v>NXT</v>
          </cell>
          <cell r="F3212">
            <v>25</v>
          </cell>
          <cell r="G3212" t="str">
            <v>Bay01</v>
          </cell>
          <cell r="I3212" t="str">
            <v>AM</v>
          </cell>
        </row>
        <row r="3213">
          <cell r="A3213">
            <v>42677</v>
          </cell>
          <cell r="B3213" t="str">
            <v>SPI</v>
          </cell>
          <cell r="F3213">
            <v>5</v>
          </cell>
          <cell r="G3213" t="str">
            <v>Bay02</v>
          </cell>
          <cell r="I3213" t="str">
            <v>AM</v>
          </cell>
        </row>
        <row r="3214">
          <cell r="A3214">
            <v>42678</v>
          </cell>
          <cell r="B3214" t="str">
            <v>NXT</v>
          </cell>
          <cell r="F3214">
            <v>15</v>
          </cell>
          <cell r="G3214" t="str">
            <v>Bay02</v>
          </cell>
          <cell r="I3214" t="str">
            <v>PM</v>
          </cell>
        </row>
        <row r="3215">
          <cell r="A3215">
            <v>42679</v>
          </cell>
          <cell r="B3215" t="str">
            <v>DEK</v>
          </cell>
          <cell r="F3215">
            <v>35</v>
          </cell>
          <cell r="G3215" t="str">
            <v>Bay02</v>
          </cell>
          <cell r="I3215" t="str">
            <v>PM</v>
          </cell>
        </row>
        <row r="3216">
          <cell r="A3216">
            <v>42679</v>
          </cell>
          <cell r="B3216" t="str">
            <v>DEK</v>
          </cell>
          <cell r="F3216">
            <v>30</v>
          </cell>
          <cell r="G3216" t="str">
            <v>Bay02</v>
          </cell>
          <cell r="I3216" t="str">
            <v>PM</v>
          </cell>
        </row>
        <row r="3217">
          <cell r="A3217">
            <v>42674</v>
          </cell>
          <cell r="B3217" t="str">
            <v>DEK</v>
          </cell>
          <cell r="F3217">
            <v>6</v>
          </cell>
          <cell r="G3217" t="str">
            <v>Bay21</v>
          </cell>
          <cell r="I3217" t="str">
            <v>PM</v>
          </cell>
        </row>
        <row r="3218">
          <cell r="A3218">
            <v>42675</v>
          </cell>
          <cell r="B3218" t="str">
            <v>DEK</v>
          </cell>
          <cell r="F3218">
            <v>10</v>
          </cell>
          <cell r="G3218" t="str">
            <v>Bay21</v>
          </cell>
          <cell r="I3218" t="str">
            <v>AM</v>
          </cell>
        </row>
        <row r="3219">
          <cell r="A3219">
            <v>42675</v>
          </cell>
          <cell r="B3219" t="str">
            <v>DEK</v>
          </cell>
          <cell r="F3219">
            <v>10</v>
          </cell>
          <cell r="G3219" t="str">
            <v>Bay21</v>
          </cell>
          <cell r="I3219" t="str">
            <v>PM</v>
          </cell>
        </row>
        <row r="3220">
          <cell r="A3220">
            <v>42675</v>
          </cell>
          <cell r="B3220" t="str">
            <v>NXT</v>
          </cell>
          <cell r="F3220">
            <v>3</v>
          </cell>
          <cell r="G3220" t="str">
            <v>Bay21</v>
          </cell>
          <cell r="I3220" t="str">
            <v>AM</v>
          </cell>
        </row>
        <row r="3221">
          <cell r="A3221">
            <v>42675</v>
          </cell>
          <cell r="B3221" t="str">
            <v>NXT</v>
          </cell>
          <cell r="F3221">
            <v>10</v>
          </cell>
          <cell r="G3221" t="str">
            <v>Bay21</v>
          </cell>
          <cell r="I3221" t="str">
            <v>PM</v>
          </cell>
        </row>
        <row r="3222">
          <cell r="A3222">
            <v>42675</v>
          </cell>
          <cell r="B3222" t="str">
            <v>NXT</v>
          </cell>
          <cell r="F3222">
            <v>15</v>
          </cell>
          <cell r="G3222" t="str">
            <v>Bay21</v>
          </cell>
          <cell r="I3222" t="str">
            <v>PM</v>
          </cell>
        </row>
        <row r="3223">
          <cell r="A3223">
            <v>42675</v>
          </cell>
          <cell r="B3223" t="str">
            <v>NXT</v>
          </cell>
          <cell r="F3223">
            <v>3</v>
          </cell>
          <cell r="G3223" t="str">
            <v>Bay21</v>
          </cell>
          <cell r="I3223" t="str">
            <v>PM</v>
          </cell>
        </row>
        <row r="3224">
          <cell r="A3224">
            <v>42676</v>
          </cell>
          <cell r="B3224" t="str">
            <v>NXT</v>
          </cell>
          <cell r="F3224">
            <v>10</v>
          </cell>
          <cell r="G3224" t="str">
            <v>Bay21</v>
          </cell>
          <cell r="I3224" t="str">
            <v>PM</v>
          </cell>
        </row>
        <row r="3225">
          <cell r="A3225">
            <v>42676</v>
          </cell>
          <cell r="B3225" t="str">
            <v>DEK</v>
          </cell>
          <cell r="F3225">
            <v>10</v>
          </cell>
          <cell r="G3225" t="str">
            <v>Bay21</v>
          </cell>
          <cell r="I3225" t="str">
            <v>PM</v>
          </cell>
        </row>
        <row r="3226">
          <cell r="A3226">
            <v>42676</v>
          </cell>
          <cell r="B3226" t="str">
            <v>DEK</v>
          </cell>
          <cell r="F3226">
            <v>40</v>
          </cell>
          <cell r="G3226" t="str">
            <v>Bay21</v>
          </cell>
          <cell r="I3226" t="str">
            <v>AM</v>
          </cell>
        </row>
        <row r="3227">
          <cell r="A3227">
            <v>42678</v>
          </cell>
          <cell r="B3227" t="str">
            <v>NXT</v>
          </cell>
          <cell r="F3227">
            <v>15</v>
          </cell>
          <cell r="G3227" t="str">
            <v>Bay21</v>
          </cell>
          <cell r="I3227" t="str">
            <v>AM</v>
          </cell>
        </row>
        <row r="3228">
          <cell r="A3228">
            <v>42678</v>
          </cell>
          <cell r="B3228" t="str">
            <v>NXT</v>
          </cell>
          <cell r="F3228">
            <v>10</v>
          </cell>
          <cell r="G3228" t="str">
            <v>Bay21</v>
          </cell>
          <cell r="I3228" t="str">
            <v>AM</v>
          </cell>
        </row>
        <row r="3229">
          <cell r="A3229">
            <v>42678</v>
          </cell>
          <cell r="B3229" t="str">
            <v>DEK</v>
          </cell>
          <cell r="F3229">
            <v>35</v>
          </cell>
          <cell r="G3229" t="str">
            <v>Bay21</v>
          </cell>
          <cell r="I3229" t="str">
            <v>PM</v>
          </cell>
        </row>
        <row r="3230">
          <cell r="A3230">
            <v>42678</v>
          </cell>
          <cell r="B3230" t="str">
            <v>DEK</v>
          </cell>
          <cell r="F3230">
            <v>30</v>
          </cell>
          <cell r="G3230" t="str">
            <v>Bay21</v>
          </cell>
          <cell r="I3230" t="str">
            <v>PM</v>
          </cell>
        </row>
        <row r="3231">
          <cell r="A3231">
            <v>42679</v>
          </cell>
          <cell r="B3231" t="str">
            <v>NXT</v>
          </cell>
          <cell r="F3231">
            <v>2</v>
          </cell>
          <cell r="G3231" t="str">
            <v>Bay21</v>
          </cell>
          <cell r="I3231" t="str">
            <v>AM</v>
          </cell>
        </row>
        <row r="3232">
          <cell r="A3232">
            <v>42679</v>
          </cell>
          <cell r="B3232" t="str">
            <v>DEK</v>
          </cell>
          <cell r="F3232">
            <v>150</v>
          </cell>
          <cell r="G3232" t="str">
            <v>Bay21</v>
          </cell>
          <cell r="I3232" t="str">
            <v>PM</v>
          </cell>
        </row>
        <row r="3233">
          <cell r="A3233">
            <v>42674</v>
          </cell>
          <cell r="B3233" t="str">
            <v>NXT</v>
          </cell>
          <cell r="F3233">
            <v>10</v>
          </cell>
          <cell r="G3233" t="str">
            <v>Bay19</v>
          </cell>
          <cell r="I3233" t="str">
            <v>AM</v>
          </cell>
        </row>
        <row r="3234">
          <cell r="A3234">
            <v>42674</v>
          </cell>
          <cell r="B3234" t="str">
            <v>NXT</v>
          </cell>
          <cell r="F3234">
            <v>6</v>
          </cell>
          <cell r="G3234" t="str">
            <v>Bay20</v>
          </cell>
          <cell r="I3234" t="str">
            <v>PM</v>
          </cell>
        </row>
        <row r="3235">
          <cell r="A3235">
            <v>42674</v>
          </cell>
          <cell r="B3235" t="str">
            <v>NXT</v>
          </cell>
          <cell r="F3235">
            <v>5</v>
          </cell>
          <cell r="G3235" t="str">
            <v>Bay19</v>
          </cell>
          <cell r="I3235" t="str">
            <v>PM</v>
          </cell>
        </row>
        <row r="3236">
          <cell r="A3236">
            <v>42674</v>
          </cell>
          <cell r="B3236" t="str">
            <v>NXT</v>
          </cell>
          <cell r="F3236">
            <v>5</v>
          </cell>
          <cell r="G3236" t="str">
            <v>Bay19</v>
          </cell>
          <cell r="I3236" t="str">
            <v>PM</v>
          </cell>
        </row>
        <row r="3237">
          <cell r="A3237">
            <v>42674</v>
          </cell>
          <cell r="B3237" t="str">
            <v>NXT</v>
          </cell>
          <cell r="F3237">
            <v>5</v>
          </cell>
          <cell r="G3237" t="str">
            <v>Bay19</v>
          </cell>
          <cell r="I3237" t="str">
            <v>PM</v>
          </cell>
        </row>
        <row r="3238">
          <cell r="A3238">
            <v>42674</v>
          </cell>
          <cell r="B3238" t="str">
            <v>NXT</v>
          </cell>
          <cell r="F3238">
            <v>39</v>
          </cell>
          <cell r="G3238" t="str">
            <v>Bay19</v>
          </cell>
          <cell r="I3238" t="str">
            <v>AM</v>
          </cell>
        </row>
        <row r="3239">
          <cell r="A3239">
            <v>42674</v>
          </cell>
          <cell r="B3239" t="str">
            <v>NXT</v>
          </cell>
          <cell r="F3239">
            <v>10</v>
          </cell>
          <cell r="G3239" t="str">
            <v>Bay19</v>
          </cell>
          <cell r="I3239" t="str">
            <v>AM</v>
          </cell>
        </row>
        <row r="3240">
          <cell r="A3240">
            <v>42675</v>
          </cell>
          <cell r="B3240" t="str">
            <v>NXT</v>
          </cell>
          <cell r="F3240">
            <v>10</v>
          </cell>
          <cell r="G3240" t="str">
            <v>Bay19</v>
          </cell>
          <cell r="I3240" t="str">
            <v>AM</v>
          </cell>
        </row>
        <row r="3241">
          <cell r="A3241">
            <v>42675</v>
          </cell>
          <cell r="B3241" t="str">
            <v>DEK</v>
          </cell>
          <cell r="F3241">
            <v>10</v>
          </cell>
          <cell r="G3241" t="str">
            <v>Bay19</v>
          </cell>
          <cell r="I3241" t="str">
            <v>AM</v>
          </cell>
        </row>
        <row r="3242">
          <cell r="A3242">
            <v>42676</v>
          </cell>
          <cell r="B3242" t="str">
            <v>NXT</v>
          </cell>
          <cell r="F3242">
            <v>6</v>
          </cell>
          <cell r="G3242" t="str">
            <v>Bay20</v>
          </cell>
          <cell r="I3242" t="str">
            <v>AM</v>
          </cell>
        </row>
        <row r="3243">
          <cell r="A3243">
            <v>42676</v>
          </cell>
          <cell r="B3243" t="str">
            <v>Reflow</v>
          </cell>
          <cell r="F3243">
            <v>5</v>
          </cell>
          <cell r="G3243" t="str">
            <v>Bay20</v>
          </cell>
          <cell r="I3243" t="str">
            <v>AM</v>
          </cell>
        </row>
        <row r="3244">
          <cell r="A3244">
            <v>42676</v>
          </cell>
          <cell r="B3244" t="str">
            <v>NXT</v>
          </cell>
          <cell r="F3244">
            <v>3</v>
          </cell>
          <cell r="G3244" t="str">
            <v>Bay19</v>
          </cell>
          <cell r="I3244" t="str">
            <v>AM</v>
          </cell>
        </row>
        <row r="3245">
          <cell r="A3245">
            <v>42676</v>
          </cell>
          <cell r="B3245" t="str">
            <v>NXT</v>
          </cell>
          <cell r="F3245">
            <v>5</v>
          </cell>
          <cell r="G3245" t="str">
            <v>Bay19</v>
          </cell>
          <cell r="I3245" t="str">
            <v>AM</v>
          </cell>
        </row>
        <row r="3246">
          <cell r="A3246">
            <v>42676</v>
          </cell>
          <cell r="B3246" t="str">
            <v>NXT</v>
          </cell>
          <cell r="F3246">
            <v>5</v>
          </cell>
          <cell r="G3246" t="str">
            <v>Bay19</v>
          </cell>
          <cell r="I3246" t="str">
            <v>AM</v>
          </cell>
        </row>
        <row r="3247">
          <cell r="A3247">
            <v>42676</v>
          </cell>
          <cell r="B3247" t="str">
            <v>NXT</v>
          </cell>
          <cell r="F3247">
            <v>6</v>
          </cell>
          <cell r="G3247" t="str">
            <v>Bay20</v>
          </cell>
          <cell r="I3247" t="str">
            <v>PM</v>
          </cell>
        </row>
        <row r="3248">
          <cell r="A3248">
            <v>42676</v>
          </cell>
          <cell r="B3248" t="str">
            <v>NXT</v>
          </cell>
          <cell r="F3248">
            <v>3</v>
          </cell>
          <cell r="G3248" t="str">
            <v>Bay20</v>
          </cell>
          <cell r="I3248" t="str">
            <v>PM</v>
          </cell>
        </row>
        <row r="3249">
          <cell r="A3249">
            <v>42677</v>
          </cell>
          <cell r="B3249" t="str">
            <v>NXT</v>
          </cell>
          <cell r="F3249">
            <v>6</v>
          </cell>
          <cell r="G3249" t="str">
            <v>Bay19</v>
          </cell>
          <cell r="I3249" t="str">
            <v>AM</v>
          </cell>
        </row>
        <row r="3250">
          <cell r="A3250">
            <v>42677</v>
          </cell>
          <cell r="B3250" t="str">
            <v>NXT</v>
          </cell>
          <cell r="F3250">
            <v>5</v>
          </cell>
          <cell r="G3250" t="str">
            <v>Bay19</v>
          </cell>
          <cell r="I3250" t="str">
            <v>AM</v>
          </cell>
        </row>
        <row r="3251">
          <cell r="A3251">
            <v>42677</v>
          </cell>
          <cell r="B3251" t="str">
            <v>NXT</v>
          </cell>
          <cell r="F3251">
            <v>5</v>
          </cell>
          <cell r="G3251" t="str">
            <v>Bay20</v>
          </cell>
          <cell r="I3251" t="str">
            <v>AM</v>
          </cell>
        </row>
        <row r="3252">
          <cell r="A3252">
            <v>42677</v>
          </cell>
          <cell r="B3252" t="str">
            <v>DEK</v>
          </cell>
          <cell r="F3252">
            <v>12</v>
          </cell>
          <cell r="G3252" t="str">
            <v>Bay20</v>
          </cell>
          <cell r="I3252" t="str">
            <v>AM</v>
          </cell>
        </row>
        <row r="3253">
          <cell r="A3253">
            <v>42677</v>
          </cell>
          <cell r="B3253" t="str">
            <v>NXT</v>
          </cell>
          <cell r="F3253">
            <v>5</v>
          </cell>
          <cell r="G3253" t="str">
            <v>Bay19</v>
          </cell>
          <cell r="I3253" t="str">
            <v>PM</v>
          </cell>
        </row>
        <row r="3254">
          <cell r="A3254">
            <v>42677</v>
          </cell>
          <cell r="B3254" t="str">
            <v>NXT</v>
          </cell>
          <cell r="F3254">
            <v>4</v>
          </cell>
          <cell r="G3254" t="str">
            <v>Bay19</v>
          </cell>
          <cell r="I3254" t="str">
            <v>PM</v>
          </cell>
        </row>
        <row r="3255">
          <cell r="A3255">
            <v>42677</v>
          </cell>
          <cell r="B3255" t="str">
            <v>NXT</v>
          </cell>
          <cell r="F3255">
            <v>7</v>
          </cell>
          <cell r="G3255" t="str">
            <v>Bay19</v>
          </cell>
          <cell r="I3255" t="str">
            <v>PM</v>
          </cell>
        </row>
        <row r="3256">
          <cell r="A3256">
            <v>42678</v>
          </cell>
          <cell r="B3256" t="str">
            <v>NXT</v>
          </cell>
          <cell r="F3256">
            <v>10</v>
          </cell>
          <cell r="G3256" t="str">
            <v>Bay19</v>
          </cell>
          <cell r="I3256" t="str">
            <v>AM</v>
          </cell>
        </row>
        <row r="3257">
          <cell r="A3257">
            <v>42678</v>
          </cell>
          <cell r="B3257" t="str">
            <v>NXT</v>
          </cell>
          <cell r="F3257">
            <v>15</v>
          </cell>
          <cell r="G3257" t="str">
            <v>Bay19</v>
          </cell>
          <cell r="I3257" t="str">
            <v>AM</v>
          </cell>
        </row>
        <row r="3258">
          <cell r="A3258">
            <v>42678</v>
          </cell>
          <cell r="B3258" t="str">
            <v>NXT</v>
          </cell>
          <cell r="F3258">
            <v>5</v>
          </cell>
          <cell r="G3258" t="str">
            <v>Bay19</v>
          </cell>
          <cell r="I3258" t="str">
            <v>PM</v>
          </cell>
        </row>
        <row r="3259">
          <cell r="A3259">
            <v>42678</v>
          </cell>
          <cell r="B3259" t="str">
            <v>NXT</v>
          </cell>
          <cell r="F3259">
            <v>5</v>
          </cell>
          <cell r="G3259" t="str">
            <v>Bay19</v>
          </cell>
          <cell r="I3259" t="str">
            <v>AM</v>
          </cell>
        </row>
        <row r="3260">
          <cell r="A3260">
            <v>42678</v>
          </cell>
          <cell r="B3260" t="str">
            <v>NXT</v>
          </cell>
          <cell r="F3260">
            <v>3</v>
          </cell>
          <cell r="G3260" t="str">
            <v>Bay19</v>
          </cell>
          <cell r="I3260" t="str">
            <v>AM</v>
          </cell>
        </row>
        <row r="3261">
          <cell r="A3261">
            <v>42678</v>
          </cell>
          <cell r="B3261" t="str">
            <v>NXT</v>
          </cell>
          <cell r="F3261">
            <v>8</v>
          </cell>
          <cell r="G3261" t="str">
            <v>Bay20</v>
          </cell>
          <cell r="I3261" t="str">
            <v>AM</v>
          </cell>
        </row>
        <row r="3262">
          <cell r="A3262">
            <v>42678</v>
          </cell>
          <cell r="B3262" t="str">
            <v>NXT</v>
          </cell>
          <cell r="F3262">
            <v>7</v>
          </cell>
          <cell r="G3262" t="str">
            <v>Bay20</v>
          </cell>
          <cell r="I3262" t="str">
            <v>AM</v>
          </cell>
        </row>
        <row r="3263">
          <cell r="A3263">
            <v>42678</v>
          </cell>
          <cell r="B3263" t="str">
            <v>Reflow</v>
          </cell>
          <cell r="F3263">
            <v>10</v>
          </cell>
          <cell r="G3263" t="str">
            <v>Bay20</v>
          </cell>
          <cell r="I3263" t="str">
            <v>AM</v>
          </cell>
        </row>
        <row r="3264">
          <cell r="A3264">
            <v>42678</v>
          </cell>
          <cell r="B3264" t="str">
            <v>NXT</v>
          </cell>
          <cell r="F3264">
            <v>4</v>
          </cell>
          <cell r="G3264" t="str">
            <v>Bay20</v>
          </cell>
          <cell r="I3264" t="str">
            <v>AM</v>
          </cell>
        </row>
        <row r="3265">
          <cell r="A3265">
            <v>42679</v>
          </cell>
          <cell r="B3265" t="str">
            <v>NXT</v>
          </cell>
          <cell r="F3265">
            <v>10</v>
          </cell>
          <cell r="G3265" t="str">
            <v>Bay19</v>
          </cell>
          <cell r="I3265" t="str">
            <v>AM</v>
          </cell>
        </row>
        <row r="3266">
          <cell r="A3266">
            <v>42679</v>
          </cell>
          <cell r="B3266" t="str">
            <v>NXT</v>
          </cell>
          <cell r="F3266">
            <v>5</v>
          </cell>
          <cell r="G3266" t="str">
            <v>Bay19</v>
          </cell>
          <cell r="I3266" t="str">
            <v>AM</v>
          </cell>
        </row>
        <row r="3267">
          <cell r="A3267">
            <v>42679</v>
          </cell>
          <cell r="B3267" t="str">
            <v>NXT</v>
          </cell>
          <cell r="F3267">
            <v>10</v>
          </cell>
          <cell r="G3267" t="str">
            <v>Bay19</v>
          </cell>
          <cell r="I3267" t="str">
            <v>PM</v>
          </cell>
        </row>
        <row r="3268">
          <cell r="A3268">
            <v>42679</v>
          </cell>
          <cell r="B3268" t="str">
            <v>NXT</v>
          </cell>
          <cell r="F3268">
            <v>5</v>
          </cell>
          <cell r="G3268" t="str">
            <v>Bay20</v>
          </cell>
          <cell r="I3268" t="str">
            <v>AM</v>
          </cell>
        </row>
        <row r="3269">
          <cell r="A3269">
            <v>42679</v>
          </cell>
          <cell r="B3269" t="str">
            <v>NXT</v>
          </cell>
          <cell r="F3269">
            <v>20</v>
          </cell>
          <cell r="G3269" t="str">
            <v>Bay20</v>
          </cell>
          <cell r="I3269" t="str">
            <v>AM</v>
          </cell>
        </row>
        <row r="3270">
          <cell r="A3270">
            <v>42679</v>
          </cell>
          <cell r="B3270" t="str">
            <v>NXT</v>
          </cell>
          <cell r="F3270">
            <v>5</v>
          </cell>
          <cell r="G3270" t="str">
            <v>Bay19</v>
          </cell>
          <cell r="I3270" t="str">
            <v>PM</v>
          </cell>
        </row>
        <row r="3271">
          <cell r="A3271">
            <v>42674</v>
          </cell>
          <cell r="B3271" t="str">
            <v>DEK</v>
          </cell>
          <cell r="F3271">
            <v>7</v>
          </cell>
          <cell r="G3271" t="str">
            <v>Bay22</v>
          </cell>
          <cell r="I3271" t="str">
            <v>AM</v>
          </cell>
        </row>
        <row r="3272">
          <cell r="A3272">
            <v>42674</v>
          </cell>
          <cell r="B3272" t="str">
            <v>NXT</v>
          </cell>
          <cell r="F3272">
            <v>15</v>
          </cell>
          <cell r="G3272" t="str">
            <v>Bay22</v>
          </cell>
          <cell r="I3272" t="str">
            <v>PM</v>
          </cell>
        </row>
        <row r="3273">
          <cell r="A3273">
            <v>42674</v>
          </cell>
          <cell r="B3273" t="str">
            <v>NXT</v>
          </cell>
          <cell r="F3273">
            <v>5</v>
          </cell>
          <cell r="G3273" t="str">
            <v>Bay22</v>
          </cell>
          <cell r="I3273" t="str">
            <v>PM</v>
          </cell>
        </row>
        <row r="3274">
          <cell r="A3274">
            <v>42674</v>
          </cell>
          <cell r="B3274" t="str">
            <v>NXT</v>
          </cell>
          <cell r="F3274">
            <v>5</v>
          </cell>
          <cell r="G3274" t="str">
            <v>Bay22</v>
          </cell>
          <cell r="I3274" t="str">
            <v>AM</v>
          </cell>
        </row>
        <row r="3275">
          <cell r="A3275">
            <v>42674</v>
          </cell>
          <cell r="B3275" t="str">
            <v>NXT</v>
          </cell>
          <cell r="F3275">
            <v>10</v>
          </cell>
          <cell r="G3275" t="str">
            <v>Bay23</v>
          </cell>
          <cell r="I3275" t="str">
            <v>PM</v>
          </cell>
        </row>
        <row r="3276">
          <cell r="A3276">
            <v>42674</v>
          </cell>
          <cell r="B3276" t="str">
            <v>NXT</v>
          </cell>
          <cell r="F3276">
            <v>10</v>
          </cell>
          <cell r="G3276" t="str">
            <v>Bay23</v>
          </cell>
          <cell r="I3276" t="str">
            <v>AM</v>
          </cell>
        </row>
        <row r="3277">
          <cell r="A3277">
            <v>42675</v>
          </cell>
          <cell r="B3277" t="str">
            <v>Reflow</v>
          </cell>
          <cell r="F3277">
            <v>5</v>
          </cell>
          <cell r="G3277" t="str">
            <v>Bay22</v>
          </cell>
          <cell r="I3277" t="str">
            <v>PM</v>
          </cell>
        </row>
        <row r="3278">
          <cell r="A3278">
            <v>42675</v>
          </cell>
          <cell r="B3278" t="str">
            <v>NXT</v>
          </cell>
          <cell r="F3278">
            <v>40</v>
          </cell>
          <cell r="G3278" t="str">
            <v>Bay22</v>
          </cell>
          <cell r="I3278" t="str">
            <v>PM</v>
          </cell>
        </row>
        <row r="3279">
          <cell r="A3279">
            <v>42675</v>
          </cell>
          <cell r="B3279" t="str">
            <v>NXT</v>
          </cell>
          <cell r="F3279">
            <v>10</v>
          </cell>
          <cell r="G3279" t="str">
            <v>Bay22</v>
          </cell>
          <cell r="I3279" t="str">
            <v>PM</v>
          </cell>
        </row>
        <row r="3280">
          <cell r="A3280">
            <v>42675</v>
          </cell>
          <cell r="B3280" t="str">
            <v>NXT</v>
          </cell>
          <cell r="F3280">
            <v>10</v>
          </cell>
          <cell r="G3280" t="str">
            <v>Bay22</v>
          </cell>
          <cell r="I3280" t="str">
            <v>PM</v>
          </cell>
        </row>
        <row r="3281">
          <cell r="A3281">
            <v>42675</v>
          </cell>
          <cell r="B3281" t="str">
            <v>NXT</v>
          </cell>
          <cell r="F3281">
            <v>35</v>
          </cell>
          <cell r="G3281" t="str">
            <v>Bay22</v>
          </cell>
          <cell r="I3281" t="str">
            <v>PM</v>
          </cell>
        </row>
        <row r="3282">
          <cell r="A3282">
            <v>42676</v>
          </cell>
          <cell r="B3282" t="str">
            <v>DEK</v>
          </cell>
          <cell r="F3282">
            <v>5</v>
          </cell>
          <cell r="G3282" t="str">
            <v>Bay22</v>
          </cell>
          <cell r="I3282" t="str">
            <v>PM</v>
          </cell>
        </row>
        <row r="3283">
          <cell r="A3283">
            <v>42678</v>
          </cell>
          <cell r="B3283" t="str">
            <v>DEK</v>
          </cell>
          <cell r="F3283">
            <v>5</v>
          </cell>
          <cell r="G3283" t="str">
            <v>Bay22</v>
          </cell>
          <cell r="I3283" t="str">
            <v>AM</v>
          </cell>
        </row>
        <row r="3284">
          <cell r="A3284">
            <v>42678</v>
          </cell>
          <cell r="B3284" t="str">
            <v>DEK</v>
          </cell>
          <cell r="F3284">
            <v>5</v>
          </cell>
          <cell r="G3284" t="str">
            <v>Bay23</v>
          </cell>
          <cell r="I3284" t="str">
            <v>AM</v>
          </cell>
        </row>
        <row r="3285">
          <cell r="A3285">
            <v>42678</v>
          </cell>
          <cell r="B3285" t="str">
            <v>NXT</v>
          </cell>
          <cell r="F3285">
            <v>5</v>
          </cell>
          <cell r="G3285" t="str">
            <v>Bay23</v>
          </cell>
          <cell r="I3285" t="str">
            <v>AM</v>
          </cell>
        </row>
        <row r="3286">
          <cell r="A3286">
            <v>42679</v>
          </cell>
          <cell r="B3286" t="str">
            <v>DEK</v>
          </cell>
          <cell r="F3286">
            <v>5</v>
          </cell>
          <cell r="G3286" t="str">
            <v>Bay23</v>
          </cell>
          <cell r="I3286" t="str">
            <v>AM</v>
          </cell>
        </row>
        <row r="3287">
          <cell r="A3287">
            <v>42679</v>
          </cell>
          <cell r="B3287" t="str">
            <v>NXT</v>
          </cell>
          <cell r="F3287">
            <v>15</v>
          </cell>
          <cell r="G3287" t="str">
            <v>Bay22</v>
          </cell>
          <cell r="I3287" t="str">
            <v>AM</v>
          </cell>
        </row>
        <row r="3288">
          <cell r="A3288">
            <v>42674</v>
          </cell>
          <cell r="B3288" t="str">
            <v>NXT</v>
          </cell>
          <cell r="F3288">
            <v>5</v>
          </cell>
          <cell r="G3288" t="str">
            <v>Bay05</v>
          </cell>
          <cell r="I3288" t="str">
            <v>AM</v>
          </cell>
        </row>
        <row r="3289">
          <cell r="A3289">
            <v>42674</v>
          </cell>
          <cell r="B3289" t="str">
            <v>NXT</v>
          </cell>
          <cell r="F3289">
            <v>18</v>
          </cell>
          <cell r="G3289" t="str">
            <v>Bay05</v>
          </cell>
          <cell r="I3289" t="str">
            <v>AM</v>
          </cell>
        </row>
        <row r="3290">
          <cell r="A3290">
            <v>42674</v>
          </cell>
          <cell r="B3290" t="str">
            <v>NXT</v>
          </cell>
          <cell r="F3290">
            <v>15</v>
          </cell>
          <cell r="G3290" t="str">
            <v>Bay05</v>
          </cell>
          <cell r="I3290" t="str">
            <v>AM</v>
          </cell>
        </row>
        <row r="3291">
          <cell r="A3291">
            <v>42675</v>
          </cell>
          <cell r="B3291" t="str">
            <v>NXT</v>
          </cell>
          <cell r="F3291">
            <v>13</v>
          </cell>
          <cell r="G3291" t="str">
            <v>Bay05</v>
          </cell>
          <cell r="I3291" t="str">
            <v>AM</v>
          </cell>
        </row>
        <row r="3292">
          <cell r="A3292">
            <v>42676</v>
          </cell>
          <cell r="B3292" t="str">
            <v>DEK</v>
          </cell>
          <cell r="F3292">
            <v>30</v>
          </cell>
          <cell r="G3292" t="str">
            <v>Bay05</v>
          </cell>
          <cell r="I3292" t="str">
            <v>AM</v>
          </cell>
        </row>
        <row r="3293">
          <cell r="A3293">
            <v>42676</v>
          </cell>
          <cell r="B3293" t="str">
            <v>SPI</v>
          </cell>
          <cell r="F3293">
            <v>10</v>
          </cell>
          <cell r="G3293" t="str">
            <v>Bay05</v>
          </cell>
          <cell r="I3293" t="str">
            <v>AM</v>
          </cell>
        </row>
        <row r="3294">
          <cell r="A3294">
            <v>42676</v>
          </cell>
          <cell r="B3294" t="str">
            <v>SPI</v>
          </cell>
          <cell r="F3294">
            <v>7</v>
          </cell>
          <cell r="G3294" t="str">
            <v>Bay05</v>
          </cell>
          <cell r="I3294" t="str">
            <v>AM</v>
          </cell>
        </row>
        <row r="3295">
          <cell r="A3295">
            <v>42677</v>
          </cell>
          <cell r="B3295" t="str">
            <v>NXT</v>
          </cell>
          <cell r="F3295">
            <v>5</v>
          </cell>
          <cell r="G3295" t="str">
            <v>Bay05</v>
          </cell>
          <cell r="I3295" t="str">
            <v>AM</v>
          </cell>
        </row>
        <row r="3296">
          <cell r="A3296">
            <v>42677</v>
          </cell>
          <cell r="B3296" t="str">
            <v>NXT</v>
          </cell>
          <cell r="F3296">
            <v>10</v>
          </cell>
          <cell r="G3296" t="str">
            <v>Bay05</v>
          </cell>
          <cell r="I3296" t="str">
            <v>AM</v>
          </cell>
        </row>
        <row r="3297">
          <cell r="A3297">
            <v>42677</v>
          </cell>
          <cell r="B3297" t="str">
            <v>NXT</v>
          </cell>
          <cell r="F3297">
            <v>103</v>
          </cell>
          <cell r="G3297" t="str">
            <v>Bay05</v>
          </cell>
          <cell r="I3297" t="str">
            <v>AM</v>
          </cell>
        </row>
        <row r="3298">
          <cell r="A3298">
            <v>42677</v>
          </cell>
          <cell r="B3298" t="str">
            <v>NXT</v>
          </cell>
          <cell r="F3298">
            <v>30</v>
          </cell>
          <cell r="G3298" t="str">
            <v>Bay05</v>
          </cell>
          <cell r="I3298" t="str">
            <v>AM</v>
          </cell>
        </row>
        <row r="3299">
          <cell r="A3299">
            <v>42678</v>
          </cell>
          <cell r="B3299" t="str">
            <v>NXT</v>
          </cell>
          <cell r="F3299">
            <v>25</v>
          </cell>
          <cell r="G3299" t="str">
            <v>Bay05</v>
          </cell>
          <cell r="I3299" t="str">
            <v>AM</v>
          </cell>
        </row>
        <row r="3300">
          <cell r="A3300">
            <v>42679</v>
          </cell>
          <cell r="B3300" t="str">
            <v>NXT</v>
          </cell>
          <cell r="F3300">
            <v>10</v>
          </cell>
          <cell r="G3300" t="str">
            <v>Bay05</v>
          </cell>
          <cell r="I3300" t="str">
            <v>AM</v>
          </cell>
        </row>
        <row r="3301">
          <cell r="A3301">
            <v>42679</v>
          </cell>
          <cell r="B3301" t="str">
            <v>DEK</v>
          </cell>
          <cell r="F3301">
            <v>10</v>
          </cell>
          <cell r="G3301" t="str">
            <v>Bay05</v>
          </cell>
          <cell r="I3301" t="str">
            <v>AM</v>
          </cell>
        </row>
        <row r="3302">
          <cell r="A3302">
            <v>42676</v>
          </cell>
          <cell r="B3302" t="str">
            <v>NXT</v>
          </cell>
          <cell r="F3302">
            <v>25</v>
          </cell>
          <cell r="G3302" t="str">
            <v>Bay061</v>
          </cell>
          <cell r="I3302" t="str">
            <v>AM</v>
          </cell>
        </row>
        <row r="3303">
          <cell r="A3303">
            <v>42676</v>
          </cell>
          <cell r="B3303" t="str">
            <v>NXT</v>
          </cell>
          <cell r="F3303">
            <v>3</v>
          </cell>
          <cell r="G3303" t="str">
            <v>Bay062</v>
          </cell>
          <cell r="I3303" t="str">
            <v>AM</v>
          </cell>
        </row>
        <row r="3304">
          <cell r="A3304">
            <v>42676</v>
          </cell>
          <cell r="B3304" t="str">
            <v>DEK</v>
          </cell>
          <cell r="F3304">
            <v>5</v>
          </cell>
          <cell r="G3304" t="str">
            <v>Bay062</v>
          </cell>
          <cell r="I3304" t="str">
            <v>AM</v>
          </cell>
        </row>
        <row r="3305">
          <cell r="A3305">
            <v>42676</v>
          </cell>
          <cell r="B3305" t="str">
            <v>DEK</v>
          </cell>
          <cell r="F3305">
            <v>30</v>
          </cell>
          <cell r="G3305" t="str">
            <v>Bay061</v>
          </cell>
          <cell r="I3305" t="str">
            <v>AM</v>
          </cell>
        </row>
        <row r="3306">
          <cell r="A3306">
            <v>42676</v>
          </cell>
          <cell r="B3306" t="str">
            <v>DEK</v>
          </cell>
          <cell r="F3306">
            <v>65</v>
          </cell>
          <cell r="G3306" t="str">
            <v>Bay061</v>
          </cell>
          <cell r="I3306" t="str">
            <v>AM</v>
          </cell>
        </row>
        <row r="3307">
          <cell r="A3307">
            <v>42676</v>
          </cell>
          <cell r="B3307" t="str">
            <v>NXT</v>
          </cell>
          <cell r="F3307">
            <v>10</v>
          </cell>
          <cell r="G3307" t="str">
            <v>Bay061</v>
          </cell>
          <cell r="I3307" t="str">
            <v>AM</v>
          </cell>
        </row>
        <row r="3308">
          <cell r="A3308">
            <v>42677</v>
          </cell>
          <cell r="B3308" t="str">
            <v>NXT</v>
          </cell>
          <cell r="F3308">
            <v>5</v>
          </cell>
          <cell r="G3308" t="str">
            <v>Bay062</v>
          </cell>
          <cell r="I3308" t="str">
            <v>AM</v>
          </cell>
        </row>
        <row r="3309">
          <cell r="A3309">
            <v>42677</v>
          </cell>
          <cell r="B3309" t="str">
            <v>NXT</v>
          </cell>
          <cell r="F3309">
            <v>5</v>
          </cell>
          <cell r="G3309" t="str">
            <v>Bay062</v>
          </cell>
          <cell r="I3309" t="str">
            <v>AM</v>
          </cell>
        </row>
        <row r="3310">
          <cell r="A3310">
            <v>42678</v>
          </cell>
          <cell r="B3310" t="str">
            <v>NXT</v>
          </cell>
          <cell r="F3310">
            <v>10</v>
          </cell>
          <cell r="G3310" t="str">
            <v>Bay061</v>
          </cell>
          <cell r="I3310" t="str">
            <v>AM</v>
          </cell>
        </row>
        <row r="3311">
          <cell r="A3311">
            <v>42678</v>
          </cell>
          <cell r="B3311" t="str">
            <v>NXT</v>
          </cell>
          <cell r="F3311">
            <v>5</v>
          </cell>
          <cell r="G3311" t="str">
            <v>Bay061</v>
          </cell>
          <cell r="I3311" t="str">
            <v>AM</v>
          </cell>
        </row>
        <row r="3312">
          <cell r="A3312">
            <v>42679</v>
          </cell>
          <cell r="B3312" t="str">
            <v>NXT</v>
          </cell>
          <cell r="F3312">
            <v>20</v>
          </cell>
          <cell r="G3312" t="str">
            <v>Bay062</v>
          </cell>
          <cell r="I3312" t="str">
            <v>AM</v>
          </cell>
        </row>
        <row r="3313">
          <cell r="A3313">
            <v>42679</v>
          </cell>
          <cell r="B3313" t="str">
            <v>DEK</v>
          </cell>
          <cell r="F3313">
            <v>5</v>
          </cell>
          <cell r="G3313" t="str">
            <v>Bay062</v>
          </cell>
          <cell r="I3313" t="str">
            <v>AM</v>
          </cell>
        </row>
        <row r="3314">
          <cell r="A3314">
            <v>42679</v>
          </cell>
          <cell r="B3314" t="str">
            <v>NXT</v>
          </cell>
          <cell r="F3314">
            <v>10</v>
          </cell>
          <cell r="G3314" t="str">
            <v>Bay061</v>
          </cell>
          <cell r="I3314" t="str">
            <v>AM</v>
          </cell>
        </row>
        <row r="3315">
          <cell r="A3315">
            <v>42679</v>
          </cell>
          <cell r="B3315" t="str">
            <v>NXT</v>
          </cell>
          <cell r="F3315">
            <v>30</v>
          </cell>
          <cell r="G3315" t="str">
            <v>Bay062</v>
          </cell>
          <cell r="I3315" t="str">
            <v>AM</v>
          </cell>
        </row>
        <row r="3316">
          <cell r="A3316">
            <v>42675</v>
          </cell>
          <cell r="B3316" t="str">
            <v>Reflow</v>
          </cell>
          <cell r="F3316">
            <v>25</v>
          </cell>
          <cell r="G3316" t="str">
            <v>Bay071</v>
          </cell>
          <cell r="I3316" t="str">
            <v>AM</v>
          </cell>
        </row>
        <row r="3317">
          <cell r="A3317">
            <v>42678</v>
          </cell>
          <cell r="B3317" t="str">
            <v>NXT</v>
          </cell>
          <cell r="F3317">
            <v>3</v>
          </cell>
          <cell r="G3317" t="str">
            <v>Bay071</v>
          </cell>
          <cell r="I3317" t="str">
            <v>AM</v>
          </cell>
        </row>
        <row r="3318">
          <cell r="A3318">
            <v>42679</v>
          </cell>
          <cell r="B3318" t="str">
            <v>NXT</v>
          </cell>
          <cell r="F3318">
            <v>11</v>
          </cell>
          <cell r="G3318" t="str">
            <v>Bay072</v>
          </cell>
          <cell r="I3318" t="str">
            <v>AM</v>
          </cell>
        </row>
        <row r="3319">
          <cell r="A3319">
            <v>42679</v>
          </cell>
          <cell r="B3319" t="str">
            <v>NXT</v>
          </cell>
          <cell r="F3319">
            <v>5</v>
          </cell>
          <cell r="G3319" t="str">
            <v>Bay072</v>
          </cell>
          <cell r="I3319" t="str">
            <v>AM</v>
          </cell>
        </row>
        <row r="3320">
          <cell r="A3320">
            <v>42674</v>
          </cell>
          <cell r="B3320" t="str">
            <v>DEK</v>
          </cell>
          <cell r="F3320">
            <v>10</v>
          </cell>
          <cell r="G3320" t="str">
            <v>Bay08</v>
          </cell>
          <cell r="I3320" t="str">
            <v>AM</v>
          </cell>
        </row>
        <row r="3321">
          <cell r="A3321">
            <v>42674</v>
          </cell>
          <cell r="B3321" t="str">
            <v>DEK</v>
          </cell>
          <cell r="F3321">
            <v>5</v>
          </cell>
          <cell r="G3321" t="str">
            <v>Bay08</v>
          </cell>
          <cell r="I3321" t="str">
            <v>AM</v>
          </cell>
        </row>
        <row r="3322">
          <cell r="A3322">
            <v>42674</v>
          </cell>
          <cell r="B3322" t="str">
            <v>DEK</v>
          </cell>
          <cell r="F3322">
            <v>10</v>
          </cell>
          <cell r="G3322" t="str">
            <v>Bay08</v>
          </cell>
          <cell r="I3322" t="str">
            <v>AM</v>
          </cell>
        </row>
        <row r="3323">
          <cell r="A3323">
            <v>42675</v>
          </cell>
          <cell r="B3323" t="str">
            <v>SPI</v>
          </cell>
          <cell r="F3323">
            <v>10</v>
          </cell>
          <cell r="G3323" t="str">
            <v>Bay08</v>
          </cell>
          <cell r="I3323" t="str">
            <v>AM</v>
          </cell>
        </row>
        <row r="3324">
          <cell r="A3324">
            <v>42676</v>
          </cell>
          <cell r="B3324" t="str">
            <v>Reflow</v>
          </cell>
          <cell r="F3324">
            <v>5</v>
          </cell>
          <cell r="G3324" t="str">
            <v>Bay08</v>
          </cell>
          <cell r="I3324" t="str">
            <v>AM</v>
          </cell>
        </row>
        <row r="3325">
          <cell r="A3325">
            <v>42676</v>
          </cell>
          <cell r="B3325" t="str">
            <v>NXT</v>
          </cell>
          <cell r="F3325">
            <v>60</v>
          </cell>
          <cell r="G3325" t="str">
            <v>Bay08</v>
          </cell>
          <cell r="I3325" t="str">
            <v>AM</v>
          </cell>
        </row>
        <row r="3326">
          <cell r="A3326">
            <v>42676</v>
          </cell>
          <cell r="B3326" t="str">
            <v>SPI</v>
          </cell>
          <cell r="F3326">
            <v>10</v>
          </cell>
          <cell r="G3326" t="str">
            <v>Bay08</v>
          </cell>
          <cell r="I3326" t="str">
            <v>AM</v>
          </cell>
        </row>
        <row r="3327">
          <cell r="A3327">
            <v>42676</v>
          </cell>
          <cell r="B3327" t="str">
            <v>NXT</v>
          </cell>
          <cell r="F3327">
            <v>10</v>
          </cell>
          <cell r="G3327" t="str">
            <v>Bay08</v>
          </cell>
          <cell r="I3327" t="str">
            <v>AM</v>
          </cell>
        </row>
        <row r="3328">
          <cell r="A3328">
            <v>42677</v>
          </cell>
          <cell r="B3328" t="str">
            <v>Reflow</v>
          </cell>
          <cell r="F3328">
            <v>10</v>
          </cell>
          <cell r="G3328" t="str">
            <v>Bay08</v>
          </cell>
          <cell r="I3328" t="str">
            <v>AM</v>
          </cell>
        </row>
        <row r="3329">
          <cell r="A3329">
            <v>42677</v>
          </cell>
          <cell r="B3329" t="str">
            <v>NXT</v>
          </cell>
          <cell r="F3329">
            <v>20</v>
          </cell>
          <cell r="G3329" t="str">
            <v>Bay08</v>
          </cell>
          <cell r="I3329" t="str">
            <v>AM</v>
          </cell>
        </row>
        <row r="3330">
          <cell r="A3330">
            <v>42677</v>
          </cell>
          <cell r="B3330" t="str">
            <v>NXT</v>
          </cell>
          <cell r="F3330">
            <v>10</v>
          </cell>
          <cell r="G3330" t="str">
            <v>Bay08</v>
          </cell>
          <cell r="I3330" t="str">
            <v>AM</v>
          </cell>
        </row>
        <row r="3331">
          <cell r="A3331">
            <v>42678</v>
          </cell>
          <cell r="B3331" t="str">
            <v>NXT</v>
          </cell>
          <cell r="F3331">
            <v>3</v>
          </cell>
          <cell r="G3331" t="str">
            <v>Bay08</v>
          </cell>
          <cell r="I3331" t="str">
            <v>AM</v>
          </cell>
        </row>
        <row r="3332">
          <cell r="A3332">
            <v>42678</v>
          </cell>
          <cell r="B3332" t="str">
            <v>NXT</v>
          </cell>
          <cell r="F3332">
            <v>5</v>
          </cell>
          <cell r="G3332" t="str">
            <v>Bay08</v>
          </cell>
          <cell r="I3332" t="str">
            <v>AM</v>
          </cell>
        </row>
        <row r="3333">
          <cell r="A3333">
            <v>42678</v>
          </cell>
          <cell r="B3333" t="str">
            <v>NXT</v>
          </cell>
          <cell r="F3333">
            <v>10</v>
          </cell>
          <cell r="G3333" t="str">
            <v>Bay08</v>
          </cell>
          <cell r="I3333" t="str">
            <v>AM</v>
          </cell>
        </row>
        <row r="3334">
          <cell r="A3334">
            <v>42678</v>
          </cell>
          <cell r="B3334" t="str">
            <v>NXT</v>
          </cell>
          <cell r="F3334">
            <v>46</v>
          </cell>
          <cell r="G3334" t="str">
            <v>Bay10</v>
          </cell>
          <cell r="I3334" t="str">
            <v>AM</v>
          </cell>
        </row>
        <row r="3335">
          <cell r="A3335">
            <v>42679</v>
          </cell>
          <cell r="B3335" t="str">
            <v>NXT</v>
          </cell>
          <cell r="F3335">
            <v>70</v>
          </cell>
          <cell r="G3335" t="str">
            <v>Bay10</v>
          </cell>
          <cell r="I3335" t="str">
            <v>AM</v>
          </cell>
        </row>
        <row r="3336">
          <cell r="A3336">
            <v>42679</v>
          </cell>
          <cell r="B3336" t="str">
            <v>NXT</v>
          </cell>
          <cell r="F3336">
            <v>50</v>
          </cell>
          <cell r="G3336" t="str">
            <v>Bay10</v>
          </cell>
          <cell r="I3336" t="str">
            <v>AM</v>
          </cell>
        </row>
        <row r="3337">
          <cell r="A3337">
            <v>42674</v>
          </cell>
          <cell r="B3337" t="str">
            <v>Reflow</v>
          </cell>
          <cell r="F3337">
            <v>15</v>
          </cell>
          <cell r="G3337" t="str">
            <v>Bay21</v>
          </cell>
          <cell r="I3337" t="str">
            <v>AM</v>
          </cell>
        </row>
        <row r="3338">
          <cell r="A3338">
            <v>42674</v>
          </cell>
          <cell r="B3338" t="str">
            <v>DEK</v>
          </cell>
          <cell r="F3338">
            <v>5</v>
          </cell>
          <cell r="G3338" t="str">
            <v>Bay21</v>
          </cell>
          <cell r="I3338" t="str">
            <v>AM</v>
          </cell>
        </row>
        <row r="3339">
          <cell r="A3339">
            <v>42674</v>
          </cell>
          <cell r="B3339" t="str">
            <v>DEK</v>
          </cell>
          <cell r="F3339">
            <v>12</v>
          </cell>
          <cell r="G3339" t="str">
            <v>Bay21</v>
          </cell>
          <cell r="I3339" t="str">
            <v>AM</v>
          </cell>
        </row>
        <row r="3340">
          <cell r="A3340">
            <v>42674</v>
          </cell>
          <cell r="B3340" t="str">
            <v>NXT</v>
          </cell>
          <cell r="F3340">
            <v>5</v>
          </cell>
          <cell r="G3340" t="str">
            <v>Bay21</v>
          </cell>
          <cell r="I3340" t="str">
            <v>AM</v>
          </cell>
        </row>
        <row r="3341">
          <cell r="A3341">
            <v>42674</v>
          </cell>
          <cell r="B3341" t="str">
            <v>NXT</v>
          </cell>
          <cell r="F3341">
            <v>20</v>
          </cell>
          <cell r="G3341" t="str">
            <v>Bay21</v>
          </cell>
          <cell r="I3341" t="str">
            <v>AM</v>
          </cell>
        </row>
        <row r="3342">
          <cell r="A3342">
            <v>42674</v>
          </cell>
          <cell r="B3342" t="str">
            <v>NXT</v>
          </cell>
          <cell r="F3342">
            <v>5</v>
          </cell>
          <cell r="G3342" t="str">
            <v>Bay21</v>
          </cell>
          <cell r="I3342" t="str">
            <v>AM</v>
          </cell>
        </row>
        <row r="3343">
          <cell r="A3343">
            <v>42674</v>
          </cell>
          <cell r="B3343" t="str">
            <v>NXT</v>
          </cell>
          <cell r="F3343">
            <v>6</v>
          </cell>
          <cell r="G3343" t="str">
            <v>Bay21</v>
          </cell>
          <cell r="I3343" t="str">
            <v>AM</v>
          </cell>
        </row>
        <row r="3344">
          <cell r="A3344">
            <v>42675</v>
          </cell>
          <cell r="B3344" t="str">
            <v>NXT</v>
          </cell>
          <cell r="F3344">
            <v>5</v>
          </cell>
          <cell r="G3344" t="str">
            <v>Bay21</v>
          </cell>
          <cell r="I3344" t="str">
            <v>AM</v>
          </cell>
        </row>
        <row r="3345">
          <cell r="A3345">
            <v>42675</v>
          </cell>
          <cell r="B3345" t="str">
            <v>DEK</v>
          </cell>
          <cell r="F3345">
            <v>5</v>
          </cell>
          <cell r="G3345" t="str">
            <v>Bay21</v>
          </cell>
          <cell r="I3345" t="str">
            <v>AM</v>
          </cell>
        </row>
        <row r="3346">
          <cell r="A3346">
            <v>42675</v>
          </cell>
          <cell r="B3346" t="str">
            <v>DEK</v>
          </cell>
          <cell r="F3346">
            <v>5</v>
          </cell>
          <cell r="G3346" t="str">
            <v>Bay21</v>
          </cell>
          <cell r="I3346" t="str">
            <v>AM</v>
          </cell>
        </row>
        <row r="3347">
          <cell r="A3347">
            <v>42675</v>
          </cell>
          <cell r="B3347" t="str">
            <v>NXT</v>
          </cell>
          <cell r="F3347">
            <v>4</v>
          </cell>
          <cell r="G3347" t="str">
            <v>Bay21</v>
          </cell>
          <cell r="I3347" t="str">
            <v>AM</v>
          </cell>
        </row>
        <row r="3348">
          <cell r="A3348">
            <v>42675</v>
          </cell>
          <cell r="B3348" t="str">
            <v>NXT</v>
          </cell>
          <cell r="F3348">
            <v>28</v>
          </cell>
          <cell r="G3348" t="str">
            <v>Bay21</v>
          </cell>
          <cell r="I3348" t="str">
            <v>AM</v>
          </cell>
        </row>
        <row r="3349">
          <cell r="A3349">
            <v>42676</v>
          </cell>
          <cell r="B3349" t="str">
            <v>SPI</v>
          </cell>
          <cell r="F3349">
            <v>3</v>
          </cell>
          <cell r="G3349" t="str">
            <v>Bay21</v>
          </cell>
          <cell r="I3349" t="str">
            <v>AM</v>
          </cell>
        </row>
        <row r="3350">
          <cell r="A3350">
            <v>42676</v>
          </cell>
          <cell r="B3350" t="str">
            <v>NXT</v>
          </cell>
          <cell r="F3350">
            <v>10</v>
          </cell>
          <cell r="G3350" t="str">
            <v>Bay21</v>
          </cell>
          <cell r="I3350" t="str">
            <v>AM</v>
          </cell>
        </row>
        <row r="3351">
          <cell r="A3351">
            <v>42676</v>
          </cell>
          <cell r="B3351" t="str">
            <v>DEK</v>
          </cell>
          <cell r="F3351">
            <v>10</v>
          </cell>
          <cell r="G3351" t="str">
            <v>Bay21</v>
          </cell>
          <cell r="I3351" t="str">
            <v>AM</v>
          </cell>
        </row>
        <row r="3352">
          <cell r="A3352">
            <v>42676</v>
          </cell>
          <cell r="B3352" t="str">
            <v>DEK</v>
          </cell>
          <cell r="F3352">
            <v>40</v>
          </cell>
          <cell r="G3352" t="str">
            <v>Bay21</v>
          </cell>
          <cell r="I3352" t="str">
            <v>AM</v>
          </cell>
        </row>
        <row r="3353">
          <cell r="A3353">
            <v>42677</v>
          </cell>
          <cell r="B3353" t="str">
            <v>NXT</v>
          </cell>
          <cell r="F3353">
            <v>5</v>
          </cell>
          <cell r="G3353" t="str">
            <v>Bay21</v>
          </cell>
          <cell r="I3353" t="str">
            <v>AM</v>
          </cell>
        </row>
        <row r="3354">
          <cell r="A3354">
            <v>42678</v>
          </cell>
          <cell r="B3354" t="str">
            <v>NXT</v>
          </cell>
          <cell r="F3354">
            <v>30</v>
          </cell>
          <cell r="G3354" t="str">
            <v>Bay21</v>
          </cell>
          <cell r="I3354" t="str">
            <v>AM</v>
          </cell>
        </row>
        <row r="3355">
          <cell r="A3355">
            <v>42679</v>
          </cell>
          <cell r="B3355" t="str">
            <v>NXT</v>
          </cell>
          <cell r="F3355">
            <v>150</v>
          </cell>
          <cell r="G3355" t="str">
            <v>Bay21</v>
          </cell>
          <cell r="I3355" t="str">
            <v>AM</v>
          </cell>
        </row>
        <row r="3356">
          <cell r="A3356">
            <v>42679</v>
          </cell>
          <cell r="B3356" t="str">
            <v>NXT</v>
          </cell>
          <cell r="F3356">
            <v>10</v>
          </cell>
          <cell r="G3356" t="str">
            <v>Bay21</v>
          </cell>
          <cell r="I3356" t="str">
            <v>AM</v>
          </cell>
        </row>
        <row r="3357">
          <cell r="A3357">
            <v>42675</v>
          </cell>
          <cell r="B3357" t="str">
            <v>NXT</v>
          </cell>
          <cell r="F3357">
            <v>10</v>
          </cell>
          <cell r="G3357" t="str">
            <v>Bay15</v>
          </cell>
          <cell r="I3357" t="str">
            <v>AM</v>
          </cell>
        </row>
        <row r="3358">
          <cell r="A3358">
            <v>42675</v>
          </cell>
          <cell r="B3358" t="str">
            <v>NXT</v>
          </cell>
          <cell r="F3358">
            <v>10</v>
          </cell>
          <cell r="G3358" t="str">
            <v>Bay16</v>
          </cell>
          <cell r="I3358" t="str">
            <v>AM</v>
          </cell>
        </row>
        <row r="3359">
          <cell r="A3359">
            <v>42675</v>
          </cell>
          <cell r="B3359" t="str">
            <v>SPI</v>
          </cell>
          <cell r="F3359">
            <v>5</v>
          </cell>
          <cell r="G3359" t="str">
            <v>Bay15</v>
          </cell>
          <cell r="I3359" t="str">
            <v>AM</v>
          </cell>
        </row>
        <row r="3360">
          <cell r="A3360">
            <v>42675</v>
          </cell>
          <cell r="B3360" t="str">
            <v>Reflow</v>
          </cell>
          <cell r="F3360">
            <v>35</v>
          </cell>
          <cell r="G3360" t="str">
            <v>Bay15</v>
          </cell>
          <cell r="I3360" t="str">
            <v>AM</v>
          </cell>
        </row>
        <row r="3361">
          <cell r="A3361">
            <v>42675</v>
          </cell>
          <cell r="B3361" t="str">
            <v>SPI</v>
          </cell>
          <cell r="F3361">
            <v>22</v>
          </cell>
          <cell r="G3361" t="str">
            <v>Bay16</v>
          </cell>
          <cell r="I3361" t="str">
            <v>AM</v>
          </cell>
        </row>
        <row r="3362">
          <cell r="A3362">
            <v>42675</v>
          </cell>
          <cell r="B3362" t="str">
            <v>Reflow</v>
          </cell>
          <cell r="F3362">
            <v>10</v>
          </cell>
          <cell r="G3362" t="str">
            <v>Bay16</v>
          </cell>
          <cell r="I3362" t="str">
            <v>AM</v>
          </cell>
        </row>
        <row r="3363">
          <cell r="A3363">
            <v>42676</v>
          </cell>
          <cell r="B3363" t="str">
            <v>NXT</v>
          </cell>
          <cell r="F3363">
            <v>10</v>
          </cell>
          <cell r="G3363" t="str">
            <v>Bay16</v>
          </cell>
          <cell r="I3363" t="str">
            <v>AM</v>
          </cell>
        </row>
        <row r="3364">
          <cell r="A3364">
            <v>42676</v>
          </cell>
          <cell r="B3364" t="str">
            <v>NXT</v>
          </cell>
          <cell r="F3364">
            <v>10</v>
          </cell>
          <cell r="G3364" t="str">
            <v>Bay16</v>
          </cell>
          <cell r="I3364" t="str">
            <v>AM</v>
          </cell>
        </row>
        <row r="3365">
          <cell r="A3365">
            <v>42676</v>
          </cell>
          <cell r="B3365" t="str">
            <v>NXT</v>
          </cell>
          <cell r="F3365">
            <v>10</v>
          </cell>
          <cell r="G3365" t="str">
            <v>Bay16</v>
          </cell>
          <cell r="I3365" t="str">
            <v>AM</v>
          </cell>
        </row>
        <row r="3366">
          <cell r="A3366">
            <v>42676</v>
          </cell>
          <cell r="B3366" t="str">
            <v>NXT</v>
          </cell>
          <cell r="F3366">
            <v>30</v>
          </cell>
          <cell r="G3366" t="str">
            <v>Bay15</v>
          </cell>
          <cell r="I3366" t="str">
            <v>PM</v>
          </cell>
        </row>
        <row r="3367">
          <cell r="A3367">
            <v>42676</v>
          </cell>
          <cell r="B3367" t="str">
            <v>NXT</v>
          </cell>
          <cell r="F3367">
            <v>15</v>
          </cell>
          <cell r="G3367" t="str">
            <v>Bay15</v>
          </cell>
          <cell r="I3367" t="str">
            <v>AM</v>
          </cell>
        </row>
        <row r="3368">
          <cell r="A3368">
            <v>42677</v>
          </cell>
          <cell r="B3368" t="str">
            <v>NXT</v>
          </cell>
          <cell r="F3368">
            <v>10</v>
          </cell>
          <cell r="G3368" t="str">
            <v>Bay16</v>
          </cell>
          <cell r="I3368" t="str">
            <v>PM</v>
          </cell>
        </row>
        <row r="3369">
          <cell r="A3369">
            <v>42677</v>
          </cell>
          <cell r="B3369" t="str">
            <v>Reflow</v>
          </cell>
          <cell r="F3369">
            <v>10</v>
          </cell>
          <cell r="G3369" t="str">
            <v>Bay16</v>
          </cell>
          <cell r="I3369" t="str">
            <v>PM</v>
          </cell>
        </row>
        <row r="3370">
          <cell r="A3370">
            <v>42677</v>
          </cell>
          <cell r="B3370" t="str">
            <v>NXT</v>
          </cell>
          <cell r="F3370">
            <v>10</v>
          </cell>
          <cell r="G3370" t="str">
            <v>Bay15</v>
          </cell>
          <cell r="I3370" t="str">
            <v>PM</v>
          </cell>
        </row>
        <row r="3371">
          <cell r="A3371">
            <v>42677</v>
          </cell>
          <cell r="B3371" t="str">
            <v>NXT</v>
          </cell>
          <cell r="F3371">
            <v>9</v>
          </cell>
          <cell r="G3371" t="str">
            <v>Bay16</v>
          </cell>
          <cell r="I3371" t="str">
            <v>AM</v>
          </cell>
        </row>
        <row r="3372">
          <cell r="A3372">
            <v>42678</v>
          </cell>
          <cell r="B3372" t="str">
            <v>NXT</v>
          </cell>
          <cell r="F3372">
            <v>10</v>
          </cell>
          <cell r="G3372" t="str">
            <v>Bay16</v>
          </cell>
          <cell r="I3372" t="str">
            <v>PM</v>
          </cell>
        </row>
        <row r="3373">
          <cell r="A3373">
            <v>42678</v>
          </cell>
          <cell r="B3373" t="str">
            <v>NXT</v>
          </cell>
          <cell r="F3373">
            <v>10</v>
          </cell>
          <cell r="G3373" t="str">
            <v>Bay16</v>
          </cell>
          <cell r="I3373" t="str">
            <v>PM</v>
          </cell>
        </row>
        <row r="3374">
          <cell r="A3374">
            <v>42678</v>
          </cell>
          <cell r="B3374" t="str">
            <v>NXT</v>
          </cell>
          <cell r="F3374">
            <v>20</v>
          </cell>
          <cell r="G3374" t="str">
            <v>Bay16</v>
          </cell>
          <cell r="I3374" t="str">
            <v>PM</v>
          </cell>
        </row>
        <row r="3375">
          <cell r="A3375">
            <v>42678</v>
          </cell>
          <cell r="B3375" t="str">
            <v>NXT</v>
          </cell>
          <cell r="F3375">
            <v>10</v>
          </cell>
          <cell r="G3375" t="str">
            <v>Bay15</v>
          </cell>
          <cell r="I3375" t="str">
            <v>AM</v>
          </cell>
        </row>
        <row r="3376">
          <cell r="A3376">
            <v>42679</v>
          </cell>
          <cell r="B3376" t="str">
            <v>Reflow</v>
          </cell>
          <cell r="F3376">
            <v>30</v>
          </cell>
          <cell r="G3376" t="str">
            <v>Bay16</v>
          </cell>
          <cell r="I3376" t="str">
            <v>PM</v>
          </cell>
        </row>
        <row r="3377">
          <cell r="A3377">
            <v>42679</v>
          </cell>
          <cell r="B3377" t="str">
            <v>DEK</v>
          </cell>
          <cell r="F3377">
            <v>10</v>
          </cell>
          <cell r="G3377" t="str">
            <v>Bay16</v>
          </cell>
          <cell r="I3377" t="str">
            <v>PM</v>
          </cell>
        </row>
        <row r="3378">
          <cell r="A3378">
            <v>42679</v>
          </cell>
          <cell r="B3378" t="str">
            <v>NXT</v>
          </cell>
          <cell r="F3378">
            <v>10</v>
          </cell>
          <cell r="G3378" t="str">
            <v>Bay16</v>
          </cell>
          <cell r="I3378" t="str">
            <v>PM</v>
          </cell>
        </row>
        <row r="3379">
          <cell r="A3379">
            <v>42679</v>
          </cell>
          <cell r="B3379" t="str">
            <v>NXT</v>
          </cell>
          <cell r="F3379">
            <v>20</v>
          </cell>
          <cell r="G3379" t="str">
            <v>Bay16</v>
          </cell>
          <cell r="I3379" t="str">
            <v>AM</v>
          </cell>
        </row>
        <row r="3380">
          <cell r="A3380">
            <v>42681</v>
          </cell>
          <cell r="B3380" t="str">
            <v>NXT</v>
          </cell>
          <cell r="F3380">
            <v>10</v>
          </cell>
          <cell r="G3380" t="str">
            <v>Bay03</v>
          </cell>
          <cell r="I3380" t="str">
            <v>AM</v>
          </cell>
        </row>
        <row r="3381">
          <cell r="A3381">
            <v>42682</v>
          </cell>
          <cell r="B3381" t="str">
            <v>MPM</v>
          </cell>
          <cell r="F3381">
            <v>10</v>
          </cell>
          <cell r="G3381" t="str">
            <v>Bay03</v>
          </cell>
          <cell r="I3381" t="str">
            <v>PM</v>
          </cell>
        </row>
        <row r="3382">
          <cell r="A3382">
            <v>42682</v>
          </cell>
          <cell r="B3382" t="str">
            <v>NXT</v>
          </cell>
          <cell r="F3382">
            <v>8</v>
          </cell>
          <cell r="G3382" t="str">
            <v>Bay04</v>
          </cell>
          <cell r="I3382" t="str">
            <v>PM</v>
          </cell>
        </row>
        <row r="3383">
          <cell r="A3383">
            <v>42683</v>
          </cell>
          <cell r="B3383" t="str">
            <v>NXT</v>
          </cell>
          <cell r="F3383">
            <v>10</v>
          </cell>
          <cell r="G3383" t="str">
            <v>Bay04</v>
          </cell>
          <cell r="I3383" t="str">
            <v>AM</v>
          </cell>
        </row>
        <row r="3384">
          <cell r="A3384">
            <v>42683</v>
          </cell>
          <cell r="B3384" t="str">
            <v>NXT</v>
          </cell>
          <cell r="F3384">
            <v>8</v>
          </cell>
          <cell r="G3384" t="str">
            <v>Bay04</v>
          </cell>
          <cell r="I3384" t="str">
            <v>AM</v>
          </cell>
        </row>
        <row r="3385">
          <cell r="A3385">
            <v>42685</v>
          </cell>
          <cell r="B3385" t="str">
            <v>MPM</v>
          </cell>
          <cell r="F3385">
            <v>5</v>
          </cell>
          <cell r="G3385" t="str">
            <v>Bay03</v>
          </cell>
          <cell r="I3385" t="str">
            <v>AM</v>
          </cell>
        </row>
        <row r="3386">
          <cell r="A3386">
            <v>42685</v>
          </cell>
          <cell r="B3386" t="str">
            <v>MPM</v>
          </cell>
          <cell r="F3386">
            <v>10</v>
          </cell>
          <cell r="G3386" t="str">
            <v>Bay03</v>
          </cell>
          <cell r="I3386" t="str">
            <v>AM</v>
          </cell>
        </row>
        <row r="3387">
          <cell r="A3387">
            <v>42685</v>
          </cell>
          <cell r="B3387" t="str">
            <v>NXT</v>
          </cell>
          <cell r="F3387">
            <v>18</v>
          </cell>
          <cell r="G3387" t="str">
            <v>Bay04</v>
          </cell>
          <cell r="I3387" t="str">
            <v>PM</v>
          </cell>
        </row>
        <row r="3388">
          <cell r="A3388">
            <v>42685</v>
          </cell>
          <cell r="B3388" t="str">
            <v>DEK</v>
          </cell>
          <cell r="F3388">
            <v>5</v>
          </cell>
          <cell r="G3388" t="str">
            <v>Bay04</v>
          </cell>
          <cell r="I3388" t="str">
            <v>PM</v>
          </cell>
        </row>
        <row r="3389">
          <cell r="A3389">
            <v>42685</v>
          </cell>
          <cell r="B3389" t="str">
            <v>MPM</v>
          </cell>
          <cell r="F3389">
            <v>13</v>
          </cell>
          <cell r="G3389" t="str">
            <v>Bay03</v>
          </cell>
          <cell r="I3389" t="str">
            <v>PM</v>
          </cell>
        </row>
        <row r="3390">
          <cell r="A3390">
            <v>42680</v>
          </cell>
          <cell r="B3390" t="str">
            <v>NXT</v>
          </cell>
          <cell r="F3390">
            <v>10</v>
          </cell>
          <cell r="G3390" t="str">
            <v>Bay19</v>
          </cell>
          <cell r="I3390" t="str">
            <v>AM</v>
          </cell>
        </row>
        <row r="3391">
          <cell r="A3391">
            <v>42680</v>
          </cell>
          <cell r="B3391" t="str">
            <v>DEK</v>
          </cell>
          <cell r="F3391">
            <v>13</v>
          </cell>
          <cell r="G3391" t="str">
            <v>Bay20</v>
          </cell>
          <cell r="I3391" t="str">
            <v>PM</v>
          </cell>
        </row>
        <row r="3392">
          <cell r="A3392">
            <v>42680</v>
          </cell>
          <cell r="B3392" t="str">
            <v>DEK</v>
          </cell>
          <cell r="F3392">
            <v>6</v>
          </cell>
          <cell r="G3392" t="str">
            <v>Bay20</v>
          </cell>
          <cell r="I3392" t="str">
            <v>PM</v>
          </cell>
        </row>
        <row r="3393">
          <cell r="A3393">
            <v>42680</v>
          </cell>
          <cell r="B3393" t="str">
            <v>NXT</v>
          </cell>
          <cell r="F3393">
            <v>9</v>
          </cell>
          <cell r="G3393" t="str">
            <v>Bay19</v>
          </cell>
          <cell r="I3393" t="str">
            <v>PM</v>
          </cell>
        </row>
        <row r="3394">
          <cell r="A3394">
            <v>42681</v>
          </cell>
          <cell r="B3394" t="str">
            <v>DEK</v>
          </cell>
          <cell r="F3394">
            <v>15</v>
          </cell>
          <cell r="G3394" t="str">
            <v>Bay19</v>
          </cell>
          <cell r="I3394" t="str">
            <v>PM</v>
          </cell>
        </row>
        <row r="3395">
          <cell r="A3395">
            <v>42681</v>
          </cell>
          <cell r="B3395" t="str">
            <v>DEK</v>
          </cell>
          <cell r="F3395">
            <v>10</v>
          </cell>
          <cell r="G3395" t="str">
            <v>Bay19</v>
          </cell>
          <cell r="I3395" t="str">
            <v>PM</v>
          </cell>
        </row>
        <row r="3396">
          <cell r="A3396">
            <v>42681</v>
          </cell>
          <cell r="B3396" t="str">
            <v>NXT</v>
          </cell>
          <cell r="F3396">
            <v>10</v>
          </cell>
          <cell r="G3396" t="str">
            <v>Bay19</v>
          </cell>
          <cell r="I3396" t="str">
            <v>PM</v>
          </cell>
        </row>
        <row r="3397">
          <cell r="A3397">
            <v>42681</v>
          </cell>
          <cell r="B3397" t="str">
            <v>NXT</v>
          </cell>
          <cell r="F3397">
            <v>21</v>
          </cell>
          <cell r="G3397" t="str">
            <v>Bay19</v>
          </cell>
          <cell r="I3397" t="str">
            <v>PM</v>
          </cell>
        </row>
        <row r="3398">
          <cell r="A3398">
            <v>42681</v>
          </cell>
          <cell r="B3398" t="str">
            <v>NXT</v>
          </cell>
          <cell r="F3398">
            <v>6</v>
          </cell>
          <cell r="G3398" t="str">
            <v>Bay20</v>
          </cell>
          <cell r="I3398" t="str">
            <v>PM</v>
          </cell>
        </row>
        <row r="3399">
          <cell r="A3399">
            <v>42682</v>
          </cell>
          <cell r="B3399" t="str">
            <v>NXT</v>
          </cell>
          <cell r="F3399">
            <v>6</v>
          </cell>
          <cell r="G3399" t="str">
            <v>Bay19</v>
          </cell>
          <cell r="I3399" t="str">
            <v>AM</v>
          </cell>
        </row>
        <row r="3400">
          <cell r="A3400">
            <v>42682</v>
          </cell>
          <cell r="B3400" t="str">
            <v>NXT</v>
          </cell>
          <cell r="F3400">
            <v>6</v>
          </cell>
          <cell r="G3400" t="str">
            <v>Bay19</v>
          </cell>
          <cell r="I3400" t="str">
            <v>AM</v>
          </cell>
        </row>
        <row r="3401">
          <cell r="A3401">
            <v>42682</v>
          </cell>
          <cell r="B3401" t="str">
            <v>NXT</v>
          </cell>
          <cell r="F3401">
            <v>3</v>
          </cell>
          <cell r="G3401" t="str">
            <v>Bay19</v>
          </cell>
          <cell r="I3401" t="str">
            <v>PM</v>
          </cell>
        </row>
        <row r="3402">
          <cell r="A3402">
            <v>42682</v>
          </cell>
          <cell r="B3402" t="str">
            <v>NXT</v>
          </cell>
          <cell r="F3402">
            <v>3</v>
          </cell>
          <cell r="G3402" t="str">
            <v>Bay19</v>
          </cell>
          <cell r="I3402" t="str">
            <v>PM</v>
          </cell>
        </row>
        <row r="3403">
          <cell r="A3403">
            <v>42682</v>
          </cell>
          <cell r="B3403" t="str">
            <v>NXT</v>
          </cell>
          <cell r="F3403">
            <v>10</v>
          </cell>
          <cell r="G3403" t="str">
            <v>Bay20</v>
          </cell>
          <cell r="I3403" t="str">
            <v>PM</v>
          </cell>
        </row>
        <row r="3404">
          <cell r="A3404">
            <v>42682</v>
          </cell>
          <cell r="B3404" t="str">
            <v>NXT</v>
          </cell>
          <cell r="F3404">
            <v>38</v>
          </cell>
          <cell r="G3404" t="str">
            <v>Bay20</v>
          </cell>
          <cell r="I3404" t="str">
            <v>PM</v>
          </cell>
        </row>
        <row r="3405">
          <cell r="A3405">
            <v>42682</v>
          </cell>
          <cell r="B3405" t="str">
            <v>NXT</v>
          </cell>
          <cell r="F3405">
            <v>15</v>
          </cell>
          <cell r="G3405" t="str">
            <v>Bay20</v>
          </cell>
          <cell r="I3405" t="str">
            <v>PM</v>
          </cell>
        </row>
        <row r="3406">
          <cell r="A3406">
            <v>42682</v>
          </cell>
          <cell r="B3406" t="str">
            <v>NXT</v>
          </cell>
          <cell r="F3406">
            <v>10</v>
          </cell>
          <cell r="G3406" t="str">
            <v>Bay19</v>
          </cell>
          <cell r="I3406" t="str">
            <v>PM</v>
          </cell>
        </row>
        <row r="3407">
          <cell r="A3407">
            <v>42682</v>
          </cell>
          <cell r="B3407" t="str">
            <v>DEK</v>
          </cell>
          <cell r="F3407">
            <v>7</v>
          </cell>
          <cell r="G3407" t="str">
            <v>Bay19</v>
          </cell>
          <cell r="I3407" t="str">
            <v>AM</v>
          </cell>
        </row>
        <row r="3408">
          <cell r="A3408">
            <v>42682</v>
          </cell>
          <cell r="B3408" t="str">
            <v>NXT</v>
          </cell>
          <cell r="F3408">
            <v>12</v>
          </cell>
          <cell r="G3408" t="str">
            <v>Bay20</v>
          </cell>
          <cell r="I3408" t="str">
            <v>PM</v>
          </cell>
        </row>
        <row r="3409">
          <cell r="A3409">
            <v>42683</v>
          </cell>
          <cell r="B3409" t="str">
            <v>NXT</v>
          </cell>
          <cell r="F3409">
            <v>9</v>
          </cell>
          <cell r="G3409" t="str">
            <v>Bay19</v>
          </cell>
          <cell r="I3409" t="str">
            <v>AM</v>
          </cell>
        </row>
        <row r="3410">
          <cell r="A3410">
            <v>42683</v>
          </cell>
          <cell r="B3410" t="str">
            <v>DEK</v>
          </cell>
          <cell r="F3410">
            <v>7</v>
          </cell>
          <cell r="G3410" t="str">
            <v>Bay19</v>
          </cell>
          <cell r="I3410" t="str">
            <v>AM</v>
          </cell>
        </row>
        <row r="3411">
          <cell r="A3411">
            <v>42683</v>
          </cell>
          <cell r="B3411" t="str">
            <v>NXT</v>
          </cell>
          <cell r="F3411">
            <v>10</v>
          </cell>
          <cell r="G3411" t="str">
            <v>Bay19</v>
          </cell>
          <cell r="I3411" t="str">
            <v>AM</v>
          </cell>
        </row>
        <row r="3412">
          <cell r="A3412">
            <v>42683</v>
          </cell>
          <cell r="B3412" t="str">
            <v>NXT</v>
          </cell>
          <cell r="F3412">
            <v>6</v>
          </cell>
          <cell r="G3412" t="str">
            <v>Bay19</v>
          </cell>
          <cell r="I3412" t="str">
            <v>AM</v>
          </cell>
        </row>
        <row r="3413">
          <cell r="A3413">
            <v>42683</v>
          </cell>
          <cell r="B3413" t="str">
            <v>NXT</v>
          </cell>
          <cell r="F3413">
            <v>10</v>
          </cell>
          <cell r="G3413" t="str">
            <v>Bay19</v>
          </cell>
          <cell r="I3413" t="str">
            <v>AM</v>
          </cell>
        </row>
        <row r="3414">
          <cell r="A3414">
            <v>42683</v>
          </cell>
          <cell r="B3414" t="str">
            <v>DEK</v>
          </cell>
          <cell r="F3414">
            <v>5</v>
          </cell>
          <cell r="G3414" t="str">
            <v>Bay19</v>
          </cell>
          <cell r="I3414" t="str">
            <v>PM</v>
          </cell>
        </row>
        <row r="3415">
          <cell r="A3415">
            <v>42683</v>
          </cell>
          <cell r="B3415" t="str">
            <v>NXT</v>
          </cell>
          <cell r="F3415">
            <v>6</v>
          </cell>
          <cell r="G3415" t="str">
            <v>Bay19</v>
          </cell>
          <cell r="I3415" t="str">
            <v>PM</v>
          </cell>
        </row>
        <row r="3416">
          <cell r="A3416">
            <v>42683</v>
          </cell>
          <cell r="B3416" t="str">
            <v>DEK</v>
          </cell>
          <cell r="F3416">
            <v>8</v>
          </cell>
          <cell r="G3416" t="str">
            <v>Bay19</v>
          </cell>
          <cell r="I3416" t="str">
            <v>PM</v>
          </cell>
        </row>
        <row r="3417">
          <cell r="A3417">
            <v>42683</v>
          </cell>
          <cell r="B3417" t="str">
            <v>DEK</v>
          </cell>
          <cell r="F3417">
            <v>5</v>
          </cell>
          <cell r="G3417" t="str">
            <v>Bay19</v>
          </cell>
          <cell r="I3417" t="str">
            <v>AM</v>
          </cell>
        </row>
        <row r="3418">
          <cell r="A3418">
            <v>42683</v>
          </cell>
          <cell r="B3418" t="str">
            <v>NXT</v>
          </cell>
          <cell r="F3418">
            <v>6</v>
          </cell>
          <cell r="G3418" t="str">
            <v>Bay19</v>
          </cell>
          <cell r="I3418" t="str">
            <v>AM</v>
          </cell>
        </row>
        <row r="3419">
          <cell r="A3419">
            <v>42683</v>
          </cell>
          <cell r="B3419" t="str">
            <v>NXT</v>
          </cell>
          <cell r="F3419">
            <v>15</v>
          </cell>
          <cell r="G3419" t="str">
            <v>Bay19</v>
          </cell>
          <cell r="I3419" t="str">
            <v>AM</v>
          </cell>
        </row>
        <row r="3420">
          <cell r="A3420">
            <v>42683</v>
          </cell>
          <cell r="B3420" t="str">
            <v>NXT</v>
          </cell>
          <cell r="F3420">
            <v>10</v>
          </cell>
          <cell r="G3420" t="str">
            <v>Bay19</v>
          </cell>
          <cell r="I3420" t="str">
            <v>AM</v>
          </cell>
        </row>
        <row r="3421">
          <cell r="A3421">
            <v>42683</v>
          </cell>
          <cell r="B3421" t="str">
            <v>NXT</v>
          </cell>
          <cell r="F3421">
            <v>46</v>
          </cell>
          <cell r="G3421" t="str">
            <v>Bay19</v>
          </cell>
          <cell r="I3421" t="str">
            <v>AM</v>
          </cell>
        </row>
        <row r="3422">
          <cell r="A3422">
            <v>42683</v>
          </cell>
          <cell r="B3422" t="str">
            <v>NXT</v>
          </cell>
          <cell r="F3422">
            <v>7</v>
          </cell>
          <cell r="G3422" t="str">
            <v>Bay19</v>
          </cell>
          <cell r="I3422" t="str">
            <v>AM</v>
          </cell>
        </row>
        <row r="3423">
          <cell r="A3423">
            <v>42683</v>
          </cell>
          <cell r="B3423" t="str">
            <v>Reflow</v>
          </cell>
          <cell r="F3423">
            <v>12</v>
          </cell>
          <cell r="G3423" t="str">
            <v>Bay20</v>
          </cell>
          <cell r="I3423" t="str">
            <v>PM</v>
          </cell>
        </row>
        <row r="3424">
          <cell r="A3424">
            <v>42683</v>
          </cell>
          <cell r="B3424" t="str">
            <v>NXT</v>
          </cell>
          <cell r="F3424">
            <v>15</v>
          </cell>
          <cell r="G3424" t="str">
            <v>Bay20</v>
          </cell>
          <cell r="I3424" t="str">
            <v>AM</v>
          </cell>
        </row>
        <row r="3425">
          <cell r="A3425">
            <v>42685</v>
          </cell>
          <cell r="B3425" t="str">
            <v>NXT</v>
          </cell>
          <cell r="F3425">
            <v>4</v>
          </cell>
          <cell r="G3425" t="str">
            <v>Bay19</v>
          </cell>
          <cell r="I3425" t="str">
            <v>AM</v>
          </cell>
        </row>
        <row r="3426">
          <cell r="A3426">
            <v>42685</v>
          </cell>
          <cell r="B3426" t="str">
            <v>NXT</v>
          </cell>
          <cell r="F3426">
            <v>10</v>
          </cell>
          <cell r="G3426" t="str">
            <v>Bay19</v>
          </cell>
          <cell r="I3426" t="str">
            <v>AM</v>
          </cell>
        </row>
        <row r="3427">
          <cell r="A3427">
            <v>42685</v>
          </cell>
          <cell r="B3427" t="str">
            <v>NXT</v>
          </cell>
          <cell r="F3427">
            <v>3</v>
          </cell>
          <cell r="G3427" t="str">
            <v>Bay19</v>
          </cell>
          <cell r="I3427" t="str">
            <v>PM</v>
          </cell>
        </row>
        <row r="3428">
          <cell r="A3428">
            <v>42685</v>
          </cell>
          <cell r="B3428" t="str">
            <v>NXT</v>
          </cell>
          <cell r="F3428">
            <v>5</v>
          </cell>
          <cell r="G3428" t="str">
            <v>Bay19</v>
          </cell>
          <cell r="I3428" t="str">
            <v>PM</v>
          </cell>
        </row>
        <row r="3429">
          <cell r="A3429">
            <v>42685</v>
          </cell>
          <cell r="B3429" t="str">
            <v>NXT</v>
          </cell>
          <cell r="F3429">
            <v>28</v>
          </cell>
          <cell r="G3429" t="str">
            <v>Bay20</v>
          </cell>
          <cell r="I3429" t="str">
            <v>PM</v>
          </cell>
        </row>
        <row r="3430">
          <cell r="A3430">
            <v>42683</v>
          </cell>
          <cell r="B3430" t="str">
            <v>SPI</v>
          </cell>
          <cell r="F3430">
            <v>10</v>
          </cell>
          <cell r="G3430" t="str">
            <v>Bay01</v>
          </cell>
          <cell r="I3430" t="str">
            <v>AM</v>
          </cell>
        </row>
        <row r="3431">
          <cell r="A3431">
            <v>42684</v>
          </cell>
          <cell r="B3431" t="str">
            <v>NXT</v>
          </cell>
          <cell r="F3431">
            <v>12</v>
          </cell>
          <cell r="G3431" t="str">
            <v>Bay01</v>
          </cell>
          <cell r="I3431" t="str">
            <v>PM</v>
          </cell>
        </row>
        <row r="3432">
          <cell r="A3432">
            <v>42685</v>
          </cell>
          <cell r="B3432" t="str">
            <v>NXT</v>
          </cell>
          <cell r="F3432">
            <v>20</v>
          </cell>
          <cell r="G3432" t="str">
            <v>Bay01</v>
          </cell>
          <cell r="I3432" t="str">
            <v>AM</v>
          </cell>
        </row>
        <row r="3433">
          <cell r="A3433">
            <v>42686</v>
          </cell>
          <cell r="B3433" t="str">
            <v>DEK</v>
          </cell>
          <cell r="F3433">
            <v>10</v>
          </cell>
          <cell r="G3433" t="str">
            <v>Bay01</v>
          </cell>
          <cell r="I3433" t="str">
            <v>AM</v>
          </cell>
        </row>
        <row r="3434">
          <cell r="A3434">
            <v>42681</v>
          </cell>
          <cell r="B3434" t="str">
            <v>DEK</v>
          </cell>
          <cell r="F3434">
            <v>10</v>
          </cell>
          <cell r="G3434" t="str">
            <v>Bay02</v>
          </cell>
          <cell r="I3434" t="str">
            <v>AM</v>
          </cell>
        </row>
        <row r="3435">
          <cell r="A3435">
            <v>42681</v>
          </cell>
          <cell r="B3435" t="str">
            <v>SPI</v>
          </cell>
          <cell r="F3435">
            <v>5</v>
          </cell>
          <cell r="G3435" t="str">
            <v>Bay02</v>
          </cell>
          <cell r="I3435" t="str">
            <v>AM</v>
          </cell>
        </row>
        <row r="3436">
          <cell r="A3436">
            <v>42682</v>
          </cell>
          <cell r="B3436" t="str">
            <v>NXT</v>
          </cell>
          <cell r="F3436">
            <v>20</v>
          </cell>
          <cell r="G3436" t="str">
            <v>Bay02</v>
          </cell>
          <cell r="I3436" t="str">
            <v>PM</v>
          </cell>
        </row>
        <row r="3437">
          <cell r="A3437">
            <v>42682</v>
          </cell>
          <cell r="B3437" t="str">
            <v>NXT</v>
          </cell>
          <cell r="F3437">
            <v>5</v>
          </cell>
          <cell r="G3437" t="str">
            <v>Bay02</v>
          </cell>
          <cell r="I3437" t="str">
            <v>AM</v>
          </cell>
        </row>
        <row r="3438">
          <cell r="A3438">
            <v>42685</v>
          </cell>
          <cell r="B3438" t="str">
            <v>NXT</v>
          </cell>
          <cell r="F3438">
            <v>5</v>
          </cell>
          <cell r="G3438" t="str">
            <v>Bay02</v>
          </cell>
          <cell r="I3438" t="str">
            <v>PM</v>
          </cell>
        </row>
        <row r="3439">
          <cell r="A3439">
            <v>42685</v>
          </cell>
          <cell r="B3439" t="str">
            <v>NXT</v>
          </cell>
          <cell r="F3439">
            <v>10</v>
          </cell>
          <cell r="G3439" t="str">
            <v>Bay02</v>
          </cell>
          <cell r="I3439" t="str">
            <v>PM</v>
          </cell>
        </row>
        <row r="3440">
          <cell r="A3440">
            <v>42682</v>
          </cell>
          <cell r="B3440" t="str">
            <v>SPI</v>
          </cell>
          <cell r="F3440">
            <v>20</v>
          </cell>
          <cell r="G3440" t="str">
            <v>Bay21</v>
          </cell>
          <cell r="I3440" t="str">
            <v>AM</v>
          </cell>
        </row>
        <row r="3441">
          <cell r="A3441">
            <v>42683</v>
          </cell>
          <cell r="B3441" t="str">
            <v>DEK</v>
          </cell>
          <cell r="F3441">
            <v>30</v>
          </cell>
          <cell r="G3441" t="str">
            <v>Bay21</v>
          </cell>
          <cell r="I3441" t="str">
            <v>PM</v>
          </cell>
        </row>
        <row r="3442">
          <cell r="A3442">
            <v>42684</v>
          </cell>
          <cell r="B3442" t="str">
            <v>NXT</v>
          </cell>
          <cell r="F3442">
            <v>5</v>
          </cell>
          <cell r="G3442" t="str">
            <v>Bay21</v>
          </cell>
          <cell r="I3442" t="str">
            <v>AM</v>
          </cell>
        </row>
        <row r="3443">
          <cell r="A3443">
            <v>42684</v>
          </cell>
          <cell r="B3443" t="str">
            <v>SPI</v>
          </cell>
          <cell r="F3443">
            <v>15</v>
          </cell>
          <cell r="G3443" t="str">
            <v>Bay21</v>
          </cell>
          <cell r="I3443" t="str">
            <v>PM</v>
          </cell>
        </row>
        <row r="3444">
          <cell r="A3444">
            <v>42684</v>
          </cell>
          <cell r="B3444" t="str">
            <v>NXT</v>
          </cell>
          <cell r="F3444">
            <v>20</v>
          </cell>
          <cell r="G3444" t="str">
            <v>Bay21</v>
          </cell>
          <cell r="I3444" t="str">
            <v>PM</v>
          </cell>
        </row>
        <row r="3445">
          <cell r="A3445">
            <v>42684</v>
          </cell>
          <cell r="B3445" t="str">
            <v>SPI</v>
          </cell>
          <cell r="F3445">
            <v>15</v>
          </cell>
          <cell r="G3445" t="str">
            <v>Bay21</v>
          </cell>
          <cell r="I3445" t="str">
            <v>PM</v>
          </cell>
        </row>
        <row r="3446">
          <cell r="A3446">
            <v>42684</v>
          </cell>
          <cell r="B3446" t="str">
            <v>SPI</v>
          </cell>
          <cell r="F3446">
            <v>15</v>
          </cell>
          <cell r="G3446" t="str">
            <v>Bay21</v>
          </cell>
          <cell r="I3446" t="str">
            <v>PM</v>
          </cell>
        </row>
        <row r="3447">
          <cell r="A3447">
            <v>42681</v>
          </cell>
          <cell r="B3447" t="str">
            <v>NXT</v>
          </cell>
          <cell r="F3447">
            <v>10</v>
          </cell>
          <cell r="G3447" t="str">
            <v>Bay23</v>
          </cell>
          <cell r="I3447" t="str">
            <v>AM</v>
          </cell>
        </row>
        <row r="3448">
          <cell r="A3448">
            <v>42681</v>
          </cell>
          <cell r="B3448" t="str">
            <v>NXT</v>
          </cell>
          <cell r="F3448">
            <v>10</v>
          </cell>
          <cell r="G3448" t="str">
            <v>Bay22</v>
          </cell>
          <cell r="I3448" t="str">
            <v>AM</v>
          </cell>
        </row>
        <row r="3449">
          <cell r="A3449">
            <v>42681</v>
          </cell>
          <cell r="B3449" t="str">
            <v>NXT</v>
          </cell>
          <cell r="F3449">
            <v>10</v>
          </cell>
          <cell r="G3449" t="str">
            <v>Bay23</v>
          </cell>
          <cell r="I3449" t="str">
            <v>AM</v>
          </cell>
        </row>
        <row r="3450">
          <cell r="A3450">
            <v>42681</v>
          </cell>
          <cell r="B3450" t="str">
            <v>NXT</v>
          </cell>
          <cell r="F3450">
            <v>10</v>
          </cell>
          <cell r="G3450" t="str">
            <v>Bay23</v>
          </cell>
          <cell r="I3450" t="str">
            <v>AM</v>
          </cell>
        </row>
        <row r="3451">
          <cell r="A3451">
            <v>42682</v>
          </cell>
          <cell r="B3451" t="str">
            <v>DEK</v>
          </cell>
          <cell r="F3451">
            <v>15</v>
          </cell>
          <cell r="G3451" t="str">
            <v>Bay22</v>
          </cell>
          <cell r="I3451" t="str">
            <v>AM</v>
          </cell>
        </row>
        <row r="3452">
          <cell r="A3452">
            <v>42682</v>
          </cell>
          <cell r="B3452" t="str">
            <v>NXT</v>
          </cell>
          <cell r="F3452">
            <v>5</v>
          </cell>
          <cell r="G3452" t="str">
            <v>Bay22</v>
          </cell>
          <cell r="I3452" t="str">
            <v>PM</v>
          </cell>
        </row>
        <row r="3453">
          <cell r="A3453">
            <v>42682</v>
          </cell>
          <cell r="B3453" t="str">
            <v>NXT</v>
          </cell>
          <cell r="F3453">
            <v>5</v>
          </cell>
          <cell r="G3453" t="str">
            <v>Bay22</v>
          </cell>
          <cell r="I3453" t="str">
            <v>AM</v>
          </cell>
        </row>
        <row r="3454">
          <cell r="A3454">
            <v>42685</v>
          </cell>
          <cell r="B3454" t="str">
            <v>NXT</v>
          </cell>
          <cell r="F3454">
            <v>155</v>
          </cell>
          <cell r="G3454" t="str">
            <v>Bay22</v>
          </cell>
          <cell r="I3454" t="str">
            <v>AM</v>
          </cell>
        </row>
        <row r="3455">
          <cell r="A3455">
            <v>42685</v>
          </cell>
          <cell r="B3455" t="str">
            <v>DEK</v>
          </cell>
          <cell r="F3455">
            <v>71</v>
          </cell>
          <cell r="G3455" t="str">
            <v>Bay22</v>
          </cell>
          <cell r="I3455" t="str">
            <v>AM</v>
          </cell>
        </row>
        <row r="3456">
          <cell r="A3456">
            <v>42681</v>
          </cell>
          <cell r="B3456" t="str">
            <v>NXT</v>
          </cell>
          <cell r="F3456">
            <v>10</v>
          </cell>
          <cell r="G3456" t="str">
            <v>Bay05</v>
          </cell>
          <cell r="I3456" t="str">
            <v>AM</v>
          </cell>
        </row>
        <row r="3457">
          <cell r="A3457">
            <v>42681</v>
          </cell>
          <cell r="B3457" t="str">
            <v>NXT</v>
          </cell>
          <cell r="F3457">
            <v>5</v>
          </cell>
          <cell r="G3457" t="str">
            <v>Bay05</v>
          </cell>
          <cell r="I3457" t="str">
            <v>AM</v>
          </cell>
        </row>
        <row r="3458">
          <cell r="A3458">
            <v>42681</v>
          </cell>
          <cell r="B3458" t="str">
            <v>NXT</v>
          </cell>
          <cell r="F3458">
            <v>8</v>
          </cell>
          <cell r="G3458" t="str">
            <v>Bay05</v>
          </cell>
          <cell r="I3458" t="str">
            <v>AM</v>
          </cell>
        </row>
        <row r="3459">
          <cell r="A3459">
            <v>42682</v>
          </cell>
          <cell r="B3459" t="str">
            <v>NXT</v>
          </cell>
          <cell r="F3459">
            <v>10</v>
          </cell>
          <cell r="G3459" t="str">
            <v>Bay05</v>
          </cell>
          <cell r="I3459" t="str">
            <v>AM</v>
          </cell>
        </row>
        <row r="3460">
          <cell r="A3460">
            <v>42682</v>
          </cell>
          <cell r="B3460" t="str">
            <v>NXT</v>
          </cell>
          <cell r="F3460">
            <v>10</v>
          </cell>
          <cell r="G3460" t="str">
            <v>Bay05</v>
          </cell>
          <cell r="I3460" t="str">
            <v>AM</v>
          </cell>
        </row>
        <row r="3461">
          <cell r="A3461">
            <v>42682</v>
          </cell>
          <cell r="B3461" t="str">
            <v>Reflow</v>
          </cell>
          <cell r="F3461">
            <v>10</v>
          </cell>
          <cell r="G3461" t="str">
            <v>Bay05</v>
          </cell>
          <cell r="I3461" t="str">
            <v>AM</v>
          </cell>
        </row>
        <row r="3462">
          <cell r="A3462">
            <v>42682</v>
          </cell>
          <cell r="B3462" t="str">
            <v>NXT</v>
          </cell>
          <cell r="F3462">
            <v>10</v>
          </cell>
          <cell r="G3462" t="str">
            <v>Bay05</v>
          </cell>
          <cell r="I3462" t="str">
            <v>AM</v>
          </cell>
        </row>
        <row r="3463">
          <cell r="A3463">
            <v>42682</v>
          </cell>
          <cell r="B3463" t="str">
            <v>NXT</v>
          </cell>
          <cell r="F3463">
            <v>5</v>
          </cell>
          <cell r="G3463" t="str">
            <v>Bay05</v>
          </cell>
          <cell r="I3463" t="str">
            <v>AM</v>
          </cell>
        </row>
        <row r="3464">
          <cell r="A3464">
            <v>42683</v>
          </cell>
          <cell r="B3464" t="str">
            <v>NXT</v>
          </cell>
          <cell r="F3464">
            <v>15</v>
          </cell>
          <cell r="G3464" t="str">
            <v>Bay05</v>
          </cell>
          <cell r="I3464" t="str">
            <v>AM</v>
          </cell>
        </row>
        <row r="3465">
          <cell r="A3465">
            <v>42683</v>
          </cell>
          <cell r="B3465" t="str">
            <v>DEK</v>
          </cell>
          <cell r="F3465">
            <v>5</v>
          </cell>
          <cell r="G3465" t="str">
            <v>Bay05</v>
          </cell>
          <cell r="I3465" t="str">
            <v>AM</v>
          </cell>
        </row>
        <row r="3466">
          <cell r="A3466">
            <v>42683</v>
          </cell>
          <cell r="B3466" t="str">
            <v>NXT</v>
          </cell>
          <cell r="F3466">
            <v>5</v>
          </cell>
          <cell r="G3466" t="str">
            <v>Bay05</v>
          </cell>
          <cell r="I3466" t="str">
            <v>AM</v>
          </cell>
        </row>
        <row r="3467">
          <cell r="A3467">
            <v>42683</v>
          </cell>
          <cell r="B3467" t="str">
            <v>NXT</v>
          </cell>
          <cell r="F3467">
            <v>5</v>
          </cell>
          <cell r="G3467" t="str">
            <v>Bay05</v>
          </cell>
          <cell r="I3467" t="str">
            <v>AM</v>
          </cell>
        </row>
        <row r="3468">
          <cell r="A3468">
            <v>42683</v>
          </cell>
          <cell r="B3468" t="str">
            <v>NXT</v>
          </cell>
          <cell r="F3468">
            <v>5</v>
          </cell>
          <cell r="G3468" t="str">
            <v>Bay05</v>
          </cell>
          <cell r="I3468" t="str">
            <v>AM</v>
          </cell>
        </row>
        <row r="3469">
          <cell r="A3469">
            <v>42684</v>
          </cell>
          <cell r="B3469" t="str">
            <v>NXT</v>
          </cell>
          <cell r="F3469">
            <v>35</v>
          </cell>
          <cell r="G3469" t="str">
            <v>Bay05</v>
          </cell>
          <cell r="I3469" t="str">
            <v>AM</v>
          </cell>
        </row>
        <row r="3470">
          <cell r="A3470">
            <v>42685</v>
          </cell>
          <cell r="B3470" t="str">
            <v>NXT</v>
          </cell>
          <cell r="F3470">
            <v>5</v>
          </cell>
          <cell r="G3470" t="str">
            <v>Bay05</v>
          </cell>
          <cell r="I3470" t="str">
            <v>AM</v>
          </cell>
        </row>
        <row r="3471">
          <cell r="A3471">
            <v>42681</v>
          </cell>
          <cell r="B3471" t="str">
            <v>NXT</v>
          </cell>
          <cell r="F3471">
            <v>14</v>
          </cell>
          <cell r="G3471" t="str">
            <v>Bay061</v>
          </cell>
          <cell r="I3471" t="str">
            <v>AM</v>
          </cell>
        </row>
        <row r="3472">
          <cell r="A3472">
            <v>42681</v>
          </cell>
          <cell r="B3472" t="str">
            <v>DEK</v>
          </cell>
          <cell r="F3472">
            <v>15</v>
          </cell>
          <cell r="G3472" t="str">
            <v>Bay062</v>
          </cell>
          <cell r="I3472" t="str">
            <v>AM</v>
          </cell>
        </row>
        <row r="3473">
          <cell r="A3473">
            <v>42681</v>
          </cell>
          <cell r="B3473" t="str">
            <v>NXT</v>
          </cell>
          <cell r="F3473">
            <v>5</v>
          </cell>
          <cell r="G3473" t="str">
            <v>Bay062</v>
          </cell>
          <cell r="I3473" t="str">
            <v>AM</v>
          </cell>
        </row>
        <row r="3474">
          <cell r="A3474">
            <v>42681</v>
          </cell>
          <cell r="B3474" t="str">
            <v>NXT</v>
          </cell>
          <cell r="F3474">
            <v>5</v>
          </cell>
          <cell r="G3474" t="str">
            <v>Bay062</v>
          </cell>
          <cell r="I3474" t="str">
            <v>AM</v>
          </cell>
        </row>
        <row r="3475">
          <cell r="A3475">
            <v>42681</v>
          </cell>
          <cell r="B3475" t="str">
            <v>NXT</v>
          </cell>
          <cell r="F3475">
            <v>5</v>
          </cell>
          <cell r="G3475" t="str">
            <v>Bay062</v>
          </cell>
          <cell r="I3475" t="str">
            <v>AM</v>
          </cell>
        </row>
        <row r="3476">
          <cell r="A3476">
            <v>42682</v>
          </cell>
          <cell r="B3476" t="str">
            <v>NXT</v>
          </cell>
          <cell r="F3476">
            <v>10</v>
          </cell>
          <cell r="G3476" t="str">
            <v>Bay062</v>
          </cell>
          <cell r="I3476" t="str">
            <v>AM</v>
          </cell>
        </row>
        <row r="3477">
          <cell r="A3477">
            <v>42682</v>
          </cell>
          <cell r="B3477" t="str">
            <v>NXT</v>
          </cell>
          <cell r="F3477">
            <v>5</v>
          </cell>
          <cell r="G3477" t="str">
            <v>Bay061</v>
          </cell>
          <cell r="I3477" t="str">
            <v>AM</v>
          </cell>
        </row>
        <row r="3478">
          <cell r="A3478">
            <v>42682</v>
          </cell>
          <cell r="B3478" t="str">
            <v>NXT</v>
          </cell>
          <cell r="F3478">
            <v>5</v>
          </cell>
          <cell r="G3478" t="str">
            <v>Bay061</v>
          </cell>
          <cell r="I3478" t="str">
            <v>AM</v>
          </cell>
        </row>
        <row r="3479">
          <cell r="A3479">
            <v>42682</v>
          </cell>
          <cell r="B3479" t="str">
            <v>NXT</v>
          </cell>
          <cell r="F3479">
            <v>5</v>
          </cell>
          <cell r="G3479" t="str">
            <v>Bay061</v>
          </cell>
          <cell r="I3479" t="str">
            <v>AM</v>
          </cell>
        </row>
        <row r="3480">
          <cell r="A3480">
            <v>42683</v>
          </cell>
          <cell r="B3480" t="str">
            <v>NXT</v>
          </cell>
          <cell r="F3480">
            <v>30</v>
          </cell>
          <cell r="G3480" t="str">
            <v>Bay062</v>
          </cell>
          <cell r="I3480" t="str">
            <v>AM</v>
          </cell>
        </row>
        <row r="3481">
          <cell r="A3481">
            <v>42683</v>
          </cell>
          <cell r="B3481" t="str">
            <v>NXT</v>
          </cell>
          <cell r="F3481">
            <v>5</v>
          </cell>
          <cell r="G3481" t="str">
            <v>Bay062</v>
          </cell>
          <cell r="I3481" t="str">
            <v>AM</v>
          </cell>
        </row>
        <row r="3482">
          <cell r="A3482">
            <v>42683</v>
          </cell>
          <cell r="B3482" t="str">
            <v>NXT</v>
          </cell>
          <cell r="F3482">
            <v>15</v>
          </cell>
          <cell r="G3482" t="str">
            <v>Bay062</v>
          </cell>
          <cell r="I3482" t="str">
            <v>AM</v>
          </cell>
        </row>
        <row r="3483">
          <cell r="A3483">
            <v>42683</v>
          </cell>
          <cell r="B3483" t="str">
            <v>NXT</v>
          </cell>
          <cell r="F3483">
            <v>5</v>
          </cell>
          <cell r="G3483" t="str">
            <v>Bay061</v>
          </cell>
          <cell r="I3483" t="str">
            <v>AM</v>
          </cell>
        </row>
        <row r="3484">
          <cell r="A3484">
            <v>42684</v>
          </cell>
          <cell r="B3484" t="str">
            <v>NXT</v>
          </cell>
          <cell r="F3484">
            <v>7</v>
          </cell>
          <cell r="G3484" t="str">
            <v>Bay062</v>
          </cell>
          <cell r="I3484" t="str">
            <v>AM</v>
          </cell>
        </row>
        <row r="3485">
          <cell r="A3485">
            <v>42684</v>
          </cell>
          <cell r="B3485" t="str">
            <v>NXT</v>
          </cell>
          <cell r="F3485">
            <v>15</v>
          </cell>
          <cell r="G3485" t="str">
            <v>Bay062</v>
          </cell>
          <cell r="I3485" t="str">
            <v>AM</v>
          </cell>
        </row>
        <row r="3486">
          <cell r="A3486">
            <v>42685</v>
          </cell>
          <cell r="B3486" t="str">
            <v>NXT</v>
          </cell>
          <cell r="F3486">
            <v>35</v>
          </cell>
          <cell r="G3486" t="str">
            <v>Bay061</v>
          </cell>
          <cell r="I3486" t="str">
            <v>AM</v>
          </cell>
        </row>
        <row r="3487">
          <cell r="A3487">
            <v>42685</v>
          </cell>
          <cell r="B3487" t="str">
            <v>DEK</v>
          </cell>
          <cell r="F3487">
            <v>10</v>
          </cell>
          <cell r="G3487" t="str">
            <v>Bay061</v>
          </cell>
          <cell r="I3487" t="str">
            <v>AM</v>
          </cell>
        </row>
        <row r="3488">
          <cell r="A3488">
            <v>42685</v>
          </cell>
          <cell r="B3488" t="str">
            <v>NXT</v>
          </cell>
          <cell r="F3488">
            <v>5</v>
          </cell>
          <cell r="G3488" t="str">
            <v>Bay062</v>
          </cell>
          <cell r="I3488" t="str">
            <v>AM</v>
          </cell>
        </row>
        <row r="3489">
          <cell r="A3489">
            <v>42682</v>
          </cell>
          <cell r="B3489" t="str">
            <v>NXT</v>
          </cell>
          <cell r="F3489">
            <v>30</v>
          </cell>
          <cell r="G3489" t="str">
            <v>Bay071</v>
          </cell>
          <cell r="I3489" t="str">
            <v>AM</v>
          </cell>
        </row>
        <row r="3490">
          <cell r="A3490">
            <v>42683</v>
          </cell>
          <cell r="B3490" t="str">
            <v>NXT</v>
          </cell>
          <cell r="F3490">
            <v>10</v>
          </cell>
          <cell r="G3490" t="str">
            <v>Bay072</v>
          </cell>
          <cell r="I3490" t="str">
            <v>AM</v>
          </cell>
        </row>
        <row r="3491">
          <cell r="A3491">
            <v>42684</v>
          </cell>
          <cell r="B3491" t="str">
            <v>Reflow</v>
          </cell>
          <cell r="F3491">
            <v>8</v>
          </cell>
          <cell r="G3491" t="str">
            <v>Bay071</v>
          </cell>
          <cell r="I3491" t="str">
            <v>AM</v>
          </cell>
        </row>
        <row r="3492">
          <cell r="A3492">
            <v>42685</v>
          </cell>
          <cell r="B3492" t="str">
            <v>Reflow</v>
          </cell>
          <cell r="F3492">
            <v>90</v>
          </cell>
          <cell r="G3492" t="str">
            <v>Bay072</v>
          </cell>
          <cell r="I3492" t="str">
            <v>AM</v>
          </cell>
        </row>
        <row r="3493">
          <cell r="A3493">
            <v>42681</v>
          </cell>
          <cell r="B3493" t="str">
            <v>NXT</v>
          </cell>
          <cell r="F3493">
            <v>20</v>
          </cell>
          <cell r="G3493" t="str">
            <v>Bay08</v>
          </cell>
          <cell r="I3493" t="str">
            <v>AM</v>
          </cell>
        </row>
        <row r="3494">
          <cell r="A3494">
            <v>42681</v>
          </cell>
          <cell r="B3494" t="str">
            <v>NXT</v>
          </cell>
          <cell r="F3494">
            <v>20</v>
          </cell>
          <cell r="G3494" t="str">
            <v>Bay08</v>
          </cell>
          <cell r="I3494" t="str">
            <v>AM</v>
          </cell>
        </row>
        <row r="3495">
          <cell r="A3495">
            <v>42681</v>
          </cell>
          <cell r="B3495" t="str">
            <v>NXT</v>
          </cell>
          <cell r="F3495">
            <v>30</v>
          </cell>
          <cell r="G3495" t="str">
            <v>Bay08</v>
          </cell>
          <cell r="I3495" t="str">
            <v>AM</v>
          </cell>
        </row>
        <row r="3496">
          <cell r="A3496">
            <v>42682</v>
          </cell>
          <cell r="B3496" t="str">
            <v>NXT</v>
          </cell>
          <cell r="F3496">
            <v>7</v>
          </cell>
          <cell r="G3496" t="str">
            <v>Bay08</v>
          </cell>
          <cell r="I3496" t="str">
            <v>AM</v>
          </cell>
        </row>
        <row r="3497">
          <cell r="A3497">
            <v>42682</v>
          </cell>
          <cell r="B3497" t="str">
            <v>NXT</v>
          </cell>
          <cell r="F3497">
            <v>8</v>
          </cell>
          <cell r="G3497" t="str">
            <v>Bay08</v>
          </cell>
          <cell r="I3497" t="str">
            <v>AM</v>
          </cell>
        </row>
        <row r="3498">
          <cell r="A3498">
            <v>42682</v>
          </cell>
          <cell r="B3498" t="str">
            <v>NXT</v>
          </cell>
          <cell r="F3498">
            <v>15</v>
          </cell>
          <cell r="G3498" t="str">
            <v>Bay08</v>
          </cell>
          <cell r="I3498" t="str">
            <v>AM</v>
          </cell>
        </row>
        <row r="3499">
          <cell r="A3499">
            <v>42682</v>
          </cell>
          <cell r="B3499" t="str">
            <v>NXT</v>
          </cell>
          <cell r="F3499">
            <v>10</v>
          </cell>
          <cell r="G3499" t="str">
            <v>Bay08</v>
          </cell>
          <cell r="I3499" t="str">
            <v>AM</v>
          </cell>
        </row>
        <row r="3500">
          <cell r="A3500">
            <v>42682</v>
          </cell>
          <cell r="B3500" t="str">
            <v>NXT</v>
          </cell>
          <cell r="F3500">
            <v>10</v>
          </cell>
          <cell r="G3500" t="str">
            <v>Bay08</v>
          </cell>
          <cell r="I3500" t="str">
            <v>AM</v>
          </cell>
        </row>
        <row r="3501">
          <cell r="A3501">
            <v>42682</v>
          </cell>
          <cell r="B3501" t="str">
            <v>NXT</v>
          </cell>
          <cell r="F3501">
            <v>6</v>
          </cell>
          <cell r="G3501" t="str">
            <v>Bay08</v>
          </cell>
          <cell r="I3501" t="str">
            <v>AM</v>
          </cell>
        </row>
        <row r="3502">
          <cell r="A3502">
            <v>42682</v>
          </cell>
          <cell r="B3502" t="str">
            <v>NXT</v>
          </cell>
          <cell r="F3502">
            <v>10</v>
          </cell>
          <cell r="G3502" t="str">
            <v>Bay08</v>
          </cell>
          <cell r="I3502" t="str">
            <v>AM</v>
          </cell>
        </row>
        <row r="3503">
          <cell r="A3503">
            <v>42684</v>
          </cell>
          <cell r="B3503" t="str">
            <v>NXT</v>
          </cell>
          <cell r="F3503">
            <v>10</v>
          </cell>
          <cell r="G3503" t="str">
            <v>Bay08</v>
          </cell>
          <cell r="I3503" t="str">
            <v>AM</v>
          </cell>
        </row>
        <row r="3504">
          <cell r="A3504">
            <v>42681</v>
          </cell>
          <cell r="B3504" t="str">
            <v>NXT</v>
          </cell>
          <cell r="F3504">
            <v>3</v>
          </cell>
          <cell r="G3504" t="str">
            <v>Bay21</v>
          </cell>
          <cell r="I3504" t="str">
            <v>AM</v>
          </cell>
        </row>
        <row r="3505">
          <cell r="A3505">
            <v>42681</v>
          </cell>
          <cell r="B3505" t="str">
            <v>SPI</v>
          </cell>
          <cell r="F3505">
            <v>3</v>
          </cell>
          <cell r="G3505" t="str">
            <v>Bay21</v>
          </cell>
          <cell r="I3505" t="str">
            <v>AM</v>
          </cell>
        </row>
        <row r="3506">
          <cell r="A3506">
            <v>42682</v>
          </cell>
          <cell r="B3506" t="str">
            <v>DEK</v>
          </cell>
          <cell r="F3506">
            <v>20</v>
          </cell>
          <cell r="G3506" t="str">
            <v>Bay21</v>
          </cell>
          <cell r="I3506" t="str">
            <v>AM</v>
          </cell>
        </row>
        <row r="3507">
          <cell r="A3507">
            <v>42682</v>
          </cell>
          <cell r="B3507" t="str">
            <v>NXT</v>
          </cell>
          <cell r="F3507">
            <v>5</v>
          </cell>
          <cell r="G3507" t="str">
            <v>Bay21</v>
          </cell>
          <cell r="I3507" t="str">
            <v>AM</v>
          </cell>
        </row>
        <row r="3508">
          <cell r="A3508">
            <v>42683</v>
          </cell>
          <cell r="B3508" t="str">
            <v>NXT</v>
          </cell>
          <cell r="F3508">
            <v>5</v>
          </cell>
          <cell r="G3508" t="str">
            <v>Bay21</v>
          </cell>
          <cell r="I3508" t="str">
            <v>AM</v>
          </cell>
        </row>
        <row r="3509">
          <cell r="A3509">
            <v>42683</v>
          </cell>
          <cell r="B3509" t="str">
            <v>DEK</v>
          </cell>
          <cell r="F3509">
            <v>30</v>
          </cell>
          <cell r="G3509" t="str">
            <v>Bay21</v>
          </cell>
          <cell r="I3509" t="str">
            <v>AM</v>
          </cell>
        </row>
        <row r="3510">
          <cell r="A3510">
            <v>42684</v>
          </cell>
          <cell r="B3510" t="str">
            <v>NXT</v>
          </cell>
          <cell r="F3510">
            <v>20</v>
          </cell>
          <cell r="G3510" t="str">
            <v>Bay21</v>
          </cell>
          <cell r="I3510" t="str">
            <v>AM</v>
          </cell>
        </row>
        <row r="3511">
          <cell r="A3511">
            <v>42684</v>
          </cell>
          <cell r="B3511" t="str">
            <v>NXT</v>
          </cell>
          <cell r="F3511">
            <v>30</v>
          </cell>
          <cell r="G3511" t="str">
            <v>Bay21</v>
          </cell>
          <cell r="I3511" t="str">
            <v>AM</v>
          </cell>
        </row>
        <row r="3512">
          <cell r="A3512">
            <v>42684</v>
          </cell>
          <cell r="B3512" t="str">
            <v>NXT</v>
          </cell>
          <cell r="F3512">
            <v>20</v>
          </cell>
          <cell r="G3512" t="str">
            <v>Bay21</v>
          </cell>
          <cell r="I3512" t="str">
            <v>AM</v>
          </cell>
        </row>
        <row r="3513">
          <cell r="A3513">
            <v>42684</v>
          </cell>
          <cell r="B3513" t="str">
            <v>SPI</v>
          </cell>
          <cell r="F3513">
            <v>15</v>
          </cell>
          <cell r="G3513" t="str">
            <v>Bay21</v>
          </cell>
          <cell r="I3513" t="str">
            <v>AM</v>
          </cell>
        </row>
        <row r="3514">
          <cell r="A3514">
            <v>42684</v>
          </cell>
          <cell r="B3514" t="str">
            <v>DEK</v>
          </cell>
          <cell r="F3514">
            <v>15</v>
          </cell>
          <cell r="G3514" t="str">
            <v>Bay21</v>
          </cell>
          <cell r="I3514" t="str">
            <v>AM</v>
          </cell>
        </row>
        <row r="3515">
          <cell r="A3515">
            <v>42680</v>
          </cell>
          <cell r="B3515" t="str">
            <v>Reflow</v>
          </cell>
          <cell r="F3515">
            <v>12</v>
          </cell>
          <cell r="G3515" t="str">
            <v>Bay15</v>
          </cell>
          <cell r="I3515" t="str">
            <v>PM</v>
          </cell>
        </row>
        <row r="3516">
          <cell r="A3516">
            <v>42680</v>
          </cell>
          <cell r="B3516" t="str">
            <v>NXT</v>
          </cell>
          <cell r="F3516">
            <v>10</v>
          </cell>
          <cell r="G3516" t="str">
            <v>Bay15</v>
          </cell>
          <cell r="I3516" t="str">
            <v>AM</v>
          </cell>
        </row>
        <row r="3517">
          <cell r="A3517">
            <v>42681</v>
          </cell>
          <cell r="B3517" t="str">
            <v>NXT</v>
          </cell>
          <cell r="F3517">
            <v>7</v>
          </cell>
          <cell r="G3517" t="str">
            <v>Bay15</v>
          </cell>
          <cell r="I3517" t="str">
            <v>PM</v>
          </cell>
        </row>
        <row r="3518">
          <cell r="A3518">
            <v>42681</v>
          </cell>
          <cell r="B3518" t="str">
            <v>NXT</v>
          </cell>
          <cell r="F3518">
            <v>10</v>
          </cell>
          <cell r="G3518" t="str">
            <v>Bay15</v>
          </cell>
          <cell r="I3518" t="str">
            <v>AM</v>
          </cell>
        </row>
        <row r="3519">
          <cell r="A3519">
            <v>42683</v>
          </cell>
          <cell r="B3519" t="str">
            <v>NXT</v>
          </cell>
          <cell r="F3519">
            <v>15</v>
          </cell>
          <cell r="G3519" t="str">
            <v>Bay16</v>
          </cell>
          <cell r="I3519" t="str">
            <v>AM</v>
          </cell>
        </row>
        <row r="3520">
          <cell r="A3520">
            <v>42683</v>
          </cell>
          <cell r="B3520" t="str">
            <v>NXT</v>
          </cell>
          <cell r="F3520">
            <v>5</v>
          </cell>
          <cell r="G3520" t="str">
            <v>Bay16</v>
          </cell>
          <cell r="I3520" t="str">
            <v>AM</v>
          </cell>
        </row>
        <row r="3521">
          <cell r="A3521">
            <v>42683</v>
          </cell>
          <cell r="B3521" t="str">
            <v>NXT</v>
          </cell>
          <cell r="F3521">
            <v>10</v>
          </cell>
          <cell r="G3521" t="str">
            <v>Bay16</v>
          </cell>
          <cell r="I3521" t="str">
            <v>AM</v>
          </cell>
        </row>
        <row r="3522">
          <cell r="A3522">
            <v>42683</v>
          </cell>
          <cell r="B3522" t="str">
            <v>Reflow</v>
          </cell>
          <cell r="F3522">
            <v>10</v>
          </cell>
          <cell r="G3522" t="str">
            <v>Bay15</v>
          </cell>
          <cell r="I3522" t="str">
            <v>PM</v>
          </cell>
        </row>
        <row r="3523">
          <cell r="A3523">
            <v>42683</v>
          </cell>
          <cell r="B3523" t="str">
            <v>Reflow</v>
          </cell>
          <cell r="F3523">
            <v>5</v>
          </cell>
          <cell r="G3523" t="str">
            <v>Bay15</v>
          </cell>
          <cell r="I3523" t="str">
            <v>PM</v>
          </cell>
        </row>
        <row r="3524">
          <cell r="A3524">
            <v>42683</v>
          </cell>
          <cell r="B3524" t="str">
            <v>Reflow</v>
          </cell>
          <cell r="F3524">
            <v>6</v>
          </cell>
          <cell r="G3524" t="str">
            <v>Bay15</v>
          </cell>
          <cell r="I3524" t="str">
            <v>PM</v>
          </cell>
        </row>
        <row r="3525">
          <cell r="A3525">
            <v>42683</v>
          </cell>
          <cell r="B3525" t="str">
            <v>Reflow</v>
          </cell>
          <cell r="F3525">
            <v>15</v>
          </cell>
          <cell r="G3525" t="str">
            <v>Bay15</v>
          </cell>
          <cell r="I3525" t="str">
            <v>PM</v>
          </cell>
        </row>
        <row r="3526">
          <cell r="A3526">
            <v>42683</v>
          </cell>
          <cell r="B3526" t="str">
            <v>NXT</v>
          </cell>
          <cell r="F3526">
            <v>10</v>
          </cell>
          <cell r="G3526" t="str">
            <v>Bay15</v>
          </cell>
          <cell r="I3526" t="str">
            <v>PM</v>
          </cell>
        </row>
        <row r="3527">
          <cell r="A3527">
            <v>42683</v>
          </cell>
          <cell r="B3527" t="str">
            <v>NXT</v>
          </cell>
          <cell r="F3527">
            <v>5</v>
          </cell>
          <cell r="G3527" t="str">
            <v>Bay15</v>
          </cell>
          <cell r="I3527" t="str">
            <v>AM</v>
          </cell>
        </row>
        <row r="3528">
          <cell r="A3528">
            <v>42683</v>
          </cell>
          <cell r="B3528" t="str">
            <v>NXT</v>
          </cell>
          <cell r="F3528">
            <v>10</v>
          </cell>
          <cell r="G3528" t="str">
            <v>Bay15</v>
          </cell>
          <cell r="I3528" t="str">
            <v>AM</v>
          </cell>
        </row>
        <row r="3529">
          <cell r="A3529">
            <v>42683</v>
          </cell>
          <cell r="B3529" t="str">
            <v>NXT</v>
          </cell>
          <cell r="F3529">
            <v>10</v>
          </cell>
          <cell r="G3529" t="str">
            <v>Bay15</v>
          </cell>
          <cell r="I3529" t="str">
            <v>AM</v>
          </cell>
        </row>
        <row r="3530">
          <cell r="A3530">
            <v>42684</v>
          </cell>
          <cell r="B3530" t="str">
            <v>NXT</v>
          </cell>
          <cell r="F3530">
            <v>5</v>
          </cell>
          <cell r="G3530" t="str">
            <v>Bay15</v>
          </cell>
          <cell r="I3530" t="str">
            <v>AM</v>
          </cell>
        </row>
        <row r="3531">
          <cell r="A3531">
            <v>42684</v>
          </cell>
          <cell r="B3531" t="str">
            <v>NXT</v>
          </cell>
          <cell r="F3531">
            <v>10</v>
          </cell>
          <cell r="G3531" t="str">
            <v>Bay15</v>
          </cell>
          <cell r="I3531" t="str">
            <v>AM</v>
          </cell>
        </row>
        <row r="3532">
          <cell r="A3532">
            <v>42684</v>
          </cell>
          <cell r="B3532" t="str">
            <v>NXT</v>
          </cell>
          <cell r="F3532">
            <v>5</v>
          </cell>
          <cell r="G3532" t="str">
            <v>Bay15</v>
          </cell>
          <cell r="I3532" t="str">
            <v>AM</v>
          </cell>
        </row>
        <row r="3533">
          <cell r="A3533">
            <v>42684</v>
          </cell>
          <cell r="B3533" t="str">
            <v>NXT</v>
          </cell>
          <cell r="F3533">
            <v>8</v>
          </cell>
          <cell r="G3533" t="str">
            <v>Bay15</v>
          </cell>
          <cell r="I3533" t="str">
            <v>AM</v>
          </cell>
        </row>
        <row r="3534">
          <cell r="A3534">
            <v>42684</v>
          </cell>
          <cell r="B3534" t="str">
            <v>NXT</v>
          </cell>
          <cell r="F3534">
            <v>8</v>
          </cell>
          <cell r="G3534" t="str">
            <v>Bay15</v>
          </cell>
          <cell r="I3534" t="str">
            <v>PM</v>
          </cell>
        </row>
        <row r="3535">
          <cell r="A3535">
            <v>42684</v>
          </cell>
          <cell r="B3535" t="str">
            <v>NXT</v>
          </cell>
          <cell r="F3535">
            <v>5</v>
          </cell>
          <cell r="G3535" t="str">
            <v>Bay16</v>
          </cell>
          <cell r="I3535" t="str">
            <v>AM</v>
          </cell>
        </row>
        <row r="3536">
          <cell r="A3536">
            <v>42684</v>
          </cell>
          <cell r="B3536" t="str">
            <v>NXT</v>
          </cell>
          <cell r="F3536">
            <v>10</v>
          </cell>
          <cell r="G3536" t="str">
            <v>Bay15</v>
          </cell>
          <cell r="I3536" t="str">
            <v>PM</v>
          </cell>
        </row>
        <row r="3537">
          <cell r="A3537">
            <v>42684</v>
          </cell>
          <cell r="B3537" t="str">
            <v>NXT</v>
          </cell>
          <cell r="F3537">
            <v>5</v>
          </cell>
          <cell r="G3537" t="str">
            <v>Bay15</v>
          </cell>
          <cell r="I3537" t="str">
            <v>PM</v>
          </cell>
        </row>
        <row r="3538">
          <cell r="A3538">
            <v>42684</v>
          </cell>
          <cell r="B3538" t="str">
            <v>NXT</v>
          </cell>
          <cell r="F3538">
            <v>9</v>
          </cell>
          <cell r="G3538" t="str">
            <v>Bay15</v>
          </cell>
          <cell r="I3538" t="str">
            <v>PM</v>
          </cell>
        </row>
        <row r="3539">
          <cell r="A3539">
            <v>42684</v>
          </cell>
          <cell r="B3539" t="str">
            <v>NXT</v>
          </cell>
          <cell r="F3539">
            <v>12</v>
          </cell>
          <cell r="G3539" t="str">
            <v>Bay16</v>
          </cell>
          <cell r="I3539" t="str">
            <v>AM</v>
          </cell>
        </row>
        <row r="3540">
          <cell r="A3540">
            <v>42685</v>
          </cell>
          <cell r="B3540" t="str">
            <v>NXT</v>
          </cell>
          <cell r="F3540">
            <v>5</v>
          </cell>
          <cell r="G3540" t="str">
            <v>Bay15</v>
          </cell>
          <cell r="I3540" t="str">
            <v>AM</v>
          </cell>
        </row>
        <row r="3541">
          <cell r="A3541">
            <v>42685</v>
          </cell>
          <cell r="B3541" t="str">
            <v>DEK</v>
          </cell>
          <cell r="F3541">
            <v>150</v>
          </cell>
          <cell r="G3541" t="str">
            <v>Bay15</v>
          </cell>
          <cell r="I3541" t="str">
            <v>PM</v>
          </cell>
        </row>
        <row r="3542">
          <cell r="A3542">
            <v>42685</v>
          </cell>
          <cell r="B3542" t="str">
            <v>NXT</v>
          </cell>
          <cell r="F3542">
            <v>4</v>
          </cell>
          <cell r="G3542" t="str">
            <v>Bay15</v>
          </cell>
          <cell r="I3542" t="str">
            <v>PM</v>
          </cell>
        </row>
        <row r="3543">
          <cell r="A3543">
            <v>42685</v>
          </cell>
          <cell r="B3543" t="str">
            <v>NXT</v>
          </cell>
          <cell r="F3543">
            <v>4</v>
          </cell>
          <cell r="G3543" t="str">
            <v>Bay15</v>
          </cell>
          <cell r="I3543" t="str">
            <v>PM</v>
          </cell>
        </row>
        <row r="3544">
          <cell r="A3544">
            <v>42685</v>
          </cell>
          <cell r="B3544" t="str">
            <v>NXT</v>
          </cell>
          <cell r="F3544">
            <v>5</v>
          </cell>
          <cell r="G3544" t="str">
            <v>Bay15</v>
          </cell>
          <cell r="I3544" t="str">
            <v>PM</v>
          </cell>
        </row>
        <row r="3545">
          <cell r="A3545">
            <v>42685</v>
          </cell>
          <cell r="B3545" t="str">
            <v>NXT</v>
          </cell>
          <cell r="F3545">
            <v>15</v>
          </cell>
          <cell r="G3545" t="str">
            <v>Bay15</v>
          </cell>
          <cell r="I3545" t="str">
            <v>AM</v>
          </cell>
        </row>
        <row r="3546">
          <cell r="A3546">
            <v>42685</v>
          </cell>
          <cell r="B3546" t="str">
            <v>SPI</v>
          </cell>
          <cell r="F3546">
            <v>25</v>
          </cell>
          <cell r="G3546" t="str">
            <v>Bay15</v>
          </cell>
          <cell r="I3546" t="str">
            <v>AM</v>
          </cell>
        </row>
        <row r="3547">
          <cell r="A3547">
            <v>42685</v>
          </cell>
          <cell r="B3547" t="str">
            <v>NXT</v>
          </cell>
          <cell r="F3547">
            <v>10</v>
          </cell>
          <cell r="G3547" t="str">
            <v>Bay15</v>
          </cell>
          <cell r="I3547" t="str">
            <v>AM</v>
          </cell>
        </row>
        <row r="3548">
          <cell r="A3548">
            <v>42685</v>
          </cell>
          <cell r="B3548" t="str">
            <v>SPI</v>
          </cell>
          <cell r="F3548">
            <v>10</v>
          </cell>
          <cell r="G3548" t="str">
            <v>Bay15</v>
          </cell>
          <cell r="I3548" t="str">
            <v>AM</v>
          </cell>
        </row>
        <row r="3549">
          <cell r="A3549">
            <v>42686</v>
          </cell>
          <cell r="B3549" t="str">
            <v>NXT</v>
          </cell>
          <cell r="F3549">
            <v>5</v>
          </cell>
          <cell r="G3549" t="str">
            <v>Bay15</v>
          </cell>
          <cell r="I3549" t="str">
            <v>AM</v>
          </cell>
        </row>
        <row r="3550">
          <cell r="A3550">
            <v>42686</v>
          </cell>
          <cell r="B3550" t="str">
            <v>NXT</v>
          </cell>
          <cell r="F3550">
            <v>4</v>
          </cell>
          <cell r="G3550" t="str">
            <v>Bay15</v>
          </cell>
          <cell r="I3550" t="str">
            <v>AM</v>
          </cell>
        </row>
        <row r="3551">
          <cell r="A3551">
            <v>42686</v>
          </cell>
          <cell r="B3551" t="str">
            <v>NXT</v>
          </cell>
          <cell r="F3551">
            <v>6</v>
          </cell>
          <cell r="G3551" t="str">
            <v>Bay15</v>
          </cell>
          <cell r="I3551" t="str">
            <v>AM</v>
          </cell>
        </row>
        <row r="3552">
          <cell r="A3552">
            <v>42686</v>
          </cell>
          <cell r="B3552" t="str">
            <v>NXT</v>
          </cell>
          <cell r="F3552">
            <v>5</v>
          </cell>
          <cell r="G3552" t="str">
            <v>Bay16</v>
          </cell>
          <cell r="I3552" t="str">
            <v>AM</v>
          </cell>
        </row>
        <row r="3553">
          <cell r="A3553">
            <v>42686</v>
          </cell>
          <cell r="B3553" t="str">
            <v>NXT</v>
          </cell>
          <cell r="F3553">
            <v>40</v>
          </cell>
          <cell r="G3553" t="str">
            <v>Bay16</v>
          </cell>
          <cell r="I3553" t="str">
            <v>PM</v>
          </cell>
        </row>
        <row r="3554">
          <cell r="A3554">
            <v>42686</v>
          </cell>
          <cell r="B3554" t="str">
            <v>NXT</v>
          </cell>
          <cell r="F3554">
            <v>10</v>
          </cell>
          <cell r="G3554" t="str">
            <v>Bay16</v>
          </cell>
          <cell r="I3554" t="str">
            <v>AM</v>
          </cell>
        </row>
        <row r="3555">
          <cell r="A3555">
            <v>42688</v>
          </cell>
          <cell r="B3555" t="str">
            <v>DEK</v>
          </cell>
          <cell r="F3555">
            <v>8</v>
          </cell>
          <cell r="G3555" t="str">
            <v>Bay04</v>
          </cell>
          <cell r="I3555" t="str">
            <v>PM</v>
          </cell>
        </row>
        <row r="3556">
          <cell r="A3556">
            <v>42688</v>
          </cell>
          <cell r="B3556" t="str">
            <v>NXT</v>
          </cell>
          <cell r="F3556">
            <v>20</v>
          </cell>
          <cell r="G3556" t="str">
            <v>Bay04</v>
          </cell>
          <cell r="I3556" t="str">
            <v>AM</v>
          </cell>
        </row>
        <row r="3557">
          <cell r="A3557">
            <v>42688</v>
          </cell>
          <cell r="B3557" t="str">
            <v>MPM</v>
          </cell>
          <cell r="F3557">
            <v>5</v>
          </cell>
          <cell r="G3557" t="str">
            <v>Bay03</v>
          </cell>
          <cell r="I3557" t="str">
            <v>PM</v>
          </cell>
        </row>
        <row r="3558">
          <cell r="A3558">
            <v>42688</v>
          </cell>
          <cell r="B3558" t="str">
            <v>MPM</v>
          </cell>
          <cell r="F3558">
            <v>7</v>
          </cell>
          <cell r="G3558" t="str">
            <v>Bay03</v>
          </cell>
          <cell r="I3558" t="str">
            <v>AM</v>
          </cell>
        </row>
        <row r="3559">
          <cell r="A3559">
            <v>42689</v>
          </cell>
          <cell r="B3559" t="str">
            <v>NXT</v>
          </cell>
          <cell r="F3559">
            <v>20</v>
          </cell>
          <cell r="G3559" t="str">
            <v>Bay04</v>
          </cell>
          <cell r="I3559" t="str">
            <v>PM</v>
          </cell>
        </row>
        <row r="3560">
          <cell r="A3560">
            <v>42691</v>
          </cell>
          <cell r="B3560" t="str">
            <v>MPM</v>
          </cell>
          <cell r="F3560">
            <v>5</v>
          </cell>
          <cell r="G3560" t="str">
            <v>Bay03</v>
          </cell>
          <cell r="I3560" t="str">
            <v>PM</v>
          </cell>
        </row>
        <row r="3561">
          <cell r="A3561">
            <v>42691</v>
          </cell>
          <cell r="B3561" t="str">
            <v>NXT</v>
          </cell>
          <cell r="F3561">
            <v>4</v>
          </cell>
          <cell r="G3561" t="str">
            <v>Bay03</v>
          </cell>
          <cell r="I3561" t="str">
            <v>PM</v>
          </cell>
        </row>
        <row r="3562">
          <cell r="A3562">
            <v>42691</v>
          </cell>
          <cell r="B3562" t="str">
            <v>MPM</v>
          </cell>
          <cell r="F3562">
            <v>4</v>
          </cell>
          <cell r="G3562" t="str">
            <v>Bay03</v>
          </cell>
          <cell r="I3562" t="str">
            <v>AM</v>
          </cell>
        </row>
        <row r="3563">
          <cell r="A3563">
            <v>42691</v>
          </cell>
          <cell r="B3563" t="str">
            <v>DEK</v>
          </cell>
          <cell r="F3563">
            <v>5</v>
          </cell>
          <cell r="G3563" t="str">
            <v>Bay04</v>
          </cell>
          <cell r="I3563" t="str">
            <v>PM</v>
          </cell>
        </row>
        <row r="3564">
          <cell r="A3564">
            <v>42691</v>
          </cell>
          <cell r="B3564" t="str">
            <v>DEK</v>
          </cell>
          <cell r="F3564">
            <v>5</v>
          </cell>
          <cell r="G3564" t="str">
            <v>Bay03</v>
          </cell>
          <cell r="I3564" t="str">
            <v>PM</v>
          </cell>
        </row>
        <row r="3565">
          <cell r="A3565">
            <v>42692</v>
          </cell>
          <cell r="B3565" t="str">
            <v>MPM</v>
          </cell>
          <cell r="F3565">
            <v>6</v>
          </cell>
          <cell r="G3565" t="str">
            <v>Bay03</v>
          </cell>
          <cell r="I3565" t="str">
            <v>PM</v>
          </cell>
        </row>
        <row r="3566">
          <cell r="A3566">
            <v>42692</v>
          </cell>
          <cell r="B3566" t="str">
            <v>MPM</v>
          </cell>
          <cell r="F3566">
            <v>5</v>
          </cell>
          <cell r="G3566" t="str">
            <v>Bay03</v>
          </cell>
          <cell r="I3566" t="str">
            <v>PM</v>
          </cell>
        </row>
        <row r="3567">
          <cell r="A3567">
            <v>42692</v>
          </cell>
          <cell r="B3567" t="str">
            <v>NXT</v>
          </cell>
          <cell r="F3567">
            <v>8</v>
          </cell>
          <cell r="G3567" t="str">
            <v>Bay03</v>
          </cell>
          <cell r="I3567" t="str">
            <v>PM</v>
          </cell>
        </row>
        <row r="3568">
          <cell r="A3568">
            <v>42692</v>
          </cell>
          <cell r="B3568" t="str">
            <v>NXT</v>
          </cell>
          <cell r="F3568">
            <v>25</v>
          </cell>
          <cell r="G3568" t="str">
            <v>Bay03</v>
          </cell>
          <cell r="I3568" t="str">
            <v>PM</v>
          </cell>
        </row>
        <row r="3569">
          <cell r="A3569">
            <v>42692</v>
          </cell>
          <cell r="B3569" t="str">
            <v>NXT</v>
          </cell>
          <cell r="F3569">
            <v>22</v>
          </cell>
          <cell r="G3569" t="str">
            <v>Bay03</v>
          </cell>
          <cell r="I3569" t="str">
            <v>PM</v>
          </cell>
        </row>
        <row r="3570">
          <cell r="A3570">
            <v>42692</v>
          </cell>
          <cell r="B3570" t="str">
            <v>MPM</v>
          </cell>
          <cell r="F3570">
            <v>9</v>
          </cell>
          <cell r="G3570" t="str">
            <v>Bay03</v>
          </cell>
          <cell r="I3570" t="str">
            <v>PM</v>
          </cell>
        </row>
        <row r="3571">
          <cell r="A3571">
            <v>42692</v>
          </cell>
          <cell r="B3571" t="str">
            <v>MPM</v>
          </cell>
          <cell r="F3571">
            <v>27</v>
          </cell>
          <cell r="G3571" t="str">
            <v>Bay03</v>
          </cell>
          <cell r="I3571" t="str">
            <v>AM</v>
          </cell>
        </row>
        <row r="3572">
          <cell r="A3572">
            <v>42692</v>
          </cell>
          <cell r="B3572" t="str">
            <v>MPM</v>
          </cell>
          <cell r="F3572">
            <v>12</v>
          </cell>
          <cell r="G3572" t="str">
            <v>Bay03</v>
          </cell>
          <cell r="I3572" t="str">
            <v>AM</v>
          </cell>
        </row>
        <row r="3573">
          <cell r="A3573">
            <v>42692</v>
          </cell>
          <cell r="B3573" t="str">
            <v>NXT</v>
          </cell>
          <cell r="F3573">
            <v>5</v>
          </cell>
          <cell r="G3573" t="str">
            <v>Bay04</v>
          </cell>
          <cell r="I3573" t="str">
            <v>AM</v>
          </cell>
        </row>
        <row r="3574">
          <cell r="A3574">
            <v>42692</v>
          </cell>
          <cell r="B3574" t="str">
            <v>NXT</v>
          </cell>
          <cell r="F3574">
            <v>15</v>
          </cell>
          <cell r="G3574" t="str">
            <v>Bay04</v>
          </cell>
          <cell r="I3574" t="str">
            <v>AM</v>
          </cell>
        </row>
        <row r="3575">
          <cell r="A3575">
            <v>42692</v>
          </cell>
          <cell r="B3575" t="str">
            <v>NXT</v>
          </cell>
          <cell r="F3575">
            <v>11</v>
          </cell>
          <cell r="G3575" t="str">
            <v>Bay04</v>
          </cell>
          <cell r="I3575" t="str">
            <v>AM</v>
          </cell>
        </row>
        <row r="3576">
          <cell r="A3576">
            <v>42688</v>
          </cell>
          <cell r="B3576" t="str">
            <v>DEK</v>
          </cell>
          <cell r="F3576">
            <v>10</v>
          </cell>
          <cell r="G3576" t="str">
            <v>Bay20</v>
          </cell>
          <cell r="I3576" t="str">
            <v>AM</v>
          </cell>
        </row>
        <row r="3577">
          <cell r="A3577">
            <v>42689</v>
          </cell>
          <cell r="B3577" t="str">
            <v>DEK</v>
          </cell>
          <cell r="F3577">
            <v>7</v>
          </cell>
          <cell r="G3577" t="str">
            <v>Bay19</v>
          </cell>
          <cell r="I3577" t="str">
            <v>AM</v>
          </cell>
        </row>
        <row r="3578">
          <cell r="A3578">
            <v>42689</v>
          </cell>
          <cell r="B3578" t="str">
            <v>NXT</v>
          </cell>
          <cell r="F3578">
            <v>6</v>
          </cell>
          <cell r="G3578" t="str">
            <v>Bay19</v>
          </cell>
          <cell r="I3578" t="str">
            <v>AM</v>
          </cell>
        </row>
        <row r="3579">
          <cell r="A3579">
            <v>42689</v>
          </cell>
          <cell r="B3579" t="str">
            <v>NXT</v>
          </cell>
          <cell r="F3579">
            <v>6</v>
          </cell>
          <cell r="G3579" t="str">
            <v>Bay20</v>
          </cell>
          <cell r="I3579" t="str">
            <v>AM</v>
          </cell>
        </row>
        <row r="3580">
          <cell r="A3580">
            <v>42689</v>
          </cell>
          <cell r="B3580" t="str">
            <v>NXT</v>
          </cell>
          <cell r="F3580">
            <v>7</v>
          </cell>
          <cell r="G3580" t="str">
            <v>Bay20</v>
          </cell>
          <cell r="I3580" t="str">
            <v>AM</v>
          </cell>
        </row>
        <row r="3581">
          <cell r="A3581">
            <v>42692</v>
          </cell>
          <cell r="B3581" t="str">
            <v>NXT</v>
          </cell>
          <cell r="F3581">
            <v>7</v>
          </cell>
          <cell r="G3581" t="str">
            <v>Bay20</v>
          </cell>
          <cell r="I3581" t="str">
            <v>PM</v>
          </cell>
        </row>
        <row r="3582">
          <cell r="A3582">
            <v>42692</v>
          </cell>
          <cell r="B3582" t="str">
            <v>NXT</v>
          </cell>
          <cell r="F3582">
            <v>5</v>
          </cell>
          <cell r="G3582" t="str">
            <v>Bay20</v>
          </cell>
          <cell r="I3582" t="str">
            <v>PM</v>
          </cell>
        </row>
        <row r="3583">
          <cell r="A3583">
            <v>42692</v>
          </cell>
          <cell r="B3583" t="str">
            <v>NXT</v>
          </cell>
          <cell r="F3583">
            <v>4</v>
          </cell>
          <cell r="G3583" t="str">
            <v>Bay20</v>
          </cell>
          <cell r="I3583" t="str">
            <v>PM</v>
          </cell>
        </row>
        <row r="3584">
          <cell r="A3584">
            <v>42692</v>
          </cell>
          <cell r="B3584" t="str">
            <v>NXT</v>
          </cell>
          <cell r="F3584">
            <v>8</v>
          </cell>
          <cell r="G3584" t="str">
            <v>Bay20</v>
          </cell>
          <cell r="I3584" t="str">
            <v>PM</v>
          </cell>
        </row>
        <row r="3585">
          <cell r="A3585">
            <v>42692</v>
          </cell>
          <cell r="B3585" t="str">
            <v>NXT</v>
          </cell>
          <cell r="F3585">
            <v>5</v>
          </cell>
          <cell r="G3585" t="str">
            <v>Bay20</v>
          </cell>
          <cell r="I3585" t="str">
            <v>PM</v>
          </cell>
        </row>
        <row r="3586">
          <cell r="A3586">
            <v>42692</v>
          </cell>
          <cell r="B3586" t="str">
            <v>NXT</v>
          </cell>
          <cell r="F3586">
            <v>8</v>
          </cell>
          <cell r="G3586" t="str">
            <v>Bay20</v>
          </cell>
          <cell r="I3586" t="str">
            <v>AM</v>
          </cell>
        </row>
        <row r="3587">
          <cell r="A3587">
            <v>42692</v>
          </cell>
          <cell r="B3587" t="str">
            <v>NXT</v>
          </cell>
          <cell r="F3587">
            <v>10</v>
          </cell>
          <cell r="G3587" t="str">
            <v>Bay20</v>
          </cell>
          <cell r="I3587" t="str">
            <v>AM</v>
          </cell>
        </row>
        <row r="3588">
          <cell r="A3588">
            <v>42687</v>
          </cell>
          <cell r="B3588" t="str">
            <v>NXT</v>
          </cell>
          <cell r="F3588">
            <v>28</v>
          </cell>
          <cell r="G3588" t="str">
            <v>Bay19</v>
          </cell>
          <cell r="I3588" t="str">
            <v>AM</v>
          </cell>
        </row>
        <row r="3589">
          <cell r="A3589">
            <v>42687</v>
          </cell>
          <cell r="B3589" t="str">
            <v>NXT</v>
          </cell>
          <cell r="F3589">
            <v>5</v>
          </cell>
          <cell r="G3589" t="str">
            <v>Bay19</v>
          </cell>
          <cell r="I3589" t="str">
            <v>AM</v>
          </cell>
        </row>
        <row r="3590">
          <cell r="A3590">
            <v>42688</v>
          </cell>
          <cell r="B3590" t="str">
            <v>NXT</v>
          </cell>
          <cell r="F3590">
            <v>5</v>
          </cell>
          <cell r="G3590" t="str">
            <v>Bay01</v>
          </cell>
          <cell r="I3590" t="str">
            <v>AM</v>
          </cell>
        </row>
        <row r="3591">
          <cell r="A3591">
            <v>42689</v>
          </cell>
          <cell r="B3591" t="str">
            <v>NXT</v>
          </cell>
          <cell r="F3591">
            <v>5</v>
          </cell>
          <cell r="G3591" t="str">
            <v>Bay01</v>
          </cell>
          <cell r="I3591" t="str">
            <v>AM</v>
          </cell>
        </row>
        <row r="3592">
          <cell r="A3592">
            <v>42690</v>
          </cell>
          <cell r="B3592" t="str">
            <v>SPI</v>
          </cell>
          <cell r="F3592">
            <v>10</v>
          </cell>
          <cell r="G3592" t="str">
            <v>Bay01</v>
          </cell>
          <cell r="I3592" t="str">
            <v>AM</v>
          </cell>
        </row>
        <row r="3593">
          <cell r="A3593">
            <v>42690</v>
          </cell>
          <cell r="B3593" t="str">
            <v>NXT</v>
          </cell>
          <cell r="F3593">
            <v>25</v>
          </cell>
          <cell r="G3593" t="str">
            <v>Bay01</v>
          </cell>
          <cell r="I3593" t="str">
            <v>AM</v>
          </cell>
        </row>
        <row r="3594">
          <cell r="A3594">
            <v>42692</v>
          </cell>
          <cell r="B3594" t="str">
            <v>DEK</v>
          </cell>
          <cell r="F3594">
            <v>15</v>
          </cell>
          <cell r="G3594" t="str">
            <v>Bay01</v>
          </cell>
          <cell r="I3594" t="str">
            <v>PM</v>
          </cell>
        </row>
        <row r="3595">
          <cell r="A3595">
            <v>42692</v>
          </cell>
          <cell r="B3595" t="str">
            <v>NXT</v>
          </cell>
          <cell r="F3595">
            <v>25</v>
          </cell>
          <cell r="G3595" t="str">
            <v>Bay01</v>
          </cell>
          <cell r="I3595" t="str">
            <v>PM</v>
          </cell>
        </row>
        <row r="3596">
          <cell r="A3596">
            <v>42692</v>
          </cell>
          <cell r="B3596" t="str">
            <v>NXT</v>
          </cell>
          <cell r="F3596">
            <v>20</v>
          </cell>
          <cell r="G3596" t="str">
            <v>Bay01</v>
          </cell>
          <cell r="I3596" t="str">
            <v>PM</v>
          </cell>
        </row>
        <row r="3597">
          <cell r="A3597">
            <v>42692</v>
          </cell>
          <cell r="B3597" t="str">
            <v>NXT</v>
          </cell>
          <cell r="F3597">
            <v>10</v>
          </cell>
          <cell r="G3597" t="str">
            <v>Bay01</v>
          </cell>
          <cell r="I3597" t="str">
            <v>AM</v>
          </cell>
        </row>
        <row r="3598">
          <cell r="A3598">
            <v>42692</v>
          </cell>
          <cell r="B3598" t="str">
            <v>NXT</v>
          </cell>
          <cell r="F3598">
            <v>15</v>
          </cell>
          <cell r="G3598" t="str">
            <v>Bay01</v>
          </cell>
          <cell r="I3598" t="str">
            <v>AM</v>
          </cell>
        </row>
        <row r="3599">
          <cell r="A3599">
            <v>42692</v>
          </cell>
          <cell r="B3599" t="str">
            <v>NXT</v>
          </cell>
          <cell r="F3599">
            <v>15</v>
          </cell>
          <cell r="G3599" t="str">
            <v>Bay01</v>
          </cell>
          <cell r="I3599" t="str">
            <v>AM</v>
          </cell>
        </row>
        <row r="3600">
          <cell r="A3600">
            <v>42688</v>
          </cell>
          <cell r="B3600" t="str">
            <v>SPI</v>
          </cell>
          <cell r="F3600">
            <v>5</v>
          </cell>
          <cell r="G3600" t="str">
            <v>Bay02</v>
          </cell>
          <cell r="I3600" t="str">
            <v>AM</v>
          </cell>
        </row>
        <row r="3601">
          <cell r="A3601">
            <v>42690</v>
          </cell>
          <cell r="B3601" t="str">
            <v>NXT</v>
          </cell>
          <cell r="F3601">
            <v>5</v>
          </cell>
          <cell r="G3601" t="str">
            <v>Bay02</v>
          </cell>
          <cell r="I3601" t="str">
            <v>PM</v>
          </cell>
        </row>
        <row r="3602">
          <cell r="A3602">
            <v>42690</v>
          </cell>
          <cell r="B3602" t="str">
            <v>NXT</v>
          </cell>
          <cell r="F3602">
            <v>5</v>
          </cell>
          <cell r="G3602" t="str">
            <v>Bay02</v>
          </cell>
          <cell r="I3602" t="str">
            <v>PM</v>
          </cell>
        </row>
        <row r="3603">
          <cell r="A3603">
            <v>42692</v>
          </cell>
          <cell r="B3603" t="str">
            <v>NXT</v>
          </cell>
          <cell r="F3603">
            <v>20</v>
          </cell>
          <cell r="G3603" t="str">
            <v>Bay02</v>
          </cell>
          <cell r="I3603" t="str">
            <v>PM</v>
          </cell>
        </row>
        <row r="3604">
          <cell r="A3604">
            <v>42688</v>
          </cell>
          <cell r="B3604" t="str">
            <v>NXT</v>
          </cell>
          <cell r="F3604">
            <v>15</v>
          </cell>
          <cell r="G3604" t="str">
            <v>Bay21</v>
          </cell>
          <cell r="I3604" t="str">
            <v>PM</v>
          </cell>
        </row>
        <row r="3605">
          <cell r="A3605">
            <v>42688</v>
          </cell>
          <cell r="B3605" t="str">
            <v>DEK</v>
          </cell>
          <cell r="F3605">
            <v>10</v>
          </cell>
          <cell r="G3605" t="str">
            <v>Bay21</v>
          </cell>
          <cell r="I3605" t="str">
            <v>PM</v>
          </cell>
        </row>
        <row r="3606">
          <cell r="A3606">
            <v>42688</v>
          </cell>
          <cell r="B3606" t="str">
            <v>Reflow</v>
          </cell>
          <cell r="F3606">
            <v>35</v>
          </cell>
          <cell r="G3606" t="str">
            <v>Bay21</v>
          </cell>
          <cell r="I3606" t="str">
            <v>AM</v>
          </cell>
        </row>
        <row r="3607">
          <cell r="A3607">
            <v>42689</v>
          </cell>
          <cell r="B3607" t="str">
            <v>NXT</v>
          </cell>
          <cell r="F3607">
            <v>10</v>
          </cell>
          <cell r="G3607" t="str">
            <v>Bay22</v>
          </cell>
          <cell r="I3607" t="str">
            <v>AM</v>
          </cell>
        </row>
        <row r="3608">
          <cell r="A3608">
            <v>42690</v>
          </cell>
          <cell r="B3608" t="str">
            <v>NXT</v>
          </cell>
          <cell r="F3608">
            <v>19</v>
          </cell>
          <cell r="G3608" t="str">
            <v>Bay22</v>
          </cell>
          <cell r="I3608" t="str">
            <v>AM</v>
          </cell>
        </row>
        <row r="3609">
          <cell r="A3609">
            <v>42690</v>
          </cell>
          <cell r="B3609" t="str">
            <v>DEK</v>
          </cell>
          <cell r="F3609">
            <v>13</v>
          </cell>
          <cell r="G3609" t="str">
            <v>Bay22</v>
          </cell>
          <cell r="I3609" t="str">
            <v>AM</v>
          </cell>
        </row>
        <row r="3610">
          <cell r="A3610">
            <v>42691</v>
          </cell>
          <cell r="B3610" t="str">
            <v>Reflow</v>
          </cell>
          <cell r="F3610">
            <v>5</v>
          </cell>
          <cell r="G3610" t="str">
            <v>Bay22</v>
          </cell>
          <cell r="I3610" t="str">
            <v>AM</v>
          </cell>
        </row>
        <row r="3611">
          <cell r="A3611">
            <v>42692</v>
          </cell>
          <cell r="B3611" t="str">
            <v>Reflow</v>
          </cell>
          <cell r="F3611">
            <v>4</v>
          </cell>
          <cell r="G3611" t="str">
            <v>Bay22</v>
          </cell>
          <cell r="I3611" t="str">
            <v>AM</v>
          </cell>
        </row>
        <row r="3612">
          <cell r="A3612">
            <v>42692</v>
          </cell>
          <cell r="B3612" t="str">
            <v>NXT</v>
          </cell>
          <cell r="F3612">
            <v>12</v>
          </cell>
          <cell r="G3612" t="str">
            <v>Bay22</v>
          </cell>
          <cell r="I3612" t="str">
            <v>AM</v>
          </cell>
        </row>
        <row r="3613">
          <cell r="A3613">
            <v>42688</v>
          </cell>
          <cell r="B3613" t="str">
            <v>NXT</v>
          </cell>
          <cell r="F3613">
            <v>7</v>
          </cell>
          <cell r="G3613" t="str">
            <v>Bay05</v>
          </cell>
          <cell r="I3613" t="str">
            <v>AM</v>
          </cell>
        </row>
        <row r="3614">
          <cell r="A3614">
            <v>42688</v>
          </cell>
          <cell r="B3614" t="str">
            <v>NXT</v>
          </cell>
          <cell r="F3614">
            <v>3</v>
          </cell>
          <cell r="G3614" t="str">
            <v>Bay05</v>
          </cell>
          <cell r="I3614" t="str">
            <v>AM</v>
          </cell>
        </row>
        <row r="3615">
          <cell r="A3615">
            <v>42688</v>
          </cell>
          <cell r="B3615" t="str">
            <v>NXT</v>
          </cell>
          <cell r="F3615">
            <v>20</v>
          </cell>
          <cell r="G3615" t="str">
            <v>Bay05</v>
          </cell>
          <cell r="I3615" t="str">
            <v>AM</v>
          </cell>
        </row>
        <row r="3616">
          <cell r="A3616">
            <v>42688</v>
          </cell>
          <cell r="B3616" t="str">
            <v>NXT</v>
          </cell>
          <cell r="F3616">
            <v>10</v>
          </cell>
          <cell r="G3616" t="str">
            <v>Bay05</v>
          </cell>
          <cell r="I3616" t="str">
            <v>AM</v>
          </cell>
        </row>
        <row r="3617">
          <cell r="A3617">
            <v>42688</v>
          </cell>
          <cell r="B3617" t="str">
            <v>NXT</v>
          </cell>
          <cell r="F3617">
            <v>15</v>
          </cell>
          <cell r="G3617" t="str">
            <v>Bay05</v>
          </cell>
          <cell r="I3617" t="str">
            <v>AM</v>
          </cell>
        </row>
        <row r="3618">
          <cell r="A3618">
            <v>42689</v>
          </cell>
          <cell r="B3618" t="str">
            <v>DEK</v>
          </cell>
          <cell r="F3618">
            <v>10</v>
          </cell>
          <cell r="G3618" t="str">
            <v>Bay05</v>
          </cell>
          <cell r="I3618" t="str">
            <v>AM</v>
          </cell>
        </row>
        <row r="3619">
          <cell r="A3619">
            <v>42689</v>
          </cell>
          <cell r="B3619" t="str">
            <v>DEK</v>
          </cell>
          <cell r="F3619">
            <v>5</v>
          </cell>
          <cell r="G3619" t="str">
            <v>Bay05</v>
          </cell>
          <cell r="I3619" t="str">
            <v>AM</v>
          </cell>
        </row>
        <row r="3620">
          <cell r="A3620">
            <v>42692</v>
          </cell>
          <cell r="B3620" t="str">
            <v>NXT</v>
          </cell>
          <cell r="F3620">
            <v>13</v>
          </cell>
          <cell r="G3620" t="str">
            <v>Bay05</v>
          </cell>
          <cell r="I3620" t="str">
            <v>AM</v>
          </cell>
        </row>
        <row r="3621">
          <cell r="A3621">
            <v>42688</v>
          </cell>
          <cell r="B3621" t="str">
            <v>NXT</v>
          </cell>
          <cell r="F3621">
            <v>10</v>
          </cell>
          <cell r="G3621" t="str">
            <v>Bay061</v>
          </cell>
          <cell r="I3621" t="str">
            <v>AM</v>
          </cell>
        </row>
        <row r="3622">
          <cell r="A3622">
            <v>42688</v>
          </cell>
          <cell r="B3622" t="str">
            <v>NXT</v>
          </cell>
          <cell r="F3622">
            <v>10</v>
          </cell>
          <cell r="G3622" t="str">
            <v>Bay062</v>
          </cell>
          <cell r="I3622" t="str">
            <v>AM</v>
          </cell>
        </row>
        <row r="3623">
          <cell r="A3623">
            <v>42688</v>
          </cell>
          <cell r="B3623" t="str">
            <v>DEK</v>
          </cell>
          <cell r="F3623">
            <v>10</v>
          </cell>
          <cell r="G3623" t="str">
            <v>Bay062</v>
          </cell>
          <cell r="I3623" t="str">
            <v>AM</v>
          </cell>
        </row>
        <row r="3624">
          <cell r="A3624">
            <v>42688</v>
          </cell>
          <cell r="B3624" t="str">
            <v>DEK</v>
          </cell>
          <cell r="F3624">
            <v>5</v>
          </cell>
          <cell r="G3624" t="str">
            <v>Bay062</v>
          </cell>
          <cell r="I3624" t="str">
            <v>AM</v>
          </cell>
        </row>
        <row r="3625">
          <cell r="A3625">
            <v>42688</v>
          </cell>
          <cell r="B3625" t="str">
            <v>NXT</v>
          </cell>
          <cell r="F3625">
            <v>10</v>
          </cell>
          <cell r="G3625" t="str">
            <v>Bay061</v>
          </cell>
          <cell r="I3625" t="str">
            <v>AM</v>
          </cell>
        </row>
        <row r="3626">
          <cell r="A3626">
            <v>42688</v>
          </cell>
          <cell r="B3626" t="str">
            <v>NXT</v>
          </cell>
          <cell r="F3626">
            <v>25</v>
          </cell>
          <cell r="G3626" t="str">
            <v>Bay061</v>
          </cell>
          <cell r="I3626" t="str">
            <v>AM</v>
          </cell>
        </row>
        <row r="3627">
          <cell r="A3627">
            <v>42689</v>
          </cell>
          <cell r="B3627" t="str">
            <v>DEK</v>
          </cell>
          <cell r="F3627">
            <v>8</v>
          </cell>
          <cell r="G3627" t="str">
            <v>Bay061</v>
          </cell>
          <cell r="I3627" t="str">
            <v>AM</v>
          </cell>
        </row>
        <row r="3628">
          <cell r="A3628">
            <v>42689</v>
          </cell>
          <cell r="B3628" t="str">
            <v>DEK</v>
          </cell>
          <cell r="F3628">
            <v>5</v>
          </cell>
          <cell r="G3628" t="str">
            <v>Bay062</v>
          </cell>
          <cell r="I3628" t="str">
            <v>AM</v>
          </cell>
        </row>
        <row r="3629">
          <cell r="A3629">
            <v>42690</v>
          </cell>
          <cell r="B3629" t="str">
            <v>NXT</v>
          </cell>
          <cell r="F3629">
            <v>30</v>
          </cell>
          <cell r="G3629" t="str">
            <v>Bay062</v>
          </cell>
          <cell r="I3629" t="str">
            <v>AM</v>
          </cell>
        </row>
        <row r="3630">
          <cell r="A3630">
            <v>42690</v>
          </cell>
          <cell r="B3630" t="str">
            <v>DEK</v>
          </cell>
          <cell r="F3630">
            <v>10</v>
          </cell>
          <cell r="G3630" t="str">
            <v>Bay061</v>
          </cell>
          <cell r="I3630" t="str">
            <v>AM</v>
          </cell>
        </row>
        <row r="3631">
          <cell r="A3631">
            <v>42692</v>
          </cell>
          <cell r="B3631" t="str">
            <v>DEK</v>
          </cell>
          <cell r="F3631">
            <v>5</v>
          </cell>
          <cell r="G3631" t="str">
            <v>Bay062</v>
          </cell>
          <cell r="I3631" t="str">
            <v>AM</v>
          </cell>
        </row>
        <row r="3632">
          <cell r="A3632">
            <v>42688</v>
          </cell>
          <cell r="B3632" t="str">
            <v>NXT</v>
          </cell>
          <cell r="F3632">
            <v>10</v>
          </cell>
          <cell r="G3632" t="str">
            <v>Bay071</v>
          </cell>
          <cell r="I3632" t="str">
            <v>AM</v>
          </cell>
        </row>
        <row r="3633">
          <cell r="A3633">
            <v>42688</v>
          </cell>
          <cell r="B3633" t="str">
            <v>NXT</v>
          </cell>
          <cell r="F3633">
            <v>10</v>
          </cell>
          <cell r="G3633" t="str">
            <v>Bay072</v>
          </cell>
          <cell r="I3633" t="str">
            <v>AM</v>
          </cell>
        </row>
        <row r="3634">
          <cell r="A3634">
            <v>42688</v>
          </cell>
          <cell r="B3634" t="str">
            <v>NXT</v>
          </cell>
          <cell r="F3634">
            <v>10</v>
          </cell>
          <cell r="G3634" t="str">
            <v>Bay072</v>
          </cell>
          <cell r="I3634" t="str">
            <v>AM</v>
          </cell>
        </row>
        <row r="3635">
          <cell r="A3635">
            <v>42688</v>
          </cell>
          <cell r="B3635" t="str">
            <v>NXT</v>
          </cell>
          <cell r="F3635">
            <v>15</v>
          </cell>
          <cell r="G3635" t="str">
            <v>Bay072</v>
          </cell>
          <cell r="I3635" t="str">
            <v>AM</v>
          </cell>
        </row>
        <row r="3636">
          <cell r="A3636">
            <v>42688</v>
          </cell>
          <cell r="B3636" t="str">
            <v>DEK</v>
          </cell>
          <cell r="F3636">
            <v>5</v>
          </cell>
          <cell r="G3636" t="str">
            <v>Bay071</v>
          </cell>
          <cell r="I3636" t="str">
            <v>AM</v>
          </cell>
        </row>
        <row r="3637">
          <cell r="A3637">
            <v>42689</v>
          </cell>
          <cell r="B3637" t="str">
            <v>NXT</v>
          </cell>
          <cell r="F3637">
            <v>30</v>
          </cell>
          <cell r="G3637" t="str">
            <v>Bay071</v>
          </cell>
          <cell r="I3637" t="str">
            <v>AM</v>
          </cell>
        </row>
        <row r="3638">
          <cell r="A3638">
            <v>42692</v>
          </cell>
          <cell r="B3638" t="str">
            <v>DEK</v>
          </cell>
          <cell r="F3638">
            <v>5</v>
          </cell>
          <cell r="G3638" t="str">
            <v>Bay072</v>
          </cell>
          <cell r="I3638" t="str">
            <v>AM</v>
          </cell>
        </row>
        <row r="3639">
          <cell r="A3639">
            <v>42692</v>
          </cell>
          <cell r="B3639" t="str">
            <v>DEK</v>
          </cell>
          <cell r="F3639">
            <v>5</v>
          </cell>
          <cell r="G3639" t="str">
            <v>Bay072</v>
          </cell>
          <cell r="I3639" t="str">
            <v>AM</v>
          </cell>
        </row>
        <row r="3640">
          <cell r="A3640">
            <v>42688</v>
          </cell>
          <cell r="B3640" t="str">
            <v>SPI</v>
          </cell>
          <cell r="F3640">
            <v>60</v>
          </cell>
          <cell r="G3640" t="str">
            <v>Bay08</v>
          </cell>
          <cell r="I3640" t="str">
            <v>AM</v>
          </cell>
        </row>
        <row r="3641">
          <cell r="A3641">
            <v>42688</v>
          </cell>
          <cell r="B3641" t="str">
            <v>DEK</v>
          </cell>
          <cell r="F3641">
            <v>20</v>
          </cell>
          <cell r="G3641" t="str">
            <v>Bay08</v>
          </cell>
          <cell r="I3641" t="str">
            <v>AM</v>
          </cell>
        </row>
        <row r="3642">
          <cell r="A3642">
            <v>42688</v>
          </cell>
          <cell r="B3642" t="str">
            <v>NXT</v>
          </cell>
          <cell r="F3642">
            <v>5</v>
          </cell>
          <cell r="G3642" t="str">
            <v>Bay08</v>
          </cell>
          <cell r="I3642" t="str">
            <v>AM</v>
          </cell>
        </row>
        <row r="3643">
          <cell r="A3643">
            <v>42688</v>
          </cell>
          <cell r="B3643" t="str">
            <v>NXT</v>
          </cell>
          <cell r="F3643">
            <v>10</v>
          </cell>
          <cell r="G3643" t="str">
            <v>Bay08</v>
          </cell>
          <cell r="I3643" t="str">
            <v>AM</v>
          </cell>
        </row>
        <row r="3644">
          <cell r="A3644">
            <v>42689</v>
          </cell>
          <cell r="B3644" t="str">
            <v>NXT</v>
          </cell>
          <cell r="F3644">
            <v>15</v>
          </cell>
          <cell r="G3644" t="str">
            <v>Bay08</v>
          </cell>
          <cell r="I3644" t="str">
            <v>AM</v>
          </cell>
        </row>
        <row r="3645">
          <cell r="A3645">
            <v>42689</v>
          </cell>
          <cell r="B3645" t="str">
            <v>NXT</v>
          </cell>
          <cell r="F3645">
            <v>5</v>
          </cell>
          <cell r="G3645" t="str">
            <v>Bay08</v>
          </cell>
          <cell r="I3645" t="str">
            <v>AM</v>
          </cell>
        </row>
        <row r="3646">
          <cell r="A3646">
            <v>42690</v>
          </cell>
          <cell r="B3646" t="str">
            <v>NXT</v>
          </cell>
          <cell r="F3646">
            <v>10</v>
          </cell>
          <cell r="G3646" t="str">
            <v>Bay08</v>
          </cell>
          <cell r="I3646" t="str">
            <v>AM</v>
          </cell>
        </row>
        <row r="3647">
          <cell r="A3647">
            <v>42692</v>
          </cell>
          <cell r="B3647" t="str">
            <v>DEK</v>
          </cell>
          <cell r="F3647">
            <v>10</v>
          </cell>
          <cell r="G3647" t="str">
            <v>Bay08</v>
          </cell>
          <cell r="I3647" t="str">
            <v>AM</v>
          </cell>
        </row>
        <row r="3648">
          <cell r="A3648">
            <v>42692</v>
          </cell>
          <cell r="B3648" t="str">
            <v>DEK</v>
          </cell>
          <cell r="F3648">
            <v>45</v>
          </cell>
          <cell r="G3648" t="str">
            <v>Bay08</v>
          </cell>
          <cell r="I3648" t="str">
            <v>AM</v>
          </cell>
        </row>
        <row r="3649">
          <cell r="A3649">
            <v>42692</v>
          </cell>
          <cell r="B3649" t="str">
            <v>NXT</v>
          </cell>
          <cell r="F3649">
            <v>10</v>
          </cell>
          <cell r="G3649" t="str">
            <v>Bay08</v>
          </cell>
          <cell r="I3649" t="str">
            <v>AM</v>
          </cell>
        </row>
        <row r="3650">
          <cell r="A3650">
            <v>42692</v>
          </cell>
          <cell r="B3650" t="str">
            <v>NXT</v>
          </cell>
          <cell r="F3650">
            <v>15</v>
          </cell>
          <cell r="G3650" t="str">
            <v>Bay08</v>
          </cell>
          <cell r="I3650" t="str">
            <v>AM</v>
          </cell>
        </row>
        <row r="3651">
          <cell r="A3651">
            <v>42688</v>
          </cell>
          <cell r="B3651" t="str">
            <v>Reflow</v>
          </cell>
          <cell r="F3651">
            <v>120</v>
          </cell>
          <cell r="G3651" t="str">
            <v>Bay21</v>
          </cell>
          <cell r="I3651" t="str">
            <v>AM</v>
          </cell>
        </row>
        <row r="3652">
          <cell r="A3652">
            <v>42688</v>
          </cell>
          <cell r="B3652" t="str">
            <v>DEK</v>
          </cell>
          <cell r="F3652">
            <v>15</v>
          </cell>
          <cell r="G3652" t="str">
            <v>Bay21</v>
          </cell>
          <cell r="I3652" t="str">
            <v>AM</v>
          </cell>
        </row>
        <row r="3653">
          <cell r="A3653">
            <v>42688</v>
          </cell>
          <cell r="B3653" t="str">
            <v>DEK</v>
          </cell>
          <cell r="F3653">
            <v>60</v>
          </cell>
          <cell r="G3653" t="str">
            <v>Bay21</v>
          </cell>
          <cell r="I3653" t="str">
            <v>AM</v>
          </cell>
        </row>
        <row r="3654">
          <cell r="A3654">
            <v>42688</v>
          </cell>
          <cell r="B3654" t="str">
            <v>SPI</v>
          </cell>
          <cell r="F3654">
            <v>35</v>
          </cell>
          <cell r="G3654" t="str">
            <v>Bay21</v>
          </cell>
          <cell r="I3654" t="str">
            <v>AM</v>
          </cell>
        </row>
        <row r="3655">
          <cell r="A3655">
            <v>42688</v>
          </cell>
          <cell r="B3655" t="str">
            <v>NXT</v>
          </cell>
          <cell r="F3655">
            <v>5</v>
          </cell>
          <cell r="G3655" t="str">
            <v>Bay21</v>
          </cell>
          <cell r="I3655" t="str">
            <v>AM</v>
          </cell>
        </row>
        <row r="3656">
          <cell r="A3656">
            <v>42688</v>
          </cell>
          <cell r="B3656" t="str">
            <v>Reflow</v>
          </cell>
          <cell r="F3656">
            <v>35</v>
          </cell>
          <cell r="G3656" t="str">
            <v>Bay21</v>
          </cell>
          <cell r="I3656" t="str">
            <v>AM</v>
          </cell>
        </row>
        <row r="3657">
          <cell r="A3657">
            <v>42688</v>
          </cell>
          <cell r="B3657" t="str">
            <v>Reflow</v>
          </cell>
          <cell r="F3657">
            <v>10</v>
          </cell>
          <cell r="G3657" t="str">
            <v>Bay21</v>
          </cell>
          <cell r="I3657" t="str">
            <v>AM</v>
          </cell>
        </row>
        <row r="3658">
          <cell r="A3658">
            <v>42689</v>
          </cell>
          <cell r="B3658" t="str">
            <v>DEK</v>
          </cell>
          <cell r="F3658">
            <v>10</v>
          </cell>
          <cell r="G3658" t="str">
            <v>Bay21</v>
          </cell>
          <cell r="I3658" t="str">
            <v>AM</v>
          </cell>
        </row>
        <row r="3659">
          <cell r="A3659">
            <v>42689</v>
          </cell>
          <cell r="B3659" t="str">
            <v>NXT</v>
          </cell>
          <cell r="F3659">
            <v>10</v>
          </cell>
          <cell r="G3659" t="str">
            <v>Bay21</v>
          </cell>
          <cell r="I3659" t="str">
            <v>AM</v>
          </cell>
        </row>
        <row r="3660">
          <cell r="A3660">
            <v>42688</v>
          </cell>
          <cell r="B3660" t="str">
            <v>SPI</v>
          </cell>
          <cell r="F3660">
            <v>5</v>
          </cell>
          <cell r="G3660" t="str">
            <v>Bay16</v>
          </cell>
          <cell r="I3660" t="str">
            <v>PM</v>
          </cell>
        </row>
        <row r="3661">
          <cell r="A3661">
            <v>42688</v>
          </cell>
          <cell r="B3661" t="str">
            <v>Reflow</v>
          </cell>
          <cell r="F3661">
            <v>17</v>
          </cell>
          <cell r="G3661" t="str">
            <v>Bay16</v>
          </cell>
          <cell r="I3661" t="str">
            <v>PM</v>
          </cell>
        </row>
        <row r="3662">
          <cell r="A3662">
            <v>42688</v>
          </cell>
          <cell r="B3662" t="str">
            <v>Reflow</v>
          </cell>
          <cell r="F3662">
            <v>10</v>
          </cell>
          <cell r="G3662" t="str">
            <v>Bay16</v>
          </cell>
          <cell r="I3662" t="str">
            <v>AM</v>
          </cell>
        </row>
        <row r="3663">
          <cell r="A3663">
            <v>42688</v>
          </cell>
          <cell r="B3663" t="str">
            <v>Reflow</v>
          </cell>
          <cell r="F3663">
            <v>45</v>
          </cell>
          <cell r="G3663" t="str">
            <v>Bay15</v>
          </cell>
          <cell r="I3663" t="str">
            <v>PM</v>
          </cell>
        </row>
        <row r="3664">
          <cell r="A3664">
            <v>42688</v>
          </cell>
          <cell r="B3664" t="str">
            <v>NXT</v>
          </cell>
          <cell r="F3664">
            <v>15</v>
          </cell>
          <cell r="G3664" t="str">
            <v>Bay15</v>
          </cell>
          <cell r="I3664" t="str">
            <v>AM</v>
          </cell>
        </row>
        <row r="3665">
          <cell r="A3665">
            <v>42688</v>
          </cell>
          <cell r="B3665" t="str">
            <v>NXT</v>
          </cell>
          <cell r="F3665">
            <v>72</v>
          </cell>
          <cell r="G3665" t="str">
            <v>Bay15</v>
          </cell>
          <cell r="I3665" t="str">
            <v>AM</v>
          </cell>
        </row>
        <row r="3666">
          <cell r="A3666">
            <v>42689</v>
          </cell>
          <cell r="B3666" t="str">
            <v>Reflow</v>
          </cell>
          <cell r="F3666">
            <v>15</v>
          </cell>
          <cell r="G3666" t="str">
            <v>Bay16</v>
          </cell>
          <cell r="I3666" t="str">
            <v>AM</v>
          </cell>
        </row>
        <row r="3667">
          <cell r="A3667">
            <v>42689</v>
          </cell>
          <cell r="B3667" t="str">
            <v>NXT</v>
          </cell>
          <cell r="F3667">
            <v>10</v>
          </cell>
          <cell r="G3667" t="str">
            <v>Bay15</v>
          </cell>
          <cell r="I3667" t="str">
            <v>AM</v>
          </cell>
        </row>
        <row r="3668">
          <cell r="A3668">
            <v>42689</v>
          </cell>
          <cell r="B3668" t="str">
            <v>NXT</v>
          </cell>
          <cell r="F3668">
            <v>15</v>
          </cell>
          <cell r="G3668" t="str">
            <v>Bay15</v>
          </cell>
          <cell r="I3668" t="str">
            <v>AM</v>
          </cell>
        </row>
        <row r="3669">
          <cell r="A3669">
            <v>42689</v>
          </cell>
          <cell r="B3669" t="str">
            <v>NXT</v>
          </cell>
          <cell r="F3669">
            <v>15</v>
          </cell>
          <cell r="G3669" t="str">
            <v>Bay15</v>
          </cell>
          <cell r="I3669" t="str">
            <v>AM</v>
          </cell>
        </row>
        <row r="3670">
          <cell r="A3670">
            <v>42689</v>
          </cell>
          <cell r="B3670" t="str">
            <v>NXT</v>
          </cell>
          <cell r="F3670">
            <v>20</v>
          </cell>
          <cell r="G3670" t="str">
            <v>Bay15</v>
          </cell>
          <cell r="I3670" t="str">
            <v>AM</v>
          </cell>
        </row>
        <row r="3671">
          <cell r="A3671">
            <v>42689</v>
          </cell>
          <cell r="B3671" t="str">
            <v>NXT</v>
          </cell>
          <cell r="F3671">
            <v>20</v>
          </cell>
          <cell r="G3671" t="str">
            <v>Bay15</v>
          </cell>
          <cell r="I3671" t="str">
            <v>AM</v>
          </cell>
        </row>
        <row r="3672">
          <cell r="A3672">
            <v>42689</v>
          </cell>
          <cell r="B3672" t="str">
            <v>Reflow</v>
          </cell>
          <cell r="F3672">
            <v>10</v>
          </cell>
          <cell r="G3672" t="str">
            <v>Bay15</v>
          </cell>
          <cell r="I3672" t="str">
            <v>AM</v>
          </cell>
        </row>
        <row r="3673">
          <cell r="A3673">
            <v>42689</v>
          </cell>
          <cell r="B3673" t="str">
            <v>NXT</v>
          </cell>
          <cell r="F3673">
            <v>25</v>
          </cell>
          <cell r="G3673" t="str">
            <v>Bay15</v>
          </cell>
          <cell r="I3673" t="str">
            <v>PM</v>
          </cell>
        </row>
        <row r="3674">
          <cell r="A3674">
            <v>42689</v>
          </cell>
          <cell r="B3674" t="str">
            <v>NXT</v>
          </cell>
          <cell r="F3674">
            <v>10</v>
          </cell>
          <cell r="G3674" t="str">
            <v>Bay15</v>
          </cell>
          <cell r="I3674" t="str">
            <v>PM</v>
          </cell>
        </row>
        <row r="3675">
          <cell r="A3675">
            <v>42689</v>
          </cell>
          <cell r="B3675" t="str">
            <v>SPI</v>
          </cell>
          <cell r="F3675">
            <v>5</v>
          </cell>
          <cell r="G3675" t="str">
            <v>Bay15</v>
          </cell>
          <cell r="I3675" t="str">
            <v>PM</v>
          </cell>
        </row>
        <row r="3676">
          <cell r="A3676">
            <v>42689</v>
          </cell>
          <cell r="B3676" t="str">
            <v>Reflow</v>
          </cell>
          <cell r="F3676">
            <v>12</v>
          </cell>
          <cell r="G3676" t="str">
            <v>Bay15</v>
          </cell>
          <cell r="I3676" t="str">
            <v>PM</v>
          </cell>
        </row>
        <row r="3677">
          <cell r="A3677">
            <v>42689</v>
          </cell>
          <cell r="B3677" t="str">
            <v>NXT</v>
          </cell>
          <cell r="F3677">
            <v>20</v>
          </cell>
          <cell r="G3677" t="str">
            <v>Bay16</v>
          </cell>
          <cell r="I3677" t="str">
            <v>PM</v>
          </cell>
        </row>
        <row r="3678">
          <cell r="A3678">
            <v>42689</v>
          </cell>
          <cell r="B3678" t="str">
            <v>NXT</v>
          </cell>
          <cell r="F3678">
            <v>4</v>
          </cell>
          <cell r="G3678" t="str">
            <v>Bay16</v>
          </cell>
          <cell r="I3678" t="str">
            <v>PM</v>
          </cell>
        </row>
        <row r="3679">
          <cell r="A3679">
            <v>42689</v>
          </cell>
          <cell r="B3679" t="str">
            <v>NXT</v>
          </cell>
          <cell r="F3679">
            <v>15</v>
          </cell>
          <cell r="G3679" t="str">
            <v>Bay16</v>
          </cell>
          <cell r="I3679" t="str">
            <v>PM</v>
          </cell>
        </row>
        <row r="3680">
          <cell r="A3680">
            <v>42689</v>
          </cell>
          <cell r="B3680" t="str">
            <v>NXT</v>
          </cell>
          <cell r="F3680">
            <v>15</v>
          </cell>
          <cell r="G3680" t="str">
            <v>Bay16</v>
          </cell>
          <cell r="I3680" t="str">
            <v>PM</v>
          </cell>
        </row>
        <row r="3681">
          <cell r="A3681">
            <v>42689</v>
          </cell>
          <cell r="B3681" t="str">
            <v>NXT</v>
          </cell>
          <cell r="F3681">
            <v>10</v>
          </cell>
          <cell r="G3681" t="str">
            <v>Bay16</v>
          </cell>
          <cell r="I3681" t="str">
            <v>PM</v>
          </cell>
        </row>
        <row r="3682">
          <cell r="A3682">
            <v>42689</v>
          </cell>
          <cell r="B3682" t="str">
            <v>NXT</v>
          </cell>
          <cell r="F3682">
            <v>20</v>
          </cell>
          <cell r="G3682" t="str">
            <v>Bay16</v>
          </cell>
          <cell r="I3682" t="str">
            <v>AM</v>
          </cell>
        </row>
        <row r="3683">
          <cell r="A3683">
            <v>42689</v>
          </cell>
          <cell r="B3683" t="str">
            <v>NXT</v>
          </cell>
          <cell r="F3683">
            <v>10</v>
          </cell>
          <cell r="G3683" t="str">
            <v>Bay16</v>
          </cell>
          <cell r="I3683" t="str">
            <v>AM</v>
          </cell>
        </row>
        <row r="3684">
          <cell r="A3684">
            <v>42689</v>
          </cell>
          <cell r="B3684" t="str">
            <v>NXT</v>
          </cell>
          <cell r="F3684">
            <v>9</v>
          </cell>
          <cell r="G3684" t="str">
            <v>Bay16</v>
          </cell>
          <cell r="I3684" t="str">
            <v>AM</v>
          </cell>
        </row>
        <row r="3685">
          <cell r="A3685">
            <v>42689</v>
          </cell>
          <cell r="B3685" t="str">
            <v>NXT</v>
          </cell>
          <cell r="F3685">
            <v>10</v>
          </cell>
          <cell r="G3685" t="str">
            <v>Bay16</v>
          </cell>
          <cell r="I3685" t="str">
            <v>AM</v>
          </cell>
        </row>
        <row r="3686">
          <cell r="A3686">
            <v>42689</v>
          </cell>
          <cell r="B3686" t="str">
            <v>NXT</v>
          </cell>
          <cell r="F3686">
            <v>5</v>
          </cell>
          <cell r="G3686" t="str">
            <v>Bay16</v>
          </cell>
          <cell r="I3686" t="str">
            <v>AM</v>
          </cell>
        </row>
        <row r="3687">
          <cell r="A3687">
            <v>42690</v>
          </cell>
          <cell r="B3687" t="str">
            <v>Reflow</v>
          </cell>
          <cell r="F3687">
            <v>30</v>
          </cell>
          <cell r="G3687" t="str">
            <v>Bay15</v>
          </cell>
          <cell r="I3687" t="str">
            <v>AM</v>
          </cell>
        </row>
        <row r="3688">
          <cell r="A3688">
            <v>42690</v>
          </cell>
          <cell r="B3688" t="str">
            <v>NXT</v>
          </cell>
          <cell r="F3688">
            <v>10</v>
          </cell>
          <cell r="G3688" t="str">
            <v>Bay15</v>
          </cell>
          <cell r="I3688" t="str">
            <v>PM</v>
          </cell>
        </row>
        <row r="3689">
          <cell r="A3689">
            <v>42690</v>
          </cell>
          <cell r="B3689" t="str">
            <v>NXT</v>
          </cell>
          <cell r="F3689">
            <v>5</v>
          </cell>
          <cell r="G3689" t="str">
            <v>Bay15</v>
          </cell>
          <cell r="I3689" t="str">
            <v>AM</v>
          </cell>
        </row>
        <row r="3690">
          <cell r="A3690">
            <v>42691</v>
          </cell>
          <cell r="B3690" t="str">
            <v>NXT</v>
          </cell>
          <cell r="F3690">
            <v>10</v>
          </cell>
          <cell r="G3690" t="str">
            <v>Bay16</v>
          </cell>
          <cell r="I3690" t="str">
            <v>AM</v>
          </cell>
        </row>
        <row r="3691">
          <cell r="A3691">
            <v>42691</v>
          </cell>
          <cell r="B3691" t="str">
            <v>NXT</v>
          </cell>
          <cell r="F3691">
            <v>5</v>
          </cell>
          <cell r="G3691" t="str">
            <v>Bay16</v>
          </cell>
          <cell r="I3691" t="str">
            <v>AM</v>
          </cell>
        </row>
        <row r="3692">
          <cell r="A3692">
            <v>42691</v>
          </cell>
          <cell r="B3692" t="str">
            <v>Reflow</v>
          </cell>
          <cell r="F3692">
            <v>10</v>
          </cell>
          <cell r="G3692" t="str">
            <v>Bay16</v>
          </cell>
          <cell r="I3692" t="str">
            <v>PM</v>
          </cell>
        </row>
        <row r="3693">
          <cell r="A3693">
            <v>42692</v>
          </cell>
          <cell r="B3693" t="str">
            <v>SPI</v>
          </cell>
          <cell r="F3693">
            <v>18</v>
          </cell>
          <cell r="G3693" t="str">
            <v>Bay15</v>
          </cell>
          <cell r="I3693" t="str">
            <v>AM</v>
          </cell>
        </row>
        <row r="3694">
          <cell r="A3694">
            <v>42692</v>
          </cell>
          <cell r="B3694" t="str">
            <v>Reflow</v>
          </cell>
          <cell r="F3694">
            <v>15</v>
          </cell>
          <cell r="G3694" t="str">
            <v>Bay15</v>
          </cell>
          <cell r="I3694" t="str">
            <v>AM</v>
          </cell>
        </row>
        <row r="3695">
          <cell r="A3695">
            <v>42692</v>
          </cell>
          <cell r="B3695" t="str">
            <v>Reflow</v>
          </cell>
          <cell r="F3695">
            <v>8</v>
          </cell>
          <cell r="G3695" t="str">
            <v>Bay15</v>
          </cell>
          <cell r="I3695" t="str">
            <v>PM</v>
          </cell>
        </row>
        <row r="3696">
          <cell r="A3696">
            <v>42692</v>
          </cell>
          <cell r="B3696" t="str">
            <v>NXT</v>
          </cell>
          <cell r="F3696">
            <v>10</v>
          </cell>
          <cell r="G3696" t="str">
            <v>Bay15</v>
          </cell>
          <cell r="I3696" t="str">
            <v>AM</v>
          </cell>
        </row>
        <row r="3697">
          <cell r="A3697">
            <v>42692</v>
          </cell>
          <cell r="B3697" t="str">
            <v>NXT</v>
          </cell>
          <cell r="F3697">
            <v>10</v>
          </cell>
          <cell r="G3697" t="str">
            <v>Bay15</v>
          </cell>
          <cell r="I3697" t="str">
            <v>AM</v>
          </cell>
        </row>
        <row r="3698">
          <cell r="A3698">
            <v>42692</v>
          </cell>
          <cell r="B3698" t="str">
            <v>NXT</v>
          </cell>
          <cell r="F3698">
            <v>10</v>
          </cell>
          <cell r="G3698" t="str">
            <v>Bay15</v>
          </cell>
          <cell r="I3698" t="str">
            <v>AM</v>
          </cell>
        </row>
        <row r="3699">
          <cell r="A3699">
            <v>42692</v>
          </cell>
          <cell r="B3699" t="str">
            <v>NXT</v>
          </cell>
          <cell r="F3699">
            <v>5</v>
          </cell>
          <cell r="G3699" t="str">
            <v>Bay15</v>
          </cell>
          <cell r="I3699" t="str">
            <v>AM</v>
          </cell>
        </row>
        <row r="3700">
          <cell r="A3700">
            <v>42692</v>
          </cell>
          <cell r="B3700" t="str">
            <v>NXT</v>
          </cell>
          <cell r="F3700">
            <v>10</v>
          </cell>
          <cell r="G3700" t="str">
            <v>Bay15</v>
          </cell>
          <cell r="I3700" t="str">
            <v>AM</v>
          </cell>
        </row>
        <row r="3701">
          <cell r="A3701">
            <v>42693</v>
          </cell>
          <cell r="B3701" t="str">
            <v>DEK</v>
          </cell>
          <cell r="F3701">
            <v>10</v>
          </cell>
          <cell r="G3701" t="str">
            <v>Bay15</v>
          </cell>
          <cell r="I3701" t="str">
            <v>AM</v>
          </cell>
        </row>
        <row r="3702">
          <cell r="A3702">
            <v>42693</v>
          </cell>
          <cell r="B3702" t="str">
            <v>DEK</v>
          </cell>
          <cell r="F3702">
            <v>10</v>
          </cell>
          <cell r="G3702" t="str">
            <v>Bay15</v>
          </cell>
          <cell r="I3702" t="str">
            <v>AM</v>
          </cell>
        </row>
        <row r="3703">
          <cell r="A3703">
            <v>42693</v>
          </cell>
          <cell r="B3703" t="str">
            <v>Reflow</v>
          </cell>
          <cell r="F3703">
            <v>10</v>
          </cell>
          <cell r="G3703" t="str">
            <v>Bay15</v>
          </cell>
          <cell r="I3703" t="str">
            <v>AM</v>
          </cell>
        </row>
        <row r="3704">
          <cell r="A3704">
            <v>42693</v>
          </cell>
          <cell r="B3704" t="str">
            <v>NXT</v>
          </cell>
          <cell r="F3704">
            <v>95</v>
          </cell>
          <cell r="G3704" t="str">
            <v>Bay15</v>
          </cell>
          <cell r="I3704" t="str">
            <v>PM</v>
          </cell>
        </row>
        <row r="3705">
          <cell r="A3705">
            <v>42693</v>
          </cell>
          <cell r="B3705" t="str">
            <v>SPI</v>
          </cell>
          <cell r="F3705">
            <v>8</v>
          </cell>
          <cell r="G3705" t="str">
            <v>Bay16</v>
          </cell>
          <cell r="I3705" t="str">
            <v>PM</v>
          </cell>
        </row>
        <row r="3706">
          <cell r="A3706">
            <v>42695</v>
          </cell>
          <cell r="B3706" t="str">
            <v>NXT</v>
          </cell>
          <cell r="F3706">
            <v>5</v>
          </cell>
          <cell r="G3706" t="str">
            <v>Bay03</v>
          </cell>
          <cell r="I3706" t="str">
            <v>AM</v>
          </cell>
        </row>
        <row r="3707">
          <cell r="A3707">
            <v>42695</v>
          </cell>
          <cell r="B3707" t="str">
            <v>MPM</v>
          </cell>
          <cell r="F3707">
            <v>10</v>
          </cell>
          <cell r="G3707" t="str">
            <v>Bay03</v>
          </cell>
          <cell r="I3707" t="str">
            <v>AM</v>
          </cell>
        </row>
        <row r="3708">
          <cell r="A3708">
            <v>42695</v>
          </cell>
          <cell r="B3708" t="str">
            <v>NXT</v>
          </cell>
          <cell r="F3708">
            <v>3</v>
          </cell>
          <cell r="G3708" t="str">
            <v>Bay03</v>
          </cell>
          <cell r="I3708" t="str">
            <v>AM</v>
          </cell>
        </row>
        <row r="3709">
          <cell r="A3709">
            <v>42695</v>
          </cell>
          <cell r="B3709" t="str">
            <v>NXT</v>
          </cell>
          <cell r="F3709">
            <v>9</v>
          </cell>
          <cell r="G3709" t="str">
            <v>Bay03</v>
          </cell>
          <cell r="I3709" t="str">
            <v>AM</v>
          </cell>
        </row>
        <row r="3710">
          <cell r="A3710">
            <v>42695</v>
          </cell>
          <cell r="B3710" t="str">
            <v>NXT</v>
          </cell>
          <cell r="F3710">
            <v>11</v>
          </cell>
          <cell r="G3710" t="str">
            <v>Bay03</v>
          </cell>
          <cell r="I3710" t="str">
            <v>AM</v>
          </cell>
        </row>
        <row r="3711">
          <cell r="A3711">
            <v>42695</v>
          </cell>
          <cell r="B3711" t="str">
            <v>MPM</v>
          </cell>
          <cell r="F3711">
            <v>23</v>
          </cell>
          <cell r="G3711" t="str">
            <v>Bay03</v>
          </cell>
          <cell r="I3711" t="str">
            <v>PM</v>
          </cell>
        </row>
        <row r="3712">
          <cell r="A3712">
            <v>42695</v>
          </cell>
          <cell r="B3712" t="str">
            <v>MPM</v>
          </cell>
          <cell r="F3712">
            <v>9</v>
          </cell>
          <cell r="G3712" t="str">
            <v>Bay03</v>
          </cell>
          <cell r="I3712" t="str">
            <v>PM</v>
          </cell>
        </row>
        <row r="3713">
          <cell r="A3713">
            <v>42695</v>
          </cell>
          <cell r="B3713" t="str">
            <v>NXT</v>
          </cell>
          <cell r="F3713">
            <v>7</v>
          </cell>
          <cell r="G3713" t="str">
            <v>Bay03</v>
          </cell>
          <cell r="I3713" t="str">
            <v>PM</v>
          </cell>
        </row>
        <row r="3714">
          <cell r="A3714">
            <v>42695</v>
          </cell>
          <cell r="B3714" t="str">
            <v>NXT</v>
          </cell>
          <cell r="F3714">
            <v>5</v>
          </cell>
          <cell r="G3714" t="str">
            <v>Bay04</v>
          </cell>
          <cell r="I3714" t="str">
            <v>AM</v>
          </cell>
        </row>
        <row r="3715">
          <cell r="A3715">
            <v>42695</v>
          </cell>
          <cell r="B3715" t="str">
            <v>NXT</v>
          </cell>
          <cell r="F3715">
            <v>30</v>
          </cell>
          <cell r="G3715" t="str">
            <v>Bay04</v>
          </cell>
          <cell r="I3715" t="str">
            <v>AM</v>
          </cell>
        </row>
        <row r="3716">
          <cell r="A3716">
            <v>42695</v>
          </cell>
          <cell r="B3716" t="str">
            <v>NXT</v>
          </cell>
          <cell r="F3716">
            <v>6</v>
          </cell>
          <cell r="G3716" t="str">
            <v>Bay04</v>
          </cell>
          <cell r="I3716" t="str">
            <v>AM</v>
          </cell>
        </row>
        <row r="3717">
          <cell r="A3717">
            <v>42695</v>
          </cell>
          <cell r="B3717" t="str">
            <v>NXT</v>
          </cell>
          <cell r="F3717">
            <v>4</v>
          </cell>
          <cell r="G3717" t="str">
            <v>Bay04</v>
          </cell>
          <cell r="I3717" t="str">
            <v>PM</v>
          </cell>
        </row>
        <row r="3718">
          <cell r="A3718">
            <v>42695</v>
          </cell>
          <cell r="B3718" t="str">
            <v>NXT</v>
          </cell>
          <cell r="F3718">
            <v>40</v>
          </cell>
          <cell r="G3718" t="str">
            <v>Bay04</v>
          </cell>
          <cell r="I3718" t="str">
            <v>PM</v>
          </cell>
        </row>
        <row r="3719">
          <cell r="A3719">
            <v>42695</v>
          </cell>
          <cell r="B3719" t="str">
            <v>NXT</v>
          </cell>
          <cell r="F3719">
            <v>43</v>
          </cell>
          <cell r="G3719" t="str">
            <v>Bay04</v>
          </cell>
          <cell r="I3719" t="str">
            <v>PM</v>
          </cell>
        </row>
        <row r="3720">
          <cell r="A3720">
            <v>42696</v>
          </cell>
          <cell r="B3720" t="str">
            <v>MPM</v>
          </cell>
          <cell r="F3720">
            <v>6</v>
          </cell>
          <cell r="G3720" t="str">
            <v>Bay03</v>
          </cell>
          <cell r="I3720" t="str">
            <v>AM</v>
          </cell>
        </row>
        <row r="3721">
          <cell r="A3721">
            <v>42696</v>
          </cell>
          <cell r="B3721" t="str">
            <v>MPM</v>
          </cell>
          <cell r="F3721">
            <v>18</v>
          </cell>
          <cell r="G3721" t="str">
            <v>Bay03</v>
          </cell>
          <cell r="I3721" t="str">
            <v>AM</v>
          </cell>
        </row>
        <row r="3722">
          <cell r="A3722">
            <v>42696</v>
          </cell>
          <cell r="B3722" t="str">
            <v>MPM</v>
          </cell>
          <cell r="F3722">
            <v>6</v>
          </cell>
          <cell r="G3722" t="str">
            <v>Bay03</v>
          </cell>
          <cell r="I3722" t="str">
            <v>AM</v>
          </cell>
        </row>
        <row r="3723">
          <cell r="A3723">
            <v>42696</v>
          </cell>
          <cell r="B3723" t="str">
            <v>MPM</v>
          </cell>
          <cell r="F3723">
            <v>12</v>
          </cell>
          <cell r="G3723" t="str">
            <v>Bay03</v>
          </cell>
          <cell r="I3723" t="str">
            <v>PM</v>
          </cell>
        </row>
        <row r="3724">
          <cell r="A3724">
            <v>42696</v>
          </cell>
          <cell r="B3724" t="str">
            <v>MPM</v>
          </cell>
          <cell r="F3724">
            <v>7</v>
          </cell>
          <cell r="G3724" t="str">
            <v>Bay03</v>
          </cell>
          <cell r="I3724" t="str">
            <v>PM</v>
          </cell>
        </row>
        <row r="3725">
          <cell r="A3725">
            <v>42696</v>
          </cell>
          <cell r="B3725" t="str">
            <v>DEK</v>
          </cell>
          <cell r="F3725">
            <v>5</v>
          </cell>
          <cell r="G3725" t="str">
            <v>Bay04</v>
          </cell>
          <cell r="I3725" t="str">
            <v>AM</v>
          </cell>
        </row>
        <row r="3726">
          <cell r="A3726">
            <v>42696</v>
          </cell>
          <cell r="B3726" t="str">
            <v>NXT</v>
          </cell>
          <cell r="F3726">
            <v>18</v>
          </cell>
          <cell r="G3726" t="str">
            <v>Bay04</v>
          </cell>
          <cell r="I3726" t="str">
            <v>PM</v>
          </cell>
        </row>
        <row r="3727">
          <cell r="A3727">
            <v>42696</v>
          </cell>
          <cell r="B3727" t="str">
            <v>NXT</v>
          </cell>
          <cell r="F3727">
            <v>22</v>
          </cell>
          <cell r="G3727" t="str">
            <v>Bay04</v>
          </cell>
          <cell r="I3727" t="str">
            <v>PM</v>
          </cell>
        </row>
        <row r="3728">
          <cell r="A3728">
            <v>42697</v>
          </cell>
          <cell r="B3728" t="str">
            <v>NXT</v>
          </cell>
          <cell r="F3728">
            <v>12</v>
          </cell>
          <cell r="G3728" t="str">
            <v>Bay03</v>
          </cell>
          <cell r="I3728" t="str">
            <v>AM</v>
          </cell>
        </row>
        <row r="3729">
          <cell r="A3729">
            <v>42697</v>
          </cell>
          <cell r="B3729" t="str">
            <v>NXT</v>
          </cell>
          <cell r="F3729">
            <v>6</v>
          </cell>
          <cell r="G3729" t="str">
            <v>Bay03</v>
          </cell>
          <cell r="I3729" t="str">
            <v>AM</v>
          </cell>
        </row>
        <row r="3730">
          <cell r="A3730">
            <v>42697</v>
          </cell>
          <cell r="B3730" t="str">
            <v>MPM</v>
          </cell>
          <cell r="F3730">
            <v>14</v>
          </cell>
          <cell r="G3730" t="str">
            <v>Bay03</v>
          </cell>
          <cell r="I3730" t="str">
            <v>PM</v>
          </cell>
        </row>
        <row r="3731">
          <cell r="A3731">
            <v>42697</v>
          </cell>
          <cell r="B3731" t="str">
            <v>NXT</v>
          </cell>
          <cell r="F3731">
            <v>12</v>
          </cell>
          <cell r="G3731" t="str">
            <v>Bay03</v>
          </cell>
          <cell r="I3731" t="str">
            <v>PM</v>
          </cell>
        </row>
        <row r="3732">
          <cell r="A3732">
            <v>42697</v>
          </cell>
          <cell r="B3732" t="str">
            <v>NXT</v>
          </cell>
          <cell r="F3732">
            <v>5</v>
          </cell>
          <cell r="G3732" t="str">
            <v>Bay03</v>
          </cell>
          <cell r="I3732" t="str">
            <v>PM</v>
          </cell>
        </row>
        <row r="3733">
          <cell r="A3733">
            <v>42697</v>
          </cell>
          <cell r="B3733" t="str">
            <v>NXT</v>
          </cell>
          <cell r="F3733">
            <v>6</v>
          </cell>
          <cell r="G3733" t="str">
            <v>Bay03</v>
          </cell>
          <cell r="I3733" t="str">
            <v>PM</v>
          </cell>
        </row>
        <row r="3734">
          <cell r="A3734">
            <v>42697</v>
          </cell>
          <cell r="B3734" t="str">
            <v>NXT</v>
          </cell>
          <cell r="F3734">
            <v>5</v>
          </cell>
          <cell r="G3734" t="str">
            <v>Bay04</v>
          </cell>
          <cell r="I3734" t="str">
            <v>AM</v>
          </cell>
        </row>
        <row r="3735">
          <cell r="A3735">
            <v>42697</v>
          </cell>
          <cell r="B3735" t="str">
            <v>NXT</v>
          </cell>
          <cell r="F3735">
            <v>5</v>
          </cell>
          <cell r="G3735" t="str">
            <v>Bay04</v>
          </cell>
          <cell r="I3735" t="str">
            <v>PM</v>
          </cell>
        </row>
        <row r="3736">
          <cell r="A3736">
            <v>42698</v>
          </cell>
          <cell r="B3736" t="str">
            <v>MPM</v>
          </cell>
          <cell r="F3736">
            <v>24</v>
          </cell>
          <cell r="G3736" t="str">
            <v>Bay03</v>
          </cell>
          <cell r="I3736" t="str">
            <v>AM</v>
          </cell>
        </row>
        <row r="3737">
          <cell r="A3737">
            <v>42698</v>
          </cell>
          <cell r="B3737" t="str">
            <v>NXT</v>
          </cell>
          <cell r="F3737">
            <v>15</v>
          </cell>
          <cell r="G3737" t="str">
            <v>Bay04</v>
          </cell>
          <cell r="I3737" t="str">
            <v>AM</v>
          </cell>
        </row>
        <row r="3738">
          <cell r="A3738">
            <v>42699</v>
          </cell>
          <cell r="B3738" t="str">
            <v>NXT</v>
          </cell>
          <cell r="F3738">
            <v>15</v>
          </cell>
          <cell r="G3738" t="str">
            <v>Bay03</v>
          </cell>
          <cell r="I3738" t="str">
            <v>AM</v>
          </cell>
        </row>
        <row r="3739">
          <cell r="A3739">
            <v>42696</v>
          </cell>
          <cell r="B3739" t="str">
            <v>NXT</v>
          </cell>
          <cell r="F3739">
            <v>5</v>
          </cell>
          <cell r="G3739" t="str">
            <v>Bay01</v>
          </cell>
          <cell r="I3739" t="str">
            <v>AM</v>
          </cell>
        </row>
        <row r="3740">
          <cell r="A3740">
            <v>42696</v>
          </cell>
          <cell r="B3740" t="str">
            <v>NXT</v>
          </cell>
          <cell r="F3740">
            <v>10</v>
          </cell>
          <cell r="G3740" t="str">
            <v>Bay01</v>
          </cell>
          <cell r="I3740" t="str">
            <v>PM</v>
          </cell>
        </row>
        <row r="3741">
          <cell r="A3741">
            <v>42696</v>
          </cell>
          <cell r="B3741" t="str">
            <v>SPI</v>
          </cell>
          <cell r="F3741">
            <v>10</v>
          </cell>
          <cell r="G3741" t="str">
            <v>Bay01</v>
          </cell>
          <cell r="I3741" t="str">
            <v>AM</v>
          </cell>
        </row>
        <row r="3742">
          <cell r="A3742">
            <v>42696</v>
          </cell>
          <cell r="B3742" t="str">
            <v>SPI</v>
          </cell>
          <cell r="F3742">
            <v>7</v>
          </cell>
          <cell r="G3742" t="str">
            <v>Bay01</v>
          </cell>
          <cell r="I3742" t="str">
            <v>AM</v>
          </cell>
        </row>
        <row r="3743">
          <cell r="A3743">
            <v>42698</v>
          </cell>
          <cell r="B3743" t="str">
            <v>DEK</v>
          </cell>
          <cell r="F3743">
            <v>10</v>
          </cell>
          <cell r="G3743" t="str">
            <v>Bay01</v>
          </cell>
          <cell r="I3743" t="str">
            <v>PM</v>
          </cell>
        </row>
        <row r="3744">
          <cell r="A3744">
            <v>42696</v>
          </cell>
          <cell r="B3744" t="str">
            <v>NXT</v>
          </cell>
          <cell r="F3744">
            <v>10</v>
          </cell>
          <cell r="G3744" t="str">
            <v>Bay02</v>
          </cell>
          <cell r="I3744" t="str">
            <v>PM</v>
          </cell>
        </row>
        <row r="3745">
          <cell r="A3745">
            <v>42695</v>
          </cell>
          <cell r="B3745" t="str">
            <v>DEK</v>
          </cell>
          <cell r="F3745">
            <v>12</v>
          </cell>
          <cell r="G3745" t="str">
            <v>Bay19</v>
          </cell>
          <cell r="I3745" t="str">
            <v>PM</v>
          </cell>
        </row>
        <row r="3746">
          <cell r="A3746">
            <v>42695</v>
          </cell>
          <cell r="B3746" t="str">
            <v>DEK</v>
          </cell>
          <cell r="F3746">
            <v>4</v>
          </cell>
          <cell r="G3746" t="str">
            <v>Bay19</v>
          </cell>
          <cell r="I3746" t="str">
            <v>PM</v>
          </cell>
        </row>
        <row r="3747">
          <cell r="A3747">
            <v>42695</v>
          </cell>
          <cell r="B3747" t="str">
            <v>DEK</v>
          </cell>
          <cell r="F3747">
            <v>7</v>
          </cell>
          <cell r="G3747" t="str">
            <v>Bay19</v>
          </cell>
          <cell r="I3747" t="str">
            <v>PM</v>
          </cell>
        </row>
        <row r="3748">
          <cell r="A3748">
            <v>42695</v>
          </cell>
          <cell r="B3748" t="str">
            <v>NXT</v>
          </cell>
          <cell r="F3748">
            <v>8</v>
          </cell>
          <cell r="G3748" t="str">
            <v>Bay20</v>
          </cell>
          <cell r="I3748" t="str">
            <v>PM</v>
          </cell>
        </row>
        <row r="3749">
          <cell r="A3749">
            <v>42695</v>
          </cell>
          <cell r="B3749" t="str">
            <v>NXT</v>
          </cell>
          <cell r="F3749">
            <v>5</v>
          </cell>
          <cell r="G3749" t="str">
            <v>Bay20</v>
          </cell>
          <cell r="I3749" t="str">
            <v>AM</v>
          </cell>
        </row>
        <row r="3750">
          <cell r="A3750">
            <v>42695</v>
          </cell>
          <cell r="B3750" t="str">
            <v>NXT</v>
          </cell>
          <cell r="F3750">
            <v>60</v>
          </cell>
          <cell r="G3750" t="str">
            <v>Bay20</v>
          </cell>
          <cell r="I3750" t="str">
            <v>AM</v>
          </cell>
        </row>
        <row r="3751">
          <cell r="A3751">
            <v>42696</v>
          </cell>
          <cell r="B3751" t="str">
            <v>NXT</v>
          </cell>
          <cell r="F3751">
            <v>4</v>
          </cell>
          <cell r="G3751" t="str">
            <v>Bay19</v>
          </cell>
          <cell r="I3751" t="str">
            <v>AM</v>
          </cell>
        </row>
        <row r="3752">
          <cell r="A3752">
            <v>42696</v>
          </cell>
          <cell r="B3752" t="str">
            <v>NXT</v>
          </cell>
          <cell r="F3752">
            <v>8</v>
          </cell>
          <cell r="G3752" t="str">
            <v>Bay19</v>
          </cell>
          <cell r="I3752" t="str">
            <v>PM</v>
          </cell>
        </row>
        <row r="3753">
          <cell r="A3753">
            <v>42696</v>
          </cell>
          <cell r="B3753" t="str">
            <v>Loader</v>
          </cell>
          <cell r="F3753">
            <v>15</v>
          </cell>
          <cell r="G3753" t="str">
            <v>Bay19</v>
          </cell>
          <cell r="I3753" t="str">
            <v>PM</v>
          </cell>
        </row>
        <row r="3754">
          <cell r="A3754">
            <v>42696</v>
          </cell>
          <cell r="B3754" t="str">
            <v>NXT</v>
          </cell>
          <cell r="F3754">
            <v>7</v>
          </cell>
          <cell r="G3754" t="str">
            <v>Bay19</v>
          </cell>
          <cell r="I3754" t="str">
            <v>PM</v>
          </cell>
        </row>
        <row r="3755">
          <cell r="A3755">
            <v>42696</v>
          </cell>
          <cell r="B3755" t="str">
            <v>DEK</v>
          </cell>
          <cell r="F3755">
            <v>10</v>
          </cell>
          <cell r="G3755" t="str">
            <v>Bay19</v>
          </cell>
          <cell r="I3755" t="str">
            <v>AM</v>
          </cell>
        </row>
        <row r="3756">
          <cell r="A3756">
            <v>42696</v>
          </cell>
          <cell r="B3756" t="str">
            <v>DEK</v>
          </cell>
          <cell r="F3756">
            <v>13</v>
          </cell>
          <cell r="G3756" t="str">
            <v>Bay19</v>
          </cell>
          <cell r="I3756" t="str">
            <v>AM</v>
          </cell>
        </row>
        <row r="3757">
          <cell r="A3757">
            <v>42696</v>
          </cell>
          <cell r="B3757" t="str">
            <v>NXT</v>
          </cell>
          <cell r="F3757">
            <v>7</v>
          </cell>
          <cell r="G3757" t="str">
            <v>Bay20</v>
          </cell>
          <cell r="I3757" t="str">
            <v>AM</v>
          </cell>
        </row>
        <row r="3758">
          <cell r="A3758">
            <v>42697</v>
          </cell>
          <cell r="B3758" t="str">
            <v>DEK</v>
          </cell>
          <cell r="F3758">
            <v>5</v>
          </cell>
          <cell r="G3758" t="str">
            <v>Bay19</v>
          </cell>
          <cell r="I3758" t="str">
            <v>AM</v>
          </cell>
        </row>
        <row r="3759">
          <cell r="A3759">
            <v>42697</v>
          </cell>
          <cell r="B3759" t="str">
            <v>NXT</v>
          </cell>
          <cell r="F3759">
            <v>7</v>
          </cell>
          <cell r="G3759" t="str">
            <v>Bay19</v>
          </cell>
          <cell r="I3759" t="str">
            <v>AM</v>
          </cell>
        </row>
        <row r="3760">
          <cell r="A3760">
            <v>42697</v>
          </cell>
          <cell r="B3760" t="str">
            <v>DEK</v>
          </cell>
          <cell r="F3760">
            <v>9</v>
          </cell>
          <cell r="G3760" t="str">
            <v>Bay19</v>
          </cell>
          <cell r="I3760" t="str">
            <v>AM</v>
          </cell>
        </row>
        <row r="3761">
          <cell r="A3761">
            <v>42697</v>
          </cell>
          <cell r="B3761" t="str">
            <v>NXT</v>
          </cell>
          <cell r="F3761">
            <v>3</v>
          </cell>
          <cell r="G3761" t="str">
            <v>Bay19</v>
          </cell>
          <cell r="I3761" t="str">
            <v>PM</v>
          </cell>
        </row>
        <row r="3762">
          <cell r="A3762">
            <v>42697</v>
          </cell>
          <cell r="B3762" t="str">
            <v>DEK</v>
          </cell>
          <cell r="F3762">
            <v>5</v>
          </cell>
          <cell r="G3762" t="str">
            <v>Bay19</v>
          </cell>
          <cell r="I3762" t="str">
            <v>PM</v>
          </cell>
        </row>
        <row r="3763">
          <cell r="A3763">
            <v>42697</v>
          </cell>
          <cell r="B3763" t="str">
            <v>NXT</v>
          </cell>
          <cell r="F3763">
            <v>7</v>
          </cell>
          <cell r="G3763" t="str">
            <v>Bay20</v>
          </cell>
          <cell r="I3763" t="str">
            <v>AM</v>
          </cell>
        </row>
        <row r="3764">
          <cell r="A3764">
            <v>42698</v>
          </cell>
          <cell r="B3764" t="str">
            <v>DEK</v>
          </cell>
          <cell r="F3764">
            <v>5</v>
          </cell>
          <cell r="G3764" t="str">
            <v>Bay20</v>
          </cell>
          <cell r="I3764" t="str">
            <v>AM</v>
          </cell>
        </row>
        <row r="3765">
          <cell r="A3765">
            <v>42699</v>
          </cell>
          <cell r="B3765" t="str">
            <v>Reflow</v>
          </cell>
          <cell r="F3765">
            <v>10</v>
          </cell>
          <cell r="G3765" t="str">
            <v>Bay19</v>
          </cell>
          <cell r="I3765" t="str">
            <v>AM</v>
          </cell>
        </row>
        <row r="3766">
          <cell r="A3766">
            <v>42699</v>
          </cell>
          <cell r="B3766" t="str">
            <v>NXT</v>
          </cell>
          <cell r="F3766">
            <v>9</v>
          </cell>
          <cell r="G3766" t="str">
            <v>Bay19</v>
          </cell>
          <cell r="I3766" t="str">
            <v>AM</v>
          </cell>
        </row>
        <row r="3767">
          <cell r="A3767">
            <v>42699</v>
          </cell>
          <cell r="B3767" t="str">
            <v>NXT</v>
          </cell>
          <cell r="F3767">
            <v>3</v>
          </cell>
          <cell r="G3767" t="str">
            <v>Bay19</v>
          </cell>
          <cell r="I3767" t="str">
            <v>AM</v>
          </cell>
        </row>
        <row r="3768">
          <cell r="A3768">
            <v>42699</v>
          </cell>
          <cell r="B3768" t="str">
            <v>NXT</v>
          </cell>
          <cell r="F3768">
            <v>5</v>
          </cell>
          <cell r="G3768" t="str">
            <v>Bay19</v>
          </cell>
          <cell r="I3768" t="str">
            <v>AM</v>
          </cell>
        </row>
        <row r="3769">
          <cell r="A3769">
            <v>42699</v>
          </cell>
          <cell r="B3769" t="str">
            <v>Reflow</v>
          </cell>
          <cell r="F3769">
            <v>5</v>
          </cell>
          <cell r="G3769" t="str">
            <v>Bay19</v>
          </cell>
          <cell r="I3769" t="str">
            <v>AM</v>
          </cell>
        </row>
        <row r="3770">
          <cell r="A3770">
            <v>42699</v>
          </cell>
          <cell r="B3770" t="str">
            <v>NXT</v>
          </cell>
          <cell r="F3770">
            <v>10</v>
          </cell>
          <cell r="G3770" t="str">
            <v>Bay19</v>
          </cell>
          <cell r="I3770" t="str">
            <v>PM</v>
          </cell>
        </row>
        <row r="3771">
          <cell r="A3771">
            <v>42699</v>
          </cell>
          <cell r="B3771" t="str">
            <v>NXT</v>
          </cell>
          <cell r="F3771">
            <v>35</v>
          </cell>
          <cell r="G3771" t="str">
            <v>Bay20</v>
          </cell>
          <cell r="I3771" t="str">
            <v>AM</v>
          </cell>
        </row>
        <row r="3772">
          <cell r="A3772">
            <v>42699</v>
          </cell>
          <cell r="B3772" t="str">
            <v>NXT</v>
          </cell>
          <cell r="F3772">
            <v>21</v>
          </cell>
          <cell r="G3772" t="str">
            <v>Bay20</v>
          </cell>
          <cell r="I3772" t="str">
            <v>AM</v>
          </cell>
        </row>
        <row r="3773">
          <cell r="A3773">
            <v>42699</v>
          </cell>
          <cell r="B3773" t="str">
            <v>NXT</v>
          </cell>
          <cell r="F3773">
            <v>5</v>
          </cell>
          <cell r="G3773" t="str">
            <v>Bay20</v>
          </cell>
          <cell r="I3773" t="str">
            <v>PM</v>
          </cell>
        </row>
        <row r="3774">
          <cell r="A3774">
            <v>42699</v>
          </cell>
          <cell r="B3774" t="str">
            <v>NXT</v>
          </cell>
          <cell r="F3774">
            <v>10</v>
          </cell>
          <cell r="G3774" t="str">
            <v>Bay20</v>
          </cell>
          <cell r="I3774" t="str">
            <v>PM</v>
          </cell>
        </row>
        <row r="3775">
          <cell r="A3775">
            <v>42699</v>
          </cell>
          <cell r="B3775" t="str">
            <v>NXT</v>
          </cell>
          <cell r="F3775">
            <v>15</v>
          </cell>
          <cell r="G3775" t="str">
            <v>Bay20</v>
          </cell>
          <cell r="I3775" t="str">
            <v>AM</v>
          </cell>
        </row>
        <row r="3776">
          <cell r="A3776">
            <v>42699</v>
          </cell>
          <cell r="B3776" t="str">
            <v>NXT</v>
          </cell>
          <cell r="F3776">
            <v>3</v>
          </cell>
          <cell r="G3776" t="str">
            <v>Bay20</v>
          </cell>
          <cell r="I3776" t="str">
            <v>AM</v>
          </cell>
        </row>
        <row r="3777">
          <cell r="A3777">
            <v>42695</v>
          </cell>
          <cell r="B3777" t="str">
            <v>NXT</v>
          </cell>
          <cell r="F3777">
            <v>5</v>
          </cell>
          <cell r="G3777" t="str">
            <v>Bay22</v>
          </cell>
          <cell r="I3777" t="str">
            <v>PM</v>
          </cell>
        </row>
        <row r="3778">
          <cell r="A3778">
            <v>42695</v>
          </cell>
          <cell r="B3778" t="str">
            <v>NXT</v>
          </cell>
          <cell r="F3778">
            <v>10</v>
          </cell>
          <cell r="G3778" t="str">
            <v>Bay22</v>
          </cell>
          <cell r="I3778" t="str">
            <v>AM</v>
          </cell>
        </row>
        <row r="3779">
          <cell r="A3779">
            <v>42696</v>
          </cell>
          <cell r="B3779" t="str">
            <v>NXT</v>
          </cell>
          <cell r="F3779">
            <v>7</v>
          </cell>
          <cell r="G3779" t="str">
            <v>Bay22</v>
          </cell>
          <cell r="I3779" t="str">
            <v>AM</v>
          </cell>
        </row>
        <row r="3780">
          <cell r="A3780">
            <v>42697</v>
          </cell>
          <cell r="B3780" t="str">
            <v>DEK</v>
          </cell>
          <cell r="F3780">
            <v>15</v>
          </cell>
          <cell r="G3780" t="str">
            <v>Bay22</v>
          </cell>
          <cell r="I3780" t="str">
            <v>AM</v>
          </cell>
        </row>
        <row r="3781">
          <cell r="A3781">
            <v>42697</v>
          </cell>
          <cell r="B3781" t="str">
            <v>NXT</v>
          </cell>
          <cell r="F3781">
            <v>45</v>
          </cell>
          <cell r="G3781" t="str">
            <v>Bay22</v>
          </cell>
          <cell r="I3781" t="str">
            <v>PM</v>
          </cell>
        </row>
        <row r="3782">
          <cell r="A3782">
            <v>42697</v>
          </cell>
          <cell r="B3782" t="str">
            <v>DEK</v>
          </cell>
          <cell r="F3782">
            <v>20</v>
          </cell>
          <cell r="G3782" t="str">
            <v>Bay22</v>
          </cell>
          <cell r="I3782" t="str">
            <v>AM</v>
          </cell>
        </row>
        <row r="3783">
          <cell r="A3783">
            <v>42697</v>
          </cell>
          <cell r="B3783" t="str">
            <v>NXT</v>
          </cell>
          <cell r="F3783">
            <v>25</v>
          </cell>
          <cell r="G3783" t="str">
            <v>Bay23</v>
          </cell>
          <cell r="I3783" t="str">
            <v>AM</v>
          </cell>
        </row>
        <row r="3784">
          <cell r="A3784">
            <v>42699</v>
          </cell>
          <cell r="B3784" t="str">
            <v>NXT</v>
          </cell>
          <cell r="F3784">
            <v>10</v>
          </cell>
          <cell r="G3784" t="str">
            <v>Bay22</v>
          </cell>
          <cell r="I3784" t="str">
            <v>AM</v>
          </cell>
        </row>
        <row r="3785">
          <cell r="A3785">
            <v>42699</v>
          </cell>
          <cell r="B3785" t="str">
            <v>NXT</v>
          </cell>
          <cell r="F3785">
            <v>10</v>
          </cell>
          <cell r="G3785" t="str">
            <v>Bay22</v>
          </cell>
          <cell r="I3785" t="str">
            <v>AM</v>
          </cell>
        </row>
        <row r="3786">
          <cell r="A3786">
            <v>42699</v>
          </cell>
          <cell r="B3786" t="str">
            <v>NXT</v>
          </cell>
          <cell r="F3786">
            <v>10</v>
          </cell>
          <cell r="G3786" t="str">
            <v>Bay22</v>
          </cell>
          <cell r="I3786" t="str">
            <v>PM</v>
          </cell>
        </row>
        <row r="3787">
          <cell r="A3787">
            <v>42694</v>
          </cell>
          <cell r="B3787" t="str">
            <v>NXT</v>
          </cell>
          <cell r="F3787">
            <v>10</v>
          </cell>
          <cell r="G3787" t="str">
            <v>Bay05</v>
          </cell>
          <cell r="I3787" t="str">
            <v>AM</v>
          </cell>
        </row>
        <row r="3788">
          <cell r="A3788">
            <v>42694</v>
          </cell>
          <cell r="B3788" t="str">
            <v>Reflow</v>
          </cell>
          <cell r="F3788">
            <v>19</v>
          </cell>
          <cell r="G3788" t="str">
            <v>Bay05</v>
          </cell>
          <cell r="I3788" t="str">
            <v>AM</v>
          </cell>
        </row>
        <row r="3789">
          <cell r="A3789">
            <v>42694</v>
          </cell>
          <cell r="B3789" t="str">
            <v>DEK</v>
          </cell>
          <cell r="F3789">
            <v>5</v>
          </cell>
          <cell r="G3789" t="str">
            <v>Bay05</v>
          </cell>
          <cell r="I3789" t="str">
            <v>AM</v>
          </cell>
        </row>
        <row r="3790">
          <cell r="A3790">
            <v>42694</v>
          </cell>
          <cell r="B3790" t="str">
            <v>DEK</v>
          </cell>
          <cell r="F3790">
            <v>4</v>
          </cell>
          <cell r="G3790" t="str">
            <v>Bay05</v>
          </cell>
          <cell r="I3790" t="str">
            <v>AM</v>
          </cell>
        </row>
        <row r="3791">
          <cell r="A3791">
            <v>42694</v>
          </cell>
          <cell r="B3791" t="str">
            <v>NXT</v>
          </cell>
          <cell r="F3791">
            <v>20</v>
          </cell>
          <cell r="G3791" t="str">
            <v>Bay05</v>
          </cell>
          <cell r="I3791" t="str">
            <v>AM</v>
          </cell>
        </row>
        <row r="3792">
          <cell r="A3792">
            <v>42695</v>
          </cell>
          <cell r="B3792" t="str">
            <v>NXT</v>
          </cell>
          <cell r="F3792">
            <v>5</v>
          </cell>
          <cell r="G3792" t="str">
            <v>Bay05</v>
          </cell>
          <cell r="I3792" t="str">
            <v>AM</v>
          </cell>
        </row>
        <row r="3793">
          <cell r="A3793">
            <v>42695</v>
          </cell>
          <cell r="B3793" t="str">
            <v>SPI</v>
          </cell>
          <cell r="F3793">
            <v>7</v>
          </cell>
          <cell r="G3793" t="str">
            <v>Bay05</v>
          </cell>
          <cell r="I3793" t="str">
            <v>AM</v>
          </cell>
        </row>
        <row r="3794">
          <cell r="A3794">
            <v>42695</v>
          </cell>
          <cell r="B3794" t="str">
            <v>NXT</v>
          </cell>
          <cell r="F3794">
            <v>5</v>
          </cell>
          <cell r="G3794" t="str">
            <v>Bay05</v>
          </cell>
          <cell r="I3794" t="str">
            <v>AM</v>
          </cell>
        </row>
        <row r="3795">
          <cell r="A3795">
            <v>42695</v>
          </cell>
          <cell r="B3795" t="str">
            <v>NXT</v>
          </cell>
          <cell r="F3795">
            <v>20</v>
          </cell>
          <cell r="G3795" t="str">
            <v>Bay05</v>
          </cell>
          <cell r="I3795" t="str">
            <v>AM</v>
          </cell>
        </row>
        <row r="3796">
          <cell r="A3796">
            <v>42695</v>
          </cell>
          <cell r="B3796" t="str">
            <v>NXT</v>
          </cell>
          <cell r="F3796">
            <v>25</v>
          </cell>
          <cell r="G3796" t="str">
            <v>Bay05</v>
          </cell>
          <cell r="I3796" t="str">
            <v>AM</v>
          </cell>
        </row>
        <row r="3797">
          <cell r="A3797">
            <v>42695</v>
          </cell>
          <cell r="B3797" t="str">
            <v>DEK</v>
          </cell>
          <cell r="F3797">
            <v>12</v>
          </cell>
          <cell r="G3797" t="str">
            <v>Bay05</v>
          </cell>
          <cell r="I3797" t="str">
            <v>AM</v>
          </cell>
        </row>
        <row r="3798">
          <cell r="A3798">
            <v>42695</v>
          </cell>
          <cell r="B3798" t="str">
            <v>NXT</v>
          </cell>
          <cell r="F3798">
            <v>5</v>
          </cell>
          <cell r="G3798" t="str">
            <v>Bay05</v>
          </cell>
          <cell r="I3798" t="str">
            <v>AM</v>
          </cell>
        </row>
        <row r="3799">
          <cell r="A3799">
            <v>42695</v>
          </cell>
          <cell r="B3799" t="str">
            <v>NXT</v>
          </cell>
          <cell r="F3799">
            <v>10</v>
          </cell>
          <cell r="G3799" t="str">
            <v>Bay05</v>
          </cell>
          <cell r="I3799" t="str">
            <v>AM</v>
          </cell>
        </row>
        <row r="3800">
          <cell r="A3800">
            <v>42698</v>
          </cell>
          <cell r="B3800" t="str">
            <v>DEK</v>
          </cell>
          <cell r="F3800">
            <v>10</v>
          </cell>
          <cell r="G3800" t="str">
            <v>Bay05</v>
          </cell>
          <cell r="I3800" t="str">
            <v>AM</v>
          </cell>
        </row>
        <row r="3801">
          <cell r="A3801">
            <v>42698</v>
          </cell>
          <cell r="B3801" t="str">
            <v>NXT</v>
          </cell>
          <cell r="F3801">
            <v>10</v>
          </cell>
          <cell r="G3801" t="str">
            <v>Bay05</v>
          </cell>
          <cell r="I3801" t="str">
            <v>AM</v>
          </cell>
        </row>
        <row r="3802">
          <cell r="A3802">
            <v>42698</v>
          </cell>
          <cell r="B3802" t="str">
            <v>NXT</v>
          </cell>
          <cell r="F3802">
            <v>30</v>
          </cell>
          <cell r="G3802" t="str">
            <v>Bay05</v>
          </cell>
          <cell r="I3802" t="str">
            <v>AM</v>
          </cell>
        </row>
        <row r="3803">
          <cell r="A3803">
            <v>42698</v>
          </cell>
          <cell r="B3803" t="str">
            <v>DEK</v>
          </cell>
          <cell r="F3803">
            <v>5</v>
          </cell>
          <cell r="G3803" t="str">
            <v>Bay05</v>
          </cell>
          <cell r="I3803" t="str">
            <v>AM</v>
          </cell>
        </row>
        <row r="3804">
          <cell r="A3804">
            <v>42698</v>
          </cell>
          <cell r="B3804" t="str">
            <v>NXT</v>
          </cell>
          <cell r="F3804">
            <v>7</v>
          </cell>
          <cell r="G3804" t="str">
            <v>Bay05</v>
          </cell>
          <cell r="I3804" t="str">
            <v>AM</v>
          </cell>
        </row>
        <row r="3805">
          <cell r="A3805">
            <v>42698</v>
          </cell>
          <cell r="B3805" t="str">
            <v>NXT</v>
          </cell>
          <cell r="F3805">
            <v>10</v>
          </cell>
          <cell r="G3805" t="str">
            <v>Bay05</v>
          </cell>
          <cell r="I3805" t="str">
            <v>AM</v>
          </cell>
        </row>
        <row r="3806">
          <cell r="A3806">
            <v>42698</v>
          </cell>
          <cell r="B3806" t="str">
            <v>NXT</v>
          </cell>
          <cell r="F3806">
            <v>30</v>
          </cell>
          <cell r="G3806" t="str">
            <v>Bay05</v>
          </cell>
          <cell r="I3806" t="str">
            <v>AM</v>
          </cell>
        </row>
        <row r="3807">
          <cell r="A3807">
            <v>42699</v>
          </cell>
          <cell r="B3807" t="str">
            <v>SPI</v>
          </cell>
          <cell r="F3807">
            <v>11</v>
          </cell>
          <cell r="G3807" t="str">
            <v>Bay05</v>
          </cell>
          <cell r="I3807" t="str">
            <v>AM</v>
          </cell>
        </row>
        <row r="3808">
          <cell r="A3808">
            <v>42699</v>
          </cell>
          <cell r="B3808" t="str">
            <v>SPI</v>
          </cell>
          <cell r="F3808">
            <v>5</v>
          </cell>
          <cell r="G3808" t="str">
            <v>Bay05</v>
          </cell>
          <cell r="I3808" t="str">
            <v>AM</v>
          </cell>
        </row>
        <row r="3809">
          <cell r="A3809">
            <v>42699</v>
          </cell>
          <cell r="B3809" t="str">
            <v>SPI</v>
          </cell>
          <cell r="F3809">
            <v>90</v>
          </cell>
          <cell r="G3809" t="str">
            <v>Bay05</v>
          </cell>
          <cell r="I3809" t="str">
            <v>AM</v>
          </cell>
        </row>
        <row r="3810">
          <cell r="A3810">
            <v>42699</v>
          </cell>
          <cell r="B3810" t="str">
            <v>NXT</v>
          </cell>
          <cell r="F3810">
            <v>35</v>
          </cell>
          <cell r="G3810" t="str">
            <v>Bay05</v>
          </cell>
          <cell r="I3810" t="str">
            <v>AM</v>
          </cell>
        </row>
        <row r="3811">
          <cell r="A3811">
            <v>42694</v>
          </cell>
          <cell r="B3811" t="str">
            <v>NXT</v>
          </cell>
          <cell r="F3811">
            <v>25</v>
          </cell>
          <cell r="G3811" t="str">
            <v>Bay061</v>
          </cell>
          <cell r="I3811" t="str">
            <v>AM</v>
          </cell>
        </row>
        <row r="3812">
          <cell r="A3812">
            <v>42694</v>
          </cell>
          <cell r="B3812" t="str">
            <v>DEK</v>
          </cell>
          <cell r="F3812">
            <v>5</v>
          </cell>
          <cell r="G3812" t="str">
            <v>Bay062</v>
          </cell>
          <cell r="I3812" t="str">
            <v>AM</v>
          </cell>
        </row>
        <row r="3813">
          <cell r="A3813">
            <v>42694</v>
          </cell>
          <cell r="B3813" t="str">
            <v>DEK</v>
          </cell>
          <cell r="F3813">
            <v>5</v>
          </cell>
          <cell r="G3813" t="str">
            <v>Bay062</v>
          </cell>
          <cell r="I3813" t="str">
            <v>AM</v>
          </cell>
        </row>
        <row r="3814">
          <cell r="A3814">
            <v>42694</v>
          </cell>
          <cell r="B3814" t="str">
            <v>DEK</v>
          </cell>
          <cell r="F3814">
            <v>5</v>
          </cell>
          <cell r="G3814" t="str">
            <v>Bay062</v>
          </cell>
          <cell r="I3814" t="str">
            <v>AM</v>
          </cell>
        </row>
        <row r="3815">
          <cell r="A3815">
            <v>42694</v>
          </cell>
          <cell r="B3815" t="str">
            <v>DEK</v>
          </cell>
          <cell r="F3815">
            <v>5</v>
          </cell>
          <cell r="G3815" t="str">
            <v>Bay062</v>
          </cell>
          <cell r="I3815" t="str">
            <v>AM</v>
          </cell>
        </row>
        <row r="3816">
          <cell r="A3816">
            <v>42694</v>
          </cell>
          <cell r="B3816" t="str">
            <v>DEK</v>
          </cell>
          <cell r="F3816">
            <v>15</v>
          </cell>
          <cell r="G3816" t="str">
            <v>Bay061</v>
          </cell>
          <cell r="I3816" t="str">
            <v>AM</v>
          </cell>
        </row>
        <row r="3817">
          <cell r="A3817">
            <v>42695</v>
          </cell>
          <cell r="B3817" t="str">
            <v>NXT</v>
          </cell>
          <cell r="F3817">
            <v>15</v>
          </cell>
          <cell r="G3817" t="str">
            <v>Bay061</v>
          </cell>
          <cell r="I3817" t="str">
            <v>AM</v>
          </cell>
        </row>
        <row r="3818">
          <cell r="A3818">
            <v>42695</v>
          </cell>
          <cell r="B3818" t="str">
            <v>DEK</v>
          </cell>
          <cell r="F3818">
            <v>5</v>
          </cell>
          <cell r="G3818" t="str">
            <v>Bay061</v>
          </cell>
          <cell r="I3818" t="str">
            <v>AM</v>
          </cell>
        </row>
        <row r="3819">
          <cell r="A3819">
            <v>42696</v>
          </cell>
          <cell r="B3819" t="str">
            <v>NXT</v>
          </cell>
          <cell r="F3819">
            <v>15</v>
          </cell>
          <cell r="G3819" t="str">
            <v>Bay062</v>
          </cell>
          <cell r="I3819" t="str">
            <v>AM</v>
          </cell>
        </row>
        <row r="3820">
          <cell r="A3820">
            <v>42697</v>
          </cell>
          <cell r="B3820" t="str">
            <v>NXT</v>
          </cell>
          <cell r="F3820">
            <v>5</v>
          </cell>
          <cell r="G3820" t="str">
            <v>Bay062</v>
          </cell>
          <cell r="I3820" t="str">
            <v>AM</v>
          </cell>
        </row>
        <row r="3821">
          <cell r="A3821">
            <v>42697</v>
          </cell>
          <cell r="B3821" t="str">
            <v>DEK</v>
          </cell>
          <cell r="F3821">
            <v>46</v>
          </cell>
          <cell r="G3821" t="str">
            <v>Bay062</v>
          </cell>
          <cell r="I3821" t="str">
            <v>AM</v>
          </cell>
        </row>
        <row r="3822">
          <cell r="A3822">
            <v>42698</v>
          </cell>
          <cell r="B3822" t="str">
            <v>DEK</v>
          </cell>
          <cell r="F3822">
            <v>5</v>
          </cell>
          <cell r="G3822" t="str">
            <v>Bay061</v>
          </cell>
          <cell r="I3822" t="str">
            <v>AM</v>
          </cell>
        </row>
        <row r="3823">
          <cell r="A3823">
            <v>42698</v>
          </cell>
          <cell r="B3823" t="str">
            <v>NXT</v>
          </cell>
          <cell r="F3823">
            <v>5</v>
          </cell>
          <cell r="G3823" t="str">
            <v>Bay061</v>
          </cell>
          <cell r="I3823" t="str">
            <v>AM</v>
          </cell>
        </row>
        <row r="3824">
          <cell r="A3824">
            <v>42698</v>
          </cell>
          <cell r="B3824" t="str">
            <v>NXT</v>
          </cell>
          <cell r="F3824">
            <v>31</v>
          </cell>
          <cell r="G3824" t="str">
            <v>Bay062</v>
          </cell>
          <cell r="I3824" t="str">
            <v>AM</v>
          </cell>
        </row>
        <row r="3825">
          <cell r="A3825">
            <v>42698</v>
          </cell>
          <cell r="B3825" t="str">
            <v>NXT</v>
          </cell>
          <cell r="F3825">
            <v>14</v>
          </cell>
          <cell r="G3825" t="str">
            <v>Bay061</v>
          </cell>
          <cell r="I3825" t="str">
            <v>AM</v>
          </cell>
        </row>
        <row r="3826">
          <cell r="A3826">
            <v>42699</v>
          </cell>
          <cell r="B3826" t="str">
            <v>NXT</v>
          </cell>
          <cell r="F3826">
            <v>20</v>
          </cell>
          <cell r="G3826" t="str">
            <v>Bay061</v>
          </cell>
          <cell r="I3826" t="str">
            <v>AM</v>
          </cell>
        </row>
        <row r="3827">
          <cell r="A3827">
            <v>42699</v>
          </cell>
          <cell r="B3827" t="str">
            <v>DEK</v>
          </cell>
          <cell r="F3827">
            <v>10</v>
          </cell>
          <cell r="G3827" t="str">
            <v>Bay061</v>
          </cell>
          <cell r="I3827" t="str">
            <v>AM</v>
          </cell>
        </row>
        <row r="3828">
          <cell r="A3828">
            <v>42694</v>
          </cell>
          <cell r="B3828" t="str">
            <v>NXT</v>
          </cell>
          <cell r="F3828">
            <v>10</v>
          </cell>
          <cell r="G3828" t="str">
            <v>Bay071</v>
          </cell>
          <cell r="I3828" t="str">
            <v>AM</v>
          </cell>
        </row>
        <row r="3829">
          <cell r="A3829">
            <v>42695</v>
          </cell>
          <cell r="B3829" t="str">
            <v>DEK</v>
          </cell>
          <cell r="F3829">
            <v>25</v>
          </cell>
          <cell r="G3829" t="str">
            <v>Bay072</v>
          </cell>
          <cell r="I3829" t="str">
            <v>AM</v>
          </cell>
        </row>
        <row r="3830">
          <cell r="A3830">
            <v>42695</v>
          </cell>
          <cell r="B3830" t="str">
            <v>DEK</v>
          </cell>
          <cell r="F3830">
            <v>10</v>
          </cell>
          <cell r="G3830" t="str">
            <v>Bay071</v>
          </cell>
          <cell r="I3830" t="str">
            <v>AM</v>
          </cell>
        </row>
        <row r="3831">
          <cell r="A3831">
            <v>42696</v>
          </cell>
          <cell r="B3831" t="str">
            <v>NXT</v>
          </cell>
          <cell r="F3831">
            <v>18</v>
          </cell>
          <cell r="G3831" t="str">
            <v>Bay072</v>
          </cell>
          <cell r="I3831" t="str">
            <v>AM</v>
          </cell>
        </row>
        <row r="3832">
          <cell r="A3832">
            <v>42697</v>
          </cell>
          <cell r="B3832" t="str">
            <v>NXT</v>
          </cell>
          <cell r="F3832">
            <v>15</v>
          </cell>
          <cell r="G3832" t="str">
            <v>Bay072</v>
          </cell>
          <cell r="I3832" t="str">
            <v>AM</v>
          </cell>
        </row>
        <row r="3833">
          <cell r="A3833">
            <v>42697</v>
          </cell>
          <cell r="B3833" t="str">
            <v>DEK</v>
          </cell>
          <cell r="F3833">
            <v>15</v>
          </cell>
          <cell r="G3833" t="str">
            <v>Bay071</v>
          </cell>
          <cell r="I3833" t="str">
            <v>AM</v>
          </cell>
        </row>
        <row r="3834">
          <cell r="A3834">
            <v>42699</v>
          </cell>
          <cell r="B3834" t="str">
            <v>DEK</v>
          </cell>
          <cell r="F3834">
            <v>55</v>
          </cell>
          <cell r="G3834" t="str">
            <v>Bay071</v>
          </cell>
          <cell r="I3834" t="str">
            <v>AM</v>
          </cell>
        </row>
        <row r="3835">
          <cell r="A3835">
            <v>42699</v>
          </cell>
          <cell r="B3835" t="str">
            <v>DEK</v>
          </cell>
          <cell r="F3835">
            <v>40</v>
          </cell>
          <cell r="G3835" t="str">
            <v>Bay072</v>
          </cell>
          <cell r="I3835" t="str">
            <v>AM</v>
          </cell>
        </row>
        <row r="3836">
          <cell r="A3836">
            <v>42694</v>
          </cell>
          <cell r="B3836" t="str">
            <v>NXT</v>
          </cell>
          <cell r="F3836">
            <v>5</v>
          </cell>
          <cell r="G3836" t="str">
            <v>Bay08</v>
          </cell>
          <cell r="I3836" t="str">
            <v>AM</v>
          </cell>
        </row>
        <row r="3837">
          <cell r="A3837">
            <v>42694</v>
          </cell>
          <cell r="B3837" t="str">
            <v>DEK</v>
          </cell>
          <cell r="F3837">
            <v>19</v>
          </cell>
          <cell r="G3837" t="str">
            <v>Bay08</v>
          </cell>
          <cell r="I3837" t="str">
            <v>AM</v>
          </cell>
        </row>
        <row r="3838">
          <cell r="A3838">
            <v>42694</v>
          </cell>
          <cell r="B3838" t="str">
            <v>NXT</v>
          </cell>
          <cell r="F3838">
            <v>5</v>
          </cell>
          <cell r="G3838" t="str">
            <v>Bay08</v>
          </cell>
          <cell r="I3838" t="str">
            <v>AM</v>
          </cell>
        </row>
        <row r="3839">
          <cell r="A3839">
            <v>42694</v>
          </cell>
          <cell r="B3839" t="str">
            <v>NXT</v>
          </cell>
          <cell r="F3839">
            <v>15</v>
          </cell>
          <cell r="G3839" t="str">
            <v>Bay08</v>
          </cell>
          <cell r="I3839" t="str">
            <v>AM</v>
          </cell>
        </row>
        <row r="3840">
          <cell r="A3840">
            <v>42694</v>
          </cell>
          <cell r="B3840" t="str">
            <v>NXT</v>
          </cell>
          <cell r="F3840">
            <v>20</v>
          </cell>
          <cell r="G3840" t="str">
            <v>Bay08</v>
          </cell>
          <cell r="I3840" t="str">
            <v>AM</v>
          </cell>
        </row>
        <row r="3841">
          <cell r="A3841">
            <v>42694</v>
          </cell>
          <cell r="B3841" t="str">
            <v>NXT</v>
          </cell>
          <cell r="F3841">
            <v>3</v>
          </cell>
          <cell r="G3841" t="str">
            <v>Bay08</v>
          </cell>
          <cell r="I3841" t="str">
            <v>AM</v>
          </cell>
        </row>
        <row r="3842">
          <cell r="A3842">
            <v>42694</v>
          </cell>
          <cell r="B3842" t="str">
            <v>NXT</v>
          </cell>
          <cell r="F3842">
            <v>5</v>
          </cell>
          <cell r="G3842" t="str">
            <v>Bay08</v>
          </cell>
          <cell r="I3842" t="str">
            <v>AM</v>
          </cell>
        </row>
        <row r="3843">
          <cell r="A3843">
            <v>42695</v>
          </cell>
          <cell r="B3843" t="str">
            <v>DEK</v>
          </cell>
          <cell r="F3843">
            <v>10</v>
          </cell>
          <cell r="G3843" t="str">
            <v>Bay08</v>
          </cell>
          <cell r="I3843" t="str">
            <v>AM</v>
          </cell>
        </row>
        <row r="3844">
          <cell r="A3844">
            <v>42695</v>
          </cell>
          <cell r="B3844" t="str">
            <v>DEK</v>
          </cell>
          <cell r="F3844">
            <v>20</v>
          </cell>
          <cell r="G3844" t="str">
            <v>Bay08</v>
          </cell>
          <cell r="I3844" t="str">
            <v>AM</v>
          </cell>
        </row>
        <row r="3845">
          <cell r="A3845">
            <v>42695</v>
          </cell>
          <cell r="B3845" t="str">
            <v>DEK</v>
          </cell>
          <cell r="F3845">
            <v>9</v>
          </cell>
          <cell r="G3845" t="str">
            <v>Bay08</v>
          </cell>
          <cell r="I3845" t="str">
            <v>AM</v>
          </cell>
        </row>
        <row r="3846">
          <cell r="A3846">
            <v>42695</v>
          </cell>
          <cell r="B3846" t="str">
            <v>DEK</v>
          </cell>
          <cell r="F3846">
            <v>10</v>
          </cell>
          <cell r="G3846" t="str">
            <v>Bay08</v>
          </cell>
          <cell r="I3846" t="str">
            <v>AM</v>
          </cell>
        </row>
        <row r="3847">
          <cell r="A3847">
            <v>42696</v>
          </cell>
          <cell r="B3847" t="str">
            <v>NXT</v>
          </cell>
          <cell r="F3847">
            <v>15</v>
          </cell>
          <cell r="G3847" t="str">
            <v>Bay08</v>
          </cell>
          <cell r="I3847" t="str">
            <v>AM</v>
          </cell>
        </row>
        <row r="3848">
          <cell r="A3848">
            <v>42696</v>
          </cell>
          <cell r="B3848" t="str">
            <v>DEK</v>
          </cell>
          <cell r="F3848">
            <v>25</v>
          </cell>
          <cell r="G3848" t="str">
            <v>Bay08</v>
          </cell>
          <cell r="I3848" t="str">
            <v>AM</v>
          </cell>
        </row>
        <row r="3849">
          <cell r="A3849">
            <v>42696</v>
          </cell>
          <cell r="B3849" t="str">
            <v>DEK</v>
          </cell>
          <cell r="F3849">
            <v>60</v>
          </cell>
          <cell r="G3849" t="str">
            <v>Bay08</v>
          </cell>
          <cell r="I3849" t="str">
            <v>AM</v>
          </cell>
        </row>
        <row r="3850">
          <cell r="A3850">
            <v>42697</v>
          </cell>
          <cell r="B3850" t="str">
            <v>SPI</v>
          </cell>
          <cell r="F3850">
            <v>30</v>
          </cell>
          <cell r="G3850" t="str">
            <v>Bay08</v>
          </cell>
          <cell r="I3850" t="str">
            <v>AM</v>
          </cell>
        </row>
        <row r="3851">
          <cell r="A3851">
            <v>42698</v>
          </cell>
          <cell r="B3851" t="str">
            <v>NXT</v>
          </cell>
          <cell r="F3851">
            <v>10</v>
          </cell>
          <cell r="G3851" t="str">
            <v>Bay08</v>
          </cell>
          <cell r="I3851" t="str">
            <v>AM</v>
          </cell>
        </row>
        <row r="3852">
          <cell r="A3852">
            <v>42698</v>
          </cell>
          <cell r="B3852" t="str">
            <v>NXT</v>
          </cell>
          <cell r="F3852">
            <v>10</v>
          </cell>
          <cell r="G3852" t="str">
            <v>Bay08</v>
          </cell>
          <cell r="I3852" t="str">
            <v>AM</v>
          </cell>
        </row>
        <row r="3853">
          <cell r="A3853">
            <v>42698</v>
          </cell>
          <cell r="B3853" t="str">
            <v>DEK</v>
          </cell>
          <cell r="F3853">
            <v>5</v>
          </cell>
          <cell r="G3853" t="str">
            <v>Bay08</v>
          </cell>
          <cell r="I3853" t="str">
            <v>AM</v>
          </cell>
        </row>
        <row r="3854">
          <cell r="A3854">
            <v>42699</v>
          </cell>
          <cell r="B3854" t="str">
            <v>NXT</v>
          </cell>
          <cell r="F3854">
            <v>20</v>
          </cell>
          <cell r="G3854" t="str">
            <v>Bay08</v>
          </cell>
          <cell r="I3854" t="str">
            <v>AM</v>
          </cell>
        </row>
        <row r="3855">
          <cell r="A3855">
            <v>42697</v>
          </cell>
          <cell r="B3855" t="str">
            <v>NXT</v>
          </cell>
          <cell r="F3855">
            <v>2</v>
          </cell>
          <cell r="G3855" t="str">
            <v>Bay21</v>
          </cell>
          <cell r="I3855" t="str">
            <v>AM</v>
          </cell>
        </row>
        <row r="3856">
          <cell r="A3856">
            <v>42697</v>
          </cell>
          <cell r="B3856" t="str">
            <v>NXT</v>
          </cell>
          <cell r="F3856">
            <v>10</v>
          </cell>
          <cell r="G3856" t="str">
            <v>Bay21</v>
          </cell>
          <cell r="I3856" t="str">
            <v>AM</v>
          </cell>
        </row>
        <row r="3857">
          <cell r="A3857">
            <v>42695</v>
          </cell>
          <cell r="B3857" t="str">
            <v>DEK</v>
          </cell>
          <cell r="F3857">
            <v>20</v>
          </cell>
          <cell r="G3857" t="str">
            <v>Bay15</v>
          </cell>
          <cell r="I3857" t="str">
            <v>AM</v>
          </cell>
        </row>
        <row r="3858">
          <cell r="A3858">
            <v>42695</v>
          </cell>
          <cell r="B3858" t="str">
            <v>NXT</v>
          </cell>
          <cell r="F3858">
            <v>15</v>
          </cell>
          <cell r="G3858" t="str">
            <v>Bay15</v>
          </cell>
          <cell r="I3858" t="str">
            <v>PM</v>
          </cell>
        </row>
        <row r="3859">
          <cell r="A3859">
            <v>42696</v>
          </cell>
          <cell r="B3859" t="str">
            <v>NXT</v>
          </cell>
          <cell r="F3859">
            <v>10</v>
          </cell>
          <cell r="G3859" t="str">
            <v>Bay16</v>
          </cell>
          <cell r="I3859" t="str">
            <v>PM</v>
          </cell>
        </row>
        <row r="3860">
          <cell r="A3860">
            <v>42696</v>
          </cell>
          <cell r="B3860" t="str">
            <v>NXT</v>
          </cell>
          <cell r="F3860">
            <v>10</v>
          </cell>
          <cell r="G3860" t="str">
            <v>Bay15</v>
          </cell>
          <cell r="I3860" t="str">
            <v>AM</v>
          </cell>
        </row>
        <row r="3861">
          <cell r="A3861">
            <v>42696</v>
          </cell>
          <cell r="B3861" t="str">
            <v>NXT</v>
          </cell>
          <cell r="F3861">
            <v>10</v>
          </cell>
          <cell r="G3861" t="str">
            <v>Bay15</v>
          </cell>
          <cell r="I3861" t="str">
            <v>AM</v>
          </cell>
        </row>
        <row r="3862">
          <cell r="A3862">
            <v>42696</v>
          </cell>
          <cell r="B3862" t="str">
            <v>NXT</v>
          </cell>
          <cell r="F3862">
            <v>20</v>
          </cell>
          <cell r="G3862" t="str">
            <v>Bay15</v>
          </cell>
          <cell r="I3862" t="str">
            <v>AM</v>
          </cell>
        </row>
        <row r="3863">
          <cell r="A3863">
            <v>42696</v>
          </cell>
          <cell r="B3863" t="str">
            <v>NXT</v>
          </cell>
          <cell r="F3863">
            <v>50</v>
          </cell>
          <cell r="G3863" t="str">
            <v>Bay16</v>
          </cell>
          <cell r="I3863" t="str">
            <v>PM</v>
          </cell>
        </row>
        <row r="3864">
          <cell r="A3864">
            <v>42696</v>
          </cell>
          <cell r="B3864" t="str">
            <v>NXT</v>
          </cell>
          <cell r="F3864">
            <v>10</v>
          </cell>
          <cell r="G3864" t="str">
            <v>Bay16</v>
          </cell>
          <cell r="I3864" t="str">
            <v>PM</v>
          </cell>
        </row>
        <row r="3865">
          <cell r="A3865">
            <v>42697</v>
          </cell>
          <cell r="B3865" t="str">
            <v>NXT</v>
          </cell>
          <cell r="F3865">
            <v>12</v>
          </cell>
          <cell r="G3865" t="str">
            <v>Bay15</v>
          </cell>
          <cell r="I3865" t="str">
            <v>PM</v>
          </cell>
        </row>
        <row r="3866">
          <cell r="A3866">
            <v>42697</v>
          </cell>
          <cell r="B3866" t="str">
            <v>NXT</v>
          </cell>
          <cell r="F3866">
            <v>10</v>
          </cell>
          <cell r="G3866" t="str">
            <v>Bay15</v>
          </cell>
          <cell r="I3866" t="str">
            <v>PM</v>
          </cell>
        </row>
        <row r="3867">
          <cell r="A3867">
            <v>42697</v>
          </cell>
          <cell r="B3867" t="str">
            <v>Reflow</v>
          </cell>
          <cell r="F3867">
            <v>16</v>
          </cell>
          <cell r="G3867" t="str">
            <v>Bay16</v>
          </cell>
          <cell r="I3867" t="str">
            <v>PM</v>
          </cell>
        </row>
        <row r="3868">
          <cell r="A3868">
            <v>42697</v>
          </cell>
          <cell r="B3868" t="str">
            <v>SPI</v>
          </cell>
          <cell r="F3868">
            <v>15</v>
          </cell>
          <cell r="G3868" t="str">
            <v>Bay16</v>
          </cell>
          <cell r="I3868" t="str">
            <v>AM</v>
          </cell>
        </row>
        <row r="3869">
          <cell r="A3869">
            <v>42698</v>
          </cell>
          <cell r="B3869" t="str">
            <v>DEK</v>
          </cell>
          <cell r="F3869">
            <v>15</v>
          </cell>
          <cell r="G3869" t="str">
            <v>Bay15</v>
          </cell>
          <cell r="I3869" t="str">
            <v>PM</v>
          </cell>
        </row>
        <row r="3870">
          <cell r="A3870">
            <v>42698</v>
          </cell>
          <cell r="B3870" t="str">
            <v>NXT</v>
          </cell>
          <cell r="F3870">
            <v>7</v>
          </cell>
          <cell r="G3870" t="str">
            <v>Bay16</v>
          </cell>
          <cell r="I3870" t="str">
            <v>PM</v>
          </cell>
        </row>
        <row r="3871">
          <cell r="A3871">
            <v>42698</v>
          </cell>
          <cell r="B3871" t="str">
            <v>NXT</v>
          </cell>
          <cell r="F3871">
            <v>13</v>
          </cell>
          <cell r="G3871" t="str">
            <v>Bay16</v>
          </cell>
          <cell r="I3871" t="str">
            <v>PM</v>
          </cell>
        </row>
        <row r="3872">
          <cell r="A3872">
            <v>42698</v>
          </cell>
          <cell r="B3872" t="str">
            <v>Reflow</v>
          </cell>
          <cell r="F3872">
            <v>16</v>
          </cell>
          <cell r="G3872" t="str">
            <v>Bay16</v>
          </cell>
          <cell r="I3872" t="str">
            <v>PM</v>
          </cell>
        </row>
        <row r="3873">
          <cell r="A3873">
            <v>42699</v>
          </cell>
          <cell r="B3873" t="str">
            <v>NXT</v>
          </cell>
          <cell r="F3873">
            <v>10</v>
          </cell>
          <cell r="G3873" t="str">
            <v>Bay16</v>
          </cell>
          <cell r="I3873" t="str">
            <v>AM</v>
          </cell>
        </row>
        <row r="3874">
          <cell r="A3874">
            <v>42699</v>
          </cell>
          <cell r="B3874" t="str">
            <v>NXT</v>
          </cell>
          <cell r="F3874">
            <v>10</v>
          </cell>
          <cell r="G3874" t="str">
            <v>Bay16</v>
          </cell>
          <cell r="I3874" t="str">
            <v>AM</v>
          </cell>
        </row>
        <row r="3875">
          <cell r="A3875">
            <v>42699</v>
          </cell>
          <cell r="B3875" t="str">
            <v>NXT</v>
          </cell>
          <cell r="F3875">
            <v>10</v>
          </cell>
          <cell r="G3875" t="str">
            <v>Bay16</v>
          </cell>
          <cell r="I3875" t="str">
            <v>AM</v>
          </cell>
        </row>
        <row r="3876">
          <cell r="A3876">
            <v>42699</v>
          </cell>
          <cell r="B3876" t="str">
            <v>NXT</v>
          </cell>
          <cell r="F3876">
            <v>10</v>
          </cell>
          <cell r="G3876" t="str">
            <v>Bay16</v>
          </cell>
          <cell r="I3876" t="str">
            <v>PM</v>
          </cell>
        </row>
        <row r="3877">
          <cell r="A3877">
            <v>42699</v>
          </cell>
          <cell r="B3877" t="str">
            <v>NXT</v>
          </cell>
          <cell r="F3877">
            <v>10</v>
          </cell>
          <cell r="G3877" t="str">
            <v>Bay16</v>
          </cell>
          <cell r="I3877" t="str">
            <v>PM</v>
          </cell>
        </row>
        <row r="3878">
          <cell r="A3878">
            <v>42699</v>
          </cell>
          <cell r="B3878" t="str">
            <v>NXT</v>
          </cell>
          <cell r="F3878">
            <v>10</v>
          </cell>
          <cell r="G3878" t="str">
            <v>Bay16</v>
          </cell>
          <cell r="I3878" t="str">
            <v>PM</v>
          </cell>
        </row>
        <row r="3879">
          <cell r="A3879">
            <v>42699</v>
          </cell>
          <cell r="B3879" t="str">
            <v>NXT</v>
          </cell>
          <cell r="F3879">
            <v>10</v>
          </cell>
          <cell r="G3879" t="str">
            <v>Bay16</v>
          </cell>
          <cell r="I3879" t="str">
            <v>PM</v>
          </cell>
        </row>
        <row r="3880">
          <cell r="A3880">
            <v>42699</v>
          </cell>
          <cell r="B3880" t="str">
            <v>NXT</v>
          </cell>
          <cell r="F3880">
            <v>10</v>
          </cell>
          <cell r="G3880" t="str">
            <v>Bay15</v>
          </cell>
          <cell r="I3880" t="str">
            <v>AM</v>
          </cell>
        </row>
        <row r="3881">
          <cell r="A3881">
            <v>42699</v>
          </cell>
          <cell r="B3881" t="str">
            <v>NXT</v>
          </cell>
          <cell r="F3881">
            <v>8</v>
          </cell>
          <cell r="G3881" t="str">
            <v>Bay16</v>
          </cell>
          <cell r="I3881" t="str">
            <v>PM</v>
          </cell>
        </row>
        <row r="3882">
          <cell r="A3882">
            <v>42699</v>
          </cell>
          <cell r="B3882" t="str">
            <v>Reflow</v>
          </cell>
          <cell r="F3882">
            <v>14</v>
          </cell>
          <cell r="G3882" t="str">
            <v>Bay16</v>
          </cell>
          <cell r="I3882" t="str">
            <v>AM</v>
          </cell>
        </row>
        <row r="3883">
          <cell r="A3883">
            <v>42699</v>
          </cell>
          <cell r="B3883" t="str">
            <v>Reflow</v>
          </cell>
          <cell r="F3883">
            <v>10</v>
          </cell>
          <cell r="G3883" t="str">
            <v>Bay15</v>
          </cell>
          <cell r="I3883" t="str">
            <v>PM</v>
          </cell>
        </row>
        <row r="3884">
          <cell r="A3884">
            <v>42701</v>
          </cell>
          <cell r="B3884" t="str">
            <v>NXT</v>
          </cell>
          <cell r="F3884">
            <v>17</v>
          </cell>
          <cell r="G3884" t="str">
            <v>Bay15</v>
          </cell>
          <cell r="I3884" t="str">
            <v>PM</v>
          </cell>
        </row>
        <row r="3885">
          <cell r="A3885">
            <v>42701</v>
          </cell>
          <cell r="B3885" t="str">
            <v>DEK</v>
          </cell>
          <cell r="F3885">
            <v>10</v>
          </cell>
          <cell r="G3885" t="str">
            <v>Bay15</v>
          </cell>
          <cell r="I3885" t="str">
            <v>AM</v>
          </cell>
        </row>
        <row r="3886">
          <cell r="A3886">
            <v>42701</v>
          </cell>
          <cell r="B3886" t="str">
            <v>Reflow</v>
          </cell>
          <cell r="F3886">
            <v>10</v>
          </cell>
          <cell r="G3886" t="str">
            <v>Bay16</v>
          </cell>
          <cell r="I3886" t="str">
            <v>PM</v>
          </cell>
        </row>
        <row r="3887">
          <cell r="A3887">
            <v>42701</v>
          </cell>
          <cell r="B3887" t="str">
            <v>NXT</v>
          </cell>
          <cell r="F3887">
            <v>20</v>
          </cell>
          <cell r="G3887" t="str">
            <v>Bay16</v>
          </cell>
          <cell r="I3887" t="str">
            <v>PM</v>
          </cell>
        </row>
        <row r="3888">
          <cell r="A3888">
            <v>42701</v>
          </cell>
          <cell r="B3888" t="str">
            <v>NXT</v>
          </cell>
          <cell r="F3888">
            <v>10</v>
          </cell>
          <cell r="G3888" t="str">
            <v>Bay15</v>
          </cell>
          <cell r="I3888" t="str">
            <v>PM</v>
          </cell>
        </row>
        <row r="3889">
          <cell r="A3889">
            <v>42701</v>
          </cell>
          <cell r="B3889" t="str">
            <v>NXT</v>
          </cell>
          <cell r="F3889">
            <v>15</v>
          </cell>
          <cell r="G3889" t="str">
            <v>Bay15</v>
          </cell>
          <cell r="I3889" t="str">
            <v>PM</v>
          </cell>
        </row>
        <row r="3890">
          <cell r="A3890">
            <v>42703</v>
          </cell>
          <cell r="B3890" t="str">
            <v>Reflow</v>
          </cell>
          <cell r="F3890">
            <v>30</v>
          </cell>
          <cell r="G3890" t="str">
            <v>Bay15</v>
          </cell>
          <cell r="I3890" t="str">
            <v>AM</v>
          </cell>
        </row>
        <row r="3891">
          <cell r="A3891">
            <v>42703</v>
          </cell>
          <cell r="B3891" t="str">
            <v>Reflow</v>
          </cell>
          <cell r="F3891">
            <v>30</v>
          </cell>
          <cell r="G3891" t="str">
            <v>Bay15</v>
          </cell>
          <cell r="I3891" t="str">
            <v>AM</v>
          </cell>
        </row>
        <row r="3892">
          <cell r="A3892">
            <v>42703</v>
          </cell>
          <cell r="B3892" t="str">
            <v>NXT</v>
          </cell>
          <cell r="F3892">
            <v>7</v>
          </cell>
          <cell r="G3892" t="str">
            <v>Bay16</v>
          </cell>
          <cell r="I3892" t="str">
            <v>AM</v>
          </cell>
        </row>
        <row r="3893">
          <cell r="A3893">
            <v>42703</v>
          </cell>
          <cell r="B3893" t="str">
            <v>NXT</v>
          </cell>
          <cell r="F3893">
            <v>5</v>
          </cell>
          <cell r="G3893" t="str">
            <v>Bay16</v>
          </cell>
          <cell r="I3893" t="str">
            <v>AM</v>
          </cell>
        </row>
        <row r="3894">
          <cell r="A3894">
            <v>42703</v>
          </cell>
          <cell r="B3894" t="str">
            <v>NXT</v>
          </cell>
          <cell r="F3894">
            <v>15</v>
          </cell>
          <cell r="G3894" t="str">
            <v>Bay16</v>
          </cell>
          <cell r="I3894" t="str">
            <v>PM</v>
          </cell>
        </row>
        <row r="3895">
          <cell r="A3895">
            <v>42703</v>
          </cell>
          <cell r="B3895" t="str">
            <v>NXT</v>
          </cell>
          <cell r="F3895">
            <v>15</v>
          </cell>
          <cell r="G3895" t="str">
            <v>Bay15</v>
          </cell>
          <cell r="I3895" t="str">
            <v>PM</v>
          </cell>
        </row>
        <row r="3896">
          <cell r="A3896">
            <v>42703</v>
          </cell>
          <cell r="B3896" t="str">
            <v>NXT</v>
          </cell>
          <cell r="F3896">
            <v>10</v>
          </cell>
          <cell r="G3896" t="str">
            <v>Bay15</v>
          </cell>
          <cell r="I3896" t="str">
            <v>PM</v>
          </cell>
        </row>
        <row r="3897">
          <cell r="A3897">
            <v>42703</v>
          </cell>
          <cell r="B3897" t="str">
            <v>Reflow</v>
          </cell>
          <cell r="F3897">
            <v>10</v>
          </cell>
          <cell r="G3897" t="str">
            <v>Bay15</v>
          </cell>
          <cell r="I3897" t="str">
            <v>PM</v>
          </cell>
        </row>
        <row r="3898">
          <cell r="A3898">
            <v>42704</v>
          </cell>
          <cell r="B3898" t="str">
            <v>Reflow</v>
          </cell>
          <cell r="F3898">
            <v>25</v>
          </cell>
          <cell r="G3898" t="str">
            <v>Bay16</v>
          </cell>
          <cell r="I3898" t="str">
            <v>AM</v>
          </cell>
        </row>
        <row r="3899">
          <cell r="A3899">
            <v>42704</v>
          </cell>
          <cell r="B3899" t="str">
            <v>NXT</v>
          </cell>
          <cell r="F3899">
            <v>5</v>
          </cell>
          <cell r="G3899" t="str">
            <v>Bay15</v>
          </cell>
          <cell r="I3899" t="str">
            <v>AM</v>
          </cell>
        </row>
        <row r="3900">
          <cell r="A3900">
            <v>42705</v>
          </cell>
          <cell r="B3900" t="str">
            <v>Reflow</v>
          </cell>
          <cell r="F3900">
            <v>10</v>
          </cell>
          <cell r="G3900" t="str">
            <v>Bay16</v>
          </cell>
          <cell r="I3900" t="str">
            <v>PM</v>
          </cell>
        </row>
        <row r="3901">
          <cell r="A3901">
            <v>42705</v>
          </cell>
          <cell r="B3901" t="str">
            <v>SPI</v>
          </cell>
          <cell r="F3901">
            <v>8</v>
          </cell>
          <cell r="G3901" t="str">
            <v>Bay15</v>
          </cell>
          <cell r="I3901" t="str">
            <v>AM</v>
          </cell>
        </row>
        <row r="3902">
          <cell r="A3902">
            <v>42706</v>
          </cell>
          <cell r="B3902" t="str">
            <v>Reflow</v>
          </cell>
          <cell r="F3902">
            <v>10</v>
          </cell>
          <cell r="G3902" t="str">
            <v>Bay16</v>
          </cell>
          <cell r="I3902" t="str">
            <v>AM</v>
          </cell>
        </row>
        <row r="3903">
          <cell r="A3903">
            <v>42706</v>
          </cell>
          <cell r="B3903" t="str">
            <v>NXT</v>
          </cell>
          <cell r="F3903">
            <v>10</v>
          </cell>
          <cell r="G3903" t="str">
            <v>Bay15</v>
          </cell>
          <cell r="I3903" t="str">
            <v>AM</v>
          </cell>
        </row>
        <row r="3904">
          <cell r="A3904">
            <v>42706</v>
          </cell>
          <cell r="B3904" t="str">
            <v>NXT</v>
          </cell>
          <cell r="F3904">
            <v>10</v>
          </cell>
          <cell r="G3904" t="str">
            <v>Bay15</v>
          </cell>
          <cell r="I3904" t="str">
            <v>AM</v>
          </cell>
        </row>
        <row r="3905">
          <cell r="A3905">
            <v>42706</v>
          </cell>
          <cell r="B3905" t="str">
            <v>Reflow</v>
          </cell>
          <cell r="F3905">
            <v>10</v>
          </cell>
          <cell r="G3905" t="str">
            <v>Bay16</v>
          </cell>
          <cell r="I3905" t="str">
            <v>AM</v>
          </cell>
        </row>
        <row r="3906">
          <cell r="A3906">
            <v>42707</v>
          </cell>
          <cell r="B3906" t="str">
            <v>Reflow</v>
          </cell>
          <cell r="F3906">
            <v>10</v>
          </cell>
          <cell r="G3906" t="str">
            <v>Bay15</v>
          </cell>
          <cell r="I3906" t="str">
            <v>AM</v>
          </cell>
        </row>
        <row r="3907">
          <cell r="A3907">
            <v>42707</v>
          </cell>
          <cell r="B3907" t="str">
            <v>NXT</v>
          </cell>
          <cell r="F3907">
            <v>25</v>
          </cell>
          <cell r="G3907" t="str">
            <v>Bay15</v>
          </cell>
          <cell r="I3907" t="str">
            <v>PM</v>
          </cell>
        </row>
        <row r="3908">
          <cell r="A3908">
            <v>42707</v>
          </cell>
          <cell r="B3908" t="str">
            <v>NXT</v>
          </cell>
          <cell r="F3908">
            <v>10</v>
          </cell>
          <cell r="G3908" t="str">
            <v>Bay15</v>
          </cell>
          <cell r="I3908" t="str">
            <v>AM</v>
          </cell>
        </row>
        <row r="3909">
          <cell r="A3909">
            <v>42707</v>
          </cell>
          <cell r="B3909" t="str">
            <v>NXT</v>
          </cell>
          <cell r="F3909">
            <v>10</v>
          </cell>
          <cell r="G3909" t="str">
            <v>Bay15</v>
          </cell>
          <cell r="I3909" t="str">
            <v>AM</v>
          </cell>
        </row>
        <row r="3910">
          <cell r="A3910">
            <v>42702</v>
          </cell>
          <cell r="B3910" t="str">
            <v>NXT</v>
          </cell>
          <cell r="F3910">
            <v>23</v>
          </cell>
          <cell r="G3910" t="str">
            <v>Bay03</v>
          </cell>
          <cell r="I3910" t="str">
            <v>AM</v>
          </cell>
        </row>
        <row r="3911">
          <cell r="A3911">
            <v>42702</v>
          </cell>
          <cell r="B3911" t="str">
            <v>NXT</v>
          </cell>
          <cell r="F3911">
            <v>18</v>
          </cell>
          <cell r="G3911" t="str">
            <v>Bay04</v>
          </cell>
          <cell r="I3911" t="str">
            <v>AM</v>
          </cell>
        </row>
        <row r="3912">
          <cell r="A3912">
            <v>42702</v>
          </cell>
          <cell r="B3912" t="str">
            <v>Dek</v>
          </cell>
          <cell r="F3912">
            <v>11</v>
          </cell>
          <cell r="G3912" t="str">
            <v>Bay04</v>
          </cell>
          <cell r="I3912" t="str">
            <v>AM</v>
          </cell>
        </row>
        <row r="3913">
          <cell r="A3913">
            <v>42702</v>
          </cell>
          <cell r="B3913" t="str">
            <v>NXT</v>
          </cell>
          <cell r="F3913">
            <v>15</v>
          </cell>
          <cell r="G3913" t="str">
            <v>Bay03</v>
          </cell>
          <cell r="I3913" t="str">
            <v>PM</v>
          </cell>
        </row>
        <row r="3914">
          <cell r="A3914">
            <v>42702</v>
          </cell>
          <cell r="B3914" t="str">
            <v>NXT</v>
          </cell>
          <cell r="F3914">
            <v>0</v>
          </cell>
          <cell r="G3914" t="str">
            <v>Bay03</v>
          </cell>
          <cell r="I3914" t="str">
            <v>AM</v>
          </cell>
        </row>
        <row r="3915">
          <cell r="A3915">
            <v>42702</v>
          </cell>
          <cell r="B3915" t="str">
            <v>NXT</v>
          </cell>
          <cell r="F3915">
            <v>13</v>
          </cell>
          <cell r="G3915" t="str">
            <v>Bay03</v>
          </cell>
          <cell r="I3915" t="str">
            <v>PM</v>
          </cell>
        </row>
        <row r="3916">
          <cell r="A3916">
            <v>42702</v>
          </cell>
          <cell r="B3916" t="str">
            <v>NXT</v>
          </cell>
          <cell r="F3916">
            <v>5</v>
          </cell>
          <cell r="G3916" t="str">
            <v>Bay03</v>
          </cell>
          <cell r="I3916" t="str">
            <v>PM</v>
          </cell>
        </row>
        <row r="3917">
          <cell r="A3917">
            <v>42702</v>
          </cell>
          <cell r="B3917" t="str">
            <v>NXT</v>
          </cell>
          <cell r="F3917">
            <v>8</v>
          </cell>
          <cell r="G3917" t="str">
            <v>Bay03</v>
          </cell>
          <cell r="I3917" t="str">
            <v>AM</v>
          </cell>
        </row>
        <row r="3918">
          <cell r="A3918">
            <v>42702</v>
          </cell>
          <cell r="B3918" t="str">
            <v>NXT</v>
          </cell>
          <cell r="F3918">
            <v>14</v>
          </cell>
          <cell r="G3918" t="str">
            <v>Bay03</v>
          </cell>
          <cell r="I3918" t="str">
            <v>AM</v>
          </cell>
        </row>
        <row r="3919">
          <cell r="A3919">
            <v>42702</v>
          </cell>
          <cell r="B3919" t="str">
            <v>NXT</v>
          </cell>
          <cell r="F3919">
            <v>125</v>
          </cell>
          <cell r="G3919" t="str">
            <v>Bay03</v>
          </cell>
          <cell r="I3919" t="str">
            <v>AM</v>
          </cell>
        </row>
        <row r="3920">
          <cell r="A3920">
            <v>42702</v>
          </cell>
          <cell r="B3920" t="str">
            <v>Reflow</v>
          </cell>
          <cell r="F3920">
            <v>10</v>
          </cell>
          <cell r="G3920" t="str">
            <v>Bay04</v>
          </cell>
          <cell r="I3920" t="str">
            <v>PM</v>
          </cell>
        </row>
        <row r="3921">
          <cell r="A3921">
            <v>42702</v>
          </cell>
          <cell r="B3921" t="str">
            <v>Dek</v>
          </cell>
          <cell r="F3921">
            <v>5</v>
          </cell>
          <cell r="G3921" t="str">
            <v>Bay04</v>
          </cell>
          <cell r="I3921" t="str">
            <v>PM</v>
          </cell>
        </row>
        <row r="3922">
          <cell r="A3922">
            <v>42702</v>
          </cell>
          <cell r="B3922" t="str">
            <v>Dek</v>
          </cell>
          <cell r="F3922">
            <v>5</v>
          </cell>
          <cell r="G3922" t="str">
            <v>Bay04</v>
          </cell>
          <cell r="I3922" t="str">
            <v>AM</v>
          </cell>
        </row>
        <row r="3923">
          <cell r="A3923">
            <v>42703</v>
          </cell>
          <cell r="B3923" t="str">
            <v>NXT</v>
          </cell>
          <cell r="F3923">
            <v>6</v>
          </cell>
          <cell r="G3923" t="str">
            <v>Bay04</v>
          </cell>
          <cell r="I3923" t="str">
            <v>AM</v>
          </cell>
        </row>
        <row r="3924">
          <cell r="A3924">
            <v>42703</v>
          </cell>
          <cell r="B3924" t="str">
            <v>MPM</v>
          </cell>
          <cell r="F3924">
            <v>6</v>
          </cell>
          <cell r="G3924" t="str">
            <v>Bay03</v>
          </cell>
          <cell r="I3924" t="str">
            <v>AM</v>
          </cell>
        </row>
        <row r="3925">
          <cell r="A3925">
            <v>42703</v>
          </cell>
          <cell r="B3925" t="str">
            <v>MPM</v>
          </cell>
          <cell r="F3925">
            <v>13</v>
          </cell>
          <cell r="G3925" t="str">
            <v>Bay03</v>
          </cell>
          <cell r="I3925" t="str">
            <v>AM</v>
          </cell>
        </row>
        <row r="3926">
          <cell r="A3926">
            <v>42703</v>
          </cell>
          <cell r="B3926" t="str">
            <v>MPM</v>
          </cell>
          <cell r="F3926">
            <v>12</v>
          </cell>
          <cell r="G3926" t="str">
            <v>Bay03</v>
          </cell>
          <cell r="I3926" t="str">
            <v>AM</v>
          </cell>
        </row>
        <row r="3927">
          <cell r="A3927">
            <v>42703</v>
          </cell>
          <cell r="B3927" t="str">
            <v>NXT</v>
          </cell>
          <cell r="F3927">
            <v>36</v>
          </cell>
          <cell r="G3927" t="str">
            <v>Bay04</v>
          </cell>
          <cell r="I3927" t="str">
            <v>PM</v>
          </cell>
        </row>
        <row r="3928">
          <cell r="A3928">
            <v>42703</v>
          </cell>
          <cell r="B3928" t="str">
            <v>NXT</v>
          </cell>
          <cell r="F3928">
            <v>9</v>
          </cell>
          <cell r="G3928" t="str">
            <v>Bay04</v>
          </cell>
          <cell r="I3928" t="str">
            <v>PM</v>
          </cell>
        </row>
        <row r="3929">
          <cell r="A3929">
            <v>42705</v>
          </cell>
          <cell r="B3929" t="str">
            <v>DEK</v>
          </cell>
          <cell r="F3929">
            <v>8</v>
          </cell>
          <cell r="G3929" t="str">
            <v>Bay04</v>
          </cell>
          <cell r="I3929" t="str">
            <v>AM</v>
          </cell>
        </row>
        <row r="3930">
          <cell r="A3930">
            <v>42706</v>
          </cell>
          <cell r="B3930" t="str">
            <v>NXT</v>
          </cell>
          <cell r="F3930">
            <v>30</v>
          </cell>
          <cell r="G3930" t="str">
            <v>Bay04</v>
          </cell>
          <cell r="I3930" t="str">
            <v>AM</v>
          </cell>
        </row>
        <row r="3931">
          <cell r="A3931">
            <v>42706</v>
          </cell>
          <cell r="B3931" t="str">
            <v>MPM</v>
          </cell>
          <cell r="F3931">
            <v>12</v>
          </cell>
          <cell r="G3931" t="str">
            <v>Bay03</v>
          </cell>
          <cell r="I3931" t="str">
            <v>AM</v>
          </cell>
        </row>
        <row r="3932">
          <cell r="A3932">
            <v>42706</v>
          </cell>
          <cell r="B3932" t="str">
            <v>MPM</v>
          </cell>
          <cell r="F3932">
            <v>10</v>
          </cell>
          <cell r="G3932" t="str">
            <v>Bay03</v>
          </cell>
          <cell r="I3932" t="str">
            <v>AM</v>
          </cell>
        </row>
        <row r="3933">
          <cell r="A3933">
            <v>42706</v>
          </cell>
          <cell r="B3933" t="str">
            <v>Reflow</v>
          </cell>
          <cell r="F3933">
            <v>15</v>
          </cell>
          <cell r="G3933" t="str">
            <v>Bay03</v>
          </cell>
          <cell r="I3933" t="str">
            <v>PM</v>
          </cell>
        </row>
        <row r="3934">
          <cell r="A3934">
            <v>42702</v>
          </cell>
          <cell r="B3934" t="str">
            <v>NXT</v>
          </cell>
          <cell r="F3934">
            <v>25</v>
          </cell>
          <cell r="G3934" t="str">
            <v>Bay20</v>
          </cell>
          <cell r="I3934" t="str">
            <v>AM</v>
          </cell>
        </row>
        <row r="3935">
          <cell r="A3935">
            <v>42702</v>
          </cell>
          <cell r="B3935" t="str">
            <v>NXT</v>
          </cell>
          <cell r="F3935">
            <v>15</v>
          </cell>
          <cell r="G3935" t="str">
            <v>Bay20</v>
          </cell>
          <cell r="I3935" t="str">
            <v>AM</v>
          </cell>
        </row>
        <row r="3936">
          <cell r="A3936">
            <v>42702</v>
          </cell>
          <cell r="B3936" t="str">
            <v>NXT</v>
          </cell>
          <cell r="F3936">
            <v>4</v>
          </cell>
          <cell r="G3936" t="str">
            <v>Bay20</v>
          </cell>
          <cell r="I3936" t="str">
            <v>AM</v>
          </cell>
        </row>
        <row r="3937">
          <cell r="A3937">
            <v>42703</v>
          </cell>
          <cell r="B3937" t="str">
            <v>NXT</v>
          </cell>
          <cell r="F3937">
            <v>30</v>
          </cell>
          <cell r="G3937" t="str">
            <v>Bay19</v>
          </cell>
          <cell r="I3937" t="str">
            <v>AM</v>
          </cell>
        </row>
        <row r="3938">
          <cell r="A3938">
            <v>42703</v>
          </cell>
          <cell r="B3938" t="str">
            <v>NXT</v>
          </cell>
          <cell r="F3938">
            <v>3</v>
          </cell>
          <cell r="G3938" t="str">
            <v>Bay19</v>
          </cell>
          <cell r="I3938" t="str">
            <v>PM</v>
          </cell>
        </row>
        <row r="3939">
          <cell r="A3939">
            <v>42703</v>
          </cell>
          <cell r="B3939" t="str">
            <v>NXT</v>
          </cell>
          <cell r="F3939">
            <v>5</v>
          </cell>
          <cell r="G3939" t="str">
            <v>Bay20</v>
          </cell>
          <cell r="I3939" t="str">
            <v>AM</v>
          </cell>
        </row>
        <row r="3940">
          <cell r="A3940">
            <v>42703</v>
          </cell>
          <cell r="B3940" t="str">
            <v>DEK</v>
          </cell>
          <cell r="F3940">
            <v>5</v>
          </cell>
          <cell r="G3940" t="str">
            <v>Bay20</v>
          </cell>
          <cell r="I3940" t="str">
            <v>AM</v>
          </cell>
        </row>
        <row r="3941">
          <cell r="A3941">
            <v>42703</v>
          </cell>
          <cell r="B3941" t="str">
            <v>NXT</v>
          </cell>
          <cell r="F3941">
            <v>17</v>
          </cell>
          <cell r="G3941" t="str">
            <v>Bay20</v>
          </cell>
          <cell r="I3941" t="str">
            <v>PM</v>
          </cell>
        </row>
        <row r="3942">
          <cell r="A3942">
            <v>42703</v>
          </cell>
          <cell r="B3942" t="str">
            <v>NXT</v>
          </cell>
          <cell r="F3942">
            <v>5</v>
          </cell>
          <cell r="G3942" t="str">
            <v>Bay19</v>
          </cell>
          <cell r="I3942" t="str">
            <v>AM</v>
          </cell>
        </row>
        <row r="3943">
          <cell r="A3943">
            <v>42703</v>
          </cell>
          <cell r="B3943" t="str">
            <v>NXT</v>
          </cell>
          <cell r="F3943">
            <v>4</v>
          </cell>
          <cell r="G3943" t="str">
            <v>Bay20</v>
          </cell>
          <cell r="I3943" t="str">
            <v>PM</v>
          </cell>
        </row>
        <row r="3944">
          <cell r="A3944">
            <v>42703</v>
          </cell>
          <cell r="B3944" t="str">
            <v>NXT</v>
          </cell>
          <cell r="F3944">
            <v>7</v>
          </cell>
          <cell r="G3944" t="str">
            <v>Bay20</v>
          </cell>
          <cell r="I3944" t="str">
            <v>PM</v>
          </cell>
        </row>
        <row r="3945">
          <cell r="A3945">
            <v>42704</v>
          </cell>
          <cell r="B3945" t="str">
            <v>NXT</v>
          </cell>
          <cell r="F3945">
            <v>12</v>
          </cell>
          <cell r="G3945" t="str">
            <v>Bay20</v>
          </cell>
          <cell r="I3945" t="str">
            <v>PM</v>
          </cell>
        </row>
        <row r="3946">
          <cell r="A3946">
            <v>42704</v>
          </cell>
          <cell r="B3946" t="str">
            <v>NXT</v>
          </cell>
          <cell r="F3946">
            <v>5</v>
          </cell>
          <cell r="G3946" t="str">
            <v>Bay20</v>
          </cell>
          <cell r="I3946" t="str">
            <v>PM</v>
          </cell>
        </row>
        <row r="3947">
          <cell r="A3947">
            <v>42704</v>
          </cell>
          <cell r="B3947" t="str">
            <v>NXT</v>
          </cell>
          <cell r="F3947">
            <v>3</v>
          </cell>
          <cell r="G3947" t="str">
            <v>Bay19</v>
          </cell>
          <cell r="I3947" t="str">
            <v>PM</v>
          </cell>
        </row>
        <row r="3948">
          <cell r="A3948">
            <v>42704</v>
          </cell>
          <cell r="B3948" t="str">
            <v>NXT</v>
          </cell>
          <cell r="F3948">
            <v>6</v>
          </cell>
          <cell r="G3948" t="str">
            <v>Bay19</v>
          </cell>
          <cell r="I3948" t="str">
            <v>AM</v>
          </cell>
        </row>
        <row r="3949">
          <cell r="A3949">
            <v>42705</v>
          </cell>
          <cell r="B3949" t="str">
            <v>NXT</v>
          </cell>
          <cell r="F3949">
            <v>15</v>
          </cell>
          <cell r="G3949" t="str">
            <v>Bay19</v>
          </cell>
          <cell r="I3949" t="str">
            <v>AM</v>
          </cell>
        </row>
        <row r="3950">
          <cell r="A3950">
            <v>42705</v>
          </cell>
          <cell r="B3950" t="str">
            <v>DEK</v>
          </cell>
          <cell r="F3950">
            <v>13</v>
          </cell>
          <cell r="G3950" t="str">
            <v>Bay19</v>
          </cell>
          <cell r="I3950" t="str">
            <v>AM</v>
          </cell>
        </row>
        <row r="3951">
          <cell r="A3951">
            <v>42705</v>
          </cell>
          <cell r="B3951" t="str">
            <v>NXT</v>
          </cell>
          <cell r="F3951">
            <v>10</v>
          </cell>
          <cell r="G3951" t="str">
            <v>Bay20</v>
          </cell>
          <cell r="I3951" t="str">
            <v>AM</v>
          </cell>
        </row>
        <row r="3952">
          <cell r="A3952">
            <v>42705</v>
          </cell>
          <cell r="B3952" t="str">
            <v>NXT</v>
          </cell>
          <cell r="F3952">
            <v>12</v>
          </cell>
          <cell r="G3952" t="str">
            <v>Bay20</v>
          </cell>
          <cell r="I3952" t="str">
            <v>PM</v>
          </cell>
        </row>
        <row r="3953">
          <cell r="A3953">
            <v>42705</v>
          </cell>
          <cell r="B3953" t="str">
            <v>NXT</v>
          </cell>
          <cell r="F3953">
            <v>28</v>
          </cell>
          <cell r="G3953" t="str">
            <v>Bay20</v>
          </cell>
          <cell r="I3953" t="str">
            <v>PM</v>
          </cell>
        </row>
        <row r="3954">
          <cell r="A3954">
            <v>42705</v>
          </cell>
          <cell r="B3954" t="str">
            <v>DEK</v>
          </cell>
          <cell r="F3954">
            <v>10</v>
          </cell>
          <cell r="G3954" t="str">
            <v>Bay19</v>
          </cell>
          <cell r="I3954" t="str">
            <v>PM</v>
          </cell>
        </row>
        <row r="3955">
          <cell r="A3955">
            <v>42705</v>
          </cell>
          <cell r="B3955" t="str">
            <v>DEK</v>
          </cell>
          <cell r="F3955">
            <v>10</v>
          </cell>
          <cell r="G3955" t="str">
            <v>Bay19</v>
          </cell>
          <cell r="I3955" t="str">
            <v>PM</v>
          </cell>
        </row>
        <row r="3956">
          <cell r="A3956">
            <v>42705</v>
          </cell>
          <cell r="B3956" t="str">
            <v>DEK</v>
          </cell>
          <cell r="F3956">
            <v>5</v>
          </cell>
          <cell r="G3956" t="str">
            <v>Bay19</v>
          </cell>
          <cell r="I3956" t="str">
            <v>PM</v>
          </cell>
        </row>
        <row r="3957">
          <cell r="A3957">
            <v>42705</v>
          </cell>
          <cell r="B3957" t="str">
            <v>DEK</v>
          </cell>
          <cell r="F3957">
            <v>5</v>
          </cell>
          <cell r="G3957" t="str">
            <v>Bay19</v>
          </cell>
          <cell r="I3957" t="str">
            <v>PM</v>
          </cell>
        </row>
        <row r="3958">
          <cell r="A3958">
            <v>42705</v>
          </cell>
          <cell r="B3958" t="str">
            <v>DEK</v>
          </cell>
          <cell r="F3958">
            <v>10</v>
          </cell>
          <cell r="G3958" t="str">
            <v>Bay19</v>
          </cell>
          <cell r="I3958" t="str">
            <v>PM</v>
          </cell>
        </row>
        <row r="3959">
          <cell r="A3959">
            <v>42705</v>
          </cell>
          <cell r="B3959" t="str">
            <v>DEK</v>
          </cell>
          <cell r="F3959">
            <v>5</v>
          </cell>
          <cell r="G3959" t="str">
            <v>Bay19</v>
          </cell>
          <cell r="I3959" t="str">
            <v>PM</v>
          </cell>
        </row>
        <row r="3960">
          <cell r="A3960">
            <v>42705</v>
          </cell>
          <cell r="B3960" t="str">
            <v>DEK</v>
          </cell>
          <cell r="F3960">
            <v>4</v>
          </cell>
          <cell r="G3960" t="str">
            <v>Bay19</v>
          </cell>
          <cell r="I3960" t="str">
            <v>PM</v>
          </cell>
        </row>
        <row r="3961">
          <cell r="A3961">
            <v>42705</v>
          </cell>
          <cell r="B3961" t="str">
            <v>DEK</v>
          </cell>
          <cell r="F3961">
            <v>5</v>
          </cell>
          <cell r="G3961" t="str">
            <v>Bay19</v>
          </cell>
          <cell r="I3961" t="str">
            <v>PM</v>
          </cell>
        </row>
        <row r="3962">
          <cell r="A3962">
            <v>42706</v>
          </cell>
          <cell r="B3962" t="str">
            <v>NXT</v>
          </cell>
          <cell r="F3962">
            <v>5</v>
          </cell>
          <cell r="G3962" t="str">
            <v>Bay19</v>
          </cell>
          <cell r="I3962" t="str">
            <v>AM</v>
          </cell>
        </row>
        <row r="3963">
          <cell r="A3963">
            <v>42706</v>
          </cell>
          <cell r="B3963" t="str">
            <v>NXT</v>
          </cell>
          <cell r="F3963">
            <v>5</v>
          </cell>
          <cell r="G3963" t="str">
            <v>Bay19</v>
          </cell>
          <cell r="I3963" t="str">
            <v>AM</v>
          </cell>
        </row>
        <row r="3964">
          <cell r="A3964">
            <v>42706</v>
          </cell>
          <cell r="B3964" t="str">
            <v>DEK</v>
          </cell>
          <cell r="F3964">
            <v>9</v>
          </cell>
          <cell r="G3964" t="str">
            <v>Bay19</v>
          </cell>
          <cell r="I3964" t="str">
            <v>AM</v>
          </cell>
        </row>
        <row r="3965">
          <cell r="A3965">
            <v>42706</v>
          </cell>
          <cell r="B3965" t="str">
            <v>NXT</v>
          </cell>
          <cell r="F3965">
            <v>3</v>
          </cell>
          <cell r="G3965" t="str">
            <v>Bay20</v>
          </cell>
          <cell r="I3965" t="str">
            <v>AM</v>
          </cell>
        </row>
        <row r="3966">
          <cell r="A3966">
            <v>42706</v>
          </cell>
          <cell r="B3966" t="str">
            <v>NXT</v>
          </cell>
          <cell r="F3966">
            <v>4</v>
          </cell>
          <cell r="G3966" t="str">
            <v>Bay20</v>
          </cell>
          <cell r="I3966" t="str">
            <v>AM</v>
          </cell>
        </row>
        <row r="3967">
          <cell r="A3967">
            <v>42706</v>
          </cell>
          <cell r="B3967" t="str">
            <v>NXT</v>
          </cell>
          <cell r="F3967">
            <v>6</v>
          </cell>
          <cell r="G3967" t="str">
            <v>Bay20</v>
          </cell>
          <cell r="I3967" t="str">
            <v>AM</v>
          </cell>
        </row>
        <row r="3968">
          <cell r="A3968">
            <v>42706</v>
          </cell>
          <cell r="B3968" t="str">
            <v>NXT</v>
          </cell>
          <cell r="F3968">
            <v>5</v>
          </cell>
          <cell r="G3968" t="str">
            <v>Bay20</v>
          </cell>
          <cell r="I3968" t="str">
            <v>AM</v>
          </cell>
        </row>
        <row r="3969">
          <cell r="A3969">
            <v>42706</v>
          </cell>
          <cell r="B3969" t="str">
            <v>NXT</v>
          </cell>
          <cell r="F3969">
            <v>10</v>
          </cell>
          <cell r="G3969" t="str">
            <v>Bay19</v>
          </cell>
          <cell r="I3969" t="str">
            <v>PM</v>
          </cell>
        </row>
        <row r="3970">
          <cell r="A3970">
            <v>42706</v>
          </cell>
          <cell r="B3970" t="str">
            <v>NXT</v>
          </cell>
          <cell r="F3970">
            <v>5</v>
          </cell>
          <cell r="G3970" t="str">
            <v>Bay19</v>
          </cell>
          <cell r="I3970" t="str">
            <v>PM</v>
          </cell>
        </row>
        <row r="3971">
          <cell r="A3971">
            <v>42706</v>
          </cell>
          <cell r="B3971" t="str">
            <v>NXT</v>
          </cell>
          <cell r="F3971">
            <v>15</v>
          </cell>
          <cell r="G3971" t="str">
            <v>Bay19</v>
          </cell>
          <cell r="I3971" t="str">
            <v>AM</v>
          </cell>
        </row>
        <row r="3972">
          <cell r="A3972">
            <v>42706</v>
          </cell>
          <cell r="B3972" t="str">
            <v>NXT</v>
          </cell>
          <cell r="F3972">
            <v>5</v>
          </cell>
          <cell r="G3972" t="str">
            <v>Bay20</v>
          </cell>
          <cell r="I3972" t="str">
            <v>AM</v>
          </cell>
        </row>
        <row r="3973">
          <cell r="A3973">
            <v>42707</v>
          </cell>
          <cell r="B3973" t="str">
            <v>NXT</v>
          </cell>
          <cell r="F3973">
            <v>7</v>
          </cell>
          <cell r="G3973" t="str">
            <v>Bay19</v>
          </cell>
          <cell r="I3973" t="str">
            <v>AM</v>
          </cell>
        </row>
        <row r="3974">
          <cell r="A3974">
            <v>42707</v>
          </cell>
          <cell r="B3974" t="str">
            <v>NXT</v>
          </cell>
          <cell r="F3974">
            <v>4</v>
          </cell>
          <cell r="G3974" t="str">
            <v>Bay20</v>
          </cell>
          <cell r="I3974" t="str">
            <v>AM</v>
          </cell>
        </row>
        <row r="3975">
          <cell r="A3975">
            <v>42702</v>
          </cell>
          <cell r="B3975" t="str">
            <v>DEK</v>
          </cell>
          <cell r="F3975">
            <v>32</v>
          </cell>
          <cell r="G3975" t="str">
            <v>Bay22</v>
          </cell>
          <cell r="I3975" t="str">
            <v>AM</v>
          </cell>
        </row>
        <row r="3976">
          <cell r="A3976">
            <v>42702</v>
          </cell>
          <cell r="B3976" t="str">
            <v>NXT</v>
          </cell>
          <cell r="F3976">
            <v>40</v>
          </cell>
          <cell r="G3976" t="str">
            <v>Bay23</v>
          </cell>
          <cell r="I3976" t="str">
            <v>PM</v>
          </cell>
        </row>
        <row r="3977">
          <cell r="A3977">
            <v>42704</v>
          </cell>
          <cell r="B3977" t="str">
            <v>DEK</v>
          </cell>
          <cell r="F3977">
            <v>3</v>
          </cell>
          <cell r="G3977" t="str">
            <v>Bay22</v>
          </cell>
          <cell r="I3977" t="str">
            <v>AM</v>
          </cell>
        </row>
        <row r="3978">
          <cell r="A3978">
            <v>42704</v>
          </cell>
          <cell r="B3978" t="str">
            <v>DEK</v>
          </cell>
          <cell r="F3978">
            <v>4</v>
          </cell>
          <cell r="G3978" t="str">
            <v>Bay22</v>
          </cell>
          <cell r="I3978" t="str">
            <v>AM</v>
          </cell>
        </row>
        <row r="3979">
          <cell r="A3979">
            <v>42704</v>
          </cell>
          <cell r="B3979" t="str">
            <v>DEK</v>
          </cell>
          <cell r="F3979">
            <v>23</v>
          </cell>
          <cell r="G3979" t="str">
            <v>Bay23</v>
          </cell>
          <cell r="I3979" t="str">
            <v>AM</v>
          </cell>
        </row>
        <row r="3980">
          <cell r="A3980">
            <v>42704</v>
          </cell>
          <cell r="B3980" t="str">
            <v>NXT</v>
          </cell>
          <cell r="F3980">
            <v>5</v>
          </cell>
          <cell r="G3980" t="str">
            <v>Bay22</v>
          </cell>
          <cell r="I3980" t="str">
            <v>PM</v>
          </cell>
        </row>
        <row r="3981">
          <cell r="A3981">
            <v>42704</v>
          </cell>
          <cell r="B3981" t="str">
            <v>DEK</v>
          </cell>
          <cell r="F3981">
            <v>5</v>
          </cell>
          <cell r="G3981" t="str">
            <v>Bay22</v>
          </cell>
          <cell r="I3981" t="str">
            <v>AM</v>
          </cell>
        </row>
        <row r="3982">
          <cell r="A3982">
            <v>42705</v>
          </cell>
          <cell r="B3982" t="str">
            <v>DEK</v>
          </cell>
          <cell r="F3982">
            <v>12</v>
          </cell>
          <cell r="G3982" t="str">
            <v>Bay23</v>
          </cell>
          <cell r="I3982" t="str">
            <v>AM</v>
          </cell>
        </row>
        <row r="3983">
          <cell r="A3983">
            <v>42706</v>
          </cell>
          <cell r="B3983" t="str">
            <v>DEK</v>
          </cell>
          <cell r="F3983">
            <v>15</v>
          </cell>
          <cell r="G3983" t="str">
            <v>Bay22</v>
          </cell>
          <cell r="I3983" t="str">
            <v>AM</v>
          </cell>
        </row>
        <row r="3984">
          <cell r="A3984">
            <v>42706</v>
          </cell>
          <cell r="B3984" t="str">
            <v>NXT</v>
          </cell>
          <cell r="F3984">
            <v>40</v>
          </cell>
          <cell r="G3984" t="str">
            <v>Bay23</v>
          </cell>
          <cell r="I3984" t="str">
            <v>PM</v>
          </cell>
        </row>
        <row r="3985">
          <cell r="A3985">
            <v>42706</v>
          </cell>
          <cell r="B3985" t="str">
            <v>SPI</v>
          </cell>
          <cell r="F3985">
            <v>40</v>
          </cell>
          <cell r="G3985" t="str">
            <v>Bay22</v>
          </cell>
          <cell r="I3985" t="str">
            <v>PM</v>
          </cell>
        </row>
        <row r="3986">
          <cell r="A3986">
            <v>42706</v>
          </cell>
          <cell r="B3986" t="str">
            <v>SPI</v>
          </cell>
          <cell r="F3986">
            <v>100</v>
          </cell>
          <cell r="G3986" t="str">
            <v>Bay23</v>
          </cell>
          <cell r="I3986" t="str">
            <v>PM</v>
          </cell>
        </row>
        <row r="3987">
          <cell r="A3987">
            <v>42707</v>
          </cell>
          <cell r="B3987" t="str">
            <v>SPI</v>
          </cell>
          <cell r="F3987">
            <v>20</v>
          </cell>
          <cell r="G3987" t="str">
            <v>Bay22</v>
          </cell>
          <cell r="I3987" t="str">
            <v>AM</v>
          </cell>
        </row>
        <row r="3988">
          <cell r="A3988">
            <v>42707</v>
          </cell>
          <cell r="B3988" t="str">
            <v>SPI</v>
          </cell>
          <cell r="F3988">
            <v>25</v>
          </cell>
          <cell r="G3988" t="str">
            <v>Bay23</v>
          </cell>
          <cell r="I3988" t="str">
            <v>AM</v>
          </cell>
        </row>
        <row r="3989">
          <cell r="A3989">
            <v>42702</v>
          </cell>
          <cell r="B3989" t="str">
            <v>NXT</v>
          </cell>
          <cell r="F3989">
            <v>15</v>
          </cell>
          <cell r="G3989" t="str">
            <v>Bay05</v>
          </cell>
          <cell r="I3989" t="str">
            <v>AM</v>
          </cell>
        </row>
        <row r="3990">
          <cell r="A3990">
            <v>42702</v>
          </cell>
          <cell r="B3990" t="str">
            <v>SPI</v>
          </cell>
          <cell r="F3990">
            <v>10</v>
          </cell>
          <cell r="G3990" t="str">
            <v>Bay05</v>
          </cell>
          <cell r="I3990" t="str">
            <v>AM</v>
          </cell>
        </row>
        <row r="3991">
          <cell r="A3991">
            <v>42702</v>
          </cell>
          <cell r="B3991" t="str">
            <v>NXT</v>
          </cell>
          <cell r="F3991">
            <v>35</v>
          </cell>
          <cell r="G3991" t="str">
            <v>Bay05</v>
          </cell>
          <cell r="I3991" t="str">
            <v>AM</v>
          </cell>
        </row>
        <row r="3992">
          <cell r="A3992">
            <v>42702</v>
          </cell>
          <cell r="B3992" t="str">
            <v>NXT</v>
          </cell>
          <cell r="F3992">
            <v>10</v>
          </cell>
          <cell r="G3992" t="str">
            <v>Bay05</v>
          </cell>
          <cell r="I3992" t="str">
            <v>AM</v>
          </cell>
        </row>
        <row r="3993">
          <cell r="A3993">
            <v>42703</v>
          </cell>
          <cell r="B3993" t="str">
            <v>NXT</v>
          </cell>
          <cell r="F3993">
            <v>15</v>
          </cell>
          <cell r="G3993" t="str">
            <v>Bay05</v>
          </cell>
          <cell r="I3993" t="str">
            <v>AM</v>
          </cell>
        </row>
        <row r="3994">
          <cell r="A3994">
            <v>42703</v>
          </cell>
          <cell r="B3994" t="str">
            <v>NXT</v>
          </cell>
          <cell r="F3994">
            <v>15</v>
          </cell>
          <cell r="G3994" t="str">
            <v>Bay05</v>
          </cell>
          <cell r="I3994" t="str">
            <v>AM</v>
          </cell>
        </row>
        <row r="3995">
          <cell r="A3995">
            <v>42704</v>
          </cell>
          <cell r="B3995" t="str">
            <v>NXT</v>
          </cell>
          <cell r="F3995">
            <v>5</v>
          </cell>
          <cell r="G3995" t="str">
            <v>Bay05</v>
          </cell>
          <cell r="I3995" t="str">
            <v>AM</v>
          </cell>
        </row>
        <row r="3996">
          <cell r="A3996">
            <v>42704</v>
          </cell>
          <cell r="B3996" t="str">
            <v>DEK</v>
          </cell>
          <cell r="F3996">
            <v>15</v>
          </cell>
          <cell r="G3996" t="str">
            <v>Bay05</v>
          </cell>
          <cell r="I3996" t="str">
            <v>AM</v>
          </cell>
        </row>
        <row r="3997">
          <cell r="A3997">
            <v>42705</v>
          </cell>
          <cell r="B3997" t="str">
            <v>NXT</v>
          </cell>
          <cell r="F3997">
            <v>6</v>
          </cell>
          <cell r="G3997" t="str">
            <v>Bay05</v>
          </cell>
          <cell r="I3997" t="str">
            <v>AM</v>
          </cell>
        </row>
        <row r="3998">
          <cell r="A3998">
            <v>42705</v>
          </cell>
          <cell r="B3998" t="str">
            <v>SPI</v>
          </cell>
          <cell r="F3998">
            <v>5</v>
          </cell>
          <cell r="G3998" t="str">
            <v>Bay05</v>
          </cell>
          <cell r="I3998" t="str">
            <v>AM</v>
          </cell>
        </row>
        <row r="3999">
          <cell r="A3999">
            <v>42705</v>
          </cell>
          <cell r="B3999" t="str">
            <v>NXT</v>
          </cell>
          <cell r="F3999">
            <v>3</v>
          </cell>
          <cell r="G3999" t="str">
            <v>Bay05</v>
          </cell>
          <cell r="I3999" t="str">
            <v>AM</v>
          </cell>
        </row>
        <row r="4000">
          <cell r="A4000">
            <v>42706</v>
          </cell>
          <cell r="B4000" t="str">
            <v>NXT</v>
          </cell>
          <cell r="F4000">
            <v>5</v>
          </cell>
          <cell r="G4000" t="str">
            <v>Bay05</v>
          </cell>
          <cell r="I4000" t="str">
            <v>AM</v>
          </cell>
        </row>
        <row r="4001">
          <cell r="A4001">
            <v>42706</v>
          </cell>
          <cell r="B4001" t="str">
            <v>DEK</v>
          </cell>
          <cell r="F4001">
            <v>10</v>
          </cell>
          <cell r="G4001" t="str">
            <v>Bay05</v>
          </cell>
          <cell r="I4001" t="str">
            <v>AM</v>
          </cell>
        </row>
        <row r="4002">
          <cell r="A4002">
            <v>42706</v>
          </cell>
          <cell r="B4002" t="str">
            <v>NXT</v>
          </cell>
          <cell r="F4002">
            <v>8</v>
          </cell>
          <cell r="G4002" t="str">
            <v>Bay05</v>
          </cell>
          <cell r="I4002" t="str">
            <v>AM</v>
          </cell>
        </row>
        <row r="4003">
          <cell r="A4003">
            <v>42706</v>
          </cell>
          <cell r="B4003" t="str">
            <v>NXT</v>
          </cell>
          <cell r="F4003">
            <v>10</v>
          </cell>
          <cell r="G4003" t="str">
            <v>Bay05</v>
          </cell>
          <cell r="I4003" t="str">
            <v>AM</v>
          </cell>
        </row>
        <row r="4004">
          <cell r="A4004">
            <v>42706</v>
          </cell>
          <cell r="B4004" t="str">
            <v>NXT</v>
          </cell>
          <cell r="F4004">
            <v>5</v>
          </cell>
          <cell r="G4004" t="str">
            <v>Bay05</v>
          </cell>
          <cell r="I4004" t="str">
            <v>AM</v>
          </cell>
        </row>
        <row r="4005">
          <cell r="A4005">
            <v>42706</v>
          </cell>
          <cell r="B4005" t="str">
            <v>NXT</v>
          </cell>
          <cell r="F4005">
            <v>5</v>
          </cell>
          <cell r="G4005" t="str">
            <v>Bay05</v>
          </cell>
          <cell r="I4005" t="str">
            <v>AM</v>
          </cell>
        </row>
        <row r="4006">
          <cell r="A4006">
            <v>42706</v>
          </cell>
          <cell r="B4006" t="str">
            <v>NXT</v>
          </cell>
          <cell r="F4006">
            <v>10</v>
          </cell>
          <cell r="G4006" t="str">
            <v>Bay05</v>
          </cell>
          <cell r="I4006" t="str">
            <v>AM</v>
          </cell>
        </row>
        <row r="4007">
          <cell r="A4007">
            <v>42706</v>
          </cell>
          <cell r="B4007" t="str">
            <v>DEK</v>
          </cell>
          <cell r="F4007">
            <v>8</v>
          </cell>
          <cell r="G4007" t="str">
            <v>Bay05</v>
          </cell>
          <cell r="I4007" t="str">
            <v>AM</v>
          </cell>
        </row>
        <row r="4008">
          <cell r="A4008">
            <v>42707</v>
          </cell>
          <cell r="B4008" t="str">
            <v>NXT</v>
          </cell>
          <cell r="F4008">
            <v>5</v>
          </cell>
          <cell r="G4008" t="str">
            <v>Bay05</v>
          </cell>
          <cell r="I4008" t="str">
            <v>AM</v>
          </cell>
        </row>
        <row r="4009">
          <cell r="A4009">
            <v>42707</v>
          </cell>
          <cell r="B4009" t="str">
            <v>SPI</v>
          </cell>
          <cell r="F4009">
            <v>5</v>
          </cell>
          <cell r="G4009" t="str">
            <v>Bay05</v>
          </cell>
          <cell r="I4009" t="str">
            <v>AM</v>
          </cell>
        </row>
        <row r="4010">
          <cell r="A4010">
            <v>42707</v>
          </cell>
          <cell r="B4010" t="str">
            <v>NXT</v>
          </cell>
          <cell r="F4010">
            <v>5</v>
          </cell>
          <cell r="G4010" t="str">
            <v>Bay05</v>
          </cell>
          <cell r="I4010" t="str">
            <v>AM</v>
          </cell>
        </row>
        <row r="4011">
          <cell r="A4011">
            <v>42707</v>
          </cell>
          <cell r="B4011" t="str">
            <v>NXT</v>
          </cell>
          <cell r="F4011">
            <v>5</v>
          </cell>
          <cell r="G4011" t="str">
            <v>Bay05</v>
          </cell>
          <cell r="I4011" t="str">
            <v>AM</v>
          </cell>
        </row>
        <row r="4012">
          <cell r="A4012">
            <v>42702</v>
          </cell>
          <cell r="B4012" t="str">
            <v>NXT</v>
          </cell>
          <cell r="F4012">
            <v>20</v>
          </cell>
          <cell r="G4012" t="str">
            <v>Bay061</v>
          </cell>
          <cell r="I4012" t="str">
            <v>AM</v>
          </cell>
        </row>
        <row r="4013">
          <cell r="A4013">
            <v>42703</v>
          </cell>
          <cell r="B4013" t="str">
            <v>NXT</v>
          </cell>
          <cell r="F4013">
            <v>15</v>
          </cell>
          <cell r="G4013" t="str">
            <v>Bay062</v>
          </cell>
          <cell r="I4013" t="str">
            <v>AM</v>
          </cell>
        </row>
        <row r="4014">
          <cell r="A4014">
            <v>42703</v>
          </cell>
          <cell r="B4014" t="str">
            <v>NXT</v>
          </cell>
          <cell r="F4014">
            <v>10</v>
          </cell>
          <cell r="G4014" t="str">
            <v>Bay061</v>
          </cell>
          <cell r="I4014" t="str">
            <v>AM</v>
          </cell>
        </row>
        <row r="4015">
          <cell r="A4015">
            <v>42703</v>
          </cell>
          <cell r="B4015" t="str">
            <v>DEK</v>
          </cell>
          <cell r="F4015">
            <v>15</v>
          </cell>
          <cell r="G4015" t="str">
            <v>Bay062</v>
          </cell>
          <cell r="I4015" t="str">
            <v>AM</v>
          </cell>
        </row>
        <row r="4016">
          <cell r="A4016">
            <v>42703</v>
          </cell>
          <cell r="B4016" t="str">
            <v>NXT</v>
          </cell>
          <cell r="F4016">
            <v>10</v>
          </cell>
          <cell r="G4016" t="str">
            <v>Bay062</v>
          </cell>
          <cell r="I4016" t="str">
            <v>AM</v>
          </cell>
        </row>
        <row r="4017">
          <cell r="A4017">
            <v>42704</v>
          </cell>
          <cell r="B4017" t="str">
            <v>DEK</v>
          </cell>
          <cell r="F4017">
            <v>20</v>
          </cell>
          <cell r="G4017" t="str">
            <v>Bay061</v>
          </cell>
          <cell r="I4017" t="str">
            <v>AM</v>
          </cell>
        </row>
        <row r="4018">
          <cell r="A4018">
            <v>42704</v>
          </cell>
          <cell r="B4018" t="str">
            <v>DEK</v>
          </cell>
          <cell r="F4018">
            <v>5</v>
          </cell>
          <cell r="G4018" t="str">
            <v>Bay061</v>
          </cell>
          <cell r="I4018" t="str">
            <v>AM</v>
          </cell>
        </row>
        <row r="4019">
          <cell r="A4019">
            <v>42705</v>
          </cell>
          <cell r="B4019" t="str">
            <v>Reflow</v>
          </cell>
          <cell r="F4019">
            <v>8</v>
          </cell>
          <cell r="G4019" t="str">
            <v>Bay062</v>
          </cell>
          <cell r="I4019" t="str">
            <v>AM</v>
          </cell>
        </row>
        <row r="4020">
          <cell r="A4020">
            <v>42706</v>
          </cell>
          <cell r="B4020" t="str">
            <v>NXT</v>
          </cell>
          <cell r="F4020">
            <v>5</v>
          </cell>
          <cell r="G4020" t="str">
            <v>Bay062</v>
          </cell>
          <cell r="I4020" t="str">
            <v>AM</v>
          </cell>
        </row>
        <row r="4021">
          <cell r="A4021">
            <v>42702</v>
          </cell>
          <cell r="B4021" t="str">
            <v>NXT</v>
          </cell>
          <cell r="F4021">
            <v>9</v>
          </cell>
          <cell r="G4021" t="str">
            <v>Bay071</v>
          </cell>
          <cell r="I4021" t="str">
            <v>AM</v>
          </cell>
        </row>
        <row r="4022">
          <cell r="A4022">
            <v>42703</v>
          </cell>
          <cell r="B4022" t="str">
            <v>NXT</v>
          </cell>
          <cell r="F4022">
            <v>34</v>
          </cell>
          <cell r="G4022" t="str">
            <v>Bay072</v>
          </cell>
          <cell r="I4022" t="str">
            <v>AM</v>
          </cell>
        </row>
        <row r="4023">
          <cell r="A4023">
            <v>42703</v>
          </cell>
          <cell r="B4023" t="str">
            <v>NXT</v>
          </cell>
          <cell r="F4023">
            <v>3</v>
          </cell>
          <cell r="G4023" t="str">
            <v>Bay072</v>
          </cell>
          <cell r="I4023" t="str">
            <v>AM</v>
          </cell>
        </row>
        <row r="4024">
          <cell r="A4024">
            <v>42705</v>
          </cell>
          <cell r="B4024" t="str">
            <v>DEK</v>
          </cell>
          <cell r="F4024">
            <v>10</v>
          </cell>
          <cell r="G4024" t="str">
            <v>Bay072</v>
          </cell>
          <cell r="I4024" t="str">
            <v>AM</v>
          </cell>
        </row>
        <row r="4025">
          <cell r="A4025">
            <v>42705</v>
          </cell>
          <cell r="B4025" t="str">
            <v>DEK</v>
          </cell>
          <cell r="F4025">
            <v>5</v>
          </cell>
          <cell r="G4025" t="str">
            <v>Bay071</v>
          </cell>
          <cell r="I4025" t="str">
            <v>AM</v>
          </cell>
        </row>
        <row r="4026">
          <cell r="A4026">
            <v>42705</v>
          </cell>
          <cell r="B4026" t="str">
            <v>DEK</v>
          </cell>
          <cell r="F4026">
            <v>5</v>
          </cell>
          <cell r="G4026" t="str">
            <v>Bay071</v>
          </cell>
          <cell r="I4026" t="str">
            <v>AM</v>
          </cell>
        </row>
        <row r="4027">
          <cell r="A4027">
            <v>42705</v>
          </cell>
          <cell r="B4027" t="str">
            <v>DEK</v>
          </cell>
          <cell r="F4027">
            <v>15</v>
          </cell>
          <cell r="G4027" t="str">
            <v>Bay071</v>
          </cell>
          <cell r="I4027" t="str">
            <v>AM</v>
          </cell>
        </row>
        <row r="4028">
          <cell r="A4028">
            <v>42705</v>
          </cell>
          <cell r="B4028" t="str">
            <v>DEK</v>
          </cell>
          <cell r="F4028">
            <v>5</v>
          </cell>
          <cell r="G4028" t="str">
            <v>Bay072</v>
          </cell>
          <cell r="I4028" t="str">
            <v>AM</v>
          </cell>
        </row>
        <row r="4029">
          <cell r="A4029">
            <v>42706</v>
          </cell>
          <cell r="B4029" t="str">
            <v>NXT</v>
          </cell>
          <cell r="F4029">
            <v>10</v>
          </cell>
          <cell r="G4029" t="str">
            <v>Bay072</v>
          </cell>
          <cell r="I4029" t="str">
            <v>AM</v>
          </cell>
        </row>
        <row r="4030">
          <cell r="A4030">
            <v>42706</v>
          </cell>
          <cell r="B4030" t="str">
            <v>NXT</v>
          </cell>
          <cell r="F4030">
            <v>5</v>
          </cell>
          <cell r="G4030" t="str">
            <v>Bay071</v>
          </cell>
          <cell r="I4030" t="str">
            <v>AM</v>
          </cell>
        </row>
        <row r="4031">
          <cell r="A4031">
            <v>42707</v>
          </cell>
          <cell r="B4031" t="str">
            <v>NXT</v>
          </cell>
          <cell r="F4031">
            <v>15</v>
          </cell>
          <cell r="G4031" t="str">
            <v>Bay072</v>
          </cell>
          <cell r="I4031" t="str">
            <v>AM</v>
          </cell>
        </row>
        <row r="4032">
          <cell r="A4032">
            <v>42702</v>
          </cell>
          <cell r="B4032" t="str">
            <v>NXT</v>
          </cell>
          <cell r="F4032">
            <v>100</v>
          </cell>
          <cell r="G4032" t="str">
            <v>Bay08</v>
          </cell>
          <cell r="I4032" t="str">
            <v>AM</v>
          </cell>
        </row>
        <row r="4033">
          <cell r="A4033">
            <v>42702</v>
          </cell>
          <cell r="B4033" t="str">
            <v>SPI</v>
          </cell>
          <cell r="F4033">
            <v>10</v>
          </cell>
          <cell r="G4033" t="str">
            <v>Bay08</v>
          </cell>
          <cell r="I4033" t="str">
            <v>AM</v>
          </cell>
        </row>
        <row r="4034">
          <cell r="A4034">
            <v>42703</v>
          </cell>
          <cell r="B4034" t="str">
            <v>NXT</v>
          </cell>
          <cell r="F4034">
            <v>10</v>
          </cell>
          <cell r="G4034" t="str">
            <v>Bay08</v>
          </cell>
          <cell r="I4034" t="str">
            <v>AM</v>
          </cell>
        </row>
        <row r="4035">
          <cell r="A4035">
            <v>42703</v>
          </cell>
          <cell r="B4035" t="str">
            <v>SPI</v>
          </cell>
          <cell r="F4035">
            <v>10</v>
          </cell>
          <cell r="G4035" t="str">
            <v>Bay08</v>
          </cell>
          <cell r="I4035" t="str">
            <v>AM</v>
          </cell>
        </row>
        <row r="4036">
          <cell r="A4036">
            <v>42703</v>
          </cell>
          <cell r="B4036" t="str">
            <v>NXT</v>
          </cell>
          <cell r="F4036">
            <v>10</v>
          </cell>
          <cell r="G4036" t="str">
            <v>Bay08</v>
          </cell>
          <cell r="I4036" t="str">
            <v>AM</v>
          </cell>
        </row>
        <row r="4037">
          <cell r="A4037">
            <v>42703</v>
          </cell>
          <cell r="B4037" t="str">
            <v>NXT</v>
          </cell>
          <cell r="F4037">
            <v>10</v>
          </cell>
          <cell r="G4037" t="str">
            <v>Bay08</v>
          </cell>
          <cell r="I4037" t="str">
            <v>AM</v>
          </cell>
        </row>
        <row r="4038">
          <cell r="A4038">
            <v>42704</v>
          </cell>
          <cell r="B4038" t="str">
            <v>DEK</v>
          </cell>
          <cell r="F4038">
            <v>5</v>
          </cell>
          <cell r="G4038" t="str">
            <v>Bay08</v>
          </cell>
          <cell r="I4038" t="str">
            <v>AM</v>
          </cell>
        </row>
        <row r="4039">
          <cell r="A4039">
            <v>42704</v>
          </cell>
          <cell r="B4039" t="str">
            <v>DEK</v>
          </cell>
          <cell r="F4039">
            <v>5</v>
          </cell>
          <cell r="G4039" t="str">
            <v>Bay08</v>
          </cell>
          <cell r="I4039" t="str">
            <v>AM</v>
          </cell>
        </row>
        <row r="4040">
          <cell r="A4040">
            <v>42704</v>
          </cell>
          <cell r="B4040" t="str">
            <v>DEK</v>
          </cell>
          <cell r="F4040">
            <v>5</v>
          </cell>
          <cell r="G4040" t="str">
            <v>Bay08</v>
          </cell>
          <cell r="I4040" t="str">
            <v>AM</v>
          </cell>
        </row>
        <row r="4041">
          <cell r="A4041">
            <v>42704</v>
          </cell>
          <cell r="B4041" t="str">
            <v>NXT</v>
          </cell>
          <cell r="F4041">
            <v>15</v>
          </cell>
          <cell r="G4041" t="str">
            <v>Bay08</v>
          </cell>
          <cell r="I4041" t="str">
            <v>AM</v>
          </cell>
        </row>
        <row r="4042">
          <cell r="A4042">
            <v>42705</v>
          </cell>
          <cell r="B4042" t="str">
            <v>NXT</v>
          </cell>
          <cell r="F4042">
            <v>10</v>
          </cell>
          <cell r="G4042" t="str">
            <v>Bay08</v>
          </cell>
          <cell r="I4042" t="str">
            <v>AM</v>
          </cell>
        </row>
        <row r="4043">
          <cell r="A4043">
            <v>42706</v>
          </cell>
          <cell r="B4043" t="str">
            <v>DEK</v>
          </cell>
          <cell r="F4043">
            <v>5</v>
          </cell>
          <cell r="G4043" t="str">
            <v>Bay08</v>
          </cell>
          <cell r="I4043" t="str">
            <v>AM</v>
          </cell>
        </row>
        <row r="4044">
          <cell r="A4044">
            <v>42706</v>
          </cell>
          <cell r="B4044" t="str">
            <v>NXT</v>
          </cell>
          <cell r="F4044">
            <v>10</v>
          </cell>
          <cell r="G4044" t="str">
            <v>Bay08</v>
          </cell>
          <cell r="I4044" t="str">
            <v>AM</v>
          </cell>
        </row>
        <row r="4045">
          <cell r="A4045">
            <v>42707</v>
          </cell>
          <cell r="B4045" t="str">
            <v>NXT</v>
          </cell>
          <cell r="F4045">
            <v>15</v>
          </cell>
          <cell r="G4045" t="str">
            <v>Bay08</v>
          </cell>
          <cell r="I4045" t="str">
            <v>AM</v>
          </cell>
        </row>
        <row r="4046">
          <cell r="A4046">
            <v>42707</v>
          </cell>
          <cell r="B4046" t="str">
            <v>DEK</v>
          </cell>
          <cell r="F4046">
            <v>10</v>
          </cell>
          <cell r="G4046" t="str">
            <v>Bay08</v>
          </cell>
          <cell r="I4046" t="str">
            <v>AM</v>
          </cell>
        </row>
        <row r="4047">
          <cell r="A4047">
            <v>42707</v>
          </cell>
          <cell r="B4047" t="str">
            <v>SPI</v>
          </cell>
          <cell r="F4047">
            <v>10</v>
          </cell>
          <cell r="G4047" t="str">
            <v>Bay08</v>
          </cell>
          <cell r="I4047" t="str">
            <v>AM</v>
          </cell>
        </row>
        <row r="4048">
          <cell r="A4048">
            <v>42707</v>
          </cell>
          <cell r="B4048" t="str">
            <v>SPI</v>
          </cell>
          <cell r="F4048">
            <v>5</v>
          </cell>
          <cell r="G4048" t="str">
            <v>Bay08</v>
          </cell>
          <cell r="I4048" t="str">
            <v>AM</v>
          </cell>
        </row>
        <row r="4049">
          <cell r="A4049">
            <v>42707</v>
          </cell>
          <cell r="B4049" t="str">
            <v>DEK</v>
          </cell>
          <cell r="F4049">
            <v>10</v>
          </cell>
          <cell r="G4049" t="str">
            <v>Bay08</v>
          </cell>
          <cell r="I4049" t="str">
            <v>AM</v>
          </cell>
        </row>
        <row r="4050">
          <cell r="A4050">
            <v>42709</v>
          </cell>
          <cell r="B4050" t="str">
            <v>MPM</v>
          </cell>
          <cell r="F4050">
            <v>6</v>
          </cell>
          <cell r="G4050" t="str">
            <v>Bay03</v>
          </cell>
          <cell r="I4050" t="str">
            <v>AM</v>
          </cell>
        </row>
        <row r="4051">
          <cell r="A4051">
            <v>42709</v>
          </cell>
          <cell r="B4051" t="str">
            <v>MPM</v>
          </cell>
          <cell r="F4051">
            <v>10</v>
          </cell>
          <cell r="G4051" t="str">
            <v>Bay03</v>
          </cell>
          <cell r="I4051" t="str">
            <v>AM</v>
          </cell>
        </row>
        <row r="4052">
          <cell r="A4052">
            <v>42709</v>
          </cell>
          <cell r="B4052" t="str">
            <v>NXT</v>
          </cell>
          <cell r="F4052">
            <v>5</v>
          </cell>
          <cell r="G4052" t="str">
            <v>Bay03</v>
          </cell>
          <cell r="I4052" t="str">
            <v>PM</v>
          </cell>
        </row>
        <row r="4053">
          <cell r="A4053">
            <v>42709</v>
          </cell>
          <cell r="B4053" t="str">
            <v>NXT</v>
          </cell>
          <cell r="F4053">
            <v>7</v>
          </cell>
          <cell r="G4053" t="str">
            <v>Bay03</v>
          </cell>
          <cell r="I4053" t="str">
            <v>PM</v>
          </cell>
        </row>
        <row r="4054">
          <cell r="A4054">
            <v>42709</v>
          </cell>
          <cell r="B4054" t="str">
            <v>DEK</v>
          </cell>
          <cell r="F4054">
            <v>17</v>
          </cell>
          <cell r="G4054" t="str">
            <v>Bay04</v>
          </cell>
          <cell r="I4054" t="str">
            <v>AM</v>
          </cell>
        </row>
        <row r="4055">
          <cell r="A4055">
            <v>42710</v>
          </cell>
          <cell r="B4055" t="str">
            <v>NXT</v>
          </cell>
          <cell r="F4055">
            <v>4</v>
          </cell>
          <cell r="G4055" t="str">
            <v>Bay03</v>
          </cell>
          <cell r="I4055" t="str">
            <v>AM</v>
          </cell>
        </row>
        <row r="4056">
          <cell r="A4056">
            <v>42710</v>
          </cell>
          <cell r="B4056" t="str">
            <v>NXT</v>
          </cell>
          <cell r="F4056">
            <v>8</v>
          </cell>
          <cell r="G4056" t="str">
            <v>Bay03</v>
          </cell>
          <cell r="I4056" t="str">
            <v>AM</v>
          </cell>
        </row>
        <row r="4057">
          <cell r="A4057">
            <v>42710</v>
          </cell>
          <cell r="B4057" t="str">
            <v>DEK</v>
          </cell>
          <cell r="F4057">
            <v>10</v>
          </cell>
          <cell r="G4057" t="str">
            <v>Bay04</v>
          </cell>
          <cell r="I4057" t="str">
            <v>PM</v>
          </cell>
        </row>
        <row r="4058">
          <cell r="A4058">
            <v>42711</v>
          </cell>
          <cell r="B4058" t="str">
            <v>MPM</v>
          </cell>
          <cell r="F4058">
            <v>5</v>
          </cell>
          <cell r="G4058" t="str">
            <v>Bay03</v>
          </cell>
          <cell r="I4058" t="str">
            <v>AM</v>
          </cell>
        </row>
        <row r="4059">
          <cell r="A4059">
            <v>42711</v>
          </cell>
          <cell r="B4059" t="str">
            <v>MPM</v>
          </cell>
          <cell r="F4059">
            <v>15</v>
          </cell>
          <cell r="G4059" t="str">
            <v>Bay03</v>
          </cell>
          <cell r="I4059" t="str">
            <v>AM</v>
          </cell>
        </row>
        <row r="4060">
          <cell r="A4060">
            <v>42711</v>
          </cell>
          <cell r="B4060" t="str">
            <v>NXT</v>
          </cell>
          <cell r="F4060">
            <v>5</v>
          </cell>
          <cell r="G4060" t="str">
            <v>Bay03</v>
          </cell>
          <cell r="I4060" t="str">
            <v>AM</v>
          </cell>
        </row>
        <row r="4061">
          <cell r="A4061">
            <v>42711</v>
          </cell>
          <cell r="B4061" t="str">
            <v>NXT</v>
          </cell>
          <cell r="F4061">
            <v>5</v>
          </cell>
          <cell r="G4061" t="str">
            <v>Bay04</v>
          </cell>
          <cell r="I4061" t="str">
            <v>AM</v>
          </cell>
        </row>
        <row r="4062">
          <cell r="A4062">
            <v>42711</v>
          </cell>
          <cell r="B4062" t="str">
            <v>NXT</v>
          </cell>
          <cell r="F4062">
            <v>17</v>
          </cell>
          <cell r="G4062" t="str">
            <v>Bay04</v>
          </cell>
          <cell r="I4062" t="str">
            <v>AM</v>
          </cell>
        </row>
        <row r="4063">
          <cell r="A4063">
            <v>42711</v>
          </cell>
          <cell r="B4063" t="str">
            <v>NXT</v>
          </cell>
          <cell r="F4063">
            <v>8</v>
          </cell>
          <cell r="G4063" t="str">
            <v>Bay04</v>
          </cell>
          <cell r="I4063" t="str">
            <v>AM</v>
          </cell>
        </row>
        <row r="4064">
          <cell r="A4064">
            <v>42711</v>
          </cell>
          <cell r="B4064" t="str">
            <v>NXT</v>
          </cell>
          <cell r="F4064">
            <v>8</v>
          </cell>
          <cell r="G4064" t="str">
            <v>Bay04</v>
          </cell>
          <cell r="I4064" t="str">
            <v>AM</v>
          </cell>
        </row>
        <row r="4065">
          <cell r="A4065">
            <v>42711</v>
          </cell>
          <cell r="B4065" t="str">
            <v>DEK</v>
          </cell>
          <cell r="F4065">
            <v>5</v>
          </cell>
          <cell r="G4065" t="str">
            <v>Bay04</v>
          </cell>
          <cell r="I4065" t="str">
            <v>PM</v>
          </cell>
        </row>
        <row r="4066">
          <cell r="A4066">
            <v>42711</v>
          </cell>
          <cell r="B4066" t="str">
            <v>NXT</v>
          </cell>
          <cell r="F4066">
            <v>20</v>
          </cell>
          <cell r="G4066" t="str">
            <v>Bay04</v>
          </cell>
          <cell r="I4066" t="str">
            <v>PM</v>
          </cell>
        </row>
        <row r="4067">
          <cell r="A4067">
            <v>42711</v>
          </cell>
          <cell r="B4067" t="str">
            <v>NXT</v>
          </cell>
          <cell r="F4067">
            <v>12</v>
          </cell>
          <cell r="G4067" t="str">
            <v>Bay04</v>
          </cell>
          <cell r="I4067" t="str">
            <v>PM</v>
          </cell>
        </row>
        <row r="4068">
          <cell r="A4068">
            <v>42712</v>
          </cell>
          <cell r="B4068" t="str">
            <v>MPM</v>
          </cell>
          <cell r="F4068">
            <v>6</v>
          </cell>
          <cell r="G4068" t="str">
            <v>Bay03</v>
          </cell>
          <cell r="I4068" t="str">
            <v>AM</v>
          </cell>
        </row>
        <row r="4069">
          <cell r="A4069">
            <v>42712</v>
          </cell>
          <cell r="B4069" t="str">
            <v>NXT</v>
          </cell>
          <cell r="F4069">
            <v>6</v>
          </cell>
          <cell r="G4069" t="str">
            <v>Bay03</v>
          </cell>
          <cell r="I4069" t="str">
            <v>AM</v>
          </cell>
        </row>
        <row r="4070">
          <cell r="A4070">
            <v>42712</v>
          </cell>
          <cell r="B4070" t="str">
            <v>NXT</v>
          </cell>
          <cell r="F4070">
            <v>10</v>
          </cell>
          <cell r="G4070" t="str">
            <v>Bay03</v>
          </cell>
          <cell r="I4070" t="str">
            <v>PM</v>
          </cell>
        </row>
        <row r="4071">
          <cell r="A4071">
            <v>42712</v>
          </cell>
          <cell r="B4071" t="str">
            <v>NXT</v>
          </cell>
          <cell r="F4071">
            <v>10</v>
          </cell>
          <cell r="G4071" t="str">
            <v>Bay04</v>
          </cell>
          <cell r="I4071" t="str">
            <v>AM</v>
          </cell>
        </row>
        <row r="4072">
          <cell r="A4072">
            <v>42712</v>
          </cell>
          <cell r="B4072" t="str">
            <v>NXT</v>
          </cell>
          <cell r="F4072">
            <v>8</v>
          </cell>
          <cell r="G4072" t="str">
            <v>Bay03</v>
          </cell>
          <cell r="I4072" t="str">
            <v>PM</v>
          </cell>
        </row>
        <row r="4073">
          <cell r="A4073">
            <v>42712</v>
          </cell>
          <cell r="B4073" t="str">
            <v>NXT</v>
          </cell>
          <cell r="F4073">
            <v>10</v>
          </cell>
          <cell r="G4073" t="str">
            <v>Bay03</v>
          </cell>
          <cell r="I4073" t="str">
            <v>PM</v>
          </cell>
        </row>
        <row r="4074">
          <cell r="A4074">
            <v>42712</v>
          </cell>
          <cell r="B4074" t="str">
            <v>MPM</v>
          </cell>
          <cell r="F4074">
            <v>5</v>
          </cell>
          <cell r="G4074" t="str">
            <v>Bay03</v>
          </cell>
          <cell r="I4074" t="str">
            <v>AM</v>
          </cell>
        </row>
        <row r="4075">
          <cell r="A4075">
            <v>42712</v>
          </cell>
          <cell r="B4075" t="str">
            <v>NXT</v>
          </cell>
          <cell r="F4075">
            <v>7</v>
          </cell>
          <cell r="G4075" t="str">
            <v>Bay03</v>
          </cell>
          <cell r="I4075" t="str">
            <v>AM</v>
          </cell>
        </row>
        <row r="4076">
          <cell r="A4076">
            <v>42712</v>
          </cell>
          <cell r="B4076" t="str">
            <v>NXT</v>
          </cell>
          <cell r="F4076">
            <v>6</v>
          </cell>
          <cell r="G4076" t="str">
            <v>Bay03</v>
          </cell>
          <cell r="I4076" t="str">
            <v>AM</v>
          </cell>
        </row>
        <row r="4077">
          <cell r="A4077">
            <v>42712</v>
          </cell>
          <cell r="B4077" t="str">
            <v>NXT</v>
          </cell>
          <cell r="F4077">
            <v>5</v>
          </cell>
          <cell r="G4077" t="str">
            <v>Bay04</v>
          </cell>
          <cell r="I4077" t="str">
            <v>PM</v>
          </cell>
        </row>
        <row r="4078">
          <cell r="A4078">
            <v>42709</v>
          </cell>
          <cell r="B4078" t="str">
            <v>NXT</v>
          </cell>
          <cell r="F4078">
            <v>5</v>
          </cell>
          <cell r="G4078" t="str">
            <v>Bay01</v>
          </cell>
          <cell r="I4078" t="str">
            <v>PM</v>
          </cell>
        </row>
        <row r="4079">
          <cell r="A4079">
            <v>42709</v>
          </cell>
          <cell r="B4079" t="str">
            <v>NXT</v>
          </cell>
          <cell r="F4079">
            <v>35</v>
          </cell>
          <cell r="G4079" t="str">
            <v>Bay01</v>
          </cell>
          <cell r="I4079" t="str">
            <v>AM</v>
          </cell>
        </row>
        <row r="4080">
          <cell r="A4080">
            <v>42709</v>
          </cell>
          <cell r="B4080" t="str">
            <v>NXT</v>
          </cell>
          <cell r="F4080">
            <v>25</v>
          </cell>
          <cell r="G4080" t="str">
            <v>Bay01</v>
          </cell>
          <cell r="I4080" t="str">
            <v>AM</v>
          </cell>
        </row>
        <row r="4081">
          <cell r="A4081">
            <v>42710</v>
          </cell>
          <cell r="B4081" t="str">
            <v>NXT</v>
          </cell>
          <cell r="F4081">
            <v>100</v>
          </cell>
          <cell r="G4081" t="str">
            <v>Bay01</v>
          </cell>
          <cell r="I4081" t="str">
            <v>PM</v>
          </cell>
        </row>
        <row r="4082">
          <cell r="A4082">
            <v>42710</v>
          </cell>
          <cell r="B4082" t="str">
            <v>NXT</v>
          </cell>
          <cell r="F4082">
            <v>40</v>
          </cell>
          <cell r="G4082" t="str">
            <v>Bay01</v>
          </cell>
          <cell r="I4082" t="str">
            <v>AM</v>
          </cell>
        </row>
        <row r="4083">
          <cell r="A4083">
            <v>42710</v>
          </cell>
          <cell r="B4083" t="str">
            <v>NXT</v>
          </cell>
          <cell r="F4083">
            <v>5</v>
          </cell>
          <cell r="G4083" t="str">
            <v>Bay01</v>
          </cell>
          <cell r="I4083" t="str">
            <v>AM</v>
          </cell>
        </row>
        <row r="4084">
          <cell r="A4084">
            <v>42711</v>
          </cell>
          <cell r="B4084" t="str">
            <v>NXT</v>
          </cell>
          <cell r="F4084">
            <v>15</v>
          </cell>
          <cell r="G4084" t="str">
            <v>Bay01</v>
          </cell>
          <cell r="I4084" t="str">
            <v>PM</v>
          </cell>
        </row>
        <row r="4085">
          <cell r="A4085">
            <v>42713</v>
          </cell>
          <cell r="B4085" t="str">
            <v>NXT</v>
          </cell>
          <cell r="F4085">
            <v>5</v>
          </cell>
          <cell r="G4085" t="str">
            <v>Bay01</v>
          </cell>
          <cell r="I4085" t="str">
            <v>AM</v>
          </cell>
        </row>
        <row r="4086">
          <cell r="A4086">
            <v>42713</v>
          </cell>
          <cell r="B4086" t="str">
            <v>NXT</v>
          </cell>
          <cell r="F4086">
            <v>5</v>
          </cell>
          <cell r="G4086" t="str">
            <v>Bay01</v>
          </cell>
          <cell r="I4086" t="str">
            <v>AM</v>
          </cell>
        </row>
        <row r="4087">
          <cell r="A4087">
            <v>42713</v>
          </cell>
          <cell r="B4087" t="str">
            <v>DEK</v>
          </cell>
          <cell r="F4087">
            <v>5</v>
          </cell>
          <cell r="G4087" t="str">
            <v>Bay01</v>
          </cell>
          <cell r="I4087" t="str">
            <v>AM</v>
          </cell>
        </row>
        <row r="4088">
          <cell r="A4088">
            <v>42710</v>
          </cell>
          <cell r="B4088" t="str">
            <v>NXT</v>
          </cell>
          <cell r="F4088">
            <v>15</v>
          </cell>
          <cell r="G4088" t="str">
            <v>Bay02</v>
          </cell>
          <cell r="I4088" t="str">
            <v>AM</v>
          </cell>
        </row>
        <row r="4089">
          <cell r="A4089">
            <v>42710</v>
          </cell>
          <cell r="B4089" t="str">
            <v>NXT</v>
          </cell>
          <cell r="F4089">
            <v>10</v>
          </cell>
          <cell r="G4089" t="str">
            <v>Bay02</v>
          </cell>
          <cell r="I4089" t="str">
            <v>PM</v>
          </cell>
        </row>
        <row r="4090">
          <cell r="A4090">
            <v>42710</v>
          </cell>
          <cell r="B4090" t="str">
            <v>NXT</v>
          </cell>
          <cell r="F4090">
            <v>5</v>
          </cell>
          <cell r="G4090" t="str">
            <v>Bay02</v>
          </cell>
          <cell r="I4090" t="str">
            <v>PM</v>
          </cell>
        </row>
        <row r="4091">
          <cell r="A4091">
            <v>42710</v>
          </cell>
          <cell r="B4091" t="str">
            <v>SPI</v>
          </cell>
          <cell r="F4091">
            <v>15</v>
          </cell>
          <cell r="G4091" t="str">
            <v>Bay02</v>
          </cell>
          <cell r="I4091" t="str">
            <v>PM</v>
          </cell>
        </row>
        <row r="4092">
          <cell r="A4092">
            <v>42711</v>
          </cell>
          <cell r="B4092" t="str">
            <v>SPI</v>
          </cell>
          <cell r="F4092">
            <v>15</v>
          </cell>
          <cell r="G4092" t="str">
            <v>Bay02</v>
          </cell>
          <cell r="I4092" t="str">
            <v>AM</v>
          </cell>
        </row>
        <row r="4093">
          <cell r="A4093">
            <v>42711</v>
          </cell>
          <cell r="B4093" t="str">
            <v>NXT</v>
          </cell>
          <cell r="F4093">
            <v>5</v>
          </cell>
          <cell r="G4093" t="str">
            <v>Bay02</v>
          </cell>
          <cell r="I4093" t="str">
            <v>AM</v>
          </cell>
        </row>
        <row r="4094">
          <cell r="A4094">
            <v>42712</v>
          </cell>
          <cell r="B4094" t="str">
            <v>DEK</v>
          </cell>
          <cell r="F4094">
            <v>10</v>
          </cell>
          <cell r="G4094" t="str">
            <v>Bay02</v>
          </cell>
          <cell r="I4094" t="str">
            <v>AM</v>
          </cell>
        </row>
        <row r="4095">
          <cell r="A4095">
            <v>42712</v>
          </cell>
          <cell r="B4095" t="str">
            <v>NXT</v>
          </cell>
          <cell r="F4095">
            <v>10</v>
          </cell>
          <cell r="G4095" t="str">
            <v>Bay02</v>
          </cell>
          <cell r="I4095" t="str">
            <v>PM</v>
          </cell>
        </row>
        <row r="4096">
          <cell r="A4096">
            <v>42712</v>
          </cell>
          <cell r="B4096" t="str">
            <v>NXT</v>
          </cell>
          <cell r="F4096">
            <v>10</v>
          </cell>
          <cell r="G4096" t="str">
            <v>Bay02</v>
          </cell>
          <cell r="I4096" t="str">
            <v>PM</v>
          </cell>
        </row>
        <row r="4097">
          <cell r="A4097">
            <v>42712</v>
          </cell>
          <cell r="B4097" t="str">
            <v>NXT</v>
          </cell>
          <cell r="F4097">
            <v>10</v>
          </cell>
          <cell r="G4097" t="str">
            <v>Bay02</v>
          </cell>
          <cell r="I4097" t="str">
            <v>AM</v>
          </cell>
        </row>
        <row r="4098">
          <cell r="A4098">
            <v>42714</v>
          </cell>
          <cell r="B4098" t="str">
            <v>NXT</v>
          </cell>
          <cell r="F4098">
            <v>20</v>
          </cell>
          <cell r="G4098" t="str">
            <v>Bay02</v>
          </cell>
          <cell r="I4098" t="str">
            <v>PM</v>
          </cell>
        </row>
        <row r="4099">
          <cell r="A4099">
            <v>42709</v>
          </cell>
          <cell r="B4099" t="str">
            <v>NXT</v>
          </cell>
          <cell r="F4099">
            <v>4</v>
          </cell>
          <cell r="G4099" t="str">
            <v>Bay19</v>
          </cell>
          <cell r="I4099" t="str">
            <v>AM</v>
          </cell>
        </row>
        <row r="4100">
          <cell r="A4100">
            <v>42709</v>
          </cell>
          <cell r="B4100" t="str">
            <v>NXT</v>
          </cell>
          <cell r="F4100">
            <v>3</v>
          </cell>
          <cell r="G4100" t="str">
            <v>Bay20</v>
          </cell>
          <cell r="I4100" t="str">
            <v>AM</v>
          </cell>
        </row>
        <row r="4101">
          <cell r="A4101">
            <v>42709</v>
          </cell>
          <cell r="B4101" t="str">
            <v>DEK</v>
          </cell>
          <cell r="F4101">
            <v>3</v>
          </cell>
          <cell r="G4101" t="str">
            <v>Bay20</v>
          </cell>
          <cell r="I4101" t="str">
            <v>AM</v>
          </cell>
        </row>
        <row r="4102">
          <cell r="A4102">
            <v>42709</v>
          </cell>
          <cell r="B4102" t="str">
            <v>NXT</v>
          </cell>
          <cell r="F4102">
            <v>7</v>
          </cell>
          <cell r="G4102" t="str">
            <v>Bay20</v>
          </cell>
          <cell r="I4102" t="str">
            <v>PM</v>
          </cell>
        </row>
        <row r="4103">
          <cell r="A4103">
            <v>42709</v>
          </cell>
          <cell r="B4103" t="str">
            <v>NXT</v>
          </cell>
          <cell r="F4103">
            <v>5</v>
          </cell>
          <cell r="G4103" t="str">
            <v>Bay19</v>
          </cell>
          <cell r="I4103" t="str">
            <v>PM</v>
          </cell>
        </row>
        <row r="4104">
          <cell r="A4104">
            <v>42709</v>
          </cell>
          <cell r="B4104" t="str">
            <v>NXT</v>
          </cell>
          <cell r="F4104">
            <v>15</v>
          </cell>
          <cell r="G4104" t="str">
            <v>Bay19</v>
          </cell>
          <cell r="I4104" t="str">
            <v>AM</v>
          </cell>
        </row>
        <row r="4105">
          <cell r="A4105">
            <v>42709</v>
          </cell>
          <cell r="B4105" t="str">
            <v>NXT</v>
          </cell>
          <cell r="F4105">
            <v>10</v>
          </cell>
          <cell r="G4105" t="str">
            <v>Bay19</v>
          </cell>
          <cell r="I4105" t="str">
            <v>AM</v>
          </cell>
        </row>
        <row r="4106">
          <cell r="A4106">
            <v>42709</v>
          </cell>
          <cell r="B4106" t="str">
            <v>NXT</v>
          </cell>
          <cell r="F4106">
            <v>14</v>
          </cell>
          <cell r="G4106" t="str">
            <v>Bay20</v>
          </cell>
          <cell r="I4106" t="str">
            <v>AM</v>
          </cell>
        </row>
        <row r="4107">
          <cell r="A4107">
            <v>42710</v>
          </cell>
          <cell r="B4107" t="str">
            <v>NXT</v>
          </cell>
          <cell r="F4107">
            <v>10</v>
          </cell>
          <cell r="G4107" t="str">
            <v>Bay19</v>
          </cell>
          <cell r="I4107" t="str">
            <v>AM</v>
          </cell>
        </row>
        <row r="4108">
          <cell r="A4108">
            <v>42710</v>
          </cell>
          <cell r="B4108" t="str">
            <v>NXT</v>
          </cell>
          <cell r="F4108">
            <v>18</v>
          </cell>
          <cell r="G4108" t="str">
            <v>Bay20</v>
          </cell>
          <cell r="I4108" t="str">
            <v>PM</v>
          </cell>
        </row>
        <row r="4109">
          <cell r="A4109">
            <v>42710</v>
          </cell>
          <cell r="B4109" t="str">
            <v>NXT</v>
          </cell>
          <cell r="F4109">
            <v>14</v>
          </cell>
          <cell r="G4109" t="str">
            <v>Bay20</v>
          </cell>
          <cell r="I4109" t="str">
            <v>PM</v>
          </cell>
        </row>
        <row r="4110">
          <cell r="A4110">
            <v>42710</v>
          </cell>
          <cell r="B4110" t="str">
            <v>NXT</v>
          </cell>
          <cell r="F4110">
            <v>10</v>
          </cell>
          <cell r="G4110" t="str">
            <v>Bay20</v>
          </cell>
          <cell r="I4110" t="str">
            <v>PM</v>
          </cell>
        </row>
        <row r="4111">
          <cell r="A4111">
            <v>42710</v>
          </cell>
          <cell r="B4111" t="str">
            <v>NXT</v>
          </cell>
          <cell r="F4111">
            <v>20</v>
          </cell>
          <cell r="G4111" t="str">
            <v>Bay20</v>
          </cell>
          <cell r="I4111" t="str">
            <v>PM</v>
          </cell>
        </row>
        <row r="4112">
          <cell r="A4112">
            <v>42710</v>
          </cell>
          <cell r="B4112" t="str">
            <v>NXT</v>
          </cell>
          <cell r="F4112">
            <v>10</v>
          </cell>
          <cell r="G4112" t="str">
            <v>Bay20</v>
          </cell>
          <cell r="I4112" t="str">
            <v>PM</v>
          </cell>
        </row>
        <row r="4113">
          <cell r="A4113">
            <v>42710</v>
          </cell>
          <cell r="B4113" t="str">
            <v>NXT</v>
          </cell>
          <cell r="F4113">
            <v>8</v>
          </cell>
          <cell r="G4113" t="str">
            <v>Bay20</v>
          </cell>
          <cell r="I4113" t="str">
            <v>AM</v>
          </cell>
        </row>
        <row r="4114">
          <cell r="A4114">
            <v>42711</v>
          </cell>
          <cell r="B4114" t="str">
            <v>DEK</v>
          </cell>
          <cell r="F4114">
            <v>5</v>
          </cell>
          <cell r="G4114" t="str">
            <v>Bay20</v>
          </cell>
          <cell r="I4114" t="str">
            <v>AM</v>
          </cell>
        </row>
        <row r="4115">
          <cell r="A4115">
            <v>42711</v>
          </cell>
          <cell r="B4115" t="str">
            <v>NXT</v>
          </cell>
          <cell r="F4115">
            <v>9</v>
          </cell>
          <cell r="G4115" t="str">
            <v>Bay20</v>
          </cell>
          <cell r="I4115" t="str">
            <v>AM</v>
          </cell>
        </row>
        <row r="4116">
          <cell r="A4116">
            <v>42711</v>
          </cell>
          <cell r="B4116" t="str">
            <v>NXT</v>
          </cell>
          <cell r="F4116">
            <v>3</v>
          </cell>
          <cell r="G4116" t="str">
            <v>Bay20</v>
          </cell>
          <cell r="I4116" t="str">
            <v>AM</v>
          </cell>
        </row>
        <row r="4117">
          <cell r="A4117">
            <v>42711</v>
          </cell>
          <cell r="B4117" t="str">
            <v>NXT</v>
          </cell>
          <cell r="F4117">
            <v>5</v>
          </cell>
          <cell r="G4117" t="str">
            <v>Bay19</v>
          </cell>
          <cell r="I4117" t="str">
            <v>PM</v>
          </cell>
        </row>
        <row r="4118">
          <cell r="A4118">
            <v>42711</v>
          </cell>
          <cell r="B4118" t="str">
            <v>NXT</v>
          </cell>
          <cell r="F4118">
            <v>12</v>
          </cell>
          <cell r="G4118" t="str">
            <v>Bay20</v>
          </cell>
          <cell r="I4118" t="str">
            <v>PM</v>
          </cell>
        </row>
        <row r="4119">
          <cell r="A4119">
            <v>42711</v>
          </cell>
          <cell r="B4119" t="str">
            <v>NXT</v>
          </cell>
          <cell r="F4119">
            <v>5</v>
          </cell>
          <cell r="G4119" t="str">
            <v>Bay20</v>
          </cell>
          <cell r="I4119" t="str">
            <v>PM</v>
          </cell>
        </row>
        <row r="4120">
          <cell r="A4120">
            <v>42711</v>
          </cell>
          <cell r="B4120" t="str">
            <v>NXT</v>
          </cell>
          <cell r="F4120">
            <v>15</v>
          </cell>
          <cell r="G4120" t="str">
            <v>Bay20</v>
          </cell>
          <cell r="I4120" t="str">
            <v>AM</v>
          </cell>
        </row>
        <row r="4121">
          <cell r="A4121">
            <v>42711</v>
          </cell>
          <cell r="B4121" t="str">
            <v>NXT</v>
          </cell>
          <cell r="F4121">
            <v>11</v>
          </cell>
          <cell r="G4121" t="str">
            <v>Bay20</v>
          </cell>
          <cell r="I4121" t="str">
            <v>AM</v>
          </cell>
        </row>
        <row r="4122">
          <cell r="A4122">
            <v>42711</v>
          </cell>
          <cell r="B4122" t="str">
            <v>NXT</v>
          </cell>
          <cell r="F4122">
            <v>5</v>
          </cell>
          <cell r="G4122" t="str">
            <v>Bay20</v>
          </cell>
          <cell r="I4122" t="str">
            <v>AM</v>
          </cell>
        </row>
        <row r="4123">
          <cell r="A4123">
            <v>42712</v>
          </cell>
          <cell r="B4123" t="str">
            <v>NXT</v>
          </cell>
          <cell r="F4123">
            <v>10</v>
          </cell>
          <cell r="G4123" t="str">
            <v>Bay19</v>
          </cell>
          <cell r="I4123" t="str">
            <v>AM</v>
          </cell>
        </row>
        <row r="4124">
          <cell r="A4124">
            <v>42712</v>
          </cell>
          <cell r="B4124" t="str">
            <v>NXT</v>
          </cell>
          <cell r="F4124">
            <v>3</v>
          </cell>
          <cell r="G4124" t="str">
            <v>Bay19</v>
          </cell>
          <cell r="I4124" t="str">
            <v>AM</v>
          </cell>
        </row>
        <row r="4125">
          <cell r="A4125">
            <v>42712</v>
          </cell>
          <cell r="B4125" t="str">
            <v>DEK</v>
          </cell>
          <cell r="F4125">
            <v>8</v>
          </cell>
          <cell r="G4125" t="str">
            <v>Bay19</v>
          </cell>
          <cell r="I4125" t="str">
            <v>AM</v>
          </cell>
        </row>
        <row r="4126">
          <cell r="A4126">
            <v>42712</v>
          </cell>
          <cell r="B4126" t="str">
            <v>NXT</v>
          </cell>
          <cell r="F4126">
            <v>5</v>
          </cell>
          <cell r="G4126" t="str">
            <v>Bay20</v>
          </cell>
          <cell r="I4126" t="str">
            <v>AM</v>
          </cell>
        </row>
        <row r="4127">
          <cell r="A4127">
            <v>42712</v>
          </cell>
          <cell r="B4127" t="str">
            <v>NXT</v>
          </cell>
          <cell r="F4127">
            <v>5</v>
          </cell>
          <cell r="G4127" t="str">
            <v>Bay19</v>
          </cell>
          <cell r="I4127" t="str">
            <v>PM</v>
          </cell>
        </row>
        <row r="4128">
          <cell r="A4128">
            <v>42712</v>
          </cell>
          <cell r="B4128" t="str">
            <v>NXT</v>
          </cell>
          <cell r="F4128">
            <v>4</v>
          </cell>
          <cell r="G4128" t="str">
            <v>Bay19</v>
          </cell>
          <cell r="I4128" t="str">
            <v>PM</v>
          </cell>
        </row>
        <row r="4129">
          <cell r="A4129">
            <v>42712</v>
          </cell>
          <cell r="B4129" t="str">
            <v>NXT</v>
          </cell>
          <cell r="F4129">
            <v>4</v>
          </cell>
          <cell r="G4129" t="str">
            <v>Bay19</v>
          </cell>
          <cell r="I4129" t="str">
            <v>AM</v>
          </cell>
        </row>
        <row r="4130">
          <cell r="A4130">
            <v>42712</v>
          </cell>
          <cell r="B4130" t="str">
            <v>DEK</v>
          </cell>
          <cell r="F4130">
            <v>4</v>
          </cell>
          <cell r="G4130" t="str">
            <v>Bay19</v>
          </cell>
          <cell r="I4130" t="str">
            <v>AM</v>
          </cell>
        </row>
        <row r="4131">
          <cell r="A4131">
            <v>42712</v>
          </cell>
          <cell r="B4131" t="str">
            <v>NXT</v>
          </cell>
          <cell r="F4131">
            <v>8</v>
          </cell>
          <cell r="G4131" t="str">
            <v>Bay20</v>
          </cell>
          <cell r="I4131" t="str">
            <v>PM</v>
          </cell>
        </row>
        <row r="4132">
          <cell r="A4132">
            <v>42712</v>
          </cell>
          <cell r="B4132" t="str">
            <v>NXT</v>
          </cell>
          <cell r="F4132">
            <v>3</v>
          </cell>
          <cell r="G4132" t="str">
            <v>Bay20</v>
          </cell>
          <cell r="I4132" t="str">
            <v>PM</v>
          </cell>
        </row>
        <row r="4133">
          <cell r="A4133">
            <v>42712</v>
          </cell>
          <cell r="B4133" t="str">
            <v>NXT</v>
          </cell>
          <cell r="F4133">
            <v>4</v>
          </cell>
          <cell r="G4133" t="str">
            <v>Bay20</v>
          </cell>
          <cell r="I4133" t="str">
            <v>AM</v>
          </cell>
        </row>
        <row r="4134">
          <cell r="A4134">
            <v>42713</v>
          </cell>
          <cell r="B4134" t="str">
            <v>NXT</v>
          </cell>
          <cell r="F4134">
            <v>5</v>
          </cell>
          <cell r="G4134" t="str">
            <v>Bay19</v>
          </cell>
          <cell r="I4134" t="str">
            <v>PM</v>
          </cell>
        </row>
        <row r="4135">
          <cell r="A4135">
            <v>42713</v>
          </cell>
          <cell r="F4135">
            <v>4</v>
          </cell>
          <cell r="G4135" t="str">
            <v>Bay19</v>
          </cell>
          <cell r="I4135" t="str">
            <v>AM</v>
          </cell>
        </row>
        <row r="4136">
          <cell r="A4136">
            <v>42713</v>
          </cell>
          <cell r="F4136">
            <v>7</v>
          </cell>
          <cell r="G4136" t="str">
            <v>Bay19</v>
          </cell>
          <cell r="I4136" t="str">
            <v>AM</v>
          </cell>
        </row>
        <row r="4137">
          <cell r="A4137">
            <v>42713</v>
          </cell>
          <cell r="B4137" t="str">
            <v>NXT</v>
          </cell>
          <cell r="F4137">
            <v>11</v>
          </cell>
          <cell r="G4137" t="str">
            <v>Bay20</v>
          </cell>
          <cell r="I4137" t="str">
            <v>PM</v>
          </cell>
        </row>
        <row r="4138">
          <cell r="A4138">
            <v>42713</v>
          </cell>
          <cell r="B4138" t="str">
            <v>Reflow</v>
          </cell>
          <cell r="F4138">
            <v>10</v>
          </cell>
          <cell r="G4138" t="str">
            <v>Bay20</v>
          </cell>
          <cell r="I4138" t="str">
            <v>PM</v>
          </cell>
        </row>
        <row r="4139">
          <cell r="A4139">
            <v>42714</v>
          </cell>
          <cell r="B4139" t="str">
            <v>DEK</v>
          </cell>
          <cell r="F4139">
            <v>10</v>
          </cell>
          <cell r="G4139" t="str">
            <v>Bay19</v>
          </cell>
          <cell r="I4139" t="str">
            <v>AM</v>
          </cell>
        </row>
        <row r="4140">
          <cell r="A4140">
            <v>42714</v>
          </cell>
          <cell r="B4140" t="str">
            <v>DEK</v>
          </cell>
          <cell r="F4140">
            <v>11</v>
          </cell>
          <cell r="G4140" t="str">
            <v>Bay19</v>
          </cell>
          <cell r="I4140" t="str">
            <v>AM</v>
          </cell>
        </row>
        <row r="4141">
          <cell r="A4141">
            <v>42714</v>
          </cell>
          <cell r="B4141" t="str">
            <v>DEK</v>
          </cell>
          <cell r="F4141">
            <v>25</v>
          </cell>
          <cell r="G4141" t="str">
            <v>Bay19</v>
          </cell>
          <cell r="I4141" t="str">
            <v>AM</v>
          </cell>
        </row>
        <row r="4142">
          <cell r="A4142">
            <v>42714</v>
          </cell>
          <cell r="B4142" t="str">
            <v>DEK</v>
          </cell>
          <cell r="F4142">
            <v>56</v>
          </cell>
          <cell r="G4142" t="str">
            <v>Bay19</v>
          </cell>
          <cell r="I4142" t="str">
            <v>PM</v>
          </cell>
        </row>
        <row r="4143">
          <cell r="A4143">
            <v>42714</v>
          </cell>
          <cell r="B4143" t="str">
            <v>DEK</v>
          </cell>
          <cell r="F4143">
            <v>5</v>
          </cell>
          <cell r="G4143" t="str">
            <v>Bay19</v>
          </cell>
          <cell r="I4143" t="str">
            <v>PM</v>
          </cell>
        </row>
        <row r="4144">
          <cell r="A4144">
            <v>42714</v>
          </cell>
          <cell r="B4144" t="str">
            <v>NXT</v>
          </cell>
          <cell r="F4144">
            <v>10</v>
          </cell>
          <cell r="G4144" t="str">
            <v>Bay20</v>
          </cell>
          <cell r="I4144" t="str">
            <v>AM</v>
          </cell>
        </row>
        <row r="4145">
          <cell r="A4145">
            <v>42714</v>
          </cell>
          <cell r="B4145" t="str">
            <v>NXT</v>
          </cell>
          <cell r="F4145">
            <v>10</v>
          </cell>
          <cell r="G4145" t="str">
            <v>Bay20</v>
          </cell>
          <cell r="I4145" t="str">
            <v>AM</v>
          </cell>
        </row>
        <row r="4146">
          <cell r="A4146">
            <v>42714</v>
          </cell>
          <cell r="B4146" t="str">
            <v>NXT</v>
          </cell>
          <cell r="F4146">
            <v>9</v>
          </cell>
          <cell r="G4146" t="str">
            <v>Bay20</v>
          </cell>
          <cell r="I4146" t="str">
            <v>PM</v>
          </cell>
        </row>
        <row r="4147">
          <cell r="A4147">
            <v>42714</v>
          </cell>
          <cell r="B4147" t="str">
            <v>NXT</v>
          </cell>
          <cell r="F4147">
            <v>5</v>
          </cell>
          <cell r="G4147" t="str">
            <v>Bay20</v>
          </cell>
          <cell r="I4147" t="str">
            <v>PM</v>
          </cell>
        </row>
        <row r="4148">
          <cell r="A4148">
            <v>42714</v>
          </cell>
          <cell r="B4148" t="str">
            <v>NXT</v>
          </cell>
          <cell r="F4148">
            <v>10</v>
          </cell>
          <cell r="G4148" t="str">
            <v>Bay19</v>
          </cell>
          <cell r="I4148" t="str">
            <v>PM</v>
          </cell>
        </row>
        <row r="4149">
          <cell r="A4149">
            <v>42714</v>
          </cell>
          <cell r="B4149" t="str">
            <v>NXT</v>
          </cell>
          <cell r="F4149">
            <v>5</v>
          </cell>
          <cell r="G4149" t="str">
            <v>Bay19</v>
          </cell>
          <cell r="I4149" t="str">
            <v>PM</v>
          </cell>
        </row>
        <row r="4150">
          <cell r="A4150">
            <v>42714</v>
          </cell>
          <cell r="B4150" t="str">
            <v>NXT</v>
          </cell>
          <cell r="F4150">
            <v>5</v>
          </cell>
          <cell r="G4150" t="str">
            <v>Bay19</v>
          </cell>
          <cell r="I4150" t="str">
            <v>PM</v>
          </cell>
        </row>
        <row r="4151">
          <cell r="A4151">
            <v>42714</v>
          </cell>
          <cell r="B4151" t="str">
            <v>NXT</v>
          </cell>
          <cell r="F4151">
            <v>5</v>
          </cell>
          <cell r="G4151" t="str">
            <v>Bay20</v>
          </cell>
          <cell r="I4151" t="str">
            <v>PM</v>
          </cell>
        </row>
        <row r="4152">
          <cell r="A4152">
            <v>42714</v>
          </cell>
          <cell r="B4152" t="str">
            <v>NXT</v>
          </cell>
          <cell r="F4152">
            <v>5</v>
          </cell>
          <cell r="G4152" t="str">
            <v>Bay20</v>
          </cell>
          <cell r="I4152" t="str">
            <v>AM</v>
          </cell>
        </row>
        <row r="4153">
          <cell r="A4153">
            <v>42709</v>
          </cell>
          <cell r="B4153" t="str">
            <v>NXT</v>
          </cell>
          <cell r="F4153">
            <v>70</v>
          </cell>
          <cell r="G4153" t="str">
            <v>Bay16</v>
          </cell>
          <cell r="I4153" t="str">
            <v>AM</v>
          </cell>
        </row>
        <row r="4154">
          <cell r="A4154">
            <v>42709</v>
          </cell>
          <cell r="B4154" t="str">
            <v>NXT</v>
          </cell>
          <cell r="F4154">
            <v>30</v>
          </cell>
          <cell r="G4154" t="str">
            <v>Bay16</v>
          </cell>
          <cell r="I4154" t="str">
            <v>AM</v>
          </cell>
        </row>
        <row r="4155">
          <cell r="A4155">
            <v>42709</v>
          </cell>
          <cell r="B4155" t="str">
            <v>NXT</v>
          </cell>
          <cell r="F4155">
            <v>10</v>
          </cell>
          <cell r="G4155" t="str">
            <v>Bay16</v>
          </cell>
          <cell r="I4155" t="str">
            <v>AM</v>
          </cell>
        </row>
        <row r="4156">
          <cell r="A4156">
            <v>42709</v>
          </cell>
          <cell r="B4156" t="str">
            <v>NXT</v>
          </cell>
          <cell r="F4156">
            <v>20</v>
          </cell>
          <cell r="G4156" t="str">
            <v>Bay15</v>
          </cell>
          <cell r="I4156" t="str">
            <v>AM</v>
          </cell>
        </row>
        <row r="4157">
          <cell r="A4157">
            <v>42709</v>
          </cell>
          <cell r="B4157" t="str">
            <v>NXT</v>
          </cell>
          <cell r="F4157">
            <v>10</v>
          </cell>
          <cell r="G4157" t="str">
            <v>Bay15</v>
          </cell>
          <cell r="I4157" t="str">
            <v>AM</v>
          </cell>
        </row>
        <row r="4158">
          <cell r="A4158">
            <v>42709</v>
          </cell>
          <cell r="B4158" t="str">
            <v>NXT</v>
          </cell>
          <cell r="F4158">
            <v>10</v>
          </cell>
          <cell r="G4158" t="str">
            <v>Bay15</v>
          </cell>
          <cell r="I4158" t="str">
            <v>AM</v>
          </cell>
        </row>
        <row r="4159">
          <cell r="A4159">
            <v>42709</v>
          </cell>
          <cell r="B4159" t="str">
            <v>NXT</v>
          </cell>
          <cell r="F4159">
            <v>10</v>
          </cell>
          <cell r="G4159" t="str">
            <v>Bay15</v>
          </cell>
          <cell r="I4159" t="str">
            <v>AM</v>
          </cell>
        </row>
        <row r="4160">
          <cell r="A4160">
            <v>42710</v>
          </cell>
          <cell r="B4160" t="str">
            <v>NXT</v>
          </cell>
          <cell r="F4160">
            <v>10</v>
          </cell>
          <cell r="G4160" t="str">
            <v>Bay15</v>
          </cell>
          <cell r="I4160" t="str">
            <v>PM</v>
          </cell>
        </row>
        <row r="4161">
          <cell r="A4161">
            <v>42710</v>
          </cell>
          <cell r="B4161" t="str">
            <v>NXT</v>
          </cell>
          <cell r="F4161">
            <v>100</v>
          </cell>
          <cell r="G4161" t="str">
            <v>Bay15</v>
          </cell>
          <cell r="I4161" t="str">
            <v>PM</v>
          </cell>
        </row>
        <row r="4162">
          <cell r="A4162">
            <v>42710</v>
          </cell>
          <cell r="B4162" t="str">
            <v>Reflow</v>
          </cell>
          <cell r="F4162">
            <v>20</v>
          </cell>
          <cell r="G4162" t="str">
            <v>Bay16</v>
          </cell>
          <cell r="I4162" t="str">
            <v>AM</v>
          </cell>
        </row>
        <row r="4163">
          <cell r="A4163">
            <v>42710</v>
          </cell>
          <cell r="B4163" t="str">
            <v>SPI</v>
          </cell>
          <cell r="F4163">
            <v>10</v>
          </cell>
          <cell r="G4163" t="str">
            <v>Bay16</v>
          </cell>
          <cell r="I4163" t="str">
            <v>AM</v>
          </cell>
        </row>
        <row r="4164">
          <cell r="A4164">
            <v>42710</v>
          </cell>
          <cell r="B4164" t="str">
            <v>NXT</v>
          </cell>
          <cell r="F4164">
            <v>45</v>
          </cell>
          <cell r="G4164" t="str">
            <v>Bay16</v>
          </cell>
          <cell r="I4164" t="str">
            <v>AM</v>
          </cell>
        </row>
        <row r="4165">
          <cell r="A4165">
            <v>42710</v>
          </cell>
          <cell r="B4165" t="str">
            <v>NXT</v>
          </cell>
          <cell r="F4165">
            <v>20</v>
          </cell>
          <cell r="G4165" t="str">
            <v>Bay15</v>
          </cell>
          <cell r="I4165" t="str">
            <v>PM</v>
          </cell>
        </row>
        <row r="4166">
          <cell r="A4166">
            <v>42710</v>
          </cell>
          <cell r="B4166" t="str">
            <v>NXT</v>
          </cell>
          <cell r="F4166">
            <v>5</v>
          </cell>
          <cell r="G4166" t="str">
            <v>Bay15</v>
          </cell>
          <cell r="I4166" t="str">
            <v>PM</v>
          </cell>
        </row>
        <row r="4167">
          <cell r="A4167">
            <v>42710</v>
          </cell>
          <cell r="B4167" t="str">
            <v>NXT</v>
          </cell>
          <cell r="F4167">
            <v>5</v>
          </cell>
          <cell r="G4167" t="str">
            <v>Bay15</v>
          </cell>
          <cell r="I4167" t="str">
            <v>PM</v>
          </cell>
        </row>
        <row r="4168">
          <cell r="A4168">
            <v>42710</v>
          </cell>
          <cell r="B4168" t="str">
            <v>NXT</v>
          </cell>
          <cell r="F4168">
            <v>5</v>
          </cell>
          <cell r="G4168" t="str">
            <v>Bay15</v>
          </cell>
          <cell r="I4168" t="str">
            <v>AM</v>
          </cell>
        </row>
        <row r="4169">
          <cell r="A4169">
            <v>42710</v>
          </cell>
          <cell r="B4169" t="str">
            <v>NXT</v>
          </cell>
          <cell r="F4169">
            <v>10</v>
          </cell>
          <cell r="G4169" t="str">
            <v>Bay15</v>
          </cell>
          <cell r="I4169" t="str">
            <v>AM</v>
          </cell>
        </row>
        <row r="4170">
          <cell r="A4170">
            <v>42711</v>
          </cell>
          <cell r="B4170" t="str">
            <v>NXT</v>
          </cell>
          <cell r="F4170">
            <v>5</v>
          </cell>
          <cell r="G4170" t="str">
            <v>Bay16</v>
          </cell>
          <cell r="I4170" t="str">
            <v>PM</v>
          </cell>
        </row>
        <row r="4171">
          <cell r="A4171">
            <v>42711</v>
          </cell>
          <cell r="B4171" t="str">
            <v>NXT</v>
          </cell>
          <cell r="F4171">
            <v>15</v>
          </cell>
          <cell r="G4171" t="str">
            <v>Bay16</v>
          </cell>
          <cell r="I4171" t="str">
            <v>AM</v>
          </cell>
        </row>
        <row r="4172">
          <cell r="A4172">
            <v>42711</v>
          </cell>
          <cell r="B4172" t="str">
            <v>NXT</v>
          </cell>
          <cell r="F4172">
            <v>20</v>
          </cell>
          <cell r="G4172" t="str">
            <v>Bay16</v>
          </cell>
          <cell r="I4172" t="str">
            <v>AM</v>
          </cell>
        </row>
        <row r="4173">
          <cell r="A4173">
            <v>42711</v>
          </cell>
          <cell r="B4173" t="str">
            <v>Reflow</v>
          </cell>
          <cell r="F4173">
            <v>45</v>
          </cell>
          <cell r="G4173" t="str">
            <v>Bay15</v>
          </cell>
          <cell r="I4173" t="str">
            <v>AM</v>
          </cell>
        </row>
        <row r="4174">
          <cell r="A4174">
            <v>42712</v>
          </cell>
          <cell r="B4174" t="str">
            <v>NXT</v>
          </cell>
          <cell r="F4174">
            <v>60</v>
          </cell>
          <cell r="G4174" t="str">
            <v>Bay16</v>
          </cell>
          <cell r="I4174" t="str">
            <v>PM</v>
          </cell>
        </row>
        <row r="4175">
          <cell r="A4175">
            <v>42712</v>
          </cell>
          <cell r="B4175" t="str">
            <v>Reflow</v>
          </cell>
          <cell r="F4175">
            <v>10</v>
          </cell>
          <cell r="G4175" t="str">
            <v>Bay16</v>
          </cell>
          <cell r="I4175" t="str">
            <v>AM</v>
          </cell>
        </row>
        <row r="4176">
          <cell r="A4176">
            <v>42712</v>
          </cell>
          <cell r="B4176" t="str">
            <v>NXT</v>
          </cell>
          <cell r="F4176">
            <v>25</v>
          </cell>
          <cell r="G4176" t="str">
            <v>Bay15</v>
          </cell>
          <cell r="I4176" t="str">
            <v>PM</v>
          </cell>
        </row>
        <row r="4177">
          <cell r="A4177">
            <v>42712</v>
          </cell>
          <cell r="B4177" t="str">
            <v>Reflow</v>
          </cell>
          <cell r="F4177">
            <v>35</v>
          </cell>
          <cell r="G4177" t="str">
            <v>Bay15</v>
          </cell>
          <cell r="I4177" t="str">
            <v>PM</v>
          </cell>
        </row>
        <row r="4178">
          <cell r="A4178">
            <v>42712</v>
          </cell>
          <cell r="B4178" t="str">
            <v>SPI</v>
          </cell>
          <cell r="F4178">
            <v>10</v>
          </cell>
          <cell r="G4178" t="str">
            <v>Bay16</v>
          </cell>
          <cell r="I4178" t="str">
            <v>AM</v>
          </cell>
        </row>
        <row r="4179">
          <cell r="A4179">
            <v>42713</v>
          </cell>
          <cell r="B4179" t="str">
            <v>NXT</v>
          </cell>
          <cell r="F4179">
            <v>15</v>
          </cell>
          <cell r="G4179" t="str">
            <v>Bay15</v>
          </cell>
          <cell r="I4179" t="str">
            <v>AM</v>
          </cell>
        </row>
        <row r="4180">
          <cell r="A4180">
            <v>42713</v>
          </cell>
          <cell r="B4180" t="str">
            <v>SPI</v>
          </cell>
          <cell r="F4180">
            <v>10</v>
          </cell>
          <cell r="G4180" t="str">
            <v>Bay15</v>
          </cell>
          <cell r="I4180" t="str">
            <v>AM</v>
          </cell>
        </row>
        <row r="4181">
          <cell r="A4181">
            <v>42713</v>
          </cell>
          <cell r="B4181" t="str">
            <v>NXT</v>
          </cell>
          <cell r="F4181">
            <v>10</v>
          </cell>
          <cell r="G4181" t="str">
            <v>Bay15</v>
          </cell>
          <cell r="I4181" t="str">
            <v>PM</v>
          </cell>
        </row>
        <row r="4182">
          <cell r="A4182">
            <v>42713</v>
          </cell>
          <cell r="B4182" t="str">
            <v>NXT</v>
          </cell>
          <cell r="F4182">
            <v>10</v>
          </cell>
          <cell r="G4182" t="str">
            <v>Bay15</v>
          </cell>
          <cell r="I4182" t="str">
            <v>PM</v>
          </cell>
        </row>
        <row r="4183">
          <cell r="A4183">
            <v>42713</v>
          </cell>
          <cell r="B4183" t="str">
            <v>NXT</v>
          </cell>
          <cell r="F4183">
            <v>10</v>
          </cell>
          <cell r="G4183" t="str">
            <v>Bay16</v>
          </cell>
          <cell r="I4183" t="str">
            <v>PM</v>
          </cell>
        </row>
        <row r="4184">
          <cell r="A4184">
            <v>42713</v>
          </cell>
          <cell r="B4184" t="str">
            <v>Reflow</v>
          </cell>
          <cell r="F4184">
            <v>25</v>
          </cell>
          <cell r="G4184" t="str">
            <v>Bay16</v>
          </cell>
          <cell r="I4184" t="str">
            <v>PM</v>
          </cell>
        </row>
        <row r="4185">
          <cell r="A4185">
            <v>42713</v>
          </cell>
          <cell r="B4185" t="str">
            <v>Reflow</v>
          </cell>
          <cell r="F4185">
            <v>6</v>
          </cell>
          <cell r="G4185" t="str">
            <v>Bay16</v>
          </cell>
          <cell r="I4185" t="str">
            <v>AM</v>
          </cell>
        </row>
        <row r="4186">
          <cell r="A4186">
            <v>42713</v>
          </cell>
          <cell r="B4186" t="str">
            <v>Reflow</v>
          </cell>
          <cell r="F4186">
            <v>35</v>
          </cell>
          <cell r="G4186" t="str">
            <v>Bay15</v>
          </cell>
          <cell r="I4186" t="str">
            <v>AM</v>
          </cell>
        </row>
        <row r="4187">
          <cell r="A4187">
            <v>42713</v>
          </cell>
          <cell r="B4187" t="str">
            <v>NXT</v>
          </cell>
          <cell r="F4187">
            <v>10</v>
          </cell>
          <cell r="G4187" t="str">
            <v>Bay16</v>
          </cell>
          <cell r="I4187" t="str">
            <v>AM</v>
          </cell>
        </row>
        <row r="4188">
          <cell r="A4188">
            <v>42714</v>
          </cell>
          <cell r="B4188" t="str">
            <v>NXT</v>
          </cell>
          <cell r="F4188">
            <v>10</v>
          </cell>
          <cell r="G4188" t="str">
            <v>Bay16</v>
          </cell>
          <cell r="I4188" t="str">
            <v>AM</v>
          </cell>
        </row>
        <row r="4189">
          <cell r="A4189">
            <v>42714</v>
          </cell>
          <cell r="B4189" t="str">
            <v>NXT</v>
          </cell>
          <cell r="F4189">
            <v>10</v>
          </cell>
          <cell r="G4189" t="str">
            <v>Bay16</v>
          </cell>
          <cell r="I4189" t="str">
            <v>AM</v>
          </cell>
        </row>
        <row r="4190">
          <cell r="A4190">
            <v>42714</v>
          </cell>
          <cell r="B4190" t="str">
            <v>Reflow</v>
          </cell>
          <cell r="F4190">
            <v>5</v>
          </cell>
          <cell r="G4190" t="str">
            <v>Bay16</v>
          </cell>
          <cell r="I4190" t="str">
            <v>PM</v>
          </cell>
        </row>
        <row r="4191">
          <cell r="A4191">
            <v>42714</v>
          </cell>
          <cell r="B4191" t="str">
            <v>NXT</v>
          </cell>
          <cell r="F4191">
            <v>10</v>
          </cell>
          <cell r="G4191" t="str">
            <v>Bay15</v>
          </cell>
          <cell r="I4191" t="str">
            <v>AM</v>
          </cell>
        </row>
        <row r="4192">
          <cell r="A4192">
            <v>42714</v>
          </cell>
          <cell r="B4192" t="str">
            <v>NXT</v>
          </cell>
          <cell r="F4192">
            <v>10</v>
          </cell>
          <cell r="G4192" t="str">
            <v>Bay15</v>
          </cell>
          <cell r="I4192" t="str">
            <v>AM</v>
          </cell>
        </row>
        <row r="4193">
          <cell r="A4193">
            <v>42714</v>
          </cell>
          <cell r="B4193" t="str">
            <v>NXT</v>
          </cell>
          <cell r="F4193">
            <v>10</v>
          </cell>
          <cell r="G4193" t="str">
            <v>Bay15</v>
          </cell>
          <cell r="I4193" t="str">
            <v>PM</v>
          </cell>
        </row>
        <row r="4194">
          <cell r="A4194">
            <v>42714</v>
          </cell>
          <cell r="B4194" t="str">
            <v>NXT</v>
          </cell>
          <cell r="F4194">
            <v>10</v>
          </cell>
          <cell r="G4194" t="str">
            <v>Bay15</v>
          </cell>
          <cell r="I4194" t="str">
            <v>PM</v>
          </cell>
        </row>
        <row r="4195">
          <cell r="A4195">
            <v>42714</v>
          </cell>
          <cell r="B4195" t="str">
            <v>Reflow</v>
          </cell>
          <cell r="F4195">
            <v>35</v>
          </cell>
          <cell r="G4195" t="str">
            <v>Bay15</v>
          </cell>
          <cell r="I4195" t="str">
            <v>AM</v>
          </cell>
        </row>
        <row r="4196">
          <cell r="A4196">
            <v>42709</v>
          </cell>
          <cell r="B4196" t="str">
            <v>SPI</v>
          </cell>
          <cell r="F4196">
            <v>40</v>
          </cell>
          <cell r="G4196" t="str">
            <v>Bay22</v>
          </cell>
          <cell r="I4196" t="str">
            <v>AM</v>
          </cell>
        </row>
        <row r="4197">
          <cell r="A4197">
            <v>42709</v>
          </cell>
          <cell r="B4197" t="str">
            <v>SPI</v>
          </cell>
          <cell r="F4197">
            <v>50</v>
          </cell>
          <cell r="G4197" t="str">
            <v>Bay22</v>
          </cell>
          <cell r="I4197" t="str">
            <v>AM</v>
          </cell>
        </row>
        <row r="4198">
          <cell r="A4198">
            <v>42709</v>
          </cell>
          <cell r="B4198" t="str">
            <v>NXT</v>
          </cell>
          <cell r="F4198">
            <v>50</v>
          </cell>
          <cell r="G4198" t="str">
            <v>Bay23</v>
          </cell>
          <cell r="I4198" t="str">
            <v>AM</v>
          </cell>
        </row>
        <row r="4199">
          <cell r="A4199">
            <v>42709</v>
          </cell>
          <cell r="B4199" t="str">
            <v>SPI</v>
          </cell>
          <cell r="F4199">
            <v>40</v>
          </cell>
          <cell r="G4199" t="str">
            <v>Bay23</v>
          </cell>
          <cell r="I4199" t="str">
            <v>AM</v>
          </cell>
        </row>
        <row r="4200">
          <cell r="A4200">
            <v>42710</v>
          </cell>
          <cell r="B4200" t="str">
            <v>NXT</v>
          </cell>
          <cell r="F4200">
            <v>25</v>
          </cell>
          <cell r="G4200" t="str">
            <v>Bay23</v>
          </cell>
          <cell r="I4200" t="str">
            <v>AM</v>
          </cell>
        </row>
        <row r="4201">
          <cell r="A4201">
            <v>42710</v>
          </cell>
          <cell r="B4201" t="str">
            <v>NXT</v>
          </cell>
          <cell r="F4201">
            <v>9</v>
          </cell>
          <cell r="G4201" t="str">
            <v>Bay23</v>
          </cell>
          <cell r="I4201" t="str">
            <v>AM</v>
          </cell>
        </row>
        <row r="4202">
          <cell r="A4202">
            <v>42711</v>
          </cell>
          <cell r="B4202" t="str">
            <v>DEK</v>
          </cell>
          <cell r="F4202">
            <v>9</v>
          </cell>
          <cell r="G4202" t="str">
            <v>Bay22</v>
          </cell>
          <cell r="I4202" t="str">
            <v>PM</v>
          </cell>
        </row>
        <row r="4203">
          <cell r="A4203">
            <v>42711</v>
          </cell>
          <cell r="B4203" t="str">
            <v>DEK</v>
          </cell>
          <cell r="F4203">
            <v>8</v>
          </cell>
          <cell r="G4203" t="str">
            <v>Bay22</v>
          </cell>
          <cell r="I4203" t="str">
            <v>AM</v>
          </cell>
        </row>
        <row r="4204">
          <cell r="A4204">
            <v>42712</v>
          </cell>
          <cell r="B4204" t="str">
            <v>DEK</v>
          </cell>
          <cell r="F4204">
            <v>5</v>
          </cell>
          <cell r="G4204" t="str">
            <v>Bay22</v>
          </cell>
          <cell r="I4204" t="str">
            <v>AM</v>
          </cell>
        </row>
        <row r="4205">
          <cell r="A4205">
            <v>42712</v>
          </cell>
          <cell r="B4205" t="str">
            <v>SPI</v>
          </cell>
          <cell r="F4205">
            <v>10</v>
          </cell>
          <cell r="G4205" t="str">
            <v>Bay23</v>
          </cell>
          <cell r="I4205" t="str">
            <v>PM</v>
          </cell>
        </row>
        <row r="4206">
          <cell r="A4206">
            <v>42713</v>
          </cell>
          <cell r="B4206" t="str">
            <v>DEK</v>
          </cell>
          <cell r="F4206">
            <v>7</v>
          </cell>
          <cell r="G4206" t="str">
            <v>Bay22</v>
          </cell>
          <cell r="I4206" t="str">
            <v>AM</v>
          </cell>
        </row>
        <row r="4207">
          <cell r="A4207">
            <v>42708</v>
          </cell>
          <cell r="B4207" t="str">
            <v>NXT</v>
          </cell>
          <cell r="F4207">
            <v>10</v>
          </cell>
          <cell r="G4207" t="str">
            <v>Bay05</v>
          </cell>
          <cell r="I4207" t="str">
            <v>AM</v>
          </cell>
        </row>
        <row r="4208">
          <cell r="A4208">
            <v>42708</v>
          </cell>
          <cell r="B4208" t="str">
            <v>DEK</v>
          </cell>
          <cell r="F4208">
            <v>10</v>
          </cell>
          <cell r="G4208" t="str">
            <v>Bay05</v>
          </cell>
          <cell r="I4208" t="str">
            <v>AM</v>
          </cell>
        </row>
        <row r="4209">
          <cell r="A4209">
            <v>42708</v>
          </cell>
          <cell r="B4209" t="str">
            <v>NXT</v>
          </cell>
          <cell r="F4209">
            <v>10</v>
          </cell>
          <cell r="G4209" t="str">
            <v>Bay05</v>
          </cell>
          <cell r="I4209" t="str">
            <v>AM</v>
          </cell>
        </row>
        <row r="4210">
          <cell r="A4210">
            <v>42708</v>
          </cell>
          <cell r="B4210" t="str">
            <v>NXT</v>
          </cell>
          <cell r="F4210">
            <v>20</v>
          </cell>
          <cell r="G4210" t="str">
            <v>Bay05</v>
          </cell>
          <cell r="I4210" t="str">
            <v>AM</v>
          </cell>
        </row>
        <row r="4211">
          <cell r="A4211">
            <v>42711</v>
          </cell>
          <cell r="B4211" t="str">
            <v>NXT</v>
          </cell>
          <cell r="F4211">
            <v>5</v>
          </cell>
          <cell r="G4211" t="str">
            <v>Bay05</v>
          </cell>
          <cell r="I4211" t="str">
            <v>AM</v>
          </cell>
        </row>
        <row r="4212">
          <cell r="A4212">
            <v>42711</v>
          </cell>
          <cell r="B4212" t="str">
            <v>NXT</v>
          </cell>
          <cell r="F4212">
            <v>5</v>
          </cell>
          <cell r="G4212" t="str">
            <v>Bay05</v>
          </cell>
          <cell r="I4212" t="str">
            <v>AM</v>
          </cell>
        </row>
        <row r="4213">
          <cell r="A4213">
            <v>42711</v>
          </cell>
          <cell r="B4213" t="str">
            <v>NXT</v>
          </cell>
          <cell r="F4213">
            <v>5</v>
          </cell>
          <cell r="G4213" t="str">
            <v>Bay05</v>
          </cell>
          <cell r="I4213" t="str">
            <v>AM</v>
          </cell>
        </row>
        <row r="4214">
          <cell r="A4214">
            <v>42711</v>
          </cell>
          <cell r="B4214" t="str">
            <v>NXT</v>
          </cell>
          <cell r="F4214">
            <v>20</v>
          </cell>
          <cell r="G4214" t="str">
            <v>Bay05</v>
          </cell>
          <cell r="I4214" t="str">
            <v>AM</v>
          </cell>
        </row>
        <row r="4215">
          <cell r="A4215">
            <v>42711</v>
          </cell>
          <cell r="B4215" t="str">
            <v>NXT</v>
          </cell>
          <cell r="F4215">
            <v>15</v>
          </cell>
          <cell r="G4215" t="str">
            <v>Bay05</v>
          </cell>
          <cell r="I4215" t="str">
            <v>AM</v>
          </cell>
        </row>
        <row r="4216">
          <cell r="A4216">
            <v>42712</v>
          </cell>
          <cell r="B4216" t="str">
            <v>NXT</v>
          </cell>
          <cell r="F4216">
            <v>4</v>
          </cell>
          <cell r="G4216" t="str">
            <v>Bay05</v>
          </cell>
          <cell r="I4216" t="str">
            <v>AM</v>
          </cell>
        </row>
        <row r="4217">
          <cell r="A4217">
            <v>42712</v>
          </cell>
          <cell r="B4217" t="str">
            <v>SPI</v>
          </cell>
          <cell r="F4217">
            <v>5</v>
          </cell>
          <cell r="G4217" t="str">
            <v>Bay05</v>
          </cell>
          <cell r="I4217" t="str">
            <v>AM</v>
          </cell>
        </row>
        <row r="4218">
          <cell r="A4218">
            <v>42712</v>
          </cell>
          <cell r="B4218" t="str">
            <v>NXT</v>
          </cell>
          <cell r="F4218">
            <v>2</v>
          </cell>
          <cell r="G4218" t="str">
            <v>Bay05</v>
          </cell>
          <cell r="I4218" t="str">
            <v>AM</v>
          </cell>
        </row>
        <row r="4219">
          <cell r="A4219">
            <v>42712</v>
          </cell>
          <cell r="B4219" t="str">
            <v>NXT</v>
          </cell>
          <cell r="F4219">
            <v>6</v>
          </cell>
          <cell r="G4219" t="str">
            <v>Bay05</v>
          </cell>
          <cell r="I4219" t="str">
            <v>AM</v>
          </cell>
        </row>
        <row r="4220">
          <cell r="A4220">
            <v>42712</v>
          </cell>
          <cell r="B4220" t="str">
            <v>NXT</v>
          </cell>
          <cell r="F4220">
            <v>15</v>
          </cell>
          <cell r="G4220" t="str">
            <v>Bay05</v>
          </cell>
          <cell r="I4220" t="str">
            <v>AM</v>
          </cell>
        </row>
        <row r="4221">
          <cell r="A4221">
            <v>42713</v>
          </cell>
          <cell r="B4221" t="str">
            <v>NXT</v>
          </cell>
          <cell r="F4221">
            <v>6</v>
          </cell>
          <cell r="G4221" t="str">
            <v>Bay05</v>
          </cell>
          <cell r="I4221" t="str">
            <v>AM</v>
          </cell>
        </row>
        <row r="4222">
          <cell r="A4222">
            <v>42713</v>
          </cell>
          <cell r="B4222" t="str">
            <v>NXT</v>
          </cell>
          <cell r="F4222">
            <v>15</v>
          </cell>
          <cell r="G4222" t="str">
            <v>Bay05</v>
          </cell>
          <cell r="I4222" t="str">
            <v>AM</v>
          </cell>
        </row>
        <row r="4223">
          <cell r="A4223">
            <v>42713</v>
          </cell>
          <cell r="B4223" t="str">
            <v>NXT</v>
          </cell>
          <cell r="F4223">
            <v>5</v>
          </cell>
          <cell r="G4223" t="str">
            <v>Bay05</v>
          </cell>
          <cell r="I4223" t="str">
            <v>AM</v>
          </cell>
        </row>
        <row r="4224">
          <cell r="A4224">
            <v>42713</v>
          </cell>
          <cell r="B4224" t="str">
            <v>NXT</v>
          </cell>
          <cell r="F4224">
            <v>10</v>
          </cell>
          <cell r="G4224" t="str">
            <v>Bay05</v>
          </cell>
          <cell r="I4224" t="str">
            <v>AM</v>
          </cell>
        </row>
        <row r="4225">
          <cell r="A4225">
            <v>42714</v>
          </cell>
          <cell r="B4225" t="str">
            <v>NXT</v>
          </cell>
          <cell r="F4225">
            <v>5</v>
          </cell>
          <cell r="G4225" t="str">
            <v>Bay05</v>
          </cell>
          <cell r="I4225" t="str">
            <v>AM</v>
          </cell>
        </row>
        <row r="4226">
          <cell r="A4226">
            <v>42708</v>
          </cell>
          <cell r="B4226" t="str">
            <v>NXT</v>
          </cell>
          <cell r="F4226">
            <v>50</v>
          </cell>
          <cell r="G4226" t="str">
            <v>Bay062</v>
          </cell>
          <cell r="I4226" t="str">
            <v>AM</v>
          </cell>
        </row>
        <row r="4227">
          <cell r="A4227">
            <v>42709</v>
          </cell>
          <cell r="B4227" t="str">
            <v>NXT</v>
          </cell>
          <cell r="F4227">
            <v>25</v>
          </cell>
          <cell r="G4227" t="str">
            <v>Bay061</v>
          </cell>
          <cell r="I4227" t="str">
            <v>AM</v>
          </cell>
        </row>
        <row r="4228">
          <cell r="A4228">
            <v>42711</v>
          </cell>
          <cell r="B4228" t="str">
            <v>NXT</v>
          </cell>
          <cell r="F4228">
            <v>5</v>
          </cell>
          <cell r="G4228" t="str">
            <v>Bay062</v>
          </cell>
          <cell r="I4228" t="str">
            <v>AM</v>
          </cell>
        </row>
        <row r="4229">
          <cell r="A4229">
            <v>42711</v>
          </cell>
          <cell r="B4229" t="str">
            <v>NXT</v>
          </cell>
          <cell r="F4229">
            <v>5</v>
          </cell>
          <cell r="G4229" t="str">
            <v>Bay061</v>
          </cell>
          <cell r="I4229" t="str">
            <v>AM</v>
          </cell>
        </row>
        <row r="4230">
          <cell r="A4230">
            <v>42712</v>
          </cell>
          <cell r="B4230" t="str">
            <v>NXT</v>
          </cell>
          <cell r="F4230">
            <v>10</v>
          </cell>
          <cell r="G4230" t="str">
            <v>Bay061</v>
          </cell>
          <cell r="I4230" t="str">
            <v>AM</v>
          </cell>
        </row>
        <row r="4231">
          <cell r="A4231">
            <v>42712</v>
          </cell>
          <cell r="B4231" t="str">
            <v>NXT</v>
          </cell>
          <cell r="F4231">
            <v>5</v>
          </cell>
          <cell r="G4231" t="str">
            <v>Bay062</v>
          </cell>
          <cell r="I4231" t="str">
            <v>AM</v>
          </cell>
        </row>
        <row r="4232">
          <cell r="A4232">
            <v>42712</v>
          </cell>
          <cell r="B4232" t="str">
            <v>NXT</v>
          </cell>
          <cell r="F4232">
            <v>5</v>
          </cell>
          <cell r="G4232" t="str">
            <v>Bay062</v>
          </cell>
          <cell r="I4232" t="str">
            <v>AM</v>
          </cell>
        </row>
        <row r="4233">
          <cell r="A4233">
            <v>42712</v>
          </cell>
          <cell r="B4233" t="str">
            <v>NXT</v>
          </cell>
          <cell r="F4233">
            <v>27</v>
          </cell>
          <cell r="G4233" t="str">
            <v>Bay062</v>
          </cell>
          <cell r="I4233" t="str">
            <v>AM</v>
          </cell>
        </row>
        <row r="4234">
          <cell r="A4234">
            <v>42713</v>
          </cell>
          <cell r="B4234" t="str">
            <v>NXT</v>
          </cell>
          <cell r="F4234">
            <v>5</v>
          </cell>
          <cell r="G4234" t="str">
            <v>Bay061</v>
          </cell>
          <cell r="I4234" t="str">
            <v>AM</v>
          </cell>
        </row>
        <row r="4235">
          <cell r="A4235">
            <v>42713</v>
          </cell>
          <cell r="B4235" t="str">
            <v>NXT</v>
          </cell>
          <cell r="F4235">
            <v>8</v>
          </cell>
          <cell r="G4235" t="str">
            <v>Bay061</v>
          </cell>
          <cell r="I4235" t="str">
            <v>AM</v>
          </cell>
        </row>
        <row r="4236">
          <cell r="A4236">
            <v>42713</v>
          </cell>
          <cell r="B4236" t="str">
            <v>DEK</v>
          </cell>
          <cell r="F4236">
            <v>5</v>
          </cell>
          <cell r="G4236" t="str">
            <v>Bay061</v>
          </cell>
          <cell r="I4236" t="str">
            <v>AM</v>
          </cell>
        </row>
        <row r="4237">
          <cell r="A4237">
            <v>42708</v>
          </cell>
          <cell r="B4237" t="str">
            <v>DEK</v>
          </cell>
          <cell r="F4237">
            <v>10</v>
          </cell>
          <cell r="G4237" t="str">
            <v>Bay071</v>
          </cell>
          <cell r="I4237" t="str">
            <v>AM</v>
          </cell>
        </row>
        <row r="4238">
          <cell r="A4238">
            <v>42709</v>
          </cell>
          <cell r="B4238" t="str">
            <v>NXT</v>
          </cell>
          <cell r="F4238">
            <v>35</v>
          </cell>
          <cell r="G4238" t="str">
            <v>Bay072</v>
          </cell>
          <cell r="I4238" t="str">
            <v>AM</v>
          </cell>
        </row>
        <row r="4239">
          <cell r="A4239">
            <v>42713</v>
          </cell>
          <cell r="B4239" t="str">
            <v>NXT</v>
          </cell>
          <cell r="F4239">
            <v>20</v>
          </cell>
          <cell r="G4239" t="str">
            <v>Bay071</v>
          </cell>
          <cell r="I4239" t="str">
            <v>AM</v>
          </cell>
        </row>
        <row r="4240">
          <cell r="A4240">
            <v>42714</v>
          </cell>
          <cell r="B4240" t="str">
            <v>NXT</v>
          </cell>
          <cell r="F4240">
            <v>7</v>
          </cell>
          <cell r="G4240" t="str">
            <v>Bay072</v>
          </cell>
          <cell r="I4240" t="str">
            <v>AM</v>
          </cell>
        </row>
        <row r="4241">
          <cell r="A4241">
            <v>42714</v>
          </cell>
          <cell r="B4241" t="str">
            <v>NXT</v>
          </cell>
          <cell r="F4241">
            <v>20</v>
          </cell>
          <cell r="G4241" t="str">
            <v>Bay072</v>
          </cell>
          <cell r="I4241" t="str">
            <v>AM</v>
          </cell>
        </row>
        <row r="4242">
          <cell r="A4242">
            <v>42714</v>
          </cell>
          <cell r="B4242" t="str">
            <v>NXT</v>
          </cell>
          <cell r="F4242">
            <v>60</v>
          </cell>
          <cell r="G4242" t="str">
            <v>Bay08</v>
          </cell>
          <cell r="I4242" t="str">
            <v>AM</v>
          </cell>
        </row>
        <row r="4243">
          <cell r="A4243">
            <v>42711</v>
          </cell>
          <cell r="B4243" t="str">
            <v>NXT</v>
          </cell>
          <cell r="F4243">
            <v>10</v>
          </cell>
          <cell r="G4243" t="str">
            <v>Bay08</v>
          </cell>
          <cell r="I4243" t="str">
            <v>AM</v>
          </cell>
        </row>
        <row r="4244">
          <cell r="A4244">
            <v>42711</v>
          </cell>
          <cell r="B4244" t="str">
            <v>NXT</v>
          </cell>
          <cell r="F4244">
            <v>5</v>
          </cell>
          <cell r="G4244" t="str">
            <v>Bay08</v>
          </cell>
          <cell r="I4244" t="str">
            <v>AM</v>
          </cell>
        </row>
        <row r="4245">
          <cell r="A4245">
            <v>42711</v>
          </cell>
          <cell r="B4245" t="str">
            <v>NXT</v>
          </cell>
          <cell r="F4245">
            <v>5</v>
          </cell>
          <cell r="G4245" t="str">
            <v>Bay08</v>
          </cell>
          <cell r="I4245" t="str">
            <v>AM</v>
          </cell>
        </row>
        <row r="4246">
          <cell r="A4246">
            <v>42711</v>
          </cell>
          <cell r="B4246" t="str">
            <v>NXT</v>
          </cell>
          <cell r="F4246">
            <v>66</v>
          </cell>
          <cell r="G4246" t="str">
            <v>Bay08</v>
          </cell>
          <cell r="I4246" t="str">
            <v>AM</v>
          </cell>
        </row>
        <row r="4247">
          <cell r="A4247">
            <v>42712</v>
          </cell>
          <cell r="B4247" t="str">
            <v>NXT</v>
          </cell>
          <cell r="F4247">
            <v>5</v>
          </cell>
          <cell r="G4247" t="str">
            <v>Bay08</v>
          </cell>
          <cell r="I4247" t="str">
            <v>AM</v>
          </cell>
        </row>
        <row r="4248">
          <cell r="A4248">
            <v>42712</v>
          </cell>
          <cell r="B4248" t="str">
            <v>SPI</v>
          </cell>
          <cell r="F4248">
            <v>10</v>
          </cell>
          <cell r="G4248" t="str">
            <v>Bay08</v>
          </cell>
          <cell r="I4248" t="str">
            <v>AM</v>
          </cell>
        </row>
        <row r="4249">
          <cell r="A4249">
            <v>42712</v>
          </cell>
          <cell r="B4249" t="str">
            <v>SPI</v>
          </cell>
          <cell r="F4249">
            <v>15</v>
          </cell>
          <cell r="G4249" t="str">
            <v>Bay08</v>
          </cell>
          <cell r="I4249" t="str">
            <v>AM</v>
          </cell>
        </row>
        <row r="4250">
          <cell r="A4250">
            <v>42712</v>
          </cell>
          <cell r="B4250" t="str">
            <v>NXT</v>
          </cell>
          <cell r="F4250">
            <v>15</v>
          </cell>
          <cell r="G4250" t="str">
            <v>Bay08</v>
          </cell>
          <cell r="I4250" t="str">
            <v>AM</v>
          </cell>
        </row>
        <row r="4251">
          <cell r="A4251">
            <v>42713</v>
          </cell>
          <cell r="B4251" t="str">
            <v>DEK</v>
          </cell>
          <cell r="F4251">
            <v>3</v>
          </cell>
          <cell r="G4251" t="str">
            <v>Bay08</v>
          </cell>
          <cell r="I4251" t="str">
            <v>AM</v>
          </cell>
        </row>
        <row r="4252">
          <cell r="A4252">
            <v>42716</v>
          </cell>
          <cell r="B4252" t="str">
            <v>MPM</v>
          </cell>
          <cell r="F4252">
            <v>5</v>
          </cell>
          <cell r="G4252" t="str">
            <v>Bay03</v>
          </cell>
          <cell r="I4252" t="str">
            <v>PM</v>
          </cell>
        </row>
        <row r="4253">
          <cell r="A4253">
            <v>42716</v>
          </cell>
          <cell r="B4253" t="str">
            <v>MPM</v>
          </cell>
          <cell r="F4253">
            <v>5</v>
          </cell>
          <cell r="G4253" t="str">
            <v>Bay03</v>
          </cell>
          <cell r="I4253" t="str">
            <v>PM</v>
          </cell>
        </row>
        <row r="4254">
          <cell r="A4254">
            <v>42716</v>
          </cell>
          <cell r="B4254" t="str">
            <v>MPM</v>
          </cell>
          <cell r="F4254">
            <v>8</v>
          </cell>
          <cell r="G4254" t="str">
            <v>Bay03</v>
          </cell>
          <cell r="I4254" t="str">
            <v>AM</v>
          </cell>
        </row>
        <row r="4255">
          <cell r="A4255">
            <v>42716</v>
          </cell>
          <cell r="B4255" t="str">
            <v>DEK</v>
          </cell>
          <cell r="F4255">
            <v>17</v>
          </cell>
          <cell r="G4255" t="str">
            <v>Bay04</v>
          </cell>
          <cell r="I4255" t="str">
            <v>AM</v>
          </cell>
        </row>
        <row r="4256">
          <cell r="A4256">
            <v>42716</v>
          </cell>
          <cell r="B4256" t="str">
            <v>NXT</v>
          </cell>
          <cell r="F4256" t="str">
            <v>2</v>
          </cell>
          <cell r="G4256" t="str">
            <v>Bay19</v>
          </cell>
          <cell r="I4256" t="str">
            <v>AM</v>
          </cell>
        </row>
        <row r="4257">
          <cell r="A4257">
            <v>42716</v>
          </cell>
          <cell r="B4257" t="str">
            <v>NXT</v>
          </cell>
          <cell r="F4257" t="str">
            <v>55</v>
          </cell>
          <cell r="G4257" t="str">
            <v>Bay19</v>
          </cell>
          <cell r="I4257" t="str">
            <v>PM</v>
          </cell>
        </row>
        <row r="4258">
          <cell r="A4258">
            <v>42716</v>
          </cell>
          <cell r="B4258" t="str">
            <v>NXT</v>
          </cell>
          <cell r="F4258" t="str">
            <v>10</v>
          </cell>
          <cell r="G4258" t="str">
            <v>Bay20</v>
          </cell>
          <cell r="I4258" t="str">
            <v>AM</v>
          </cell>
        </row>
        <row r="4259">
          <cell r="A4259">
            <v>42716</v>
          </cell>
          <cell r="B4259" t="str">
            <v>NXT</v>
          </cell>
          <cell r="F4259">
            <v>12</v>
          </cell>
          <cell r="G4259" t="str">
            <v>Bay20</v>
          </cell>
          <cell r="I4259" t="str">
            <v>PM</v>
          </cell>
        </row>
        <row r="4260">
          <cell r="A4260">
            <v>42716</v>
          </cell>
          <cell r="B4260" t="str">
            <v>NXT</v>
          </cell>
          <cell r="F4260">
            <v>150</v>
          </cell>
          <cell r="G4260" t="str">
            <v>Bay01</v>
          </cell>
          <cell r="I4260" t="str">
            <v>AM</v>
          </cell>
        </row>
        <row r="4261">
          <cell r="A4261">
            <v>42716</v>
          </cell>
          <cell r="B4261" t="str">
            <v>NXT</v>
          </cell>
          <cell r="F4261">
            <v>10</v>
          </cell>
          <cell r="G4261" t="str">
            <v>Bay02</v>
          </cell>
          <cell r="I4261" t="str">
            <v>AM</v>
          </cell>
        </row>
        <row r="4262">
          <cell r="A4262">
            <v>42716</v>
          </cell>
          <cell r="B4262" t="str">
            <v>Reflow</v>
          </cell>
          <cell r="F4262">
            <v>12</v>
          </cell>
          <cell r="G4262" t="str">
            <v>Bay02</v>
          </cell>
          <cell r="I4262" t="str">
            <v>AM</v>
          </cell>
        </row>
        <row r="4263">
          <cell r="A4263">
            <v>42716</v>
          </cell>
          <cell r="B4263" t="str">
            <v>NXT</v>
          </cell>
          <cell r="F4263">
            <v>5</v>
          </cell>
          <cell r="G4263" t="str">
            <v>Bay22</v>
          </cell>
          <cell r="I4263" t="str">
            <v>PM</v>
          </cell>
        </row>
        <row r="4264">
          <cell r="A4264">
            <v>42716</v>
          </cell>
          <cell r="B4264" t="str">
            <v>NXT</v>
          </cell>
          <cell r="F4264">
            <v>5</v>
          </cell>
          <cell r="G4264" t="str">
            <v>Bay22</v>
          </cell>
          <cell r="I4264" t="str">
            <v>PM</v>
          </cell>
        </row>
        <row r="4265">
          <cell r="A4265">
            <v>42716</v>
          </cell>
          <cell r="B4265" t="str">
            <v>DEK</v>
          </cell>
          <cell r="F4265">
            <v>25</v>
          </cell>
          <cell r="G4265" t="str">
            <v>Bay22</v>
          </cell>
          <cell r="I4265" t="str">
            <v>AM</v>
          </cell>
        </row>
        <row r="4266">
          <cell r="A4266">
            <v>42716</v>
          </cell>
          <cell r="B4266" t="str">
            <v>NXT</v>
          </cell>
          <cell r="F4266">
            <v>5</v>
          </cell>
          <cell r="G4266" t="str">
            <v>Bay23</v>
          </cell>
          <cell r="I4266" t="str">
            <v>PM</v>
          </cell>
        </row>
        <row r="4267">
          <cell r="A4267">
            <v>42716</v>
          </cell>
          <cell r="B4267" t="str">
            <v>NXT</v>
          </cell>
          <cell r="F4267">
            <v>52</v>
          </cell>
          <cell r="G4267" t="str">
            <v>Bay05</v>
          </cell>
          <cell r="I4267" t="str">
            <v>PM</v>
          </cell>
        </row>
        <row r="4268">
          <cell r="A4268">
            <v>42716</v>
          </cell>
          <cell r="B4268" t="str">
            <v>DEK</v>
          </cell>
          <cell r="F4268">
            <v>17</v>
          </cell>
          <cell r="G4268" t="str">
            <v>Bay05</v>
          </cell>
          <cell r="I4268" t="str">
            <v>PM</v>
          </cell>
        </row>
        <row r="4269">
          <cell r="A4269">
            <v>42716</v>
          </cell>
          <cell r="B4269" t="str">
            <v>NXT</v>
          </cell>
          <cell r="F4269">
            <v>10</v>
          </cell>
          <cell r="G4269" t="str">
            <v>Bay061</v>
          </cell>
          <cell r="I4269" t="str">
            <v>PM</v>
          </cell>
        </row>
        <row r="4270">
          <cell r="A4270">
            <v>42716</v>
          </cell>
          <cell r="B4270" t="str">
            <v>NXT</v>
          </cell>
          <cell r="F4270">
            <v>5</v>
          </cell>
          <cell r="G4270" t="str">
            <v>Bay062</v>
          </cell>
          <cell r="I4270" t="str">
            <v>PM</v>
          </cell>
        </row>
        <row r="4271">
          <cell r="A4271">
            <v>42716</v>
          </cell>
          <cell r="B4271" t="str">
            <v>NXT</v>
          </cell>
          <cell r="F4271">
            <v>5</v>
          </cell>
          <cell r="G4271" t="str">
            <v>Bay061</v>
          </cell>
          <cell r="I4271" t="str">
            <v>PM</v>
          </cell>
        </row>
        <row r="4272">
          <cell r="A4272">
            <v>42716</v>
          </cell>
          <cell r="B4272" t="str">
            <v>NXT</v>
          </cell>
          <cell r="F4272">
            <v>20</v>
          </cell>
          <cell r="G4272" t="str">
            <v>Bay08</v>
          </cell>
          <cell r="I4272" t="str">
            <v>PM</v>
          </cell>
        </row>
        <row r="4273">
          <cell r="A4273">
            <v>42716</v>
          </cell>
          <cell r="B4273" t="str">
            <v>NXT</v>
          </cell>
          <cell r="F4273">
            <v>15</v>
          </cell>
          <cell r="G4273" t="str">
            <v>Bay08</v>
          </cell>
          <cell r="I4273" t="str">
            <v>AM</v>
          </cell>
        </row>
        <row r="4274">
          <cell r="A4274">
            <v>42717</v>
          </cell>
          <cell r="B4274" t="str">
            <v>MPM</v>
          </cell>
          <cell r="F4274">
            <v>5</v>
          </cell>
          <cell r="G4274" t="str">
            <v>Bay03</v>
          </cell>
          <cell r="I4274" t="str">
            <v>PM</v>
          </cell>
        </row>
        <row r="4275">
          <cell r="A4275">
            <v>42717</v>
          </cell>
          <cell r="B4275" t="str">
            <v>NXT</v>
          </cell>
          <cell r="F4275">
            <v>9</v>
          </cell>
          <cell r="G4275" t="str">
            <v>Bay03</v>
          </cell>
          <cell r="I4275" t="str">
            <v>PM</v>
          </cell>
        </row>
        <row r="4276">
          <cell r="A4276">
            <v>42717</v>
          </cell>
          <cell r="B4276" t="str">
            <v>MPM</v>
          </cell>
          <cell r="F4276">
            <v>5</v>
          </cell>
          <cell r="G4276" t="str">
            <v>Bay03</v>
          </cell>
          <cell r="I4276" t="str">
            <v>AM</v>
          </cell>
        </row>
        <row r="4277">
          <cell r="A4277">
            <v>42717</v>
          </cell>
          <cell r="B4277" t="str">
            <v>DEK</v>
          </cell>
          <cell r="F4277">
            <v>10</v>
          </cell>
          <cell r="G4277" t="str">
            <v>Bay04</v>
          </cell>
          <cell r="I4277" t="str">
            <v>PM</v>
          </cell>
        </row>
        <row r="4278">
          <cell r="A4278">
            <v>42717</v>
          </cell>
          <cell r="B4278" t="str">
            <v>NXT</v>
          </cell>
          <cell r="F4278">
            <v>6</v>
          </cell>
          <cell r="G4278" t="str">
            <v>Bay04</v>
          </cell>
          <cell r="I4278" t="str">
            <v>AM</v>
          </cell>
        </row>
        <row r="4279">
          <cell r="A4279">
            <v>42717</v>
          </cell>
          <cell r="B4279" t="str">
            <v>NXT</v>
          </cell>
          <cell r="F4279">
            <v>8</v>
          </cell>
          <cell r="G4279" t="str">
            <v>Bay04</v>
          </cell>
          <cell r="I4279" t="str">
            <v>AM</v>
          </cell>
        </row>
        <row r="4280">
          <cell r="A4280">
            <v>42717</v>
          </cell>
          <cell r="B4280" t="str">
            <v>NXT</v>
          </cell>
          <cell r="F4280">
            <v>17</v>
          </cell>
          <cell r="G4280" t="str">
            <v>Bay19</v>
          </cell>
          <cell r="I4280" t="str">
            <v>AM</v>
          </cell>
        </row>
        <row r="4281">
          <cell r="A4281">
            <v>42717</v>
          </cell>
          <cell r="B4281" t="str">
            <v>Reflow</v>
          </cell>
          <cell r="F4281">
            <v>11</v>
          </cell>
          <cell r="G4281" t="str">
            <v>Bay19</v>
          </cell>
          <cell r="I4281" t="str">
            <v>AM</v>
          </cell>
        </row>
        <row r="4282">
          <cell r="A4282">
            <v>42717</v>
          </cell>
          <cell r="B4282" t="str">
            <v>NXT</v>
          </cell>
          <cell r="F4282">
            <v>5</v>
          </cell>
          <cell r="G4282" t="str">
            <v>Bay20</v>
          </cell>
          <cell r="I4282" t="str">
            <v>AM</v>
          </cell>
        </row>
        <row r="4283">
          <cell r="A4283">
            <v>42717</v>
          </cell>
          <cell r="B4283" t="str">
            <v>NXT</v>
          </cell>
          <cell r="F4283">
            <v>6</v>
          </cell>
          <cell r="G4283" t="str">
            <v>Bay20</v>
          </cell>
          <cell r="I4283" t="str">
            <v>AM</v>
          </cell>
        </row>
        <row r="4284">
          <cell r="A4284">
            <v>42717</v>
          </cell>
          <cell r="B4284" t="str">
            <v>NXT</v>
          </cell>
          <cell r="F4284">
            <v>24</v>
          </cell>
          <cell r="G4284" t="str">
            <v>Bay20</v>
          </cell>
          <cell r="I4284" t="str">
            <v>AM</v>
          </cell>
        </row>
        <row r="4285">
          <cell r="A4285">
            <v>42717</v>
          </cell>
          <cell r="B4285" t="str">
            <v>NXT</v>
          </cell>
          <cell r="F4285">
            <v>25</v>
          </cell>
          <cell r="G4285" t="str">
            <v>Bay20</v>
          </cell>
          <cell r="I4285" t="str">
            <v>AM</v>
          </cell>
        </row>
        <row r="4286">
          <cell r="A4286">
            <v>42717</v>
          </cell>
          <cell r="B4286" t="str">
            <v>NXT</v>
          </cell>
          <cell r="F4286">
            <v>10</v>
          </cell>
          <cell r="G4286" t="str">
            <v>Bay20</v>
          </cell>
          <cell r="I4286" t="str">
            <v>AM</v>
          </cell>
        </row>
        <row r="4287">
          <cell r="A4287">
            <v>42717</v>
          </cell>
          <cell r="B4287" t="str">
            <v>NXT</v>
          </cell>
          <cell r="F4287">
            <v>7</v>
          </cell>
          <cell r="G4287" t="str">
            <v>Bay20</v>
          </cell>
          <cell r="I4287" t="str">
            <v>PM</v>
          </cell>
        </row>
        <row r="4288">
          <cell r="A4288">
            <v>42717</v>
          </cell>
          <cell r="B4288" t="str">
            <v>NXT</v>
          </cell>
          <cell r="F4288">
            <v>7</v>
          </cell>
          <cell r="G4288" t="str">
            <v>Bay20</v>
          </cell>
          <cell r="I4288" t="str">
            <v>AM</v>
          </cell>
        </row>
        <row r="4289">
          <cell r="A4289">
            <v>42717</v>
          </cell>
          <cell r="B4289" t="str">
            <v>NXT</v>
          </cell>
          <cell r="F4289">
            <v>5</v>
          </cell>
          <cell r="G4289" t="str">
            <v>Bay02</v>
          </cell>
          <cell r="I4289" t="str">
            <v>PM</v>
          </cell>
        </row>
        <row r="4290">
          <cell r="A4290">
            <v>42717</v>
          </cell>
          <cell r="B4290" t="str">
            <v>DEK</v>
          </cell>
          <cell r="F4290">
            <v>14</v>
          </cell>
          <cell r="G4290" t="str">
            <v>Bay22</v>
          </cell>
          <cell r="I4290" t="str">
            <v>AM</v>
          </cell>
        </row>
        <row r="4291">
          <cell r="A4291">
            <v>42717</v>
          </cell>
          <cell r="B4291" t="str">
            <v>DEK</v>
          </cell>
          <cell r="F4291">
            <v>130</v>
          </cell>
          <cell r="G4291" t="str">
            <v>Bay22</v>
          </cell>
          <cell r="I4291" t="str">
            <v>AM</v>
          </cell>
        </row>
        <row r="4292">
          <cell r="A4292">
            <v>42717</v>
          </cell>
          <cell r="B4292" t="str">
            <v>NXT</v>
          </cell>
          <cell r="F4292">
            <v>4</v>
          </cell>
          <cell r="G4292" t="str">
            <v>Bay22</v>
          </cell>
          <cell r="I4292" t="str">
            <v>AM</v>
          </cell>
        </row>
        <row r="4293">
          <cell r="A4293">
            <v>42717</v>
          </cell>
          <cell r="B4293" t="str">
            <v>NXT</v>
          </cell>
          <cell r="F4293">
            <v>5</v>
          </cell>
          <cell r="G4293" t="str">
            <v>Bay23</v>
          </cell>
          <cell r="I4293" t="str">
            <v>PM</v>
          </cell>
        </row>
        <row r="4294">
          <cell r="A4294">
            <v>42717</v>
          </cell>
          <cell r="B4294" t="str">
            <v>NXT</v>
          </cell>
          <cell r="F4294">
            <v>5</v>
          </cell>
          <cell r="G4294" t="str">
            <v>Bay22</v>
          </cell>
          <cell r="I4294" t="str">
            <v>AM</v>
          </cell>
        </row>
        <row r="4295">
          <cell r="A4295">
            <v>42717</v>
          </cell>
          <cell r="B4295" t="str">
            <v>NXT</v>
          </cell>
          <cell r="F4295">
            <v>5</v>
          </cell>
          <cell r="G4295" t="str">
            <v>Bay22</v>
          </cell>
          <cell r="I4295" t="str">
            <v>AM</v>
          </cell>
        </row>
        <row r="4296">
          <cell r="A4296">
            <v>42717</v>
          </cell>
          <cell r="B4296" t="str">
            <v>SPI</v>
          </cell>
          <cell r="F4296">
            <v>7</v>
          </cell>
          <cell r="G4296" t="str">
            <v>Bay05</v>
          </cell>
          <cell r="I4296" t="str">
            <v>PM</v>
          </cell>
        </row>
        <row r="4297">
          <cell r="A4297">
            <v>42717</v>
          </cell>
          <cell r="B4297" t="str">
            <v>NXT</v>
          </cell>
          <cell r="F4297">
            <v>5</v>
          </cell>
          <cell r="G4297" t="str">
            <v>Bay05</v>
          </cell>
          <cell r="I4297" t="str">
            <v>PM</v>
          </cell>
        </row>
        <row r="4298">
          <cell r="A4298">
            <v>42717</v>
          </cell>
          <cell r="B4298" t="str">
            <v>NXT</v>
          </cell>
          <cell r="F4298">
            <v>6</v>
          </cell>
          <cell r="G4298" t="str">
            <v>Bay062</v>
          </cell>
          <cell r="I4298" t="str">
            <v>PM</v>
          </cell>
        </row>
        <row r="4299">
          <cell r="A4299">
            <v>42717</v>
          </cell>
          <cell r="B4299" t="str">
            <v>NXT</v>
          </cell>
          <cell r="F4299">
            <v>15</v>
          </cell>
          <cell r="G4299" t="str">
            <v>Bay061</v>
          </cell>
          <cell r="I4299" t="str">
            <v>PM</v>
          </cell>
        </row>
        <row r="4300">
          <cell r="A4300">
            <v>42717</v>
          </cell>
          <cell r="B4300" t="str">
            <v>NXT</v>
          </cell>
          <cell r="F4300">
            <v>25</v>
          </cell>
          <cell r="G4300" t="str">
            <v>Bay061</v>
          </cell>
          <cell r="I4300" t="str">
            <v>PM</v>
          </cell>
        </row>
        <row r="4301">
          <cell r="A4301">
            <v>42717</v>
          </cell>
          <cell r="B4301" t="str">
            <v>NXT</v>
          </cell>
          <cell r="F4301">
            <v>15</v>
          </cell>
          <cell r="G4301" t="str">
            <v>Bay062</v>
          </cell>
          <cell r="I4301" t="str">
            <v>PM</v>
          </cell>
        </row>
        <row r="4302">
          <cell r="A4302">
            <v>42717</v>
          </cell>
          <cell r="B4302" t="str">
            <v>NXT</v>
          </cell>
          <cell r="F4302">
            <v>5</v>
          </cell>
          <cell r="G4302" t="str">
            <v>Bay08</v>
          </cell>
          <cell r="I4302" t="str">
            <v>AM</v>
          </cell>
        </row>
        <row r="4303">
          <cell r="A4303">
            <v>42718</v>
          </cell>
          <cell r="B4303" t="str">
            <v>NXT</v>
          </cell>
          <cell r="F4303">
            <v>13</v>
          </cell>
          <cell r="G4303" t="str">
            <v>Bay04</v>
          </cell>
          <cell r="I4303" t="str">
            <v>PM</v>
          </cell>
        </row>
        <row r="4304">
          <cell r="A4304">
            <v>42718</v>
          </cell>
          <cell r="B4304" t="str">
            <v>NXT</v>
          </cell>
          <cell r="F4304">
            <v>5</v>
          </cell>
          <cell r="G4304" t="str">
            <v>Bay19</v>
          </cell>
          <cell r="I4304" t="str">
            <v>AM</v>
          </cell>
        </row>
        <row r="4305">
          <cell r="A4305">
            <v>42718</v>
          </cell>
          <cell r="B4305" t="str">
            <v>NXT</v>
          </cell>
          <cell r="F4305">
            <v>5</v>
          </cell>
          <cell r="G4305" t="str">
            <v>Bay20</v>
          </cell>
          <cell r="I4305" t="str">
            <v>AM</v>
          </cell>
        </row>
        <row r="4306">
          <cell r="A4306">
            <v>42718</v>
          </cell>
          <cell r="B4306" t="str">
            <v>NXT</v>
          </cell>
          <cell r="F4306">
            <v>15</v>
          </cell>
          <cell r="G4306" t="str">
            <v>Bay19</v>
          </cell>
          <cell r="I4306" t="str">
            <v>PM</v>
          </cell>
        </row>
        <row r="4307">
          <cell r="A4307">
            <v>42718</v>
          </cell>
          <cell r="B4307" t="str">
            <v>NXT</v>
          </cell>
          <cell r="F4307">
            <v>5</v>
          </cell>
          <cell r="G4307" t="str">
            <v>Bay19</v>
          </cell>
          <cell r="I4307" t="str">
            <v>PM</v>
          </cell>
        </row>
        <row r="4308">
          <cell r="A4308">
            <v>42718</v>
          </cell>
          <cell r="B4308" t="str">
            <v>NXT</v>
          </cell>
          <cell r="F4308">
            <v>8</v>
          </cell>
          <cell r="G4308" t="str">
            <v>Bay19</v>
          </cell>
          <cell r="I4308" t="str">
            <v>AM</v>
          </cell>
        </row>
        <row r="4309">
          <cell r="A4309">
            <v>42718</v>
          </cell>
          <cell r="B4309" t="str">
            <v>NXT</v>
          </cell>
          <cell r="F4309">
            <v>13</v>
          </cell>
          <cell r="G4309" t="str">
            <v>Bay19</v>
          </cell>
          <cell r="I4309" t="str">
            <v>AM</v>
          </cell>
        </row>
        <row r="4310">
          <cell r="A4310">
            <v>42718</v>
          </cell>
          <cell r="B4310" t="str">
            <v>NXT</v>
          </cell>
          <cell r="F4310">
            <v>5</v>
          </cell>
          <cell r="G4310" t="str">
            <v>Bay20</v>
          </cell>
          <cell r="I4310" t="str">
            <v>PM</v>
          </cell>
        </row>
        <row r="4311">
          <cell r="A4311">
            <v>42718</v>
          </cell>
          <cell r="B4311" t="str">
            <v>NXT</v>
          </cell>
          <cell r="F4311">
            <v>7</v>
          </cell>
          <cell r="G4311" t="str">
            <v>Bay20</v>
          </cell>
          <cell r="I4311" t="str">
            <v>PM</v>
          </cell>
        </row>
        <row r="4312">
          <cell r="A4312">
            <v>42718</v>
          </cell>
          <cell r="B4312" t="str">
            <v>NXT</v>
          </cell>
          <cell r="F4312">
            <v>7</v>
          </cell>
          <cell r="G4312" t="str">
            <v>Bay20</v>
          </cell>
          <cell r="I4312" t="str">
            <v>PM</v>
          </cell>
        </row>
        <row r="4313">
          <cell r="A4313">
            <v>42718</v>
          </cell>
          <cell r="B4313" t="str">
            <v>NXT</v>
          </cell>
          <cell r="F4313">
            <v>8</v>
          </cell>
          <cell r="G4313" t="str">
            <v>Bay20</v>
          </cell>
          <cell r="I4313" t="str">
            <v>AM</v>
          </cell>
        </row>
        <row r="4314">
          <cell r="A4314">
            <v>42718</v>
          </cell>
          <cell r="B4314" t="str">
            <v>SPI</v>
          </cell>
          <cell r="F4314">
            <v>5</v>
          </cell>
          <cell r="G4314" t="str">
            <v>Bay02</v>
          </cell>
          <cell r="I4314" t="str">
            <v>PM</v>
          </cell>
        </row>
        <row r="4315">
          <cell r="A4315">
            <v>42718</v>
          </cell>
          <cell r="B4315" t="str">
            <v>NXT</v>
          </cell>
          <cell r="F4315">
            <v>10</v>
          </cell>
          <cell r="G4315" t="str">
            <v>Bay22</v>
          </cell>
          <cell r="I4315" t="str">
            <v>PM</v>
          </cell>
        </row>
        <row r="4316">
          <cell r="A4316">
            <v>42718</v>
          </cell>
          <cell r="B4316" t="str">
            <v>NXT</v>
          </cell>
          <cell r="F4316">
            <v>5</v>
          </cell>
          <cell r="G4316" t="str">
            <v>Bay22</v>
          </cell>
          <cell r="I4316" t="str">
            <v>AM</v>
          </cell>
        </row>
        <row r="4317">
          <cell r="A4317">
            <v>42718</v>
          </cell>
          <cell r="B4317" t="str">
            <v>DEK</v>
          </cell>
          <cell r="F4317">
            <v>7</v>
          </cell>
          <cell r="G4317" t="str">
            <v>Bay05</v>
          </cell>
          <cell r="I4317" t="str">
            <v>PM</v>
          </cell>
        </row>
        <row r="4318">
          <cell r="A4318">
            <v>42718</v>
          </cell>
          <cell r="B4318" t="str">
            <v>DEK</v>
          </cell>
          <cell r="F4318">
            <v>8</v>
          </cell>
          <cell r="G4318" t="str">
            <v>Bay05</v>
          </cell>
          <cell r="I4318" t="str">
            <v>PM</v>
          </cell>
        </row>
        <row r="4319">
          <cell r="A4319">
            <v>42718</v>
          </cell>
          <cell r="B4319" t="str">
            <v>Reflow</v>
          </cell>
          <cell r="F4319">
            <v>7</v>
          </cell>
          <cell r="G4319" t="str">
            <v>Bay071</v>
          </cell>
          <cell r="I4319" t="str">
            <v>PM</v>
          </cell>
        </row>
        <row r="4320">
          <cell r="A4320">
            <v>42718</v>
          </cell>
          <cell r="B4320" t="str">
            <v>SPI</v>
          </cell>
          <cell r="F4320">
            <v>20</v>
          </cell>
          <cell r="G4320" t="str">
            <v>Bay08</v>
          </cell>
          <cell r="I4320" t="str">
            <v>PM</v>
          </cell>
        </row>
        <row r="4321">
          <cell r="A4321">
            <v>42718</v>
          </cell>
          <cell r="B4321" t="str">
            <v>DEK</v>
          </cell>
          <cell r="F4321">
            <v>5</v>
          </cell>
          <cell r="G4321" t="str">
            <v>Bay08</v>
          </cell>
          <cell r="I4321" t="str">
            <v>PM</v>
          </cell>
        </row>
        <row r="4322">
          <cell r="A4322">
            <v>42718</v>
          </cell>
          <cell r="B4322" t="str">
            <v>NXT</v>
          </cell>
          <cell r="F4322">
            <v>10</v>
          </cell>
          <cell r="G4322" t="str">
            <v>Bay05</v>
          </cell>
          <cell r="I4322" t="str">
            <v>PM</v>
          </cell>
        </row>
        <row r="4323">
          <cell r="A4323">
            <v>42718</v>
          </cell>
          <cell r="B4323" t="str">
            <v>NXT</v>
          </cell>
          <cell r="F4323">
            <v>5</v>
          </cell>
          <cell r="G4323" t="str">
            <v>Bay05</v>
          </cell>
          <cell r="I4323" t="str">
            <v>PM</v>
          </cell>
        </row>
        <row r="4324">
          <cell r="A4324">
            <v>42718</v>
          </cell>
          <cell r="B4324" t="str">
            <v>NXT</v>
          </cell>
          <cell r="F4324">
            <v>14</v>
          </cell>
          <cell r="G4324" t="str">
            <v>Bay062</v>
          </cell>
          <cell r="I4324" t="str">
            <v>PM</v>
          </cell>
        </row>
        <row r="4325">
          <cell r="A4325">
            <v>42718</v>
          </cell>
          <cell r="B4325" t="str">
            <v>NXT</v>
          </cell>
          <cell r="F4325">
            <v>5</v>
          </cell>
          <cell r="G4325" t="str">
            <v>Bay062</v>
          </cell>
          <cell r="I4325" t="str">
            <v>PM</v>
          </cell>
        </row>
        <row r="4326">
          <cell r="A4326">
            <v>42718</v>
          </cell>
          <cell r="B4326" t="str">
            <v>Reflow</v>
          </cell>
          <cell r="F4326">
            <v>10</v>
          </cell>
          <cell r="G4326" t="str">
            <v>Bay072</v>
          </cell>
          <cell r="I4326" t="str">
            <v>PM</v>
          </cell>
        </row>
        <row r="4327">
          <cell r="A4327">
            <v>42718</v>
          </cell>
          <cell r="B4327" t="str">
            <v>NXT</v>
          </cell>
          <cell r="F4327">
            <v>5</v>
          </cell>
          <cell r="G4327" t="str">
            <v>Bay071</v>
          </cell>
          <cell r="I4327" t="str">
            <v>PM</v>
          </cell>
        </row>
        <row r="4328">
          <cell r="A4328">
            <v>42718</v>
          </cell>
          <cell r="B4328" t="str">
            <v>NXT</v>
          </cell>
          <cell r="F4328">
            <v>15</v>
          </cell>
          <cell r="G4328" t="str">
            <v>Bay072</v>
          </cell>
          <cell r="I4328" t="str">
            <v>AM</v>
          </cell>
        </row>
        <row r="4329">
          <cell r="A4329">
            <v>42719</v>
          </cell>
          <cell r="B4329" t="str">
            <v>MPM</v>
          </cell>
          <cell r="F4329">
            <v>5</v>
          </cell>
          <cell r="G4329" t="str">
            <v>Bay03</v>
          </cell>
          <cell r="I4329" t="str">
            <v>PM</v>
          </cell>
        </row>
        <row r="4330">
          <cell r="A4330">
            <v>42719</v>
          </cell>
          <cell r="B4330" t="str">
            <v>MPM</v>
          </cell>
          <cell r="F4330">
            <v>6</v>
          </cell>
          <cell r="G4330" t="str">
            <v>Bay03</v>
          </cell>
          <cell r="I4330" t="str">
            <v>PM</v>
          </cell>
        </row>
        <row r="4331">
          <cell r="A4331">
            <v>42719</v>
          </cell>
          <cell r="B4331" t="str">
            <v>MPM</v>
          </cell>
          <cell r="F4331">
            <v>9</v>
          </cell>
          <cell r="G4331" t="str">
            <v>Bay03</v>
          </cell>
          <cell r="I4331" t="str">
            <v>PM</v>
          </cell>
        </row>
        <row r="4332">
          <cell r="A4332">
            <v>42719</v>
          </cell>
          <cell r="B4332" t="str">
            <v>MPM</v>
          </cell>
          <cell r="F4332">
            <v>4</v>
          </cell>
          <cell r="G4332" t="str">
            <v>Bay03</v>
          </cell>
          <cell r="I4332" t="str">
            <v>AM</v>
          </cell>
        </row>
        <row r="4333">
          <cell r="A4333">
            <v>42719</v>
          </cell>
          <cell r="B4333" t="str">
            <v>NXT</v>
          </cell>
          <cell r="F4333">
            <v>10</v>
          </cell>
          <cell r="G4333" t="str">
            <v>Bay03</v>
          </cell>
          <cell r="I4333" t="str">
            <v>AM</v>
          </cell>
        </row>
        <row r="4334">
          <cell r="A4334">
            <v>42719</v>
          </cell>
          <cell r="B4334" t="str">
            <v>NXT</v>
          </cell>
          <cell r="F4334">
            <v>8</v>
          </cell>
          <cell r="G4334" t="str">
            <v>Bay04</v>
          </cell>
          <cell r="I4334" t="str">
            <v>PM</v>
          </cell>
        </row>
        <row r="4335">
          <cell r="A4335">
            <v>42719</v>
          </cell>
          <cell r="B4335" t="str">
            <v>NXT</v>
          </cell>
          <cell r="F4335">
            <v>17</v>
          </cell>
          <cell r="G4335" t="str">
            <v>Bay19</v>
          </cell>
          <cell r="I4335" t="str">
            <v>AM</v>
          </cell>
        </row>
        <row r="4336">
          <cell r="A4336">
            <v>42719</v>
          </cell>
          <cell r="B4336" t="str">
            <v>NXT</v>
          </cell>
          <cell r="F4336">
            <v>20</v>
          </cell>
          <cell r="G4336" t="str">
            <v>Bay19</v>
          </cell>
          <cell r="I4336" t="str">
            <v>AM</v>
          </cell>
        </row>
        <row r="4337">
          <cell r="A4337">
            <v>42719</v>
          </cell>
          <cell r="B4337" t="str">
            <v>NXT</v>
          </cell>
          <cell r="F4337">
            <v>16</v>
          </cell>
          <cell r="G4337" t="str">
            <v>Bay19</v>
          </cell>
          <cell r="I4337" t="str">
            <v>AM</v>
          </cell>
        </row>
        <row r="4338">
          <cell r="A4338">
            <v>42719</v>
          </cell>
          <cell r="B4338" t="str">
            <v>NXT</v>
          </cell>
          <cell r="F4338">
            <v>30</v>
          </cell>
          <cell r="G4338" t="str">
            <v>Bay19</v>
          </cell>
          <cell r="I4338" t="str">
            <v>AM</v>
          </cell>
        </row>
        <row r="4339">
          <cell r="A4339">
            <v>42719</v>
          </cell>
          <cell r="B4339" t="str">
            <v>NXT</v>
          </cell>
          <cell r="F4339">
            <v>4</v>
          </cell>
          <cell r="G4339" t="str">
            <v>Bay20</v>
          </cell>
          <cell r="I4339" t="str">
            <v>AM</v>
          </cell>
        </row>
        <row r="4340">
          <cell r="A4340">
            <v>42719</v>
          </cell>
          <cell r="B4340" t="str">
            <v>NXT</v>
          </cell>
          <cell r="F4340">
            <v>30</v>
          </cell>
          <cell r="G4340" t="str">
            <v>Bay20</v>
          </cell>
          <cell r="I4340" t="str">
            <v>PM</v>
          </cell>
        </row>
        <row r="4341">
          <cell r="A4341">
            <v>42719</v>
          </cell>
          <cell r="B4341" t="str">
            <v>NXT</v>
          </cell>
          <cell r="F4341">
            <v>6</v>
          </cell>
          <cell r="G4341" t="str">
            <v>Bay20</v>
          </cell>
          <cell r="I4341" t="str">
            <v>PM</v>
          </cell>
        </row>
        <row r="4342">
          <cell r="A4342">
            <v>42719</v>
          </cell>
          <cell r="B4342" t="str">
            <v>DEK</v>
          </cell>
          <cell r="F4342">
            <v>10</v>
          </cell>
          <cell r="G4342" t="str">
            <v>Bay20</v>
          </cell>
          <cell r="I4342" t="str">
            <v>PM</v>
          </cell>
        </row>
        <row r="4343">
          <cell r="A4343">
            <v>42719</v>
          </cell>
          <cell r="B4343" t="str">
            <v>NXT</v>
          </cell>
          <cell r="F4343">
            <v>5</v>
          </cell>
          <cell r="G4343" t="str">
            <v>Bay20</v>
          </cell>
          <cell r="I4343" t="str">
            <v>AM</v>
          </cell>
        </row>
        <row r="4344">
          <cell r="A4344">
            <v>42719</v>
          </cell>
          <cell r="B4344" t="str">
            <v>NXT</v>
          </cell>
          <cell r="F4344">
            <v>15</v>
          </cell>
          <cell r="G4344" t="str">
            <v>Bay20</v>
          </cell>
          <cell r="I4344" t="str">
            <v>PM</v>
          </cell>
        </row>
        <row r="4345">
          <cell r="A4345">
            <v>42719</v>
          </cell>
          <cell r="B4345" t="str">
            <v>DEK</v>
          </cell>
          <cell r="F4345">
            <v>5</v>
          </cell>
          <cell r="G4345" t="str">
            <v>Bay23</v>
          </cell>
          <cell r="I4345" t="str">
            <v>PM</v>
          </cell>
        </row>
        <row r="4346">
          <cell r="A4346">
            <v>42719</v>
          </cell>
          <cell r="B4346" t="str">
            <v>NXT</v>
          </cell>
          <cell r="F4346">
            <v>10</v>
          </cell>
          <cell r="G4346" t="str">
            <v>Bay23</v>
          </cell>
          <cell r="I4346" t="str">
            <v>PM</v>
          </cell>
        </row>
        <row r="4347">
          <cell r="A4347">
            <v>42719</v>
          </cell>
          <cell r="B4347" t="str">
            <v>NXT</v>
          </cell>
          <cell r="F4347">
            <v>8</v>
          </cell>
          <cell r="G4347" t="str">
            <v>Bay05</v>
          </cell>
          <cell r="I4347" t="str">
            <v>PM</v>
          </cell>
        </row>
        <row r="4348">
          <cell r="A4348">
            <v>42719</v>
          </cell>
          <cell r="B4348" t="str">
            <v>NXT</v>
          </cell>
          <cell r="F4348">
            <v>5</v>
          </cell>
          <cell r="G4348" t="str">
            <v>Bay05</v>
          </cell>
          <cell r="I4348" t="str">
            <v>PM</v>
          </cell>
        </row>
        <row r="4349">
          <cell r="A4349">
            <v>42719</v>
          </cell>
          <cell r="B4349" t="str">
            <v>NXT</v>
          </cell>
          <cell r="F4349">
            <v>4</v>
          </cell>
          <cell r="G4349" t="str">
            <v>Bay05</v>
          </cell>
          <cell r="I4349" t="str">
            <v>PM</v>
          </cell>
        </row>
        <row r="4350">
          <cell r="A4350">
            <v>42719</v>
          </cell>
          <cell r="B4350" t="str">
            <v>NXT</v>
          </cell>
          <cell r="F4350">
            <v>5</v>
          </cell>
          <cell r="G4350" t="str">
            <v>Bay601</v>
          </cell>
          <cell r="I4350" t="str">
            <v>PM</v>
          </cell>
        </row>
        <row r="4351">
          <cell r="A4351">
            <v>42719</v>
          </cell>
          <cell r="B4351" t="str">
            <v>NXT</v>
          </cell>
          <cell r="F4351">
            <v>5</v>
          </cell>
          <cell r="G4351" t="str">
            <v>Bay601</v>
          </cell>
          <cell r="I4351" t="str">
            <v>PM</v>
          </cell>
        </row>
        <row r="4352">
          <cell r="A4352">
            <v>42719</v>
          </cell>
          <cell r="B4352" t="str">
            <v>NXT</v>
          </cell>
          <cell r="F4352">
            <v>25</v>
          </cell>
          <cell r="G4352" t="str">
            <v>Bay601</v>
          </cell>
          <cell r="I4352" t="str">
            <v>PM</v>
          </cell>
        </row>
        <row r="4353">
          <cell r="A4353">
            <v>42719</v>
          </cell>
          <cell r="B4353" t="str">
            <v>DEK</v>
          </cell>
          <cell r="F4353">
            <v>10</v>
          </cell>
          <cell r="G4353" t="str">
            <v>Bay071</v>
          </cell>
          <cell r="I4353" t="str">
            <v>PM</v>
          </cell>
        </row>
        <row r="4354">
          <cell r="A4354">
            <v>42719</v>
          </cell>
          <cell r="B4354" t="str">
            <v>DEK</v>
          </cell>
          <cell r="F4354">
            <v>5</v>
          </cell>
          <cell r="G4354" t="str">
            <v>Bay071</v>
          </cell>
          <cell r="I4354" t="str">
            <v>PM</v>
          </cell>
        </row>
        <row r="4355">
          <cell r="A4355">
            <v>42719</v>
          </cell>
          <cell r="B4355" t="str">
            <v>NXT</v>
          </cell>
          <cell r="F4355">
            <v>70</v>
          </cell>
          <cell r="G4355" t="str">
            <v>Bay08</v>
          </cell>
          <cell r="I4355" t="str">
            <v>PM</v>
          </cell>
        </row>
        <row r="4356">
          <cell r="A4356">
            <v>42719</v>
          </cell>
          <cell r="B4356" t="str">
            <v>NXT</v>
          </cell>
          <cell r="F4356">
            <v>15</v>
          </cell>
          <cell r="G4356" t="str">
            <v>Bay08</v>
          </cell>
          <cell r="I4356" t="str">
            <v>PM</v>
          </cell>
        </row>
        <row r="4357">
          <cell r="A4357">
            <v>42719</v>
          </cell>
          <cell r="B4357" t="str">
            <v>NXT</v>
          </cell>
          <cell r="F4357">
            <v>10</v>
          </cell>
          <cell r="G4357" t="str">
            <v>Bay08</v>
          </cell>
          <cell r="I4357" t="str">
            <v>PM</v>
          </cell>
        </row>
        <row r="4358">
          <cell r="A4358">
            <v>42719</v>
          </cell>
          <cell r="B4358" t="str">
            <v>NXT</v>
          </cell>
          <cell r="F4358">
            <v>5</v>
          </cell>
          <cell r="G4358" t="str">
            <v>Bay062</v>
          </cell>
          <cell r="I4358" t="str">
            <v>AM</v>
          </cell>
        </row>
        <row r="4359">
          <cell r="A4359">
            <v>42719</v>
          </cell>
          <cell r="B4359" t="str">
            <v>NXT</v>
          </cell>
          <cell r="F4359">
            <v>20</v>
          </cell>
          <cell r="G4359" t="str">
            <v>Bay072</v>
          </cell>
          <cell r="I4359" t="str">
            <v>AM</v>
          </cell>
        </row>
        <row r="4360">
          <cell r="A4360">
            <v>42719</v>
          </cell>
          <cell r="B4360" t="str">
            <v>DEK</v>
          </cell>
          <cell r="F4360">
            <v>20</v>
          </cell>
          <cell r="G4360" t="str">
            <v>Bay08</v>
          </cell>
          <cell r="I4360" t="str">
            <v>AM</v>
          </cell>
        </row>
        <row r="4361">
          <cell r="A4361">
            <v>42719</v>
          </cell>
          <cell r="B4361" t="str">
            <v>DEK</v>
          </cell>
          <cell r="F4361">
            <v>120</v>
          </cell>
          <cell r="G4361" t="str">
            <v>Bay08</v>
          </cell>
          <cell r="I4361" t="str">
            <v>PM</v>
          </cell>
        </row>
        <row r="4362">
          <cell r="A4362">
            <v>42720</v>
          </cell>
          <cell r="B4362" t="str">
            <v>NXT</v>
          </cell>
          <cell r="F4362">
            <v>5</v>
          </cell>
          <cell r="G4362" t="str">
            <v>Bay19</v>
          </cell>
          <cell r="I4362" t="str">
            <v>AM</v>
          </cell>
        </row>
        <row r="4363">
          <cell r="A4363">
            <v>42720</v>
          </cell>
          <cell r="B4363" t="str">
            <v>NXT</v>
          </cell>
          <cell r="F4363">
            <v>10</v>
          </cell>
          <cell r="G4363" t="str">
            <v>Bay19</v>
          </cell>
          <cell r="I4363" t="str">
            <v>PM</v>
          </cell>
        </row>
        <row r="4364">
          <cell r="A4364">
            <v>42720</v>
          </cell>
          <cell r="B4364" t="str">
            <v>NXT</v>
          </cell>
          <cell r="F4364">
            <v>10</v>
          </cell>
          <cell r="G4364" t="str">
            <v>Bay19</v>
          </cell>
          <cell r="I4364" t="str">
            <v>PM</v>
          </cell>
        </row>
        <row r="4365">
          <cell r="A4365">
            <v>42720</v>
          </cell>
          <cell r="B4365" t="str">
            <v>NXT</v>
          </cell>
          <cell r="F4365">
            <v>3</v>
          </cell>
          <cell r="G4365" t="str">
            <v>Bay19</v>
          </cell>
          <cell r="I4365" t="str">
            <v>PM</v>
          </cell>
        </row>
        <row r="4366">
          <cell r="A4366">
            <v>42720</v>
          </cell>
          <cell r="B4366" t="str">
            <v>NXT</v>
          </cell>
          <cell r="F4366">
            <v>10</v>
          </cell>
          <cell r="G4366" t="str">
            <v>Bay19</v>
          </cell>
          <cell r="I4366" t="str">
            <v>PM</v>
          </cell>
        </row>
        <row r="4367">
          <cell r="A4367">
            <v>42720</v>
          </cell>
          <cell r="B4367" t="str">
            <v>NXT</v>
          </cell>
          <cell r="F4367">
            <v>5</v>
          </cell>
          <cell r="G4367" t="str">
            <v>Bay19</v>
          </cell>
          <cell r="I4367" t="str">
            <v>PM</v>
          </cell>
        </row>
        <row r="4368">
          <cell r="A4368">
            <v>42720</v>
          </cell>
          <cell r="B4368" t="str">
            <v>DEK</v>
          </cell>
          <cell r="F4368">
            <v>3</v>
          </cell>
          <cell r="G4368" t="str">
            <v>Bay19</v>
          </cell>
          <cell r="I4368" t="str">
            <v>PM</v>
          </cell>
        </row>
        <row r="4369">
          <cell r="A4369">
            <v>42720</v>
          </cell>
          <cell r="B4369" t="str">
            <v>DEK</v>
          </cell>
          <cell r="F4369">
            <v>5</v>
          </cell>
          <cell r="G4369" t="str">
            <v>Bay19</v>
          </cell>
          <cell r="I4369" t="str">
            <v>PM</v>
          </cell>
        </row>
        <row r="4370">
          <cell r="A4370">
            <v>42720</v>
          </cell>
          <cell r="B4370" t="str">
            <v>DEK</v>
          </cell>
          <cell r="F4370">
            <v>18</v>
          </cell>
          <cell r="G4370" t="str">
            <v>Bay19</v>
          </cell>
          <cell r="I4370" t="str">
            <v>AM</v>
          </cell>
        </row>
        <row r="4371">
          <cell r="A4371">
            <v>42720</v>
          </cell>
          <cell r="B4371" t="str">
            <v>NXT</v>
          </cell>
          <cell r="F4371">
            <v>15</v>
          </cell>
          <cell r="G4371" t="str">
            <v>Bay20</v>
          </cell>
          <cell r="I4371" t="str">
            <v>PM</v>
          </cell>
        </row>
        <row r="4372">
          <cell r="A4372">
            <v>42720</v>
          </cell>
          <cell r="B4372" t="str">
            <v>NXT</v>
          </cell>
          <cell r="F4372">
            <v>23</v>
          </cell>
          <cell r="G4372" t="str">
            <v>Bay20</v>
          </cell>
          <cell r="I4372" t="str">
            <v>PM</v>
          </cell>
        </row>
        <row r="4373">
          <cell r="A4373">
            <v>42720</v>
          </cell>
          <cell r="B4373" t="str">
            <v>DEK</v>
          </cell>
          <cell r="F4373">
            <v>4</v>
          </cell>
          <cell r="G4373" t="str">
            <v>Bay20</v>
          </cell>
          <cell r="I4373" t="str">
            <v>PM</v>
          </cell>
        </row>
        <row r="4374">
          <cell r="A4374">
            <v>42720</v>
          </cell>
          <cell r="B4374" t="str">
            <v>Reflow</v>
          </cell>
          <cell r="F4374">
            <v>10</v>
          </cell>
          <cell r="G4374" t="str">
            <v>Bay20</v>
          </cell>
          <cell r="I4374" t="str">
            <v>PM</v>
          </cell>
        </row>
        <row r="4375">
          <cell r="A4375">
            <v>42720</v>
          </cell>
          <cell r="B4375" t="str">
            <v>NXT</v>
          </cell>
          <cell r="F4375">
            <v>10</v>
          </cell>
          <cell r="G4375" t="str">
            <v>Bay20</v>
          </cell>
          <cell r="I4375" t="str">
            <v>AM</v>
          </cell>
        </row>
        <row r="4376">
          <cell r="A4376">
            <v>42720</v>
          </cell>
          <cell r="B4376" t="str">
            <v>NXT</v>
          </cell>
          <cell r="F4376">
            <v>5</v>
          </cell>
          <cell r="G4376" t="str">
            <v>Bay20</v>
          </cell>
          <cell r="I4376" t="str">
            <v>AM</v>
          </cell>
        </row>
        <row r="4377">
          <cell r="A4377">
            <v>42720</v>
          </cell>
          <cell r="B4377" t="str">
            <v>NXT</v>
          </cell>
          <cell r="F4377">
            <v>8</v>
          </cell>
          <cell r="G4377" t="str">
            <v>Bay20</v>
          </cell>
          <cell r="I4377" t="str">
            <v>AM</v>
          </cell>
        </row>
        <row r="4378">
          <cell r="A4378">
            <v>42720</v>
          </cell>
          <cell r="B4378" t="str">
            <v>NXT</v>
          </cell>
          <cell r="F4378">
            <v>10</v>
          </cell>
          <cell r="G4378" t="str">
            <v>Bay02</v>
          </cell>
          <cell r="I4378" t="str">
            <v>AM</v>
          </cell>
        </row>
        <row r="4379">
          <cell r="A4379">
            <v>42720</v>
          </cell>
          <cell r="B4379" t="str">
            <v>DEK</v>
          </cell>
          <cell r="F4379">
            <v>7</v>
          </cell>
          <cell r="G4379" t="str">
            <v>Bay22</v>
          </cell>
          <cell r="I4379" t="str">
            <v>PM</v>
          </cell>
        </row>
        <row r="4380">
          <cell r="A4380">
            <v>42720</v>
          </cell>
          <cell r="B4380" t="str">
            <v>NXT</v>
          </cell>
          <cell r="F4380">
            <v>6</v>
          </cell>
          <cell r="G4380" t="str">
            <v>Bay22</v>
          </cell>
          <cell r="I4380" t="str">
            <v>PM</v>
          </cell>
        </row>
        <row r="4381">
          <cell r="A4381">
            <v>42720</v>
          </cell>
          <cell r="B4381" t="str">
            <v>DEK</v>
          </cell>
          <cell r="F4381">
            <v>7</v>
          </cell>
          <cell r="G4381" t="str">
            <v>Bay22</v>
          </cell>
          <cell r="I4381" t="str">
            <v>AM</v>
          </cell>
        </row>
        <row r="4382">
          <cell r="A4382">
            <v>42720</v>
          </cell>
          <cell r="B4382" t="str">
            <v>DEK</v>
          </cell>
          <cell r="F4382">
            <v>9</v>
          </cell>
          <cell r="G4382" t="str">
            <v>Bay22</v>
          </cell>
          <cell r="I4382" t="str">
            <v>AM</v>
          </cell>
        </row>
        <row r="4383">
          <cell r="A4383">
            <v>42720</v>
          </cell>
          <cell r="B4383" t="str">
            <v>NXT</v>
          </cell>
          <cell r="F4383">
            <v>7</v>
          </cell>
          <cell r="G4383" t="str">
            <v>Bay061</v>
          </cell>
          <cell r="I4383" t="str">
            <v>PM</v>
          </cell>
        </row>
        <row r="4384">
          <cell r="A4384">
            <v>42720</v>
          </cell>
          <cell r="B4384" t="str">
            <v>NXT</v>
          </cell>
          <cell r="F4384">
            <v>7</v>
          </cell>
          <cell r="G4384" t="str">
            <v>Bay062</v>
          </cell>
          <cell r="I4384" t="str">
            <v>PM</v>
          </cell>
        </row>
        <row r="4385">
          <cell r="A4385">
            <v>42720</v>
          </cell>
          <cell r="B4385" t="str">
            <v>DEK</v>
          </cell>
          <cell r="F4385">
            <v>7</v>
          </cell>
          <cell r="G4385" t="str">
            <v>Bay071</v>
          </cell>
          <cell r="I4385" t="str">
            <v>PM</v>
          </cell>
        </row>
        <row r="4386">
          <cell r="A4386">
            <v>42720</v>
          </cell>
          <cell r="B4386" t="str">
            <v>NXT</v>
          </cell>
          <cell r="F4386">
            <v>30</v>
          </cell>
          <cell r="G4386" t="str">
            <v>Bay072</v>
          </cell>
          <cell r="I4386" t="str">
            <v>PM</v>
          </cell>
        </row>
        <row r="4387">
          <cell r="A4387">
            <v>42720</v>
          </cell>
          <cell r="B4387" t="str">
            <v>DEK</v>
          </cell>
          <cell r="F4387">
            <v>17</v>
          </cell>
          <cell r="G4387" t="str">
            <v>Bay08</v>
          </cell>
          <cell r="I4387" t="str">
            <v>PM</v>
          </cell>
        </row>
        <row r="4388">
          <cell r="A4388">
            <v>42720</v>
          </cell>
          <cell r="B4388" t="str">
            <v>NXT</v>
          </cell>
          <cell r="F4388">
            <v>15</v>
          </cell>
          <cell r="G4388" t="str">
            <v>Bay05</v>
          </cell>
          <cell r="I4388" t="str">
            <v>AM</v>
          </cell>
        </row>
        <row r="4389">
          <cell r="A4389">
            <v>42720</v>
          </cell>
          <cell r="B4389" t="str">
            <v>NXT</v>
          </cell>
          <cell r="F4389">
            <v>5</v>
          </cell>
          <cell r="G4389" t="str">
            <v>Bay05</v>
          </cell>
          <cell r="I4389" t="str">
            <v>AM</v>
          </cell>
        </row>
        <row r="4390">
          <cell r="A4390">
            <v>42720</v>
          </cell>
          <cell r="B4390" t="str">
            <v>NXT</v>
          </cell>
          <cell r="F4390">
            <v>25</v>
          </cell>
          <cell r="G4390" t="str">
            <v>Bay08</v>
          </cell>
          <cell r="I4390" t="str">
            <v>AM</v>
          </cell>
        </row>
        <row r="4391">
          <cell r="A4391">
            <v>42720</v>
          </cell>
          <cell r="B4391" t="str">
            <v>NXT</v>
          </cell>
          <cell r="F4391">
            <v>10</v>
          </cell>
          <cell r="G4391" t="str">
            <v>Bay08</v>
          </cell>
          <cell r="I4391" t="str">
            <v>AM</v>
          </cell>
        </row>
        <row r="4392">
          <cell r="A4392">
            <v>42720</v>
          </cell>
          <cell r="B4392" t="str">
            <v>NXT</v>
          </cell>
          <cell r="F4392">
            <v>30</v>
          </cell>
          <cell r="G4392" t="str">
            <v>Bay08</v>
          </cell>
          <cell r="I4392" t="str">
            <v>AM</v>
          </cell>
        </row>
        <row r="4393">
          <cell r="A4393">
            <v>42721</v>
          </cell>
          <cell r="B4393" t="str">
            <v>NXT</v>
          </cell>
          <cell r="F4393">
            <v>4</v>
          </cell>
          <cell r="G4393" t="str">
            <v>Bay19</v>
          </cell>
          <cell r="I4393" t="str">
            <v>AM</v>
          </cell>
        </row>
        <row r="4394">
          <cell r="A4394">
            <v>42721</v>
          </cell>
          <cell r="B4394" t="str">
            <v>NXT</v>
          </cell>
          <cell r="F4394">
            <v>4</v>
          </cell>
          <cell r="G4394" t="str">
            <v>Bay19</v>
          </cell>
          <cell r="I4394" t="str">
            <v>AM</v>
          </cell>
        </row>
        <row r="4395">
          <cell r="A4395">
            <v>42721</v>
          </cell>
          <cell r="B4395" t="str">
            <v>DEK</v>
          </cell>
          <cell r="F4395">
            <v>3</v>
          </cell>
          <cell r="G4395" t="str">
            <v>Bay19</v>
          </cell>
          <cell r="I4395" t="str">
            <v>AM</v>
          </cell>
        </row>
        <row r="4396">
          <cell r="A4396">
            <v>42721</v>
          </cell>
          <cell r="B4396" t="str">
            <v>NXT</v>
          </cell>
          <cell r="F4396">
            <v>4</v>
          </cell>
          <cell r="G4396" t="str">
            <v>Bay20</v>
          </cell>
          <cell r="I4396" t="str">
            <v>AM</v>
          </cell>
        </row>
        <row r="4397">
          <cell r="A4397">
            <v>42721</v>
          </cell>
          <cell r="B4397" t="str">
            <v>NXT</v>
          </cell>
          <cell r="F4397">
            <v>7</v>
          </cell>
          <cell r="G4397" t="str">
            <v>Bay20</v>
          </cell>
          <cell r="I4397" t="str">
            <v>AM</v>
          </cell>
        </row>
        <row r="4398">
          <cell r="A4398">
            <v>42721</v>
          </cell>
          <cell r="B4398" t="str">
            <v>NXT</v>
          </cell>
          <cell r="F4398">
            <v>4</v>
          </cell>
          <cell r="G4398" t="str">
            <v>Bay20</v>
          </cell>
          <cell r="I4398" t="str">
            <v>AM</v>
          </cell>
        </row>
        <row r="4399">
          <cell r="A4399">
            <v>42721</v>
          </cell>
          <cell r="B4399" t="str">
            <v>NXT</v>
          </cell>
          <cell r="F4399">
            <v>10</v>
          </cell>
          <cell r="G4399" t="str">
            <v>Bay19</v>
          </cell>
          <cell r="I4399" t="str">
            <v>PM</v>
          </cell>
        </row>
        <row r="4400">
          <cell r="A4400">
            <v>42721</v>
          </cell>
          <cell r="B4400" t="str">
            <v>Reflow</v>
          </cell>
          <cell r="F4400">
            <v>10</v>
          </cell>
          <cell r="G4400" t="str">
            <v>Bay19</v>
          </cell>
          <cell r="I4400" t="str">
            <v>AM</v>
          </cell>
        </row>
        <row r="4401">
          <cell r="A4401">
            <v>42721</v>
          </cell>
          <cell r="B4401" t="str">
            <v>DEK</v>
          </cell>
          <cell r="F4401">
            <v>3</v>
          </cell>
          <cell r="G4401" t="str">
            <v>Bay20</v>
          </cell>
          <cell r="I4401" t="str">
            <v>PM</v>
          </cell>
        </row>
        <row r="4402">
          <cell r="A4402">
            <v>42721</v>
          </cell>
          <cell r="B4402" t="str">
            <v>NXT</v>
          </cell>
          <cell r="F4402">
            <v>5</v>
          </cell>
          <cell r="G4402" t="str">
            <v>Bay061</v>
          </cell>
          <cell r="I4402" t="str">
            <v>AM</v>
          </cell>
        </row>
        <row r="4403">
          <cell r="A4403">
            <v>42721</v>
          </cell>
          <cell r="B4403" t="str">
            <v>NXT</v>
          </cell>
          <cell r="F4403">
            <v>40</v>
          </cell>
          <cell r="G4403" t="str">
            <v>Bay08</v>
          </cell>
          <cell r="I4403" t="str">
            <v>AM</v>
          </cell>
        </row>
        <row r="4404">
          <cell r="A4404">
            <v>42721</v>
          </cell>
          <cell r="B4404" t="str">
            <v>DEK</v>
          </cell>
          <cell r="F4404">
            <v>30</v>
          </cell>
          <cell r="G4404" t="str">
            <v>Bay05</v>
          </cell>
          <cell r="I4404" t="str">
            <v>PM</v>
          </cell>
        </row>
        <row r="4405">
          <cell r="A4405">
            <v>42721</v>
          </cell>
          <cell r="B4405" t="str">
            <v>NXT</v>
          </cell>
          <cell r="F4405">
            <v>320</v>
          </cell>
          <cell r="G4405" t="str">
            <v>Bay062</v>
          </cell>
          <cell r="I4405" t="str">
            <v>AM</v>
          </cell>
        </row>
        <row r="4406">
          <cell r="A4406">
            <v>42721</v>
          </cell>
          <cell r="B4406" t="str">
            <v>Reflow</v>
          </cell>
          <cell r="F4406">
            <v>20</v>
          </cell>
          <cell r="G4406" t="str">
            <v>Bay061</v>
          </cell>
          <cell r="I4406" t="str">
            <v>PM</v>
          </cell>
        </row>
        <row r="4407">
          <cell r="A4407">
            <v>42721</v>
          </cell>
          <cell r="B4407" t="str">
            <v>DEK</v>
          </cell>
          <cell r="F4407">
            <v>40</v>
          </cell>
          <cell r="G4407" t="str">
            <v>Bay071</v>
          </cell>
          <cell r="I4407" t="str">
            <v>PM</v>
          </cell>
        </row>
        <row r="4408">
          <cell r="A4408">
            <v>42721</v>
          </cell>
          <cell r="B4408" t="str">
            <v>NXT</v>
          </cell>
          <cell r="F4408">
            <v>5</v>
          </cell>
          <cell r="G4408" t="str">
            <v>Bay072</v>
          </cell>
          <cell r="I4408" t="str">
            <v>PM</v>
          </cell>
        </row>
        <row r="4409">
          <cell r="A4409">
            <v>42721</v>
          </cell>
          <cell r="B4409" t="str">
            <v>SPI</v>
          </cell>
          <cell r="F4409">
            <v>25</v>
          </cell>
          <cell r="G4409" t="str">
            <v>Bay08</v>
          </cell>
          <cell r="I4409" t="str">
            <v>PM</v>
          </cell>
        </row>
        <row r="4410">
          <cell r="A4410">
            <v>42721</v>
          </cell>
          <cell r="B4410" t="str">
            <v>NXT</v>
          </cell>
          <cell r="F4410">
            <v>51</v>
          </cell>
          <cell r="G4410" t="str">
            <v>Bay08</v>
          </cell>
          <cell r="I4410" t="str">
            <v>PM</v>
          </cell>
        </row>
        <row r="4411">
          <cell r="A4411">
            <v>42721</v>
          </cell>
          <cell r="B4411" t="str">
            <v>NXT</v>
          </cell>
          <cell r="F4411">
            <v>5</v>
          </cell>
          <cell r="G4411" t="str">
            <v>Bay08</v>
          </cell>
          <cell r="I4411" t="str">
            <v>PM</v>
          </cell>
        </row>
        <row r="4412">
          <cell r="A4412">
            <v>42722</v>
          </cell>
          <cell r="B4412" t="str">
            <v>NXT</v>
          </cell>
          <cell r="F4412">
            <v>20</v>
          </cell>
          <cell r="G4412" t="str">
            <v>Bay19</v>
          </cell>
          <cell r="I4412" t="str">
            <v>PM</v>
          </cell>
        </row>
        <row r="4413">
          <cell r="A4413">
            <v>42722</v>
          </cell>
          <cell r="B4413" t="str">
            <v>NXT</v>
          </cell>
          <cell r="F4413">
            <v>60</v>
          </cell>
          <cell r="G4413" t="str">
            <v>Bay20</v>
          </cell>
          <cell r="I4413" t="str">
            <v>AM</v>
          </cell>
        </row>
        <row r="4414">
          <cell r="A4414">
            <v>42722</v>
          </cell>
          <cell r="B4414" t="str">
            <v>NXT</v>
          </cell>
          <cell r="F4414">
            <v>4</v>
          </cell>
          <cell r="G4414" t="str">
            <v>Bay20</v>
          </cell>
          <cell r="I4414" t="str">
            <v>AM</v>
          </cell>
        </row>
        <row r="4415">
          <cell r="A4415">
            <v>42722</v>
          </cell>
          <cell r="B4415" t="str">
            <v>DEK</v>
          </cell>
          <cell r="F4415">
            <v>10</v>
          </cell>
          <cell r="G4415" t="str">
            <v>Bay05</v>
          </cell>
          <cell r="I4415" t="str">
            <v>AM</v>
          </cell>
        </row>
        <row r="4416">
          <cell r="A4416">
            <v>42722</v>
          </cell>
          <cell r="B4416" t="str">
            <v>NXT</v>
          </cell>
          <cell r="F4416">
            <v>10</v>
          </cell>
          <cell r="G4416" t="str">
            <v>Bay05</v>
          </cell>
          <cell r="I4416" t="str">
            <v>AM</v>
          </cell>
        </row>
        <row r="4417">
          <cell r="A4417">
            <v>42722</v>
          </cell>
          <cell r="B4417" t="str">
            <v>NXT</v>
          </cell>
          <cell r="F4417">
            <v>7</v>
          </cell>
          <cell r="G4417" t="str">
            <v>Bay05</v>
          </cell>
          <cell r="I4417" t="str">
            <v>AM</v>
          </cell>
        </row>
        <row r="4418">
          <cell r="A4418">
            <v>42722</v>
          </cell>
          <cell r="B4418" t="str">
            <v>Reflow</v>
          </cell>
          <cell r="F4418">
            <v>20</v>
          </cell>
          <cell r="G4418" t="str">
            <v>Bay061</v>
          </cell>
          <cell r="I4418" t="str">
            <v>AM</v>
          </cell>
        </row>
        <row r="4419">
          <cell r="A4419">
            <v>42722</v>
          </cell>
          <cell r="B4419" t="str">
            <v>Reflow</v>
          </cell>
          <cell r="F4419">
            <v>10</v>
          </cell>
          <cell r="G4419" t="str">
            <v>Bay071</v>
          </cell>
          <cell r="I4419" t="str">
            <v>AM</v>
          </cell>
        </row>
        <row r="4420">
          <cell r="A4420">
            <v>42722</v>
          </cell>
          <cell r="B4420" t="str">
            <v>DEK</v>
          </cell>
          <cell r="F4420">
            <v>10</v>
          </cell>
          <cell r="G4420" t="str">
            <v>Bay08</v>
          </cell>
          <cell r="I4420" t="str">
            <v>AM</v>
          </cell>
        </row>
        <row r="4421">
          <cell r="A4421">
            <v>42722</v>
          </cell>
          <cell r="B4421" t="str">
            <v>NXT</v>
          </cell>
          <cell r="F4421">
            <v>5</v>
          </cell>
          <cell r="G4421" t="str">
            <v>Bay08</v>
          </cell>
          <cell r="I4421" t="str">
            <v>AM</v>
          </cell>
        </row>
        <row r="4422">
          <cell r="A4422">
            <v>42722</v>
          </cell>
          <cell r="B4422" t="str">
            <v>NXT</v>
          </cell>
          <cell r="F4422">
            <v>5</v>
          </cell>
          <cell r="G4422" t="str">
            <v>Bay08</v>
          </cell>
          <cell r="I4422" t="str">
            <v>PM</v>
          </cell>
        </row>
        <row r="4423">
          <cell r="A4423">
            <v>42722</v>
          </cell>
          <cell r="B4423" t="str">
            <v>NXT</v>
          </cell>
          <cell r="F4423">
            <v>10</v>
          </cell>
          <cell r="G4423" t="str">
            <v>Bay08</v>
          </cell>
          <cell r="I4423" t="str">
            <v>PM</v>
          </cell>
        </row>
        <row r="4424">
          <cell r="A4424">
            <v>42722</v>
          </cell>
          <cell r="B4424" t="str">
            <v>SPI</v>
          </cell>
          <cell r="F4424">
            <v>10</v>
          </cell>
          <cell r="G4424" t="str">
            <v>Bay05</v>
          </cell>
          <cell r="I4424" t="str">
            <v>PM</v>
          </cell>
        </row>
        <row r="4425">
          <cell r="A4425">
            <v>42722</v>
          </cell>
          <cell r="B4425" t="str">
            <v>DEK</v>
          </cell>
          <cell r="F4425">
            <v>5</v>
          </cell>
          <cell r="G4425" t="str">
            <v>Bay072</v>
          </cell>
          <cell r="I4425" t="str">
            <v>PM</v>
          </cell>
        </row>
        <row r="4426">
          <cell r="A4426">
            <v>42722</v>
          </cell>
          <cell r="B4426" t="str">
            <v>Reflow</v>
          </cell>
          <cell r="F4426">
            <v>15</v>
          </cell>
          <cell r="G4426" t="str">
            <v>Bay08</v>
          </cell>
          <cell r="I4426" t="str">
            <v>PM</v>
          </cell>
        </row>
        <row r="4427">
          <cell r="A4427">
            <v>42722</v>
          </cell>
          <cell r="B4427" t="str">
            <v>NXT</v>
          </cell>
          <cell r="F4427">
            <v>27</v>
          </cell>
          <cell r="G4427" t="str">
            <v>Bay08</v>
          </cell>
          <cell r="I4427" t="str">
            <v>PM</v>
          </cell>
        </row>
        <row r="4428">
          <cell r="A4428">
            <v>42723</v>
          </cell>
          <cell r="B4428" t="str">
            <v>NXT</v>
          </cell>
          <cell r="F4428">
            <v>10</v>
          </cell>
          <cell r="G4428" t="str">
            <v>Bay19</v>
          </cell>
          <cell r="I4428" t="str">
            <v>PM</v>
          </cell>
        </row>
        <row r="4429">
          <cell r="A4429">
            <v>42723</v>
          </cell>
          <cell r="B4429" t="str">
            <v>DEK</v>
          </cell>
          <cell r="F4429">
            <v>5</v>
          </cell>
          <cell r="G4429" t="str">
            <v>Bay19</v>
          </cell>
          <cell r="I4429" t="str">
            <v>PM</v>
          </cell>
        </row>
        <row r="4430">
          <cell r="A4430">
            <v>42723</v>
          </cell>
          <cell r="B4430" t="str">
            <v>NXT</v>
          </cell>
          <cell r="F4430">
            <v>4</v>
          </cell>
          <cell r="G4430" t="str">
            <v>Bay19</v>
          </cell>
          <cell r="I4430" t="str">
            <v>PM</v>
          </cell>
        </row>
        <row r="4431">
          <cell r="A4431">
            <v>42723</v>
          </cell>
          <cell r="B4431" t="str">
            <v>NXT</v>
          </cell>
          <cell r="F4431">
            <v>5</v>
          </cell>
          <cell r="G4431" t="str">
            <v>Bay19</v>
          </cell>
          <cell r="I4431" t="str">
            <v>PM</v>
          </cell>
        </row>
        <row r="4432">
          <cell r="A4432">
            <v>42723</v>
          </cell>
          <cell r="B4432" t="str">
            <v>NXT</v>
          </cell>
          <cell r="F4432">
            <v>14</v>
          </cell>
          <cell r="G4432" t="str">
            <v>Bay19</v>
          </cell>
          <cell r="I4432" t="str">
            <v>PM</v>
          </cell>
        </row>
        <row r="4433">
          <cell r="A4433">
            <v>42723</v>
          </cell>
          <cell r="B4433" t="str">
            <v>NXT</v>
          </cell>
          <cell r="F4433">
            <v>15</v>
          </cell>
          <cell r="G4433" t="str">
            <v>Bay19</v>
          </cell>
          <cell r="I4433" t="str">
            <v>AM</v>
          </cell>
        </row>
        <row r="4434">
          <cell r="A4434">
            <v>42723</v>
          </cell>
          <cell r="B4434" t="str">
            <v>NXT</v>
          </cell>
          <cell r="F4434">
            <v>3</v>
          </cell>
          <cell r="G4434" t="str">
            <v>Bay19</v>
          </cell>
          <cell r="I4434" t="str">
            <v>AM</v>
          </cell>
        </row>
        <row r="4435">
          <cell r="A4435">
            <v>42723</v>
          </cell>
          <cell r="B4435" t="str">
            <v>DEK</v>
          </cell>
          <cell r="F4435">
            <v>5</v>
          </cell>
          <cell r="G4435" t="str">
            <v>Bay20</v>
          </cell>
          <cell r="I4435" t="str">
            <v>PM</v>
          </cell>
        </row>
        <row r="4436">
          <cell r="A4436">
            <v>42723</v>
          </cell>
          <cell r="B4436" t="str">
            <v>NXT</v>
          </cell>
          <cell r="F4436">
            <v>3</v>
          </cell>
          <cell r="G4436" t="str">
            <v>Bay20</v>
          </cell>
          <cell r="I4436" t="str">
            <v>PM</v>
          </cell>
        </row>
        <row r="4437">
          <cell r="A4437">
            <v>42723</v>
          </cell>
          <cell r="B4437" t="str">
            <v>Reflow</v>
          </cell>
          <cell r="F4437">
            <v>4</v>
          </cell>
          <cell r="G4437" t="str">
            <v>Bay20</v>
          </cell>
          <cell r="I4437" t="str">
            <v>AM</v>
          </cell>
        </row>
        <row r="4438">
          <cell r="A4438">
            <v>42723</v>
          </cell>
          <cell r="B4438" t="str">
            <v>Reflow</v>
          </cell>
          <cell r="F4438">
            <v>5</v>
          </cell>
          <cell r="G4438" t="str">
            <v>Bay20</v>
          </cell>
          <cell r="I4438" t="str">
            <v>AM</v>
          </cell>
        </row>
        <row r="4439">
          <cell r="A4439">
            <v>42723</v>
          </cell>
          <cell r="B4439" t="str">
            <v>Loader</v>
          </cell>
          <cell r="F4439">
            <v>5</v>
          </cell>
          <cell r="G4439" t="str">
            <v>Bay20</v>
          </cell>
          <cell r="I4439" t="str">
            <v>AM</v>
          </cell>
        </row>
        <row r="4440">
          <cell r="A4440">
            <v>42723</v>
          </cell>
          <cell r="B4440" t="str">
            <v>NXT</v>
          </cell>
          <cell r="F4440">
            <v>25</v>
          </cell>
          <cell r="G4440" t="str">
            <v>Bay22</v>
          </cell>
          <cell r="I4440" t="str">
            <v>AM</v>
          </cell>
        </row>
        <row r="4441">
          <cell r="A4441">
            <v>42723</v>
          </cell>
          <cell r="B4441" t="str">
            <v>NXT</v>
          </cell>
          <cell r="F4441">
            <v>5</v>
          </cell>
          <cell r="G4441" t="str">
            <v>Bay22</v>
          </cell>
          <cell r="I4441" t="str">
            <v>AM</v>
          </cell>
        </row>
        <row r="4442">
          <cell r="A4442">
            <v>42723</v>
          </cell>
          <cell r="B4442" t="str">
            <v>NXT</v>
          </cell>
          <cell r="F4442">
            <v>4</v>
          </cell>
          <cell r="G4442" t="str">
            <v>Bay22</v>
          </cell>
          <cell r="I4442" t="str">
            <v>PM</v>
          </cell>
        </row>
        <row r="4443">
          <cell r="A4443">
            <v>42723</v>
          </cell>
          <cell r="B4443" t="str">
            <v>NXT</v>
          </cell>
          <cell r="F4443">
            <v>5</v>
          </cell>
          <cell r="G4443" t="str">
            <v>Bay22</v>
          </cell>
          <cell r="I4443" t="str">
            <v>AM</v>
          </cell>
        </row>
        <row r="4444">
          <cell r="A4444">
            <v>42723</v>
          </cell>
          <cell r="B4444" t="str">
            <v>DEK</v>
          </cell>
          <cell r="F4444">
            <v>5</v>
          </cell>
          <cell r="G4444" t="str">
            <v>Bay23</v>
          </cell>
          <cell r="I4444" t="str">
            <v>PM</v>
          </cell>
        </row>
        <row r="4445">
          <cell r="A4445">
            <v>42723</v>
          </cell>
          <cell r="B4445" t="str">
            <v>DEK</v>
          </cell>
          <cell r="F4445">
            <v>5</v>
          </cell>
          <cell r="G4445" t="str">
            <v>Bay23</v>
          </cell>
          <cell r="I4445" t="str">
            <v>AM</v>
          </cell>
        </row>
        <row r="4446">
          <cell r="A4446">
            <v>42723</v>
          </cell>
          <cell r="B4446" t="str">
            <v>DEK</v>
          </cell>
          <cell r="F4446">
            <v>10</v>
          </cell>
          <cell r="G4446" t="str">
            <v>Bay05</v>
          </cell>
          <cell r="I4446" t="str">
            <v>AM</v>
          </cell>
        </row>
        <row r="4447">
          <cell r="A4447">
            <v>42723</v>
          </cell>
          <cell r="B4447" t="str">
            <v>NXT</v>
          </cell>
          <cell r="F4447">
            <v>10</v>
          </cell>
          <cell r="G4447" t="str">
            <v>Bay05</v>
          </cell>
          <cell r="I4447" t="str">
            <v>AM</v>
          </cell>
        </row>
        <row r="4448">
          <cell r="A4448">
            <v>42723</v>
          </cell>
          <cell r="B4448" t="str">
            <v>NXT</v>
          </cell>
          <cell r="F4448">
            <v>7</v>
          </cell>
          <cell r="G4448" t="str">
            <v>Bay05</v>
          </cell>
          <cell r="I4448" t="str">
            <v>AM</v>
          </cell>
        </row>
        <row r="4449">
          <cell r="A4449">
            <v>42723</v>
          </cell>
          <cell r="B4449" t="str">
            <v>Reflow</v>
          </cell>
          <cell r="F4449">
            <v>5</v>
          </cell>
          <cell r="G4449" t="str">
            <v>Bay061</v>
          </cell>
          <cell r="I4449" t="str">
            <v>AM</v>
          </cell>
        </row>
        <row r="4450">
          <cell r="A4450">
            <v>42723</v>
          </cell>
          <cell r="B4450" t="str">
            <v>NXT</v>
          </cell>
          <cell r="F4450">
            <v>5</v>
          </cell>
          <cell r="G4450" t="str">
            <v>Bay062</v>
          </cell>
          <cell r="I4450" t="str">
            <v>AM</v>
          </cell>
        </row>
        <row r="4451">
          <cell r="A4451">
            <v>42723</v>
          </cell>
          <cell r="B4451" t="str">
            <v>NXT</v>
          </cell>
          <cell r="F4451">
            <v>5</v>
          </cell>
          <cell r="G4451" t="str">
            <v>Bay08</v>
          </cell>
          <cell r="I4451" t="str">
            <v>AM</v>
          </cell>
        </row>
        <row r="4452">
          <cell r="A4452">
            <v>42723</v>
          </cell>
          <cell r="B4452" t="str">
            <v>NXT</v>
          </cell>
          <cell r="F4452">
            <v>60</v>
          </cell>
          <cell r="G4452" t="str">
            <v>Bay08</v>
          </cell>
          <cell r="I4452" t="str">
            <v>PM</v>
          </cell>
        </row>
        <row r="4453">
          <cell r="A4453">
            <v>42723</v>
          </cell>
          <cell r="B4453" t="str">
            <v>NXT</v>
          </cell>
          <cell r="F4453">
            <v>7</v>
          </cell>
          <cell r="G4453" t="str">
            <v>Bay061</v>
          </cell>
          <cell r="I4453" t="str">
            <v>PM</v>
          </cell>
        </row>
        <row r="4454">
          <cell r="A4454">
            <v>42723</v>
          </cell>
          <cell r="B4454" t="str">
            <v>NXT</v>
          </cell>
          <cell r="F4454">
            <v>5</v>
          </cell>
          <cell r="G4454" t="str">
            <v>Bay071</v>
          </cell>
          <cell r="I4454" t="str">
            <v>PM</v>
          </cell>
        </row>
        <row r="4455">
          <cell r="A4455">
            <v>42723</v>
          </cell>
          <cell r="B4455" t="str">
            <v>NXT</v>
          </cell>
          <cell r="F4455">
            <v>3</v>
          </cell>
          <cell r="G4455" t="str">
            <v>Bay072</v>
          </cell>
          <cell r="I4455" t="str">
            <v>PM</v>
          </cell>
        </row>
        <row r="4456">
          <cell r="A4456">
            <v>42723</v>
          </cell>
          <cell r="B4456" t="str">
            <v>NXT</v>
          </cell>
          <cell r="F4456">
            <v>25</v>
          </cell>
          <cell r="G4456" t="str">
            <v>Bay08</v>
          </cell>
          <cell r="I4456" t="str">
            <v>PM</v>
          </cell>
        </row>
        <row r="4457">
          <cell r="A4457">
            <v>42723</v>
          </cell>
          <cell r="B4457" t="str">
            <v>NXT</v>
          </cell>
          <cell r="F4457">
            <v>10</v>
          </cell>
          <cell r="G4457" t="str">
            <v>Bay08</v>
          </cell>
          <cell r="I4457" t="str">
            <v>PM</v>
          </cell>
        </row>
        <row r="4458">
          <cell r="A4458">
            <v>42715</v>
          </cell>
          <cell r="B4458" t="str">
            <v>NXT</v>
          </cell>
          <cell r="F4458">
            <v>5</v>
          </cell>
          <cell r="G4458" t="str">
            <v>Bay15</v>
          </cell>
          <cell r="I4458" t="str">
            <v>AM</v>
          </cell>
        </row>
        <row r="4459">
          <cell r="A4459">
            <v>42715</v>
          </cell>
          <cell r="B4459" t="str">
            <v>NXT</v>
          </cell>
          <cell r="F4459">
            <v>10</v>
          </cell>
          <cell r="G4459" t="str">
            <v>Bay16</v>
          </cell>
          <cell r="I4459" t="str">
            <v>AM</v>
          </cell>
        </row>
        <row r="4460">
          <cell r="A4460">
            <v>42715</v>
          </cell>
          <cell r="B4460" t="str">
            <v>NXT</v>
          </cell>
          <cell r="F4460">
            <v>10</v>
          </cell>
          <cell r="G4460" t="str">
            <v>Bay16</v>
          </cell>
          <cell r="I4460" t="str">
            <v>AM</v>
          </cell>
        </row>
        <row r="4461">
          <cell r="A4461">
            <v>42715</v>
          </cell>
          <cell r="B4461" t="str">
            <v>DEK</v>
          </cell>
          <cell r="F4461">
            <v>15</v>
          </cell>
          <cell r="G4461" t="str">
            <v>Bay16</v>
          </cell>
          <cell r="I4461" t="str">
            <v>PM</v>
          </cell>
        </row>
        <row r="4462">
          <cell r="A4462">
            <v>42715</v>
          </cell>
          <cell r="B4462" t="str">
            <v>Reflow</v>
          </cell>
          <cell r="F4462">
            <v>20</v>
          </cell>
          <cell r="G4462" t="str">
            <v>Bay16</v>
          </cell>
          <cell r="I4462" t="str">
            <v>AM</v>
          </cell>
        </row>
        <row r="4463">
          <cell r="A4463">
            <v>42715</v>
          </cell>
          <cell r="B4463" t="str">
            <v>Reflow</v>
          </cell>
          <cell r="F4463">
            <v>15</v>
          </cell>
          <cell r="G4463" t="str">
            <v>Bay15</v>
          </cell>
          <cell r="I4463" t="str">
            <v>PM</v>
          </cell>
        </row>
        <row r="4464">
          <cell r="A4464">
            <v>42715</v>
          </cell>
          <cell r="B4464" t="str">
            <v>Reflow</v>
          </cell>
          <cell r="F4464">
            <v>30</v>
          </cell>
          <cell r="G4464" t="str">
            <v>Bay15</v>
          </cell>
          <cell r="I4464" t="str">
            <v>AM</v>
          </cell>
        </row>
        <row r="4465">
          <cell r="A4465">
            <v>42715</v>
          </cell>
          <cell r="B4465" t="str">
            <v>NXT</v>
          </cell>
          <cell r="F4465">
            <v>15</v>
          </cell>
          <cell r="G4465" t="str">
            <v>Bay15</v>
          </cell>
          <cell r="I4465" t="str">
            <v>AM</v>
          </cell>
        </row>
        <row r="4466">
          <cell r="A4466">
            <v>42716</v>
          </cell>
          <cell r="B4466" t="str">
            <v>Reflow</v>
          </cell>
          <cell r="F4466">
            <v>15</v>
          </cell>
          <cell r="G4466" t="str">
            <v>Bay15</v>
          </cell>
          <cell r="I4466" t="str">
            <v>AM</v>
          </cell>
        </row>
        <row r="4467">
          <cell r="A4467">
            <v>42716</v>
          </cell>
          <cell r="B4467" t="str">
            <v>DEK</v>
          </cell>
          <cell r="F4467">
            <v>15</v>
          </cell>
          <cell r="G4467" t="str">
            <v>Bay15</v>
          </cell>
          <cell r="I4467" t="str">
            <v>PM</v>
          </cell>
        </row>
        <row r="4468">
          <cell r="A4468">
            <v>42716</v>
          </cell>
          <cell r="B4468" t="str">
            <v>Reflow</v>
          </cell>
          <cell r="F4468">
            <v>10</v>
          </cell>
          <cell r="G4468" t="str">
            <v>Bay16</v>
          </cell>
          <cell r="I4468" t="str">
            <v>AM</v>
          </cell>
        </row>
        <row r="4469">
          <cell r="A4469">
            <v>42716</v>
          </cell>
          <cell r="B4469" t="str">
            <v>SPI</v>
          </cell>
          <cell r="F4469">
            <v>5</v>
          </cell>
          <cell r="G4469" t="str">
            <v>Bay16</v>
          </cell>
          <cell r="I4469" t="str">
            <v>PM</v>
          </cell>
        </row>
        <row r="4470">
          <cell r="A4470">
            <v>42716</v>
          </cell>
          <cell r="B4470" t="str">
            <v>DEK</v>
          </cell>
          <cell r="F4470">
            <v>15</v>
          </cell>
          <cell r="G4470" t="str">
            <v>Bay16</v>
          </cell>
          <cell r="I4470" t="str">
            <v>PM</v>
          </cell>
        </row>
        <row r="4471">
          <cell r="A4471">
            <v>42716</v>
          </cell>
          <cell r="B4471" t="str">
            <v>NXT</v>
          </cell>
          <cell r="F4471">
            <v>10</v>
          </cell>
          <cell r="G4471" t="str">
            <v>Bay16</v>
          </cell>
          <cell r="I4471" t="str">
            <v>AM</v>
          </cell>
        </row>
        <row r="4472">
          <cell r="A4472">
            <v>42716</v>
          </cell>
          <cell r="B4472" t="str">
            <v>NXT</v>
          </cell>
          <cell r="F4472">
            <v>10</v>
          </cell>
          <cell r="G4472" t="str">
            <v>Bay16</v>
          </cell>
          <cell r="I4472" t="str">
            <v>AM</v>
          </cell>
        </row>
        <row r="4473">
          <cell r="A4473">
            <v>42717</v>
          </cell>
          <cell r="B4473" t="str">
            <v>DEK</v>
          </cell>
          <cell r="F4473">
            <v>15</v>
          </cell>
          <cell r="G4473" t="str">
            <v>Bay16</v>
          </cell>
          <cell r="I4473" t="str">
            <v>AM</v>
          </cell>
        </row>
        <row r="4474">
          <cell r="A4474">
            <v>42717</v>
          </cell>
          <cell r="B4474" t="str">
            <v>NXT</v>
          </cell>
          <cell r="F4474">
            <v>245</v>
          </cell>
          <cell r="G4474" t="str">
            <v>Bay16</v>
          </cell>
          <cell r="I4474" t="str">
            <v>PM</v>
          </cell>
        </row>
        <row r="4475">
          <cell r="A4475">
            <v>42717</v>
          </cell>
          <cell r="B4475" t="str">
            <v>NXT</v>
          </cell>
          <cell r="F4475">
            <v>220</v>
          </cell>
          <cell r="G4475" t="str">
            <v>Bay16</v>
          </cell>
          <cell r="I4475" t="str">
            <v>PM</v>
          </cell>
        </row>
        <row r="4476">
          <cell r="A4476">
            <v>42718</v>
          </cell>
          <cell r="B4476" t="str">
            <v>Reflow</v>
          </cell>
          <cell r="F4476">
            <v>17</v>
          </cell>
          <cell r="G4476" t="str">
            <v>Bay16</v>
          </cell>
          <cell r="I4476" t="str">
            <v>AM</v>
          </cell>
        </row>
        <row r="4477">
          <cell r="A4477">
            <v>42718</v>
          </cell>
          <cell r="B4477" t="str">
            <v>Reflow</v>
          </cell>
          <cell r="F4477">
            <v>12</v>
          </cell>
          <cell r="G4477" t="str">
            <v>Bay16</v>
          </cell>
          <cell r="I4477" t="str">
            <v>AM</v>
          </cell>
        </row>
        <row r="4478">
          <cell r="A4478">
            <v>42718</v>
          </cell>
          <cell r="B4478" t="str">
            <v>Reflow</v>
          </cell>
          <cell r="F4478">
            <v>7</v>
          </cell>
          <cell r="G4478" t="str">
            <v>Bay16</v>
          </cell>
          <cell r="I4478" t="str">
            <v>PM</v>
          </cell>
        </row>
        <row r="4479">
          <cell r="A4479">
            <v>42718</v>
          </cell>
          <cell r="B4479" t="str">
            <v>Reflow</v>
          </cell>
          <cell r="F4479">
            <v>43</v>
          </cell>
          <cell r="G4479" t="str">
            <v>Bay16</v>
          </cell>
          <cell r="I4479" t="str">
            <v>AM</v>
          </cell>
        </row>
        <row r="4480">
          <cell r="A4480">
            <v>42718</v>
          </cell>
          <cell r="B4480" t="str">
            <v>DEK</v>
          </cell>
          <cell r="F4480">
            <v>32</v>
          </cell>
          <cell r="G4480" t="str">
            <v>Bay16</v>
          </cell>
          <cell r="I4480" t="str">
            <v>PM</v>
          </cell>
        </row>
        <row r="4481">
          <cell r="A4481">
            <v>42718</v>
          </cell>
          <cell r="B4481" t="str">
            <v>SPI</v>
          </cell>
          <cell r="F4481">
            <v>120</v>
          </cell>
          <cell r="G4481" t="str">
            <v>Bay16</v>
          </cell>
          <cell r="I4481" t="str">
            <v>PM</v>
          </cell>
        </row>
        <row r="4482">
          <cell r="A4482">
            <v>42719</v>
          </cell>
          <cell r="B4482" t="str">
            <v>DEK</v>
          </cell>
          <cell r="F4482">
            <v>10</v>
          </cell>
          <cell r="G4482" t="str">
            <v>Bay15</v>
          </cell>
          <cell r="I4482" t="str">
            <v>AM</v>
          </cell>
        </row>
        <row r="4483">
          <cell r="A4483">
            <v>42719</v>
          </cell>
          <cell r="B4483" t="str">
            <v>NXT</v>
          </cell>
          <cell r="F4483">
            <v>30</v>
          </cell>
          <cell r="G4483" t="str">
            <v>Bay15</v>
          </cell>
          <cell r="I4483" t="str">
            <v>AM</v>
          </cell>
        </row>
        <row r="4484">
          <cell r="A4484">
            <v>42720</v>
          </cell>
          <cell r="B4484" t="str">
            <v>NXT</v>
          </cell>
          <cell r="F4484">
            <v>15</v>
          </cell>
          <cell r="G4484" t="str">
            <v>Bay15</v>
          </cell>
          <cell r="I4484" t="str">
            <v>PM</v>
          </cell>
        </row>
        <row r="4485">
          <cell r="A4485">
            <v>42720</v>
          </cell>
          <cell r="B4485" t="str">
            <v>NXT</v>
          </cell>
          <cell r="F4485">
            <v>10</v>
          </cell>
          <cell r="G4485" t="str">
            <v>Bay15</v>
          </cell>
          <cell r="I4485" t="str">
            <v>PM</v>
          </cell>
        </row>
        <row r="4486">
          <cell r="A4486">
            <v>42720</v>
          </cell>
          <cell r="B4486" t="str">
            <v>Reflow</v>
          </cell>
          <cell r="F4486">
            <v>10</v>
          </cell>
          <cell r="G4486" t="str">
            <v>Bay16</v>
          </cell>
          <cell r="I4486" t="str">
            <v>AM</v>
          </cell>
        </row>
        <row r="4487">
          <cell r="A4487">
            <v>42720</v>
          </cell>
          <cell r="B4487" t="str">
            <v>NXT</v>
          </cell>
          <cell r="F4487">
            <v>15</v>
          </cell>
          <cell r="G4487" t="str">
            <v>Bay15</v>
          </cell>
          <cell r="I4487" t="str">
            <v>PM</v>
          </cell>
        </row>
        <row r="4488">
          <cell r="A4488">
            <v>42720</v>
          </cell>
          <cell r="B4488" t="str">
            <v>NXT</v>
          </cell>
          <cell r="F4488">
            <v>35</v>
          </cell>
          <cell r="G4488" t="str">
            <v>Bay15</v>
          </cell>
          <cell r="I4488" t="str">
            <v>PM</v>
          </cell>
        </row>
        <row r="4489">
          <cell r="A4489">
            <v>42720</v>
          </cell>
          <cell r="B4489" t="str">
            <v>DEK</v>
          </cell>
          <cell r="F4489">
            <v>15</v>
          </cell>
          <cell r="G4489" t="str">
            <v>Bay15</v>
          </cell>
          <cell r="I4489" t="str">
            <v>AM</v>
          </cell>
        </row>
        <row r="4490">
          <cell r="A4490">
            <v>42720</v>
          </cell>
          <cell r="B4490" t="str">
            <v>Reflow</v>
          </cell>
          <cell r="F4490">
            <v>55</v>
          </cell>
          <cell r="G4490" t="str">
            <v>Bay15</v>
          </cell>
          <cell r="I4490" t="str">
            <v>AM</v>
          </cell>
        </row>
        <row r="4491">
          <cell r="A4491">
            <v>42720</v>
          </cell>
          <cell r="B4491" t="str">
            <v>NXT</v>
          </cell>
          <cell r="F4491">
            <v>10</v>
          </cell>
          <cell r="G4491" t="str">
            <v>Bay16</v>
          </cell>
          <cell r="I4491" t="str">
            <v>PM</v>
          </cell>
        </row>
        <row r="4492">
          <cell r="A4492">
            <v>42720</v>
          </cell>
          <cell r="B4492" t="str">
            <v>DEK</v>
          </cell>
          <cell r="F4492">
            <v>10</v>
          </cell>
          <cell r="G4492" t="str">
            <v>Bay16</v>
          </cell>
          <cell r="I4492" t="str">
            <v>AM</v>
          </cell>
        </row>
        <row r="4493">
          <cell r="A4493">
            <v>42720</v>
          </cell>
          <cell r="B4493" t="str">
            <v>DEK</v>
          </cell>
          <cell r="F4493">
            <v>50</v>
          </cell>
          <cell r="G4493" t="str">
            <v>Bay16</v>
          </cell>
          <cell r="I4493" t="str">
            <v>AM</v>
          </cell>
        </row>
        <row r="4494">
          <cell r="A4494">
            <v>42721</v>
          </cell>
          <cell r="B4494" t="str">
            <v>DEK</v>
          </cell>
          <cell r="F4494">
            <v>15</v>
          </cell>
          <cell r="G4494" t="str">
            <v>Bay16</v>
          </cell>
          <cell r="I4494" t="str">
            <v>PM</v>
          </cell>
        </row>
        <row r="4495">
          <cell r="A4495">
            <v>42721</v>
          </cell>
          <cell r="B4495" t="str">
            <v>Reflow</v>
          </cell>
          <cell r="F4495">
            <v>20</v>
          </cell>
          <cell r="G4495" t="str">
            <v>Bay15</v>
          </cell>
          <cell r="I4495" t="str">
            <v>PM</v>
          </cell>
        </row>
        <row r="4496">
          <cell r="A4496">
            <v>42721</v>
          </cell>
          <cell r="B4496" t="str">
            <v>Reflow</v>
          </cell>
          <cell r="F4496">
            <v>15</v>
          </cell>
          <cell r="G4496" t="str">
            <v>Bay16</v>
          </cell>
          <cell r="I4496" t="str">
            <v>PM</v>
          </cell>
        </row>
        <row r="4497">
          <cell r="A4497">
            <v>42724</v>
          </cell>
          <cell r="B4497" t="str">
            <v>MPM</v>
          </cell>
          <cell r="F4497">
            <v>24</v>
          </cell>
          <cell r="G4497" t="str">
            <v>Bay03</v>
          </cell>
          <cell r="I4497" t="str">
            <v>AM</v>
          </cell>
        </row>
        <row r="4498">
          <cell r="A4498">
            <v>42724</v>
          </cell>
          <cell r="B4498" t="str">
            <v>NXT</v>
          </cell>
          <cell r="F4498">
            <v>15</v>
          </cell>
          <cell r="G4498" t="str">
            <v>Bay04</v>
          </cell>
          <cell r="I4498" t="str">
            <v>AM</v>
          </cell>
        </row>
        <row r="4499">
          <cell r="A4499">
            <v>42724</v>
          </cell>
          <cell r="B4499" t="str">
            <v>NXT</v>
          </cell>
          <cell r="F4499">
            <v>14</v>
          </cell>
          <cell r="G4499" t="str">
            <v>Bay04</v>
          </cell>
          <cell r="I4499" t="str">
            <v>AM</v>
          </cell>
        </row>
        <row r="4500">
          <cell r="A4500">
            <v>42724</v>
          </cell>
          <cell r="B4500" t="str">
            <v>NXT</v>
          </cell>
          <cell r="F4500">
            <v>11</v>
          </cell>
          <cell r="G4500" t="str">
            <v>Bay04</v>
          </cell>
          <cell r="I4500" t="str">
            <v>PM</v>
          </cell>
        </row>
        <row r="4501">
          <cell r="A4501">
            <v>42724</v>
          </cell>
          <cell r="B4501" t="str">
            <v>NXT</v>
          </cell>
          <cell r="F4501">
            <v>10</v>
          </cell>
          <cell r="G4501" t="str">
            <v>Bay04</v>
          </cell>
          <cell r="I4501" t="str">
            <v>PM</v>
          </cell>
        </row>
        <row r="4502">
          <cell r="A4502">
            <v>42724</v>
          </cell>
          <cell r="B4502" t="str">
            <v>DEK</v>
          </cell>
          <cell r="F4502">
            <v>20</v>
          </cell>
          <cell r="G4502" t="str">
            <v>Bay04</v>
          </cell>
          <cell r="I4502" t="str">
            <v>PM</v>
          </cell>
        </row>
        <row r="4503">
          <cell r="A4503">
            <v>42724</v>
          </cell>
          <cell r="B4503" t="str">
            <v>NXT</v>
          </cell>
          <cell r="F4503">
            <v>5</v>
          </cell>
          <cell r="G4503" t="str">
            <v>Bay19</v>
          </cell>
          <cell r="I4503" t="str">
            <v>AM</v>
          </cell>
        </row>
        <row r="4504">
          <cell r="A4504">
            <v>42724</v>
          </cell>
          <cell r="B4504" t="str">
            <v>NXT</v>
          </cell>
          <cell r="F4504">
            <v>16</v>
          </cell>
          <cell r="G4504" t="str">
            <v>Bay19</v>
          </cell>
          <cell r="I4504" t="str">
            <v>PM</v>
          </cell>
        </row>
        <row r="4505">
          <cell r="A4505">
            <v>42724</v>
          </cell>
          <cell r="B4505" t="str">
            <v>NXT</v>
          </cell>
          <cell r="F4505">
            <v>9</v>
          </cell>
          <cell r="G4505" t="str">
            <v>Bay20</v>
          </cell>
          <cell r="I4505" t="str">
            <v>PM</v>
          </cell>
        </row>
        <row r="4506">
          <cell r="A4506">
            <v>42724</v>
          </cell>
          <cell r="B4506" t="str">
            <v>NXT</v>
          </cell>
          <cell r="F4506">
            <v>44</v>
          </cell>
          <cell r="G4506" t="str">
            <v>Bay20</v>
          </cell>
          <cell r="I4506" t="str">
            <v>AM</v>
          </cell>
        </row>
        <row r="4507">
          <cell r="A4507">
            <v>42724</v>
          </cell>
          <cell r="B4507" t="str">
            <v>NXT</v>
          </cell>
          <cell r="F4507">
            <v>16</v>
          </cell>
          <cell r="G4507" t="str">
            <v>Bay20</v>
          </cell>
          <cell r="I4507" t="str">
            <v>AM</v>
          </cell>
        </row>
        <row r="4508">
          <cell r="A4508">
            <v>42724</v>
          </cell>
          <cell r="B4508" t="str">
            <v>NXT</v>
          </cell>
          <cell r="F4508">
            <v>10</v>
          </cell>
          <cell r="G4508" t="str">
            <v>Bay22</v>
          </cell>
          <cell r="I4508" t="str">
            <v>PM</v>
          </cell>
        </row>
        <row r="4509">
          <cell r="A4509">
            <v>42724</v>
          </cell>
          <cell r="B4509" t="str">
            <v>DEK</v>
          </cell>
          <cell r="F4509">
            <v>10</v>
          </cell>
          <cell r="G4509" t="str">
            <v>Bay23</v>
          </cell>
          <cell r="I4509" t="str">
            <v>AM</v>
          </cell>
        </row>
        <row r="4510">
          <cell r="A4510">
            <v>42724</v>
          </cell>
          <cell r="B4510" t="str">
            <v>DEK</v>
          </cell>
          <cell r="F4510">
            <v>20</v>
          </cell>
          <cell r="G4510" t="str">
            <v>Bay22</v>
          </cell>
          <cell r="I4510" t="str">
            <v>PM</v>
          </cell>
        </row>
        <row r="4511">
          <cell r="A4511">
            <v>42724</v>
          </cell>
          <cell r="B4511" t="str">
            <v>SPI</v>
          </cell>
          <cell r="F4511">
            <v>55</v>
          </cell>
          <cell r="G4511" t="str">
            <v>Bay05</v>
          </cell>
          <cell r="I4511" t="str">
            <v>AM</v>
          </cell>
        </row>
        <row r="4512">
          <cell r="A4512">
            <v>42724</v>
          </cell>
          <cell r="B4512" t="str">
            <v>NXT</v>
          </cell>
          <cell r="F4512">
            <v>5</v>
          </cell>
          <cell r="G4512" t="str">
            <v>Bay05</v>
          </cell>
          <cell r="I4512" t="str">
            <v>AM</v>
          </cell>
        </row>
        <row r="4513">
          <cell r="A4513">
            <v>42724</v>
          </cell>
          <cell r="B4513" t="str">
            <v>NXT</v>
          </cell>
          <cell r="F4513">
            <v>5</v>
          </cell>
          <cell r="G4513" t="str">
            <v>Bay05</v>
          </cell>
          <cell r="I4513" t="str">
            <v>AM</v>
          </cell>
        </row>
        <row r="4514">
          <cell r="A4514">
            <v>42724</v>
          </cell>
          <cell r="B4514" t="str">
            <v>NXT</v>
          </cell>
          <cell r="F4514">
            <v>5</v>
          </cell>
          <cell r="G4514" t="str">
            <v>Bay061</v>
          </cell>
          <cell r="I4514" t="str">
            <v>AM</v>
          </cell>
        </row>
        <row r="4515">
          <cell r="A4515">
            <v>42724</v>
          </cell>
          <cell r="B4515" t="str">
            <v>NXT</v>
          </cell>
          <cell r="F4515">
            <v>8</v>
          </cell>
          <cell r="G4515" t="str">
            <v>Bay061</v>
          </cell>
          <cell r="I4515" t="str">
            <v>AM</v>
          </cell>
        </row>
        <row r="4516">
          <cell r="A4516">
            <v>42724</v>
          </cell>
          <cell r="B4516" t="str">
            <v>NXT</v>
          </cell>
          <cell r="F4516">
            <v>5</v>
          </cell>
          <cell r="G4516" t="str">
            <v>Bay062</v>
          </cell>
          <cell r="I4516" t="str">
            <v>AM</v>
          </cell>
        </row>
        <row r="4517">
          <cell r="A4517">
            <v>42724</v>
          </cell>
          <cell r="B4517" t="str">
            <v>NXT</v>
          </cell>
          <cell r="F4517">
            <v>5</v>
          </cell>
          <cell r="G4517" t="str">
            <v>Bay062</v>
          </cell>
          <cell r="I4517" t="str">
            <v>AM</v>
          </cell>
        </row>
        <row r="4518">
          <cell r="A4518">
            <v>42724</v>
          </cell>
          <cell r="B4518" t="str">
            <v>NXT</v>
          </cell>
          <cell r="F4518">
            <v>15</v>
          </cell>
          <cell r="G4518" t="str">
            <v>Bay08</v>
          </cell>
          <cell r="I4518" t="str">
            <v>AM</v>
          </cell>
        </row>
        <row r="4519">
          <cell r="A4519">
            <v>42724</v>
          </cell>
          <cell r="B4519" t="str">
            <v>NXT</v>
          </cell>
          <cell r="F4519">
            <v>15</v>
          </cell>
          <cell r="G4519" t="str">
            <v>Bay08</v>
          </cell>
          <cell r="I4519" t="str">
            <v>AM</v>
          </cell>
        </row>
        <row r="4520">
          <cell r="A4520">
            <v>42724</v>
          </cell>
          <cell r="B4520" t="str">
            <v>NXT</v>
          </cell>
          <cell r="F4520">
            <v>20</v>
          </cell>
          <cell r="G4520" t="str">
            <v>Bay08</v>
          </cell>
          <cell r="I4520" t="str">
            <v>AM</v>
          </cell>
        </row>
        <row r="4521">
          <cell r="A4521">
            <v>42724</v>
          </cell>
          <cell r="B4521" t="str">
            <v>NXT</v>
          </cell>
          <cell r="F4521">
            <v>5</v>
          </cell>
          <cell r="G4521" t="str">
            <v>Bay08</v>
          </cell>
          <cell r="I4521" t="str">
            <v>AM</v>
          </cell>
        </row>
        <row r="4522">
          <cell r="A4522">
            <v>42724</v>
          </cell>
          <cell r="B4522" t="str">
            <v>NXT</v>
          </cell>
          <cell r="F4522">
            <v>10</v>
          </cell>
          <cell r="G4522" t="str">
            <v>Bay08</v>
          </cell>
          <cell r="I4522" t="str">
            <v>AM</v>
          </cell>
        </row>
        <row r="4523">
          <cell r="A4523">
            <v>42724</v>
          </cell>
          <cell r="B4523" t="str">
            <v>DEK</v>
          </cell>
          <cell r="F4523">
            <v>10</v>
          </cell>
          <cell r="G4523" t="str">
            <v>Bay062</v>
          </cell>
          <cell r="I4523" t="str">
            <v>PM</v>
          </cell>
        </row>
        <row r="4524">
          <cell r="A4524">
            <v>42724</v>
          </cell>
          <cell r="B4524" t="str">
            <v>NXT</v>
          </cell>
          <cell r="F4524">
            <v>60</v>
          </cell>
          <cell r="G4524" t="str">
            <v>Bay08</v>
          </cell>
          <cell r="I4524" t="str">
            <v>PM</v>
          </cell>
        </row>
        <row r="4525">
          <cell r="A4525">
            <v>42725</v>
          </cell>
          <cell r="B4525" t="str">
            <v>MPM</v>
          </cell>
          <cell r="F4525">
            <v>5</v>
          </cell>
          <cell r="G4525" t="str">
            <v>Bay03</v>
          </cell>
          <cell r="I4525" t="str">
            <v>AM</v>
          </cell>
        </row>
        <row r="4526">
          <cell r="A4526">
            <v>42725</v>
          </cell>
          <cell r="B4526" t="str">
            <v>NXT</v>
          </cell>
          <cell r="F4526">
            <v>5</v>
          </cell>
          <cell r="G4526" t="str">
            <v>Bay03</v>
          </cell>
          <cell r="I4526" t="str">
            <v>AM</v>
          </cell>
        </row>
        <row r="4527">
          <cell r="A4527">
            <v>42725</v>
          </cell>
          <cell r="B4527" t="str">
            <v>NXT</v>
          </cell>
          <cell r="F4527">
            <v>8</v>
          </cell>
          <cell r="G4527" t="str">
            <v>Bay04</v>
          </cell>
          <cell r="I4527" t="str">
            <v>PM</v>
          </cell>
        </row>
        <row r="4528">
          <cell r="A4528">
            <v>42725</v>
          </cell>
          <cell r="B4528" t="str">
            <v>NXT</v>
          </cell>
          <cell r="F4528">
            <v>5</v>
          </cell>
          <cell r="G4528" t="str">
            <v>Bay19</v>
          </cell>
          <cell r="I4528" t="str">
            <v>PM</v>
          </cell>
        </row>
        <row r="4529">
          <cell r="A4529">
            <v>42725</v>
          </cell>
          <cell r="B4529" t="str">
            <v>DEK</v>
          </cell>
          <cell r="F4529">
            <v>7</v>
          </cell>
          <cell r="G4529" t="str">
            <v>Bay20</v>
          </cell>
          <cell r="I4529" t="str">
            <v>PM</v>
          </cell>
        </row>
        <row r="4530">
          <cell r="A4530">
            <v>42725</v>
          </cell>
          <cell r="B4530" t="str">
            <v>NXT</v>
          </cell>
          <cell r="F4530">
            <v>5</v>
          </cell>
          <cell r="G4530" t="str">
            <v>Bay02</v>
          </cell>
          <cell r="I4530" t="str">
            <v>PM</v>
          </cell>
        </row>
        <row r="4531">
          <cell r="A4531">
            <v>42725</v>
          </cell>
          <cell r="B4531" t="str">
            <v>DEK</v>
          </cell>
          <cell r="F4531">
            <v>5</v>
          </cell>
          <cell r="G4531" t="str">
            <v>Bay22</v>
          </cell>
          <cell r="I4531" t="str">
            <v>AM</v>
          </cell>
        </row>
        <row r="4532">
          <cell r="A4532">
            <v>42725</v>
          </cell>
          <cell r="B4532" t="str">
            <v>NXT</v>
          </cell>
          <cell r="F4532">
            <v>10</v>
          </cell>
          <cell r="G4532" t="str">
            <v>Bay22</v>
          </cell>
          <cell r="I4532" t="str">
            <v>AM</v>
          </cell>
        </row>
        <row r="4533">
          <cell r="A4533">
            <v>42725</v>
          </cell>
          <cell r="B4533" t="str">
            <v>DEK</v>
          </cell>
          <cell r="F4533">
            <v>10</v>
          </cell>
          <cell r="G4533" t="str">
            <v>Bay22</v>
          </cell>
          <cell r="I4533" t="str">
            <v>AM</v>
          </cell>
        </row>
        <row r="4534">
          <cell r="A4534">
            <v>42725</v>
          </cell>
          <cell r="B4534" t="str">
            <v>NXT</v>
          </cell>
          <cell r="F4534">
            <v>20</v>
          </cell>
          <cell r="G4534" t="str">
            <v>Bay22</v>
          </cell>
          <cell r="I4534" t="str">
            <v>AM</v>
          </cell>
        </row>
        <row r="4535">
          <cell r="A4535">
            <v>42725</v>
          </cell>
          <cell r="B4535" t="str">
            <v>NXT</v>
          </cell>
          <cell r="F4535">
            <v>10</v>
          </cell>
          <cell r="G4535" t="str">
            <v>Bay22</v>
          </cell>
          <cell r="I4535" t="str">
            <v>PM</v>
          </cell>
        </row>
        <row r="4536">
          <cell r="A4536">
            <v>42725</v>
          </cell>
          <cell r="B4536" t="str">
            <v>NXT</v>
          </cell>
          <cell r="F4536">
            <v>5</v>
          </cell>
          <cell r="G4536" t="str">
            <v>Bay061</v>
          </cell>
          <cell r="I4536" t="str">
            <v>AM</v>
          </cell>
        </row>
        <row r="4537">
          <cell r="A4537">
            <v>42725</v>
          </cell>
          <cell r="B4537" t="str">
            <v>NXT</v>
          </cell>
          <cell r="F4537">
            <v>5</v>
          </cell>
          <cell r="G4537" t="str">
            <v>Bay062</v>
          </cell>
          <cell r="I4537" t="str">
            <v>AM</v>
          </cell>
        </row>
        <row r="4538">
          <cell r="A4538">
            <v>42725</v>
          </cell>
          <cell r="B4538" t="str">
            <v>NXT</v>
          </cell>
          <cell r="F4538">
            <v>25</v>
          </cell>
          <cell r="G4538" t="str">
            <v>Bay08</v>
          </cell>
          <cell r="I4538" t="str">
            <v>AM</v>
          </cell>
        </row>
        <row r="4539">
          <cell r="A4539">
            <v>42725</v>
          </cell>
          <cell r="B4539" t="str">
            <v>NXT</v>
          </cell>
          <cell r="F4539">
            <v>10</v>
          </cell>
          <cell r="G4539" t="str">
            <v>Bay08</v>
          </cell>
          <cell r="I4539" t="str">
            <v>PM</v>
          </cell>
        </row>
        <row r="4540">
          <cell r="A4540">
            <v>42725</v>
          </cell>
          <cell r="B4540" t="str">
            <v>NXT</v>
          </cell>
          <cell r="F4540">
            <v>5</v>
          </cell>
          <cell r="G4540" t="str">
            <v>Bay061</v>
          </cell>
          <cell r="I4540" t="str">
            <v>PM</v>
          </cell>
        </row>
        <row r="4541">
          <cell r="A4541">
            <v>42725</v>
          </cell>
          <cell r="B4541" t="str">
            <v>NXT</v>
          </cell>
          <cell r="F4541">
            <v>3</v>
          </cell>
          <cell r="G4541" t="str">
            <v>Bay071</v>
          </cell>
          <cell r="I4541" t="str">
            <v>PM</v>
          </cell>
        </row>
        <row r="4542">
          <cell r="A4542">
            <v>42725</v>
          </cell>
          <cell r="B4542" t="str">
            <v>NXT</v>
          </cell>
          <cell r="F4542">
            <v>15</v>
          </cell>
          <cell r="G4542" t="str">
            <v>Bay08</v>
          </cell>
          <cell r="I4542" t="str">
            <v>PM</v>
          </cell>
        </row>
        <row r="4543">
          <cell r="A4543">
            <v>42725</v>
          </cell>
          <cell r="B4543" t="str">
            <v>NXT</v>
          </cell>
          <cell r="F4543">
            <v>30</v>
          </cell>
          <cell r="G4543" t="str">
            <v>Bay08</v>
          </cell>
          <cell r="I4543" t="str">
            <v>PM</v>
          </cell>
        </row>
        <row r="4544">
          <cell r="A4544">
            <v>42722</v>
          </cell>
          <cell r="B4544" t="str">
            <v>NXT</v>
          </cell>
          <cell r="F4544">
            <v>10</v>
          </cell>
          <cell r="G4544" t="str">
            <v>Bay16</v>
          </cell>
          <cell r="I4544" t="str">
            <v>PM</v>
          </cell>
        </row>
        <row r="4545">
          <cell r="A4545">
            <v>42722</v>
          </cell>
          <cell r="B4545" t="str">
            <v>NXT</v>
          </cell>
          <cell r="F4545">
            <v>15</v>
          </cell>
          <cell r="G4545" t="str">
            <v>Bay15</v>
          </cell>
          <cell r="I4545" t="str">
            <v>PM</v>
          </cell>
        </row>
        <row r="4546">
          <cell r="A4546">
            <v>42722</v>
          </cell>
          <cell r="B4546" t="str">
            <v>NXT</v>
          </cell>
          <cell r="F4546">
            <v>10</v>
          </cell>
          <cell r="G4546" t="str">
            <v>Bay16</v>
          </cell>
          <cell r="I4546" t="str">
            <v>AM</v>
          </cell>
        </row>
        <row r="4547">
          <cell r="A4547">
            <v>42722</v>
          </cell>
          <cell r="B4547" t="str">
            <v>NXT</v>
          </cell>
          <cell r="F4547">
            <v>10</v>
          </cell>
          <cell r="G4547" t="str">
            <v>Bay15</v>
          </cell>
          <cell r="I4547" t="str">
            <v>PM</v>
          </cell>
        </row>
        <row r="4548">
          <cell r="A4548">
            <v>42723</v>
          </cell>
          <cell r="B4548" t="str">
            <v>NXT</v>
          </cell>
          <cell r="F4548">
            <v>50</v>
          </cell>
          <cell r="G4548" t="str">
            <v>Bay15</v>
          </cell>
          <cell r="I4548" t="str">
            <v>AM</v>
          </cell>
        </row>
        <row r="4549">
          <cell r="A4549">
            <v>42723</v>
          </cell>
          <cell r="B4549" t="str">
            <v>NXT</v>
          </cell>
          <cell r="F4549">
            <v>135</v>
          </cell>
          <cell r="G4549" t="str">
            <v>Bay15</v>
          </cell>
          <cell r="I4549" t="str">
            <v>PM</v>
          </cell>
        </row>
        <row r="4550">
          <cell r="A4550">
            <v>42723</v>
          </cell>
          <cell r="B4550" t="str">
            <v>NXT</v>
          </cell>
          <cell r="F4550">
            <v>10</v>
          </cell>
          <cell r="G4550" t="str">
            <v>Bay15</v>
          </cell>
          <cell r="I4550" t="str">
            <v>PM</v>
          </cell>
        </row>
        <row r="4551">
          <cell r="A4551">
            <v>42723</v>
          </cell>
          <cell r="B4551" t="str">
            <v>NXT</v>
          </cell>
          <cell r="F4551">
            <v>5</v>
          </cell>
          <cell r="G4551" t="str">
            <v>Bay15</v>
          </cell>
          <cell r="I4551" t="str">
            <v>PM</v>
          </cell>
        </row>
        <row r="4552">
          <cell r="A4552">
            <v>42723</v>
          </cell>
          <cell r="B4552" t="str">
            <v>NXT</v>
          </cell>
          <cell r="F4552">
            <v>30</v>
          </cell>
          <cell r="G4552" t="str">
            <v>Bay16</v>
          </cell>
          <cell r="I4552" t="str">
            <v>PM</v>
          </cell>
        </row>
        <row r="4553">
          <cell r="A4553">
            <v>42723</v>
          </cell>
          <cell r="B4553" t="str">
            <v>NXT</v>
          </cell>
          <cell r="F4553">
            <v>13</v>
          </cell>
          <cell r="G4553" t="str">
            <v>Bay16</v>
          </cell>
          <cell r="I4553" t="str">
            <v>PM</v>
          </cell>
        </row>
        <row r="4554">
          <cell r="A4554">
            <v>42723</v>
          </cell>
          <cell r="B4554" t="str">
            <v>NXT</v>
          </cell>
          <cell r="F4554">
            <v>8</v>
          </cell>
          <cell r="G4554" t="str">
            <v>Bay16</v>
          </cell>
          <cell r="I4554" t="str">
            <v>PM</v>
          </cell>
        </row>
        <row r="4555">
          <cell r="A4555">
            <v>42723</v>
          </cell>
          <cell r="B4555" t="str">
            <v>NXT</v>
          </cell>
          <cell r="F4555">
            <v>7</v>
          </cell>
          <cell r="G4555" t="str">
            <v>Bay16</v>
          </cell>
          <cell r="I4555" t="str">
            <v>PM</v>
          </cell>
        </row>
        <row r="4556">
          <cell r="A4556">
            <v>42723</v>
          </cell>
          <cell r="B4556" t="str">
            <v>NXT</v>
          </cell>
          <cell r="F4556">
            <v>60</v>
          </cell>
          <cell r="G4556" t="str">
            <v>Bay16</v>
          </cell>
          <cell r="I4556" t="str">
            <v>AM</v>
          </cell>
        </row>
        <row r="4557">
          <cell r="A4557">
            <v>42724</v>
          </cell>
          <cell r="B4557" t="str">
            <v>NXT</v>
          </cell>
          <cell r="F4557">
            <v>20</v>
          </cell>
          <cell r="G4557" t="str">
            <v>Bay16</v>
          </cell>
          <cell r="I4557" t="str">
            <v>AM</v>
          </cell>
        </row>
        <row r="4558">
          <cell r="A4558">
            <v>42724</v>
          </cell>
          <cell r="B4558" t="str">
            <v>NXT</v>
          </cell>
          <cell r="F4558">
            <v>9</v>
          </cell>
          <cell r="G4558" t="str">
            <v>Bay15</v>
          </cell>
          <cell r="I4558" t="str">
            <v>PM</v>
          </cell>
        </row>
        <row r="4559">
          <cell r="A4559">
            <v>42725</v>
          </cell>
          <cell r="B4559" t="str">
            <v>NXT</v>
          </cell>
          <cell r="F4559">
            <v>20</v>
          </cell>
          <cell r="G4559" t="str">
            <v>Bay16</v>
          </cell>
          <cell r="I4559" t="str">
            <v>AM</v>
          </cell>
        </row>
        <row r="4560">
          <cell r="A4560">
            <v>42725</v>
          </cell>
          <cell r="B4560" t="str">
            <v>NXT</v>
          </cell>
          <cell r="F4560">
            <v>15</v>
          </cell>
          <cell r="G4560" t="str">
            <v>Bay16</v>
          </cell>
          <cell r="I4560" t="str">
            <v>AM</v>
          </cell>
        </row>
        <row r="4561">
          <cell r="A4561">
            <v>42725</v>
          </cell>
          <cell r="B4561" t="str">
            <v>NXT</v>
          </cell>
          <cell r="F4561">
            <v>20</v>
          </cell>
          <cell r="G4561" t="str">
            <v>Bay16</v>
          </cell>
          <cell r="I4561" t="str">
            <v>AM</v>
          </cell>
        </row>
        <row r="4562">
          <cell r="A4562">
            <v>42725</v>
          </cell>
          <cell r="B4562" t="str">
            <v>NXT</v>
          </cell>
          <cell r="F4562">
            <v>10</v>
          </cell>
          <cell r="G4562" t="str">
            <v>Bay15</v>
          </cell>
          <cell r="I4562" t="str">
            <v>AM</v>
          </cell>
        </row>
        <row r="4563">
          <cell r="A4563">
            <v>42725</v>
          </cell>
          <cell r="B4563" t="str">
            <v>NXT</v>
          </cell>
          <cell r="F4563">
            <v>40</v>
          </cell>
          <cell r="G4563" t="str">
            <v>Bay15</v>
          </cell>
          <cell r="I4563" t="str">
            <v>AM</v>
          </cell>
        </row>
        <row r="4564">
          <cell r="A4564">
            <v>42725</v>
          </cell>
          <cell r="B4564" t="str">
            <v>NXT</v>
          </cell>
          <cell r="F4564">
            <v>10</v>
          </cell>
          <cell r="G4564" t="str">
            <v>Bay15</v>
          </cell>
          <cell r="I4564" t="str">
            <v>AM</v>
          </cell>
        </row>
        <row r="4565">
          <cell r="A4565">
            <v>42725</v>
          </cell>
          <cell r="B4565" t="str">
            <v>NXT</v>
          </cell>
          <cell r="F4565">
            <v>75</v>
          </cell>
          <cell r="G4565" t="str">
            <v>Bay15</v>
          </cell>
          <cell r="I4565" t="str">
            <v>PM</v>
          </cell>
        </row>
        <row r="4566">
          <cell r="A4566">
            <v>42725</v>
          </cell>
          <cell r="B4566" t="str">
            <v>NXT</v>
          </cell>
          <cell r="F4566">
            <v>85</v>
          </cell>
          <cell r="G4566" t="str">
            <v>Bay15</v>
          </cell>
          <cell r="I4566" t="str">
            <v>PM</v>
          </cell>
        </row>
        <row r="4567">
          <cell r="A4567">
            <v>42725</v>
          </cell>
          <cell r="B4567" t="str">
            <v>NXT</v>
          </cell>
          <cell r="F4567">
            <v>15</v>
          </cell>
          <cell r="G4567" t="str">
            <v>Bay15</v>
          </cell>
          <cell r="I4567" t="str">
            <v>PM</v>
          </cell>
        </row>
        <row r="4568">
          <cell r="A4568">
            <v>42726</v>
          </cell>
          <cell r="B4568" t="str">
            <v>DEK</v>
          </cell>
          <cell r="F4568">
            <v>4</v>
          </cell>
          <cell r="G4568" t="str">
            <v>Bay19</v>
          </cell>
          <cell r="I4568" t="str">
            <v>AM</v>
          </cell>
        </row>
        <row r="4569">
          <cell r="A4569">
            <v>42726</v>
          </cell>
          <cell r="B4569" t="str">
            <v>NXT</v>
          </cell>
          <cell r="F4569">
            <v>10</v>
          </cell>
          <cell r="G4569" t="str">
            <v>Bay19</v>
          </cell>
          <cell r="I4569" t="str">
            <v>PM</v>
          </cell>
        </row>
        <row r="4570">
          <cell r="A4570">
            <v>42726</v>
          </cell>
          <cell r="B4570" t="str">
            <v>Reflow</v>
          </cell>
          <cell r="F4570">
            <v>4</v>
          </cell>
          <cell r="G4570" t="str">
            <v>Bay20</v>
          </cell>
          <cell r="I4570" t="str">
            <v>AM</v>
          </cell>
        </row>
        <row r="4571">
          <cell r="A4571">
            <v>42726</v>
          </cell>
          <cell r="B4571" t="str">
            <v>DEK</v>
          </cell>
          <cell r="F4571">
            <v>5</v>
          </cell>
          <cell r="G4571" t="str">
            <v>Bay20</v>
          </cell>
          <cell r="I4571" t="str">
            <v>AM</v>
          </cell>
        </row>
        <row r="4572">
          <cell r="A4572">
            <v>42726</v>
          </cell>
          <cell r="B4572" t="str">
            <v>Loader</v>
          </cell>
          <cell r="F4572">
            <v>5</v>
          </cell>
          <cell r="G4572" t="str">
            <v>Bay20</v>
          </cell>
          <cell r="I4572" t="str">
            <v>AM</v>
          </cell>
        </row>
        <row r="4573">
          <cell r="A4573">
            <v>42726</v>
          </cell>
          <cell r="B4573" t="str">
            <v>DEK</v>
          </cell>
          <cell r="F4573">
            <v>26</v>
          </cell>
          <cell r="G4573" t="str">
            <v>Bay20</v>
          </cell>
          <cell r="I4573" t="str">
            <v>PM</v>
          </cell>
        </row>
        <row r="4574">
          <cell r="A4574">
            <v>42726</v>
          </cell>
          <cell r="B4574" t="str">
            <v>NXT</v>
          </cell>
          <cell r="F4574">
            <v>6</v>
          </cell>
          <cell r="G4574" t="str">
            <v>Bay19</v>
          </cell>
          <cell r="I4574" t="str">
            <v>AM</v>
          </cell>
        </row>
        <row r="4575">
          <cell r="A4575">
            <v>42726</v>
          </cell>
          <cell r="B4575" t="str">
            <v>NXT</v>
          </cell>
          <cell r="F4575">
            <v>5</v>
          </cell>
          <cell r="G4575" t="str">
            <v>Bay19</v>
          </cell>
          <cell r="I4575" t="str">
            <v>AM</v>
          </cell>
        </row>
        <row r="4576">
          <cell r="A4576">
            <v>42726</v>
          </cell>
          <cell r="B4576" t="str">
            <v>NXT</v>
          </cell>
          <cell r="F4576">
            <v>6</v>
          </cell>
          <cell r="G4576" t="str">
            <v>Bay20</v>
          </cell>
          <cell r="I4576" t="str">
            <v>PM</v>
          </cell>
        </row>
        <row r="4577">
          <cell r="A4577">
            <v>42726</v>
          </cell>
          <cell r="B4577" t="str">
            <v>NXT</v>
          </cell>
          <cell r="F4577">
            <v>8</v>
          </cell>
          <cell r="G4577" t="str">
            <v>Bay20</v>
          </cell>
          <cell r="I4577" t="str">
            <v>PM</v>
          </cell>
        </row>
        <row r="4578">
          <cell r="A4578">
            <v>42726</v>
          </cell>
          <cell r="B4578" t="str">
            <v>NXT</v>
          </cell>
          <cell r="F4578">
            <v>6</v>
          </cell>
          <cell r="G4578" t="str">
            <v>Bay20</v>
          </cell>
          <cell r="I4578" t="str">
            <v>AM</v>
          </cell>
        </row>
        <row r="4579">
          <cell r="A4579">
            <v>42726</v>
          </cell>
          <cell r="B4579" t="str">
            <v>DEK</v>
          </cell>
          <cell r="F4579">
            <v>11</v>
          </cell>
          <cell r="G4579" t="str">
            <v>Bay20</v>
          </cell>
          <cell r="I4579" t="str">
            <v>AM</v>
          </cell>
        </row>
        <row r="4580">
          <cell r="A4580">
            <v>42726</v>
          </cell>
          <cell r="B4580" t="str">
            <v>NXT</v>
          </cell>
          <cell r="F4580">
            <v>9</v>
          </cell>
          <cell r="G4580" t="str">
            <v>Bay20</v>
          </cell>
          <cell r="I4580" t="str">
            <v>AM</v>
          </cell>
        </row>
        <row r="4581">
          <cell r="A4581">
            <v>42726</v>
          </cell>
          <cell r="B4581" t="str">
            <v>NXT</v>
          </cell>
          <cell r="F4581">
            <v>15</v>
          </cell>
          <cell r="G4581" t="str">
            <v>Bay02</v>
          </cell>
          <cell r="I4581" t="str">
            <v>AM</v>
          </cell>
        </row>
        <row r="4582">
          <cell r="A4582">
            <v>42726</v>
          </cell>
          <cell r="B4582" t="str">
            <v>NXT</v>
          </cell>
          <cell r="F4582">
            <v>15</v>
          </cell>
          <cell r="G4582" t="str">
            <v>Bay061</v>
          </cell>
          <cell r="I4582" t="str">
            <v>AM</v>
          </cell>
        </row>
        <row r="4583">
          <cell r="A4583">
            <v>42726</v>
          </cell>
          <cell r="B4583" t="str">
            <v>SPI</v>
          </cell>
          <cell r="F4583">
            <v>15</v>
          </cell>
          <cell r="G4583" t="str">
            <v>Bay08</v>
          </cell>
          <cell r="I4583" t="str">
            <v>PM</v>
          </cell>
        </row>
        <row r="4584">
          <cell r="A4584">
            <v>42726</v>
          </cell>
          <cell r="B4584" t="str">
            <v>Reflow</v>
          </cell>
          <cell r="F4584">
            <v>8</v>
          </cell>
          <cell r="G4584" t="str">
            <v>Bay071</v>
          </cell>
          <cell r="I4584" t="str">
            <v>AM</v>
          </cell>
        </row>
        <row r="4585">
          <cell r="A4585">
            <v>42726</v>
          </cell>
          <cell r="B4585" t="str">
            <v>NXT</v>
          </cell>
          <cell r="F4585">
            <v>5</v>
          </cell>
          <cell r="G4585" t="str">
            <v>Bay062</v>
          </cell>
          <cell r="I4585" t="str">
            <v>PM</v>
          </cell>
        </row>
        <row r="4586">
          <cell r="A4586">
            <v>42727</v>
          </cell>
          <cell r="B4586" t="str">
            <v>DEK</v>
          </cell>
          <cell r="F4586">
            <v>8</v>
          </cell>
          <cell r="G4586" t="str">
            <v>Bay19</v>
          </cell>
          <cell r="I4586" t="str">
            <v>PM</v>
          </cell>
        </row>
        <row r="4587">
          <cell r="A4587">
            <v>42727</v>
          </cell>
          <cell r="B4587" t="str">
            <v>NXT</v>
          </cell>
          <cell r="F4587">
            <v>6</v>
          </cell>
          <cell r="G4587" t="str">
            <v>Bay19</v>
          </cell>
          <cell r="I4587" t="str">
            <v>AM</v>
          </cell>
        </row>
        <row r="4588">
          <cell r="A4588">
            <v>42727</v>
          </cell>
          <cell r="B4588" t="str">
            <v>NXT</v>
          </cell>
          <cell r="F4588">
            <v>7</v>
          </cell>
          <cell r="G4588" t="str">
            <v>Bay20</v>
          </cell>
          <cell r="I4588" t="str">
            <v>PM</v>
          </cell>
        </row>
        <row r="4589">
          <cell r="A4589">
            <v>42727</v>
          </cell>
          <cell r="B4589" t="str">
            <v>NXT</v>
          </cell>
          <cell r="F4589">
            <v>4</v>
          </cell>
          <cell r="G4589" t="str">
            <v>Bay20</v>
          </cell>
          <cell r="I4589" t="str">
            <v>PM</v>
          </cell>
        </row>
        <row r="4590">
          <cell r="A4590">
            <v>42727</v>
          </cell>
          <cell r="B4590" t="str">
            <v>NXT</v>
          </cell>
          <cell r="F4590">
            <v>4</v>
          </cell>
          <cell r="G4590" t="str">
            <v>Bay20</v>
          </cell>
          <cell r="I4590" t="str">
            <v>PM</v>
          </cell>
        </row>
        <row r="4591">
          <cell r="A4591">
            <v>42727</v>
          </cell>
          <cell r="B4591" t="str">
            <v>NXT</v>
          </cell>
          <cell r="F4591">
            <v>6</v>
          </cell>
          <cell r="G4591" t="str">
            <v>Bay20</v>
          </cell>
          <cell r="I4591" t="str">
            <v>AM</v>
          </cell>
        </row>
        <row r="4592">
          <cell r="A4592">
            <v>42727</v>
          </cell>
          <cell r="B4592" t="str">
            <v>DEK</v>
          </cell>
          <cell r="F4592">
            <v>7</v>
          </cell>
          <cell r="G4592" t="str">
            <v>Bay22</v>
          </cell>
          <cell r="I4592" t="str">
            <v>AM</v>
          </cell>
        </row>
        <row r="4593">
          <cell r="A4593">
            <v>42727</v>
          </cell>
          <cell r="B4593" t="str">
            <v>DEK</v>
          </cell>
          <cell r="F4593">
            <v>5</v>
          </cell>
          <cell r="G4593" t="str">
            <v>Bay23</v>
          </cell>
          <cell r="I4593" t="str">
            <v>PM</v>
          </cell>
        </row>
        <row r="4594">
          <cell r="A4594">
            <v>42727</v>
          </cell>
          <cell r="B4594" t="str">
            <v>DEK</v>
          </cell>
          <cell r="F4594">
            <v>5</v>
          </cell>
          <cell r="G4594" t="str">
            <v>Bay05</v>
          </cell>
          <cell r="I4594" t="str">
            <v>AM</v>
          </cell>
        </row>
        <row r="4595">
          <cell r="A4595">
            <v>42727</v>
          </cell>
          <cell r="B4595" t="str">
            <v>DEK</v>
          </cell>
          <cell r="F4595">
            <v>5</v>
          </cell>
          <cell r="G4595" t="str">
            <v>Bay061</v>
          </cell>
          <cell r="I4595" t="str">
            <v>AM</v>
          </cell>
        </row>
        <row r="4596">
          <cell r="A4596">
            <v>42727</v>
          </cell>
          <cell r="B4596" t="str">
            <v>NXT</v>
          </cell>
          <cell r="F4596">
            <v>5</v>
          </cell>
          <cell r="G4596" t="str">
            <v>Bay062</v>
          </cell>
          <cell r="I4596" t="str">
            <v>AM</v>
          </cell>
        </row>
        <row r="4597">
          <cell r="A4597">
            <v>42727</v>
          </cell>
          <cell r="B4597" t="str">
            <v>DEK</v>
          </cell>
          <cell r="F4597">
            <v>6</v>
          </cell>
          <cell r="G4597" t="str">
            <v>Bay071</v>
          </cell>
          <cell r="I4597" t="str">
            <v>AM</v>
          </cell>
        </row>
        <row r="4598">
          <cell r="A4598">
            <v>42727</v>
          </cell>
          <cell r="B4598" t="str">
            <v>DEK</v>
          </cell>
          <cell r="F4598">
            <v>5</v>
          </cell>
          <cell r="G4598" t="str">
            <v>Bay05</v>
          </cell>
          <cell r="I4598" t="str">
            <v>PM</v>
          </cell>
        </row>
        <row r="4599">
          <cell r="A4599">
            <v>42726</v>
          </cell>
          <cell r="B4599" t="str">
            <v>NXT</v>
          </cell>
          <cell r="F4599">
            <v>10</v>
          </cell>
          <cell r="G4599" t="str">
            <v>Bay15</v>
          </cell>
          <cell r="I4599" t="str">
            <v>AM</v>
          </cell>
        </row>
        <row r="4600">
          <cell r="A4600">
            <v>42726</v>
          </cell>
          <cell r="B4600" t="str">
            <v>NXT</v>
          </cell>
          <cell r="F4600">
            <v>15</v>
          </cell>
          <cell r="G4600" t="str">
            <v>Bay15</v>
          </cell>
          <cell r="I4600" t="str">
            <v>AM</v>
          </cell>
        </row>
        <row r="4601">
          <cell r="A4601">
            <v>42726</v>
          </cell>
          <cell r="B4601" t="str">
            <v>SPI</v>
          </cell>
          <cell r="F4601">
            <v>15</v>
          </cell>
          <cell r="G4601" t="str">
            <v>Bay16</v>
          </cell>
          <cell r="I4601" t="str">
            <v>AM</v>
          </cell>
        </row>
        <row r="4602">
          <cell r="A4602">
            <v>42726</v>
          </cell>
          <cell r="B4602" t="str">
            <v>NXT</v>
          </cell>
          <cell r="F4602">
            <v>15</v>
          </cell>
          <cell r="G4602" t="str">
            <v>Bay15</v>
          </cell>
          <cell r="I4602" t="str">
            <v>PM</v>
          </cell>
        </row>
        <row r="4603">
          <cell r="A4603">
            <v>42726</v>
          </cell>
          <cell r="B4603" t="str">
            <v>DEK</v>
          </cell>
          <cell r="F4603">
            <v>10</v>
          </cell>
          <cell r="G4603" t="str">
            <v>Bay15</v>
          </cell>
          <cell r="I4603" t="str">
            <v>PM</v>
          </cell>
        </row>
        <row r="4604">
          <cell r="A4604">
            <v>42726</v>
          </cell>
          <cell r="B4604" t="str">
            <v>NXT</v>
          </cell>
          <cell r="F4604">
            <v>10</v>
          </cell>
          <cell r="G4604" t="str">
            <v>Bay16</v>
          </cell>
          <cell r="I4604" t="str">
            <v>AM</v>
          </cell>
        </row>
        <row r="4605">
          <cell r="A4605">
            <v>42726</v>
          </cell>
          <cell r="B4605" t="str">
            <v>NXT</v>
          </cell>
          <cell r="F4605">
            <v>12</v>
          </cell>
          <cell r="G4605" t="str">
            <v>Bay16</v>
          </cell>
          <cell r="I4605" t="str">
            <v>AM</v>
          </cell>
        </row>
        <row r="4606">
          <cell r="A4606">
            <v>42726</v>
          </cell>
          <cell r="B4606" t="str">
            <v>NXT</v>
          </cell>
          <cell r="F4606">
            <v>30</v>
          </cell>
          <cell r="G4606" t="str">
            <v>Bay16</v>
          </cell>
          <cell r="I4606" t="str">
            <v>AM</v>
          </cell>
        </row>
        <row r="4607">
          <cell r="A4607">
            <v>42726</v>
          </cell>
          <cell r="B4607" t="str">
            <v>DEK</v>
          </cell>
          <cell r="F4607">
            <v>25</v>
          </cell>
          <cell r="G4607" t="str">
            <v>Bay16</v>
          </cell>
          <cell r="I4607" t="str">
            <v>AM</v>
          </cell>
        </row>
        <row r="4608">
          <cell r="A4608">
            <v>42727</v>
          </cell>
          <cell r="B4608" t="str">
            <v>Reflow</v>
          </cell>
          <cell r="F4608">
            <v>5</v>
          </cell>
          <cell r="G4608" t="str">
            <v>Bay16</v>
          </cell>
          <cell r="I4608" t="str">
            <v>AM</v>
          </cell>
        </row>
        <row r="4609">
          <cell r="A4609">
            <v>42727</v>
          </cell>
          <cell r="B4609" t="str">
            <v>NXT</v>
          </cell>
          <cell r="F4609">
            <v>5</v>
          </cell>
          <cell r="G4609" t="str">
            <v>Bay15</v>
          </cell>
          <cell r="I4609" t="str">
            <v>PM</v>
          </cell>
        </row>
        <row r="4610">
          <cell r="A4610">
            <v>42727</v>
          </cell>
          <cell r="B4610" t="str">
            <v>NXT</v>
          </cell>
          <cell r="F4610">
            <v>10</v>
          </cell>
          <cell r="G4610" t="str">
            <v>Bay15</v>
          </cell>
          <cell r="I4610" t="str">
            <v>PM</v>
          </cell>
        </row>
        <row r="4611">
          <cell r="A4611">
            <v>42727</v>
          </cell>
          <cell r="B4611" t="str">
            <v>NXT</v>
          </cell>
          <cell r="F4611">
            <v>10</v>
          </cell>
          <cell r="G4611" t="str">
            <v>Bay15</v>
          </cell>
          <cell r="I4611" t="str">
            <v>PM</v>
          </cell>
        </row>
        <row r="4612">
          <cell r="A4612">
            <v>42728</v>
          </cell>
          <cell r="B4612" t="str">
            <v>MPM</v>
          </cell>
          <cell r="F4612">
            <v>5</v>
          </cell>
          <cell r="G4612" t="str">
            <v>Bay03</v>
          </cell>
          <cell r="I4612" t="str">
            <v>AM</v>
          </cell>
        </row>
        <row r="4613">
          <cell r="A4613">
            <v>42728</v>
          </cell>
          <cell r="B4613" t="str">
            <v>MPM</v>
          </cell>
          <cell r="F4613">
            <v>7</v>
          </cell>
          <cell r="G4613" t="str">
            <v>Bay03</v>
          </cell>
          <cell r="I4613" t="str">
            <v>AM</v>
          </cell>
        </row>
        <row r="4614">
          <cell r="A4614">
            <v>42728</v>
          </cell>
          <cell r="B4614" t="str">
            <v>DEK</v>
          </cell>
          <cell r="F4614">
            <v>17</v>
          </cell>
          <cell r="G4614" t="str">
            <v>Bay19</v>
          </cell>
          <cell r="I4614" t="str">
            <v>AM</v>
          </cell>
        </row>
        <row r="4615">
          <cell r="A4615">
            <v>42728</v>
          </cell>
          <cell r="B4615" t="str">
            <v>NXT</v>
          </cell>
          <cell r="F4615">
            <v>4</v>
          </cell>
          <cell r="G4615" t="str">
            <v>Bay19</v>
          </cell>
          <cell r="I4615" t="str">
            <v>AM</v>
          </cell>
        </row>
        <row r="4616">
          <cell r="A4616">
            <v>42728</v>
          </cell>
          <cell r="B4616" t="str">
            <v>NXT</v>
          </cell>
          <cell r="F4616">
            <v>5</v>
          </cell>
          <cell r="G4616" t="str">
            <v>Bay19</v>
          </cell>
          <cell r="I4616" t="str">
            <v>AM</v>
          </cell>
        </row>
        <row r="4617">
          <cell r="A4617">
            <v>42728</v>
          </cell>
          <cell r="B4617" t="str">
            <v>DEK</v>
          </cell>
          <cell r="F4617">
            <v>10</v>
          </cell>
          <cell r="G4617" t="str">
            <v>Bay19</v>
          </cell>
          <cell r="I4617" t="str">
            <v>PM</v>
          </cell>
        </row>
        <row r="4618">
          <cell r="A4618">
            <v>42728</v>
          </cell>
          <cell r="B4618" t="str">
            <v>NXT</v>
          </cell>
          <cell r="F4618">
            <v>7</v>
          </cell>
          <cell r="G4618" t="str">
            <v>Bay19</v>
          </cell>
          <cell r="I4618" t="str">
            <v>PM</v>
          </cell>
        </row>
        <row r="4619">
          <cell r="A4619">
            <v>42728</v>
          </cell>
          <cell r="B4619" t="str">
            <v>NXT</v>
          </cell>
          <cell r="F4619">
            <v>6</v>
          </cell>
          <cell r="G4619" t="str">
            <v>Bay19</v>
          </cell>
          <cell r="I4619" t="str">
            <v>PM</v>
          </cell>
        </row>
        <row r="4620">
          <cell r="A4620">
            <v>42728</v>
          </cell>
          <cell r="B4620" t="str">
            <v>NXT</v>
          </cell>
          <cell r="F4620">
            <v>5</v>
          </cell>
          <cell r="G4620" t="str">
            <v>Bay19</v>
          </cell>
          <cell r="I4620" t="str">
            <v>AM</v>
          </cell>
        </row>
        <row r="4621">
          <cell r="A4621">
            <v>42728</v>
          </cell>
          <cell r="B4621" t="str">
            <v>NXT</v>
          </cell>
          <cell r="F4621">
            <v>5</v>
          </cell>
          <cell r="G4621" t="str">
            <v>Bay19</v>
          </cell>
          <cell r="I4621" t="str">
            <v>AM</v>
          </cell>
        </row>
        <row r="4622">
          <cell r="A4622">
            <v>42728</v>
          </cell>
          <cell r="B4622" t="str">
            <v>NXT</v>
          </cell>
          <cell r="F4622">
            <v>15</v>
          </cell>
          <cell r="G4622" t="str">
            <v>Bay19</v>
          </cell>
          <cell r="I4622" t="str">
            <v>PM</v>
          </cell>
        </row>
        <row r="4623">
          <cell r="A4623">
            <v>42728</v>
          </cell>
          <cell r="B4623" t="str">
            <v>NXT</v>
          </cell>
          <cell r="F4623">
            <v>30</v>
          </cell>
          <cell r="G4623" t="str">
            <v>Bay19</v>
          </cell>
          <cell r="I4623" t="str">
            <v>PM</v>
          </cell>
        </row>
        <row r="4624">
          <cell r="A4624">
            <v>42728</v>
          </cell>
          <cell r="B4624" t="str">
            <v>NXT</v>
          </cell>
          <cell r="F4624">
            <v>10</v>
          </cell>
          <cell r="G4624" t="str">
            <v>Bay20</v>
          </cell>
          <cell r="I4624" t="str">
            <v>AM</v>
          </cell>
        </row>
        <row r="4625">
          <cell r="A4625">
            <v>42728</v>
          </cell>
          <cell r="B4625" t="str">
            <v>Reflow</v>
          </cell>
          <cell r="F4625">
            <v>5</v>
          </cell>
          <cell r="G4625" t="str">
            <v>Bay20</v>
          </cell>
          <cell r="I4625" t="str">
            <v>AM</v>
          </cell>
        </row>
        <row r="4626">
          <cell r="A4626">
            <v>42728</v>
          </cell>
          <cell r="B4626" t="str">
            <v>NXT</v>
          </cell>
          <cell r="F4626">
            <v>6</v>
          </cell>
          <cell r="G4626" t="str">
            <v>Bay20</v>
          </cell>
          <cell r="I4626" t="str">
            <v>PM</v>
          </cell>
        </row>
        <row r="4627">
          <cell r="A4627">
            <v>42728</v>
          </cell>
          <cell r="B4627" t="str">
            <v>NXT</v>
          </cell>
          <cell r="F4627">
            <v>6</v>
          </cell>
          <cell r="G4627" t="str">
            <v>Bay20</v>
          </cell>
          <cell r="I4627" t="str">
            <v>PM</v>
          </cell>
        </row>
        <row r="4628">
          <cell r="A4628">
            <v>42729</v>
          </cell>
          <cell r="B4628" t="str">
            <v>NXT</v>
          </cell>
          <cell r="F4628">
            <v>6</v>
          </cell>
          <cell r="G4628" t="str">
            <v>Bay20</v>
          </cell>
          <cell r="I4628" t="str">
            <v>PM</v>
          </cell>
        </row>
        <row r="4629">
          <cell r="A4629">
            <v>42729</v>
          </cell>
          <cell r="B4629" t="str">
            <v>NXT</v>
          </cell>
          <cell r="F4629">
            <v>13</v>
          </cell>
          <cell r="G4629" t="str">
            <v>Bay20</v>
          </cell>
          <cell r="I4629" t="str">
            <v>PM</v>
          </cell>
        </row>
        <row r="4630">
          <cell r="A4630">
            <v>42729</v>
          </cell>
          <cell r="B4630" t="str">
            <v>NXT</v>
          </cell>
          <cell r="F4630">
            <v>31</v>
          </cell>
          <cell r="G4630" t="str">
            <v>Bay20</v>
          </cell>
          <cell r="I4630" t="str">
            <v>PM</v>
          </cell>
        </row>
        <row r="4631">
          <cell r="A4631">
            <v>42729</v>
          </cell>
          <cell r="B4631" t="str">
            <v>NXT</v>
          </cell>
          <cell r="F4631">
            <v>8</v>
          </cell>
          <cell r="G4631" t="str">
            <v>Bay20</v>
          </cell>
          <cell r="I4631" t="str">
            <v>PM</v>
          </cell>
        </row>
        <row r="4632">
          <cell r="A4632">
            <v>42729</v>
          </cell>
          <cell r="B4632" t="str">
            <v>NXT</v>
          </cell>
          <cell r="F4632">
            <v>7</v>
          </cell>
          <cell r="G4632" t="str">
            <v>Bay20</v>
          </cell>
          <cell r="I4632" t="str">
            <v>AM</v>
          </cell>
        </row>
        <row r="4633">
          <cell r="A4633">
            <v>42729</v>
          </cell>
          <cell r="B4633" t="str">
            <v>NXT</v>
          </cell>
          <cell r="F4633">
            <v>10</v>
          </cell>
          <cell r="G4633" t="str">
            <v>Bay20</v>
          </cell>
          <cell r="I4633" t="str">
            <v>AM</v>
          </cell>
        </row>
        <row r="4634">
          <cell r="A4634">
            <v>42729</v>
          </cell>
          <cell r="B4634" t="str">
            <v>NXT</v>
          </cell>
          <cell r="F4634">
            <v>8</v>
          </cell>
          <cell r="G4634" t="str">
            <v>Bay20</v>
          </cell>
          <cell r="I4634" t="str">
            <v>AM</v>
          </cell>
        </row>
        <row r="4635">
          <cell r="A4635">
            <v>42729</v>
          </cell>
          <cell r="B4635" t="str">
            <v>NXT</v>
          </cell>
          <cell r="F4635">
            <v>20</v>
          </cell>
          <cell r="G4635" t="str">
            <v>Bay20</v>
          </cell>
          <cell r="I4635" t="str">
            <v>AM</v>
          </cell>
        </row>
        <row r="4636">
          <cell r="A4636">
            <v>42728</v>
          </cell>
          <cell r="B4636" t="str">
            <v>DEK</v>
          </cell>
          <cell r="F4636">
            <v>6</v>
          </cell>
          <cell r="G4636" t="str">
            <v>Bay23</v>
          </cell>
          <cell r="I4636" t="str">
            <v>AM</v>
          </cell>
        </row>
        <row r="4637">
          <cell r="A4637">
            <v>42728</v>
          </cell>
          <cell r="B4637" t="str">
            <v>DEK</v>
          </cell>
          <cell r="F4637">
            <v>15</v>
          </cell>
          <cell r="G4637" t="str">
            <v>Bay23</v>
          </cell>
          <cell r="I4637" t="str">
            <v>PM</v>
          </cell>
        </row>
        <row r="4638">
          <cell r="A4638">
            <v>42728</v>
          </cell>
          <cell r="B4638" t="str">
            <v>DEK</v>
          </cell>
          <cell r="F4638">
            <v>9</v>
          </cell>
          <cell r="G4638" t="str">
            <v>Bay23</v>
          </cell>
          <cell r="I4638" t="str">
            <v>PM</v>
          </cell>
        </row>
        <row r="4639">
          <cell r="A4639">
            <v>42729</v>
          </cell>
          <cell r="B4639" t="str">
            <v>NXT</v>
          </cell>
          <cell r="F4639">
            <v>9</v>
          </cell>
          <cell r="G4639" t="str">
            <v>Bay22</v>
          </cell>
          <cell r="I4639" t="str">
            <v>AM</v>
          </cell>
        </row>
        <row r="4640">
          <cell r="A4640">
            <v>42729</v>
          </cell>
          <cell r="B4640" t="str">
            <v>NXT</v>
          </cell>
          <cell r="F4640">
            <v>12</v>
          </cell>
          <cell r="G4640" t="str">
            <v>Bay22</v>
          </cell>
          <cell r="I4640" t="str">
            <v>AM</v>
          </cell>
        </row>
        <row r="4641">
          <cell r="A4641">
            <v>42729</v>
          </cell>
          <cell r="B4641" t="str">
            <v>DEK</v>
          </cell>
          <cell r="F4641">
            <v>5</v>
          </cell>
          <cell r="G4641" t="str">
            <v>Bay22</v>
          </cell>
          <cell r="I4641" t="str">
            <v>PM</v>
          </cell>
        </row>
        <row r="4642">
          <cell r="A4642">
            <v>42729</v>
          </cell>
          <cell r="B4642" t="str">
            <v>NXT</v>
          </cell>
          <cell r="F4642">
            <v>10</v>
          </cell>
          <cell r="G4642" t="str">
            <v>Bay22</v>
          </cell>
          <cell r="I4642" t="str">
            <v>AM</v>
          </cell>
        </row>
        <row r="4643">
          <cell r="A4643">
            <v>42729</v>
          </cell>
          <cell r="B4643" t="str">
            <v>NXT</v>
          </cell>
          <cell r="F4643">
            <v>30</v>
          </cell>
          <cell r="G4643" t="str">
            <v>Bay23</v>
          </cell>
          <cell r="I4643" t="str">
            <v>AM</v>
          </cell>
        </row>
        <row r="4644">
          <cell r="A4644">
            <v>42729</v>
          </cell>
          <cell r="B4644" t="str">
            <v>NXT</v>
          </cell>
          <cell r="F4644">
            <v>10</v>
          </cell>
          <cell r="G4644" t="str">
            <v>Bay23</v>
          </cell>
          <cell r="I4644" t="str">
            <v>AM</v>
          </cell>
        </row>
        <row r="4645">
          <cell r="A4645">
            <v>42728</v>
          </cell>
          <cell r="B4645" t="str">
            <v>NXT</v>
          </cell>
          <cell r="F4645">
            <v>10</v>
          </cell>
          <cell r="G4645" t="str">
            <v>Bay061</v>
          </cell>
          <cell r="I4645" t="str">
            <v>AM</v>
          </cell>
        </row>
        <row r="4646">
          <cell r="A4646">
            <v>42728</v>
          </cell>
          <cell r="B4646" t="str">
            <v>DEK</v>
          </cell>
          <cell r="F4646">
            <v>3</v>
          </cell>
          <cell r="G4646" t="str">
            <v>Bay05</v>
          </cell>
          <cell r="I4646" t="str">
            <v>PM</v>
          </cell>
        </row>
        <row r="4647">
          <cell r="A4647">
            <v>42728</v>
          </cell>
          <cell r="B4647" t="str">
            <v>NXT</v>
          </cell>
          <cell r="F4647">
            <v>5</v>
          </cell>
          <cell r="G4647" t="str">
            <v>Bay05</v>
          </cell>
          <cell r="I4647" t="str">
            <v>PM</v>
          </cell>
        </row>
        <row r="4648">
          <cell r="A4648">
            <v>42728</v>
          </cell>
          <cell r="B4648" t="str">
            <v>NXT</v>
          </cell>
          <cell r="F4648">
            <v>5</v>
          </cell>
          <cell r="G4648" t="str">
            <v>Bay05</v>
          </cell>
          <cell r="I4648" t="str">
            <v>PM</v>
          </cell>
        </row>
        <row r="4649">
          <cell r="A4649">
            <v>42728</v>
          </cell>
          <cell r="B4649" t="str">
            <v>NXT</v>
          </cell>
          <cell r="F4649">
            <v>5</v>
          </cell>
          <cell r="G4649" t="str">
            <v>Bay05</v>
          </cell>
          <cell r="I4649" t="str">
            <v>PM</v>
          </cell>
        </row>
        <row r="4650">
          <cell r="A4650">
            <v>42728</v>
          </cell>
          <cell r="B4650" t="str">
            <v>NXT</v>
          </cell>
          <cell r="F4650">
            <v>5</v>
          </cell>
          <cell r="G4650" t="str">
            <v>Bay061</v>
          </cell>
          <cell r="I4650" t="str">
            <v>PM</v>
          </cell>
        </row>
        <row r="4651">
          <cell r="A4651">
            <v>42728</v>
          </cell>
          <cell r="B4651" t="str">
            <v>NXT</v>
          </cell>
          <cell r="F4651">
            <v>5</v>
          </cell>
          <cell r="G4651" t="str">
            <v>Bay062</v>
          </cell>
          <cell r="I4651" t="str">
            <v>PM</v>
          </cell>
        </row>
        <row r="4652">
          <cell r="A4652">
            <v>42728</v>
          </cell>
          <cell r="B4652" t="str">
            <v>NXT</v>
          </cell>
          <cell r="F4652">
            <v>5</v>
          </cell>
          <cell r="G4652" t="str">
            <v>Bay062</v>
          </cell>
          <cell r="I4652" t="str">
            <v>PM</v>
          </cell>
        </row>
        <row r="4653">
          <cell r="A4653">
            <v>42728</v>
          </cell>
          <cell r="B4653" t="str">
            <v>NXT</v>
          </cell>
          <cell r="F4653">
            <v>10</v>
          </cell>
          <cell r="G4653" t="str">
            <v>Bay071</v>
          </cell>
          <cell r="I4653" t="str">
            <v>PM</v>
          </cell>
        </row>
        <row r="4654">
          <cell r="A4654">
            <v>42728</v>
          </cell>
          <cell r="B4654" t="str">
            <v>NXT</v>
          </cell>
          <cell r="F4654">
            <v>5</v>
          </cell>
          <cell r="G4654" t="str">
            <v>Bay08</v>
          </cell>
          <cell r="I4654" t="str">
            <v>PM</v>
          </cell>
        </row>
        <row r="4655">
          <cell r="A4655">
            <v>42729</v>
          </cell>
          <cell r="B4655" t="str">
            <v>NXT</v>
          </cell>
          <cell r="F4655">
            <v>30</v>
          </cell>
          <cell r="G4655" t="str">
            <v>Bay05</v>
          </cell>
          <cell r="I4655" t="str">
            <v>AM</v>
          </cell>
        </row>
        <row r="4656">
          <cell r="A4656">
            <v>42729</v>
          </cell>
          <cell r="B4656" t="str">
            <v>NXT</v>
          </cell>
          <cell r="F4656">
            <v>30</v>
          </cell>
          <cell r="G4656" t="str">
            <v>Bay071</v>
          </cell>
          <cell r="I4656" t="str">
            <v>AM</v>
          </cell>
        </row>
        <row r="4657">
          <cell r="A4657">
            <v>42729</v>
          </cell>
          <cell r="B4657" t="str">
            <v>Reflow</v>
          </cell>
          <cell r="F4657">
            <v>10</v>
          </cell>
          <cell r="G4657" t="str">
            <v>Bay072</v>
          </cell>
          <cell r="I4657" t="str">
            <v>AM</v>
          </cell>
        </row>
        <row r="4658">
          <cell r="A4658">
            <v>42729</v>
          </cell>
          <cell r="B4658" t="str">
            <v>DEK</v>
          </cell>
          <cell r="F4658">
            <v>10</v>
          </cell>
          <cell r="G4658" t="str">
            <v>Bay072</v>
          </cell>
          <cell r="I4658" t="str">
            <v>AM</v>
          </cell>
        </row>
        <row r="4659">
          <cell r="A4659">
            <v>42729</v>
          </cell>
          <cell r="B4659" t="str">
            <v>NXT</v>
          </cell>
          <cell r="F4659">
            <v>15</v>
          </cell>
          <cell r="G4659" t="str">
            <v>Bay08</v>
          </cell>
          <cell r="I4659" t="str">
            <v>AM</v>
          </cell>
        </row>
        <row r="4660">
          <cell r="A4660">
            <v>42729</v>
          </cell>
          <cell r="B4660" t="str">
            <v>NXT</v>
          </cell>
          <cell r="F4660">
            <v>5</v>
          </cell>
          <cell r="G4660" t="str">
            <v>Bay05</v>
          </cell>
          <cell r="I4660" t="str">
            <v>PM</v>
          </cell>
        </row>
        <row r="4661">
          <cell r="A4661">
            <v>42729</v>
          </cell>
          <cell r="B4661" t="str">
            <v>NXT</v>
          </cell>
          <cell r="F4661">
            <v>5</v>
          </cell>
          <cell r="G4661" t="str">
            <v>Bay05</v>
          </cell>
          <cell r="I4661" t="str">
            <v>PM</v>
          </cell>
        </row>
        <row r="4662">
          <cell r="A4662">
            <v>42729</v>
          </cell>
          <cell r="B4662" t="str">
            <v>NXT</v>
          </cell>
          <cell r="F4662">
            <v>5</v>
          </cell>
          <cell r="G4662" t="str">
            <v>Bay05</v>
          </cell>
          <cell r="I4662" t="str">
            <v>PM</v>
          </cell>
        </row>
        <row r="4663">
          <cell r="A4663">
            <v>42729</v>
          </cell>
          <cell r="B4663" t="str">
            <v>NXT</v>
          </cell>
          <cell r="F4663">
            <v>5</v>
          </cell>
          <cell r="G4663" t="str">
            <v>Bay05</v>
          </cell>
          <cell r="I4663" t="str">
            <v>PM</v>
          </cell>
        </row>
        <row r="4664">
          <cell r="A4664">
            <v>42729</v>
          </cell>
          <cell r="B4664" t="str">
            <v>NXT</v>
          </cell>
          <cell r="F4664">
            <v>5</v>
          </cell>
          <cell r="G4664" t="str">
            <v>Bay061</v>
          </cell>
          <cell r="I4664" t="str">
            <v>PM</v>
          </cell>
        </row>
        <row r="4665">
          <cell r="A4665">
            <v>42728</v>
          </cell>
          <cell r="B4665" t="str">
            <v>NXT</v>
          </cell>
          <cell r="F4665">
            <v>25</v>
          </cell>
          <cell r="G4665" t="str">
            <v>Bay16</v>
          </cell>
          <cell r="I4665" t="str">
            <v>AM</v>
          </cell>
        </row>
        <row r="4666">
          <cell r="A4666">
            <v>42728</v>
          </cell>
          <cell r="B4666" t="str">
            <v>NXT</v>
          </cell>
          <cell r="F4666">
            <v>10</v>
          </cell>
          <cell r="G4666" t="str">
            <v>Bay15</v>
          </cell>
          <cell r="I4666" t="str">
            <v>PM</v>
          </cell>
        </row>
      </sheetData>
      <sheetData sheetId="18"/>
      <sheetData sheetId="19"/>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Bay TA"/>
      <sheetName val="Bay MRRBU"/>
      <sheetName val="Bay Metbu"/>
      <sheetName val="Bay MCEBU"/>
      <sheetName val="Setup"/>
      <sheetName val="Splits"/>
      <sheetName val="PartDateOrders"/>
      <sheetName val="PlannedOrders"/>
      <sheetName val="Category"/>
      <sheetName val="Downtime Code"/>
      <sheetName val="source"/>
    </sheetNames>
    <sheetDataSet>
      <sheetData sheetId="0"/>
      <sheetData sheetId="1"/>
      <sheetData sheetId="2"/>
      <sheetData sheetId="3"/>
      <sheetData sheetId="4"/>
      <sheetData sheetId="5">
        <row r="13">
          <cell r="E13">
            <v>1</v>
          </cell>
        </row>
        <row r="14">
          <cell r="E14">
            <v>0.7</v>
          </cell>
        </row>
      </sheetData>
      <sheetData sheetId="6"/>
      <sheetData sheetId="7"/>
      <sheetData sheetId="8"/>
      <sheetData sheetId="9" refreshError="1"/>
      <sheetData sheetId="10" refreshError="1"/>
      <sheetData sheetId="11"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AV0"/>
      <sheetName val="0000"/>
      <sheetName val="Recovered_Sheet1"/>
      <sheetName val="1000"/>
      <sheetName val="2000"/>
      <sheetName val="Recovered_Sheet2"/>
      <sheetName val="Recovered_Sheet3"/>
      <sheetName val="Recovered_Sheet4"/>
      <sheetName val="Recovered_Sheet5"/>
      <sheetName val="Recovered_Sheet6"/>
      <sheetName val="Recovered_Sheet7"/>
      <sheetName val="Recovered_Sheet8"/>
      <sheetName val="Recovered_Sheet9"/>
      <sheetName val="Recovered_Sheet10"/>
      <sheetName val="Recovered_Sheet11"/>
      <sheetName val="Recovered_Sheet12"/>
      <sheetName val="DV-IDENTITY-0"/>
      <sheetName val="b3fd30cc4e1f4b368e041d4bd6c3c41"/>
      <sheetName val="Paretto"/>
      <sheetName val="Trend"/>
      <sheetName val="Main Chart"/>
      <sheetName val="Sheet1"/>
      <sheetName val="Sheet2"/>
      <sheetName val="Sheet3"/>
      <sheetName val="Q2"/>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refreshError="1"/>
      <sheetData sheetId="17" refreshError="1"/>
      <sheetData sheetId="18"/>
      <sheetData sheetId="19"/>
      <sheetData sheetId="20">
        <row r="1">
          <cell r="N1" t="str">
            <v>Jabil Circuit</v>
          </cell>
        </row>
        <row r="4">
          <cell r="N4" t="str">
            <v>DPM (example use as reference!)</v>
          </cell>
        </row>
        <row r="33">
          <cell r="A33" t="str">
            <v>PAYNTER CHART(Thousands)</v>
          </cell>
          <cell r="N33">
            <v>0</v>
          </cell>
          <cell r="O33" t="str">
            <v>Improvement Plan</v>
          </cell>
        </row>
        <row r="34">
          <cell r="A34" t="str">
            <v>CONTRIBUTOR</v>
          </cell>
          <cell r="B34" t="str">
            <v>WK1</v>
          </cell>
          <cell r="C34" t="str">
            <v>WK2</v>
          </cell>
          <cell r="D34" t="str">
            <v>WK3</v>
          </cell>
          <cell r="E34" t="str">
            <v>WK4</v>
          </cell>
          <cell r="F34" t="str">
            <v>WK5</v>
          </cell>
          <cell r="G34" t="str">
            <v>WK6</v>
          </cell>
          <cell r="H34" t="str">
            <v>WK7</v>
          </cell>
          <cell r="I34" t="str">
            <v>WK8</v>
          </cell>
          <cell r="J34" t="str">
            <v>WK9</v>
          </cell>
          <cell r="K34" t="str">
            <v>WK10</v>
          </cell>
          <cell r="L34" t="str">
            <v>WK11</v>
          </cell>
          <cell r="M34" t="str">
            <v>WK12</v>
          </cell>
          <cell r="N34" t="str">
            <v>Avr</v>
          </cell>
          <cell r="O34" t="str">
            <v>Contributor(5W/2H)</v>
          </cell>
          <cell r="Q34" t="str">
            <v>Root Cause</v>
          </cell>
          <cell r="S34" t="str">
            <v>Actions</v>
          </cell>
          <cell r="T34" t="str">
            <v>Responsible</v>
          </cell>
          <cell r="U34" t="str">
            <v>start date</v>
          </cell>
        </row>
        <row r="35">
          <cell r="A35" t="str">
            <v>Blow hole</v>
          </cell>
          <cell r="O35" t="str">
            <v>What</v>
          </cell>
          <cell r="Q35" t="str">
            <v>1  Why</v>
          </cell>
          <cell r="S35" t="str">
            <v xml:space="preserve"> Containment Actions</v>
          </cell>
        </row>
        <row r="36">
          <cell r="A36" t="str">
            <v>Missing</v>
          </cell>
          <cell r="O36" t="str">
            <v>When</v>
          </cell>
          <cell r="Q36" t="str">
            <v>2 Why</v>
          </cell>
        </row>
        <row r="37">
          <cell r="A37" t="str">
            <v>Damaged</v>
          </cell>
          <cell r="O37" t="str">
            <v>Where</v>
          </cell>
          <cell r="Q37" t="str">
            <v>3 Why</v>
          </cell>
        </row>
        <row r="38">
          <cell r="A38" t="str">
            <v>Raised</v>
          </cell>
          <cell r="O38" t="str">
            <v>Who</v>
          </cell>
          <cell r="Q38" t="str">
            <v>4 Why</v>
          </cell>
          <cell r="S38" t="str">
            <v>Corrective Actions</v>
          </cell>
        </row>
        <row r="39">
          <cell r="A39" t="str">
            <v>Vanish on pins</v>
          </cell>
          <cell r="O39" t="str">
            <v>Why</v>
          </cell>
          <cell r="Q39" t="str">
            <v>5 Why</v>
          </cell>
        </row>
        <row r="40">
          <cell r="O40" t="str">
            <v xml:space="preserve">How Many: </v>
          </cell>
        </row>
        <row r="41">
          <cell r="O41" t="str">
            <v>What</v>
          </cell>
          <cell r="Q41" t="str">
            <v>1  Why</v>
          </cell>
          <cell r="S41" t="str">
            <v xml:space="preserve"> Containment Actions</v>
          </cell>
        </row>
        <row r="42">
          <cell r="O42" t="str">
            <v>When</v>
          </cell>
          <cell r="Q42" t="str">
            <v>2 Why</v>
          </cell>
        </row>
        <row r="43">
          <cell r="O43" t="str">
            <v>Where</v>
          </cell>
          <cell r="Q43" t="str">
            <v>3 Why</v>
          </cell>
        </row>
        <row r="44">
          <cell r="O44" t="str">
            <v>Who</v>
          </cell>
          <cell r="Q44" t="str">
            <v>4 Why</v>
          </cell>
          <cell r="S44" t="str">
            <v>Corrective Actions</v>
          </cell>
        </row>
        <row r="45">
          <cell r="O45" t="str">
            <v>Why</v>
          </cell>
          <cell r="Q45" t="str">
            <v>5 Why</v>
          </cell>
        </row>
        <row r="46">
          <cell r="O46" t="str">
            <v xml:space="preserve">How Many: </v>
          </cell>
        </row>
        <row r="47">
          <cell r="O47" t="str">
            <v>What</v>
          </cell>
          <cell r="Q47" t="str">
            <v>1  Why</v>
          </cell>
          <cell r="S47" t="str">
            <v xml:space="preserve"> Containment Actions</v>
          </cell>
        </row>
        <row r="48">
          <cell r="O48" t="str">
            <v>When</v>
          </cell>
          <cell r="Q48" t="str">
            <v>2 Why</v>
          </cell>
        </row>
        <row r="49">
          <cell r="O49" t="str">
            <v>Where</v>
          </cell>
          <cell r="Q49" t="str">
            <v>3 Why</v>
          </cell>
        </row>
        <row r="50">
          <cell r="O50" t="str">
            <v>Who</v>
          </cell>
          <cell r="Q50" t="str">
            <v>4 Why</v>
          </cell>
          <cell r="R50">
            <v>0</v>
          </cell>
          <cell r="S50" t="str">
            <v>Corrective Actions</v>
          </cell>
        </row>
        <row r="51">
          <cell r="O51" t="str">
            <v>Why</v>
          </cell>
          <cell r="Q51" t="str">
            <v>5 Why</v>
          </cell>
        </row>
        <row r="52">
          <cell r="O52" t="str">
            <v xml:space="preserve">How Many: </v>
          </cell>
          <cell r="P52">
            <v>0</v>
          </cell>
        </row>
      </sheetData>
      <sheetData sheetId="21" refreshError="1"/>
      <sheetData sheetId="22" refreshError="1"/>
      <sheetData sheetId="23" refreshError="1"/>
      <sheetData sheetId="24"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_CHART"/>
      <sheetName val="MODEL_CHART"/>
      <sheetName val="DATA"/>
      <sheetName val="MODEL_DATA"/>
      <sheetName val="YIELD"/>
      <sheetName val="PIVOT_W"/>
      <sheetName val="PIVOT_12W"/>
      <sheetName val="HCM Defect_W"/>
      <sheetName val="HCM Defect_True Fail"/>
      <sheetName val="HCM Defect_12W"/>
    </sheetNames>
    <sheetDataSet>
      <sheetData sheetId="0" refreshError="1"/>
      <sheetData sheetId="1" refreshError="1"/>
      <sheetData sheetId="2">
        <row r="2">
          <cell r="B2" t="str">
            <v>W2-W13</v>
          </cell>
        </row>
      </sheetData>
      <sheetData sheetId="3" refreshError="1"/>
      <sheetData sheetId="4">
        <row r="1">
          <cell r="A1" t="str">
            <v>BAOI - 99.80</v>
          </cell>
          <cell r="D1" t="str">
            <v>TAOI - 99.80</v>
          </cell>
          <cell r="G1" t="str">
            <v>PWTU - 99.80</v>
          </cell>
          <cell r="J1" t="str">
            <v>ICT - 98.00</v>
          </cell>
          <cell r="M1" t="str">
            <v>Loading - 0.00</v>
          </cell>
          <cell r="P1" t="str">
            <v>FVT - 99.00</v>
          </cell>
          <cell r="S1" t="str">
            <v>RFT - 0.00</v>
          </cell>
          <cell r="V1" t="str">
            <v>FNI - 99.90</v>
          </cell>
          <cell r="Y1" t="str">
            <v>OBA - 99.95</v>
          </cell>
        </row>
        <row r="2">
          <cell r="A2" t="str">
            <v>Pass</v>
          </cell>
          <cell r="B2" t="str">
            <v>Total</v>
          </cell>
          <cell r="C2" t="str">
            <v>Yield</v>
          </cell>
          <cell r="D2" t="str">
            <v>Pass</v>
          </cell>
          <cell r="E2" t="str">
            <v>Total</v>
          </cell>
          <cell r="F2" t="str">
            <v>Yield</v>
          </cell>
          <cell r="G2" t="str">
            <v>Pass</v>
          </cell>
          <cell r="H2" t="str">
            <v>Total</v>
          </cell>
          <cell r="I2" t="str">
            <v>Yield</v>
          </cell>
          <cell r="J2" t="str">
            <v>Pass</v>
          </cell>
          <cell r="K2" t="str">
            <v>Total</v>
          </cell>
          <cell r="L2" t="str">
            <v>Yield</v>
          </cell>
          <cell r="M2" t="str">
            <v>Pass</v>
          </cell>
          <cell r="N2" t="str">
            <v>Total</v>
          </cell>
          <cell r="O2" t="str">
            <v>Yield</v>
          </cell>
          <cell r="P2" t="str">
            <v>Pass</v>
          </cell>
          <cell r="Q2" t="str">
            <v>Total</v>
          </cell>
          <cell r="R2" t="str">
            <v>Yield</v>
          </cell>
          <cell r="S2" t="str">
            <v>Pass</v>
          </cell>
          <cell r="T2" t="str">
            <v>Total</v>
          </cell>
          <cell r="U2" t="str">
            <v>Yield</v>
          </cell>
          <cell r="V2" t="str">
            <v>Pass</v>
          </cell>
          <cell r="W2" t="str">
            <v>Total</v>
          </cell>
          <cell r="X2" t="str">
            <v>Yield</v>
          </cell>
          <cell r="Y2" t="str">
            <v>Pass</v>
          </cell>
          <cell r="Z2" t="str">
            <v>Total</v>
          </cell>
          <cell r="AA2" t="str">
            <v>Yield</v>
          </cell>
          <cell r="AB2" t="str">
            <v>Goal</v>
          </cell>
          <cell r="AC2" t="str">
            <v>FPY</v>
          </cell>
        </row>
        <row r="3">
          <cell r="A3">
            <v>18227</v>
          </cell>
          <cell r="B3">
            <v>18358</v>
          </cell>
          <cell r="C3">
            <v>99.29</v>
          </cell>
          <cell r="D3">
            <v>30164</v>
          </cell>
          <cell r="E3">
            <v>30439</v>
          </cell>
          <cell r="F3">
            <v>99.1</v>
          </cell>
          <cell r="G3">
            <v>17601</v>
          </cell>
          <cell r="H3">
            <v>17603</v>
          </cell>
          <cell r="I3">
            <v>99.99</v>
          </cell>
          <cell r="J3">
            <v>18402</v>
          </cell>
          <cell r="K3">
            <v>18484</v>
          </cell>
          <cell r="L3">
            <v>99.56</v>
          </cell>
          <cell r="M3">
            <v>11496</v>
          </cell>
          <cell r="N3">
            <v>11666</v>
          </cell>
          <cell r="O3">
            <v>98.54</v>
          </cell>
          <cell r="P3">
            <v>18661</v>
          </cell>
          <cell r="Q3">
            <v>18857</v>
          </cell>
          <cell r="R3">
            <v>98.96</v>
          </cell>
          <cell r="S3">
            <v>2269</v>
          </cell>
          <cell r="T3">
            <v>2419</v>
          </cell>
          <cell r="U3">
            <v>93.8</v>
          </cell>
          <cell r="V3">
            <v>31738</v>
          </cell>
          <cell r="W3">
            <v>31745</v>
          </cell>
          <cell r="X3">
            <v>99.98</v>
          </cell>
          <cell r="Y3">
            <v>3998</v>
          </cell>
          <cell r="Z3">
            <v>3998</v>
          </cell>
          <cell r="AA3">
            <v>100</v>
          </cell>
          <cell r="AB3">
            <v>97.25</v>
          </cell>
          <cell r="AC3">
            <v>96.92</v>
          </cell>
        </row>
        <row r="4">
          <cell r="B4" t="str">
            <v>BAOI - 99.80</v>
          </cell>
          <cell r="E4" t="str">
            <v>TAOI - 99.80</v>
          </cell>
          <cell r="H4" t="str">
            <v>PWTU - 99.80</v>
          </cell>
          <cell r="K4" t="str">
            <v>ICT - 98.00</v>
          </cell>
          <cell r="N4" t="str">
            <v>Loading - 0.00</v>
          </cell>
          <cell r="Q4" t="str">
            <v>FVT - 99.00</v>
          </cell>
          <cell r="T4" t="str">
            <v>RFT - 0.00</v>
          </cell>
          <cell r="W4" t="str">
            <v>FNI - 99.90</v>
          </cell>
          <cell r="Z4" t="str">
            <v>OBA - 99.95</v>
          </cell>
          <cell r="AE4" t="str">
            <v>Qty &gt;= 0</v>
          </cell>
        </row>
        <row r="6">
          <cell r="A6" t="str">
            <v>Jabil Family</v>
          </cell>
          <cell r="B6" t="str">
            <v>Pass</v>
          </cell>
          <cell r="C6" t="str">
            <v>Total</v>
          </cell>
          <cell r="D6" t="str">
            <v>Yield</v>
          </cell>
          <cell r="E6" t="str">
            <v>Pass</v>
          </cell>
          <cell r="F6" t="str">
            <v>Total</v>
          </cell>
          <cell r="G6" t="str">
            <v>Yield</v>
          </cell>
          <cell r="H6" t="str">
            <v>Pass</v>
          </cell>
          <cell r="I6" t="str">
            <v>Total</v>
          </cell>
          <cell r="J6" t="str">
            <v>Yield</v>
          </cell>
          <cell r="K6" t="str">
            <v>Pass</v>
          </cell>
          <cell r="L6" t="str">
            <v>Total</v>
          </cell>
          <cell r="M6" t="str">
            <v>Yield</v>
          </cell>
          <cell r="N6" t="str">
            <v>Pass</v>
          </cell>
          <cell r="O6" t="str">
            <v>Total</v>
          </cell>
          <cell r="P6" t="str">
            <v>Yield</v>
          </cell>
          <cell r="Q6" t="str">
            <v>Pass</v>
          </cell>
          <cell r="R6" t="str">
            <v>Total</v>
          </cell>
          <cell r="S6" t="str">
            <v>Yield</v>
          </cell>
          <cell r="T6" t="str">
            <v>Pass</v>
          </cell>
          <cell r="U6" t="str">
            <v>Total</v>
          </cell>
          <cell r="V6" t="str">
            <v>Yield</v>
          </cell>
          <cell r="W6" t="str">
            <v>Pass</v>
          </cell>
          <cell r="X6" t="str">
            <v>Total</v>
          </cell>
          <cell r="Y6" t="str">
            <v>Yield</v>
          </cell>
          <cell r="Z6" t="str">
            <v>Pass</v>
          </cell>
          <cell r="AA6" t="str">
            <v>Total</v>
          </cell>
          <cell r="AB6" t="str">
            <v>Yield</v>
          </cell>
          <cell r="AC6" t="str">
            <v>Goal</v>
          </cell>
          <cell r="AD6" t="str">
            <v>FPY</v>
          </cell>
          <cell r="AE6" t="str">
            <v>Total</v>
          </cell>
        </row>
        <row r="7">
          <cell r="A7" t="str">
            <v>Currie</v>
          </cell>
          <cell r="B7">
            <v>7379</v>
          </cell>
          <cell r="C7">
            <v>7431</v>
          </cell>
          <cell r="D7">
            <v>99.3</v>
          </cell>
          <cell r="E7">
            <v>7164</v>
          </cell>
          <cell r="F7">
            <v>7185</v>
          </cell>
          <cell r="G7">
            <v>99.71</v>
          </cell>
          <cell r="H7">
            <v>4197</v>
          </cell>
          <cell r="I7">
            <v>4197</v>
          </cell>
          <cell r="J7">
            <v>100</v>
          </cell>
          <cell r="K7">
            <v>4027</v>
          </cell>
          <cell r="L7">
            <v>4037</v>
          </cell>
          <cell r="M7">
            <v>99.75</v>
          </cell>
          <cell r="Q7">
            <v>3990</v>
          </cell>
          <cell r="R7">
            <v>4037</v>
          </cell>
          <cell r="S7">
            <v>98.84</v>
          </cell>
          <cell r="W7">
            <v>7900</v>
          </cell>
          <cell r="X7">
            <v>7901</v>
          </cell>
          <cell r="Y7">
            <v>99.99</v>
          </cell>
          <cell r="Z7">
            <v>1610</v>
          </cell>
          <cell r="AA7">
            <v>1610</v>
          </cell>
          <cell r="AB7">
            <v>100</v>
          </cell>
          <cell r="AC7">
            <v>97.25</v>
          </cell>
          <cell r="AD7">
            <v>97.61</v>
          </cell>
          <cell r="AE7">
            <v>34788</v>
          </cell>
        </row>
        <row r="8">
          <cell r="A8" t="str">
            <v>FOCUS AL</v>
          </cell>
          <cell r="H8">
            <v>7</v>
          </cell>
          <cell r="I8">
            <v>7</v>
          </cell>
          <cell r="J8">
            <v>100</v>
          </cell>
          <cell r="K8">
            <v>8</v>
          </cell>
          <cell r="L8">
            <v>8</v>
          </cell>
          <cell r="M8">
            <v>100</v>
          </cell>
          <cell r="N8">
            <v>9</v>
          </cell>
          <cell r="O8">
            <v>9</v>
          </cell>
          <cell r="P8">
            <v>100</v>
          </cell>
          <cell r="W8">
            <v>15</v>
          </cell>
          <cell r="X8">
            <v>15</v>
          </cell>
          <cell r="Y8">
            <v>100</v>
          </cell>
          <cell r="AC8">
            <v>97.25</v>
          </cell>
          <cell r="AD8">
            <v>100</v>
          </cell>
          <cell r="AE8">
            <v>30</v>
          </cell>
        </row>
        <row r="9">
          <cell r="A9" t="str">
            <v>FOCUS AX</v>
          </cell>
          <cell r="Q9">
            <v>1</v>
          </cell>
          <cell r="R9">
            <v>1</v>
          </cell>
          <cell r="S9">
            <v>100</v>
          </cell>
          <cell r="AC9">
            <v>97.25</v>
          </cell>
          <cell r="AD9">
            <v>100</v>
          </cell>
          <cell r="AE9">
            <v>1</v>
          </cell>
        </row>
        <row r="10">
          <cell r="A10" t="str">
            <v>FOCUS EPS</v>
          </cell>
          <cell r="B10">
            <v>10848</v>
          </cell>
          <cell r="C10">
            <v>10927</v>
          </cell>
          <cell r="D10">
            <v>99.28</v>
          </cell>
          <cell r="E10">
            <v>10883</v>
          </cell>
          <cell r="F10">
            <v>10946</v>
          </cell>
          <cell r="G10">
            <v>99.42</v>
          </cell>
          <cell r="H10">
            <v>8183</v>
          </cell>
          <cell r="I10">
            <v>8184</v>
          </cell>
          <cell r="J10">
            <v>99.99</v>
          </cell>
          <cell r="K10">
            <v>9062</v>
          </cell>
          <cell r="L10">
            <v>9126</v>
          </cell>
          <cell r="M10">
            <v>99.3</v>
          </cell>
          <cell r="N10">
            <v>9152</v>
          </cell>
          <cell r="O10">
            <v>9278</v>
          </cell>
          <cell r="P10">
            <v>98.64</v>
          </cell>
          <cell r="Q10">
            <v>9230</v>
          </cell>
          <cell r="R10">
            <v>9269</v>
          </cell>
          <cell r="S10">
            <v>99.58</v>
          </cell>
          <cell r="W10">
            <v>16117</v>
          </cell>
          <cell r="X10">
            <v>16122</v>
          </cell>
          <cell r="Y10">
            <v>99.97</v>
          </cell>
          <cell r="Z10">
            <v>1457</v>
          </cell>
          <cell r="AA10">
            <v>1457</v>
          </cell>
          <cell r="AB10">
            <v>100</v>
          </cell>
          <cell r="AC10">
            <v>97.25</v>
          </cell>
          <cell r="AD10">
            <v>97.56</v>
          </cell>
          <cell r="AE10">
            <v>64574</v>
          </cell>
        </row>
        <row r="11">
          <cell r="A11" t="str">
            <v>FOX3</v>
          </cell>
          <cell r="E11">
            <v>1981</v>
          </cell>
          <cell r="F11">
            <v>2004</v>
          </cell>
          <cell r="G11">
            <v>98.85</v>
          </cell>
          <cell r="H11">
            <v>161</v>
          </cell>
          <cell r="I11">
            <v>161</v>
          </cell>
          <cell r="J11">
            <v>100</v>
          </cell>
          <cell r="K11">
            <v>152</v>
          </cell>
          <cell r="L11">
            <v>152</v>
          </cell>
          <cell r="M11">
            <v>100</v>
          </cell>
          <cell r="Q11">
            <v>148</v>
          </cell>
          <cell r="R11">
            <v>149</v>
          </cell>
          <cell r="S11">
            <v>99.33</v>
          </cell>
          <cell r="W11">
            <v>300</v>
          </cell>
          <cell r="X11">
            <v>300</v>
          </cell>
          <cell r="Y11">
            <v>100</v>
          </cell>
          <cell r="Z11">
            <v>30</v>
          </cell>
          <cell r="AA11">
            <v>30</v>
          </cell>
          <cell r="AB11">
            <v>100</v>
          </cell>
          <cell r="AC11">
            <v>97.25</v>
          </cell>
          <cell r="AD11">
            <v>98.19</v>
          </cell>
          <cell r="AE11">
            <v>2766</v>
          </cell>
        </row>
        <row r="12">
          <cell r="A12" t="str">
            <v>OPTIMATOR</v>
          </cell>
          <cell r="E12">
            <v>10120</v>
          </cell>
          <cell r="F12">
            <v>10288</v>
          </cell>
          <cell r="G12">
            <v>98.37</v>
          </cell>
          <cell r="H12">
            <v>2732</v>
          </cell>
          <cell r="I12">
            <v>2732</v>
          </cell>
          <cell r="J12">
            <v>100</v>
          </cell>
          <cell r="K12">
            <v>2647</v>
          </cell>
          <cell r="L12">
            <v>2652</v>
          </cell>
          <cell r="M12">
            <v>99.81</v>
          </cell>
          <cell r="N12">
            <v>2335</v>
          </cell>
          <cell r="O12">
            <v>2379</v>
          </cell>
          <cell r="P12">
            <v>98.15</v>
          </cell>
          <cell r="Q12">
            <v>2359</v>
          </cell>
          <cell r="R12">
            <v>2361</v>
          </cell>
          <cell r="S12">
            <v>99.92</v>
          </cell>
          <cell r="T12">
            <v>2218</v>
          </cell>
          <cell r="U12">
            <v>2352</v>
          </cell>
          <cell r="V12">
            <v>94.3</v>
          </cell>
          <cell r="W12">
            <v>2311</v>
          </cell>
          <cell r="X12">
            <v>2312</v>
          </cell>
          <cell r="Y12">
            <v>99.96</v>
          </cell>
          <cell r="Z12">
            <v>640</v>
          </cell>
          <cell r="AA12">
            <v>640</v>
          </cell>
          <cell r="AB12">
            <v>100</v>
          </cell>
          <cell r="AC12">
            <v>97.25</v>
          </cell>
          <cell r="AD12">
            <v>98.07</v>
          </cell>
          <cell r="AE12">
            <v>20345</v>
          </cell>
        </row>
        <row r="13">
          <cell r="A13" t="str">
            <v>S5 SBR</v>
          </cell>
          <cell r="Q13">
            <v>24</v>
          </cell>
          <cell r="R13">
            <v>41</v>
          </cell>
          <cell r="S13">
            <v>58.54</v>
          </cell>
          <cell r="T13">
            <v>51</v>
          </cell>
          <cell r="U13">
            <v>67</v>
          </cell>
          <cell r="V13">
            <v>76.12</v>
          </cell>
          <cell r="W13">
            <v>63</v>
          </cell>
          <cell r="X13">
            <v>63</v>
          </cell>
          <cell r="Y13">
            <v>100</v>
          </cell>
          <cell r="Z13">
            <v>8</v>
          </cell>
          <cell r="AA13">
            <v>8</v>
          </cell>
          <cell r="AB13">
            <v>100</v>
          </cell>
          <cell r="AC13">
            <v>97.25</v>
          </cell>
          <cell r="AD13">
            <v>58.54</v>
          </cell>
          <cell r="AE13">
            <v>104</v>
          </cell>
        </row>
        <row r="14">
          <cell r="A14" t="str">
            <v>U3400</v>
          </cell>
          <cell r="E14">
            <v>16</v>
          </cell>
          <cell r="F14">
            <v>16</v>
          </cell>
          <cell r="G14">
            <v>100</v>
          </cell>
          <cell r="H14">
            <v>2321</v>
          </cell>
          <cell r="I14">
            <v>2322</v>
          </cell>
          <cell r="J14">
            <v>99.96</v>
          </cell>
          <cell r="K14">
            <v>2506</v>
          </cell>
          <cell r="L14">
            <v>2509</v>
          </cell>
          <cell r="M14">
            <v>99.88</v>
          </cell>
          <cell r="Q14">
            <v>2909</v>
          </cell>
          <cell r="R14">
            <v>2999</v>
          </cell>
          <cell r="S14">
            <v>97</v>
          </cell>
          <cell r="W14">
            <v>5032</v>
          </cell>
          <cell r="X14">
            <v>5032</v>
          </cell>
          <cell r="Y14">
            <v>100</v>
          </cell>
          <cell r="Z14">
            <v>253</v>
          </cell>
          <cell r="AA14">
            <v>253</v>
          </cell>
          <cell r="AB14">
            <v>100</v>
          </cell>
          <cell r="AC14">
            <v>97.25</v>
          </cell>
          <cell r="AD14">
            <v>96.84</v>
          </cell>
          <cell r="AE14">
            <v>12878</v>
          </cell>
        </row>
      </sheetData>
      <sheetData sheetId="5" refreshError="1"/>
      <sheetData sheetId="6" refreshError="1"/>
      <sheetData sheetId="7" refreshError="1"/>
      <sheetData sheetId="8" refreshError="1"/>
      <sheetData sheetId="9"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ODEL AMIS" refreshedDate="44548.855424189816" createdVersion="7" refreshedVersion="7" minRefreshableVersion="3" recordCount="516" xr:uid="{00000000-000A-0000-FFFF-FFFF1A000000}">
  <cacheSource type="worksheet">
    <worksheetSource ref="A1:AA1048576" sheet="Raw_Data"/>
  </cacheSource>
  <cacheFields count="27">
    <cacheField name="Week" numFmtId="0">
      <sharedItems containsString="0" containsBlank="1" containsNumber="1" containsInteger="1" minValue="40" maxValue="49" count="11">
        <n v="45"/>
        <n v="46"/>
        <n v="44"/>
        <n v="42"/>
        <n v="40"/>
        <n v="41"/>
        <n v="47"/>
        <n v="48"/>
        <n v="49"/>
        <n v="43"/>
        <m/>
      </sharedItems>
    </cacheField>
    <cacheField name="Date" numFmtId="0">
      <sharedItems containsNonDate="0" containsDate="1" containsString="0" containsBlank="1" minDate="2021-10-10T00:00:00" maxDate="2021-12-11T00:00:00"/>
    </cacheField>
    <cacheField name="Month" numFmtId="0">
      <sharedItems containsBlank="1" count="4">
        <s v="November'21"/>
        <s v="October '21"/>
        <s v="December'21"/>
        <m/>
      </sharedItems>
    </cacheField>
    <cacheField name="WorkCell" numFmtId="0">
      <sharedItems containsBlank="1" count="9">
        <s v="HCM_LNG"/>
        <s v="HCM_SOL"/>
        <s v="HCM_SCH"/>
        <s v="HCM_ACL"/>
        <s v="HCM_CAL"/>
        <s v="HCM_ING"/>
        <s v="HCM_KGM"/>
        <m/>
        <s v="HCM_LNG " u="1"/>
      </sharedItems>
    </cacheField>
    <cacheField name="Area" numFmtId="0">
      <sharedItems containsBlank="1"/>
    </cacheField>
    <cacheField name="Model" numFmtId="0">
      <sharedItems containsBlank="1"/>
    </cacheField>
    <cacheField name="Station" numFmtId="0">
      <sharedItems containsBlank="1"/>
    </cacheField>
    <cacheField name="Tester" numFmtId="0">
      <sharedItems containsBlank="1"/>
    </cacheField>
    <cacheField name="DowntimeCategory" numFmtId="0">
      <sharedItems containsBlank="1" count="9">
        <s v="Changeover                                                                                          "/>
        <s v="Tester_Related                                                                                      "/>
        <s v="Finetuning                                                                                          "/>
        <s v="SW_Related                                                                                          "/>
        <s v="Cycle_10K                                                                                           "/>
        <s v="Fixture_Related                                                                                     "/>
        <s v="All                                                                         Changeover              "/>
        <s v="PM_Cal                                                                                              "/>
        <m/>
      </sharedItems>
    </cacheField>
    <cacheField name="DowntimeDetails" numFmtId="0">
      <sharedItems containsBlank="1"/>
    </cacheField>
    <cacheField name="StartTime" numFmtId="0">
      <sharedItems containsNonDate="0" containsDate="1" containsString="0" containsBlank="1" minDate="1899-12-30T00:00:00" maxDate="1899-12-30T23:50:00"/>
    </cacheField>
    <cacheField name="EndTime" numFmtId="0">
      <sharedItems containsNonDate="0" containsDate="1" containsString="0" containsBlank="1" minDate="1899-12-30T00:00:00" maxDate="1899-12-30T23:59:00"/>
    </cacheField>
    <cacheField name="Minutes" numFmtId="0">
      <sharedItems containsString="0" containsBlank="1" containsNumber="1" containsInteger="1" minValue="-1430" maxValue="840"/>
    </cacheField>
    <cacheField name="Hours" numFmtId="0">
      <sharedItems containsString="0" containsBlank="1" containsNumber="1" minValue="0" maxValue="14"/>
    </cacheField>
    <cacheField name="Changeover10KCycleExcess" numFmtId="0">
      <sharedItems containsString="0" containsBlank="1" containsNumber="1" minValue="0" maxValue="0.42"/>
    </cacheField>
    <cacheField name="Remarks" numFmtId="0">
      <sharedItems containsBlank="1" longText="1"/>
    </cacheField>
    <cacheField name="PerformedBy" numFmtId="0">
      <sharedItems containsBlank="1" containsMixedTypes="1" containsNumber="1" containsInteger="1" minValue="1220110" maxValue="2501157"/>
    </cacheField>
    <cacheField name="IsValidate" numFmtId="0">
      <sharedItems containsString="0" containsBlank="1" containsNumber="1" containsInteger="1" minValue="0" maxValue="1"/>
    </cacheField>
    <cacheField name="ValidatedBy" numFmtId="0">
      <sharedItems containsBlank="1" containsMixedTypes="1" containsNumber="1" containsInteger="1" minValue="2203258" maxValue="2203258"/>
    </cacheField>
    <cacheField name="ValidateComment" numFmtId="0">
      <sharedItems containsBlank="1"/>
    </cacheField>
    <cacheField name="Create_Date" numFmtId="0">
      <sharedItems containsNonDate="0" containsDate="1" containsString="0" containsBlank="1" minDate="2021-11-09T14:10:45" maxDate="2021-12-10T16:31:58"/>
    </cacheField>
    <cacheField name="Updated_By" numFmtId="0">
      <sharedItems containsBlank="1" containsMixedTypes="1" containsNumber="1" containsInteger="1" minValue="1220110" maxValue="2501157"/>
    </cacheField>
    <cacheField name="Update_Date" numFmtId="0">
      <sharedItems containsNonDate="0" containsDate="1" containsString="0" containsBlank="1" minDate="2021-11-09T14:10:45" maxDate="2021-12-13T13:30:32"/>
    </cacheField>
    <cacheField name="Active" numFmtId="0">
      <sharedItems containsString="0" containsBlank="1" containsNumber="1" containsInteger="1" minValue="0" maxValue="1"/>
    </cacheField>
    <cacheField name="Internal Goal" numFmtId="0">
      <sharedItems containsString="0" containsBlank="1" containsNumber="1" minValue="0.02" maxValue="0.02"/>
    </cacheField>
    <cacheField name="% Goal" numFmtId="0">
      <sharedItems containsString="0" containsBlank="1" containsNumber="1" minValue="0.05" maxValue="0.05"/>
    </cacheField>
    <cacheField name="Projection" numFmtId="0">
      <sharedItems containsString="0" containsBlank="1" containsNumber="1" minValue="0.05" maxValue="7.0000000000000007E-2"/>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16">
  <r>
    <x v="0"/>
    <d v="2021-11-09T00:00:00"/>
    <x v="0"/>
    <x v="0"/>
    <s v="ICT       "/>
    <s v="P000225470. FOX3         "/>
    <s v="ICT                      "/>
    <s v="HCMLGICT03               "/>
    <x v="0"/>
    <s v="Changeover to MP Model"/>
    <d v="1899-12-30T18:35:00"/>
    <d v="1899-12-30T18:45:00"/>
    <n v="10"/>
    <n v="0"/>
    <n v="0.42"/>
    <m/>
    <s v="NguyenT153               "/>
    <n v="1"/>
    <s v="1159036(TRONG LY)        "/>
    <s v="confirm"/>
    <d v="2021-11-09T22:31:37"/>
    <s v="1159036(TRONG LY)                                 "/>
    <d v="2021-11-10T22:12:04"/>
    <n v="1"/>
    <n v="0.02"/>
    <n v="0.05"/>
    <n v="0.06"/>
  </r>
  <r>
    <x v="0"/>
    <d v="2021-11-10T00:00:00"/>
    <x v="0"/>
    <x v="1"/>
    <s v="ICT       "/>
    <s v="40-2462 AXE8W            "/>
    <s v="ICT                      "/>
    <s v="VNHCMLGICT02             "/>
    <x v="0"/>
    <s v="Changeover to RMA Model"/>
    <d v="1899-12-30T08:30:00"/>
    <d v="1899-12-30T09:00:00"/>
    <n v="30"/>
    <n v="0.08"/>
    <n v="0.42"/>
    <m/>
    <s v="1220110(ROT NGUYEN1)     "/>
    <n v="1"/>
    <s v="1159036(TRONG LY)        "/>
    <s v="confirm"/>
    <d v="2021-11-10T14:50:03"/>
    <s v="1159036(TRONG LY)                                 "/>
    <d v="2021-11-10T22:11:35"/>
    <n v="1"/>
    <n v="0.02"/>
    <n v="0.05"/>
    <n v="0.06"/>
  </r>
  <r>
    <x v="0"/>
    <d v="2021-11-12T00:00:00"/>
    <x v="0"/>
    <x v="2"/>
    <s v="ICT       "/>
    <s v="P000225470. FOX3         "/>
    <s v="ICT                      "/>
    <s v="HCMLGICT03               "/>
    <x v="0"/>
    <s v="Changeover to MP Model"/>
    <d v="1899-12-30T10:10:00"/>
    <d v="1899-12-30T10:20:00"/>
    <n v="10"/>
    <n v="0"/>
    <n v="0.42"/>
    <m/>
    <s v="1220110(ROT NGUYEN1)     "/>
    <n v="1"/>
    <s v="1182012(Thien Duong)     "/>
    <s v="Confired"/>
    <d v="2021-11-12T10:13:28"/>
    <s v="1182012(Thien Duong)                              "/>
    <d v="2021-11-12T17:30:20"/>
    <n v="1"/>
    <n v="0.02"/>
    <n v="0.05"/>
    <n v="0.06"/>
  </r>
  <r>
    <x v="0"/>
    <d v="2021-11-12T00:00:00"/>
    <x v="0"/>
    <x v="0"/>
    <s v="ICT       "/>
    <s v="40-2462 AXE8W            "/>
    <s v="ICT                      "/>
    <s v="VNHCMLGICT02             "/>
    <x v="0"/>
    <s v="Changeover to RMA Model"/>
    <d v="1899-12-30T09:10:00"/>
    <d v="1899-12-30T09:30:00"/>
    <n v="20"/>
    <n v="0"/>
    <n v="0.42"/>
    <m/>
    <s v="1220110(ROT NGUYEN1)     "/>
    <n v="1"/>
    <s v="1182012(Thien Duong)     "/>
    <s v="Confired"/>
    <d v="2021-11-12T10:15:11"/>
    <s v="1182012(Thien Duong)                              "/>
    <d v="2021-11-12T17:31:32"/>
    <n v="1"/>
    <n v="0.02"/>
    <n v="0.05"/>
    <n v="0.06"/>
  </r>
  <r>
    <x v="0"/>
    <d v="2021-11-13T00:00:00"/>
    <x v="0"/>
    <x v="3"/>
    <s v="ICT       "/>
    <s v="P100000830 S2 HIM        "/>
    <s v="ICT                      "/>
    <s v="HCMLGICT03               "/>
    <x v="0"/>
    <s v="Changeover to MP Model"/>
    <d v="1899-12-30T15:00:00"/>
    <d v="1899-12-30T15:40:00"/>
    <n v="40"/>
    <n v="0.25"/>
    <n v="0.42"/>
    <m/>
    <s v="1220110(ROT NGUYEN1)     "/>
    <n v="0"/>
    <s v="NA                       "/>
    <s v="NA"/>
    <d v="2021-11-13T15:34:09"/>
    <n v="1220110"/>
    <d v="2021-11-13T15:43:16"/>
    <n v="0"/>
    <n v="0.02"/>
    <n v="0.05"/>
    <n v="0.06"/>
  </r>
  <r>
    <x v="0"/>
    <d v="2021-11-13T00:00:00"/>
    <x v="0"/>
    <x v="4"/>
    <s v="ICT       "/>
    <s v="P100000830 S2 HIM        "/>
    <s v="ICT                      "/>
    <s v="HCMLGICT03               "/>
    <x v="0"/>
    <s v="Changeover to MP Model"/>
    <d v="1899-12-30T15:30:00"/>
    <d v="1899-12-30T15:40:00"/>
    <n v="10"/>
    <n v="0"/>
    <n v="0.42"/>
    <m/>
    <s v="1220110(ROT NGUYEN1)     "/>
    <n v="1"/>
    <s v="1182012(Thien Duong)     "/>
    <m/>
    <d v="2021-11-13T15:43:55"/>
    <s v="1182012(Thien Duong)                              "/>
    <d v="2021-11-13T17:36:36"/>
    <n v="1"/>
    <n v="0.02"/>
    <n v="0.05"/>
    <n v="0.06"/>
  </r>
  <r>
    <x v="0"/>
    <d v="2021-11-14T00:00:00"/>
    <x v="0"/>
    <x v="5"/>
    <s v="ICT       "/>
    <s v="P000225470. FOX3         "/>
    <s v="ICT                      "/>
    <s v="HCMLGICT03               "/>
    <x v="0"/>
    <s v="Changeover to MP Model"/>
    <d v="1899-12-30T19:20:00"/>
    <d v="1899-12-30T19:29:00"/>
    <n v="9"/>
    <n v="0"/>
    <n v="0.42"/>
    <m/>
    <s v="2276774(HON NGUYEN1)     "/>
    <n v="1"/>
    <s v="1159036(TRONG LY)        "/>
    <m/>
    <d v="2021-11-14T01:24:26"/>
    <s v="1159036(TRONG LY)                                 "/>
    <d v="2021-11-14T01:28:00"/>
    <n v="1"/>
    <n v="0.02"/>
    <n v="0.05"/>
    <n v="0.06"/>
  </r>
  <r>
    <x v="1"/>
    <d v="2021-11-15T00:00:00"/>
    <x v="0"/>
    <x v="6"/>
    <s v="ICT       "/>
    <s v="40-2462 AXE8W            "/>
    <s v="ICT                      "/>
    <s v="VNHCMLGICT01             "/>
    <x v="0"/>
    <s v="Changeover to MP Model"/>
    <d v="1899-12-30T03:16:00"/>
    <d v="1899-12-30T05:22:00"/>
    <n v="126"/>
    <n v="1.68"/>
    <n v="0.42"/>
    <s v="Changeover"/>
    <s v="2501157(RODEL AMIS)      "/>
    <n v="0"/>
    <s v="NA                       "/>
    <s v="NA"/>
    <d v="2021-11-15T13:47:41"/>
    <n v="2501157"/>
    <d v="2021-11-15T13:49:58"/>
    <n v="0"/>
    <n v="0.02"/>
    <n v="0.05"/>
    <n v="0.06"/>
  </r>
  <r>
    <x v="1"/>
    <d v="2021-11-15T00:00:00"/>
    <x v="0"/>
    <x v="0"/>
    <s v="ICT       "/>
    <s v="P000225470. FOX3         "/>
    <s v="ICT                      "/>
    <s v="HCMLGICT03               "/>
    <x v="0"/>
    <s v="Changeover to MP Model"/>
    <d v="1899-12-30T07:00:00"/>
    <d v="1899-12-30T07:10:00"/>
    <n v="10"/>
    <n v="0"/>
    <n v="0.42"/>
    <m/>
    <s v="1220110(ROT NGUYEN1)     "/>
    <n v="1"/>
    <s v="1182012(Thien Duong)     "/>
    <m/>
    <d v="2021-11-15T19:35:03"/>
    <s v="1182012(Thien Duong)                              "/>
    <d v="2021-11-15T20:14:30"/>
    <n v="1"/>
    <n v="0.02"/>
    <n v="0.05"/>
    <n v="0.06"/>
  </r>
  <r>
    <x v="2"/>
    <d v="2021-11-04T00:00:00"/>
    <x v="0"/>
    <x v="1"/>
    <s v="ICT       "/>
    <s v="P100000830 S2 HIM        "/>
    <s v="ICT03                    "/>
    <s v="HCMLGICT03               "/>
    <x v="0"/>
    <s v="Changeover to MP Model"/>
    <d v="1899-12-30T23:50:00"/>
    <d v="1899-12-30T23:59:00"/>
    <n v="9"/>
    <n v="0"/>
    <n v="0.42"/>
    <m/>
    <s v="Rot Nguyen               "/>
    <n v="1"/>
    <s v="System                   "/>
    <s v="NA"/>
    <d v="2021-11-09T14:10:45"/>
    <s v="NA                                                "/>
    <d v="2021-11-09T14:10:45"/>
    <n v="1"/>
    <n v="0.02"/>
    <n v="0.05"/>
    <n v="0.06"/>
  </r>
  <r>
    <x v="3"/>
    <d v="2021-10-18T00:00:00"/>
    <x v="1"/>
    <x v="2"/>
    <s v="ICT       "/>
    <s v="72553 Currie             "/>
    <s v="ICT05                    "/>
    <s v="VNHCMLGICT05             "/>
    <x v="1"/>
    <s v="Fail Autoadjust"/>
    <d v="1899-12-30T21:30:00"/>
    <d v="1899-12-30T23:59:00"/>
    <n v="149"/>
    <n v="2.48"/>
    <n v="0.42"/>
    <s v="test board online short 6 slots Run  auto adjust fail mudule 3 slot 1 : Probe hi gain Action : swap card =&gt; fail loi tuong tu =&gt; Thay cay Pin Tip  pass "/>
    <s v="Vu Nguyen                "/>
    <n v="1"/>
    <s v="System                   "/>
    <s v="NA"/>
    <d v="2021-11-09T14:10:45"/>
    <s v="NA                                                "/>
    <d v="2021-11-09T14:10:45"/>
    <n v="1"/>
    <n v="0.02"/>
    <n v="0.05"/>
    <n v="7.0000000000000007E-2"/>
  </r>
  <r>
    <x v="3"/>
    <d v="2021-10-18T00:00:00"/>
    <x v="1"/>
    <x v="0"/>
    <s v="ICT       "/>
    <s v="72553 Currie             "/>
    <s v="ICT05                    "/>
    <s v="VNHCMLGICT05             "/>
    <x v="1"/>
    <s v="Fail Autoadjust"/>
    <d v="1899-12-30T00:00:00"/>
    <d v="1899-12-30T02:20:00"/>
    <n v="140"/>
    <n v="2.33"/>
    <n v="0.42"/>
    <s v="test board online short 6 slots Run  auto adjust fail mudule 3 slot 1 : Probe hi gain Action : swap card =&gt; fail loi tuong tu =&gt; Thay cay Pin Tip  pass "/>
    <s v="Vu Nguyen                "/>
    <n v="1"/>
    <s v="System                   "/>
    <s v="NA"/>
    <d v="2021-11-09T14:10:45"/>
    <s v="NA                                                "/>
    <d v="2021-11-09T14:10:45"/>
    <n v="1"/>
    <n v="0.02"/>
    <n v="0.05"/>
    <n v="7.0000000000000007E-2"/>
  </r>
  <r>
    <x v="4"/>
    <d v="2021-10-10T00:00:00"/>
    <x v="1"/>
    <x v="3"/>
    <s v="ICT       "/>
    <s v="72553 Currie             "/>
    <s v="ICT01                    "/>
    <s v="VNHCMICT01               "/>
    <x v="1"/>
    <s v="Pin card problem"/>
    <d v="1899-12-30T22:10:00"/>
    <d v="1899-12-30T23:45:00"/>
    <n v="95"/>
    <n v="1.58"/>
    <n v="0"/>
    <s v="can't boot module 2 card"/>
    <s v="Vu Nguyen                "/>
    <n v="1"/>
    <s v="System                   "/>
    <s v="NA"/>
    <d v="2021-11-09T14:14:29"/>
    <s v="NA                                                "/>
    <d v="2021-11-09T14:14:29"/>
    <n v="1"/>
    <n v="0.02"/>
    <n v="0.05"/>
    <n v="7.0000000000000007E-2"/>
  </r>
  <r>
    <x v="5"/>
    <d v="2021-10-11T00:00:00"/>
    <x v="1"/>
    <x v="4"/>
    <s v="ICT       "/>
    <s v="72553 Currie             "/>
    <s v="ICT02                    "/>
    <s v="VNHCMLGICT02             "/>
    <x v="2"/>
    <s v="Finetune NDF"/>
    <d v="1899-12-30T10:50:00"/>
    <d v="1899-12-30T11:00:00"/>
    <n v="10"/>
    <n v="0.17"/>
    <n v="0"/>
    <s v="1% b22 , 2%b22 . 1%q13%qf1 intermittent"/>
    <s v="Vu Nguyen                "/>
    <n v="1"/>
    <s v="System                   "/>
    <s v="NA"/>
    <d v="2021-11-09T14:14:29"/>
    <s v="NA                                                "/>
    <d v="2021-11-09T14:14:29"/>
    <n v="1"/>
    <n v="0.02"/>
    <n v="0.05"/>
    <n v="7.0000000000000007E-2"/>
  </r>
  <r>
    <x v="5"/>
    <d v="2021-10-11T00:00:00"/>
    <x v="1"/>
    <x v="5"/>
    <s v="ICT       "/>
    <s v="71755 Focus AL           "/>
    <s v="ICT01                    "/>
    <s v="VNHCMICT01               "/>
    <x v="2"/>
    <s v="Finetune NDF"/>
    <d v="1899-12-30T12:20:00"/>
    <d v="1899-12-30T12:25:00"/>
    <n v="5"/>
    <n v="0.08"/>
    <n v="0"/>
    <s v="8%q13%qf1 intermittent"/>
    <s v="Vu Nguyen                "/>
    <n v="1"/>
    <s v="System                   "/>
    <s v="NA"/>
    <d v="2021-11-09T14:14:29"/>
    <s v="NA                                                "/>
    <d v="2021-11-09T14:14:29"/>
    <n v="1"/>
    <n v="0.02"/>
    <n v="0.05"/>
    <n v="7.0000000000000007E-2"/>
  </r>
  <r>
    <x v="5"/>
    <d v="2021-10-11T00:00:00"/>
    <x v="1"/>
    <x v="6"/>
    <s v="ICT       "/>
    <s v="71755 Focus AL           "/>
    <s v="ICT01                    "/>
    <s v="VNHCMICT01               "/>
    <x v="3"/>
    <s v="Watchdog error"/>
    <d v="1899-12-30T12:25:00"/>
    <d v="1899-12-30T12:30:00"/>
    <n v="5"/>
    <n v="0.08"/>
    <n v="0"/>
    <m/>
    <s v="Vu Nguyen                "/>
    <n v="1"/>
    <s v="System                   "/>
    <s v="NA"/>
    <d v="2021-11-09T14:14:29"/>
    <s v="NA                                                "/>
    <d v="2021-11-09T14:14:29"/>
    <n v="1"/>
    <n v="0.02"/>
    <n v="0.05"/>
    <n v="7.0000000000000007E-2"/>
  </r>
  <r>
    <x v="5"/>
    <d v="2021-10-11T00:00:00"/>
    <x v="1"/>
    <x v="0"/>
    <s v="ICT       "/>
    <s v="71755 Focus AL           "/>
    <s v="ICT01                    "/>
    <s v="VNHCMICT01               "/>
    <x v="3"/>
    <s v="Watchdog error"/>
    <d v="1899-12-30T12:40:00"/>
    <d v="1899-12-30T12:55:00"/>
    <n v="15"/>
    <n v="0.25"/>
    <n v="0"/>
    <m/>
    <s v="Vu Nguyen                "/>
    <n v="1"/>
    <s v="System                   "/>
    <s v="NA"/>
    <d v="2021-11-09T14:14:30"/>
    <s v="NA                                                "/>
    <d v="2021-11-09T14:14:30"/>
    <n v="1"/>
    <n v="0.02"/>
    <n v="0.05"/>
    <n v="7.0000000000000007E-2"/>
  </r>
  <r>
    <x v="5"/>
    <d v="2021-10-11T00:00:00"/>
    <x v="1"/>
    <x v="1"/>
    <s v="ICT       "/>
    <s v="Fasy-0798                "/>
    <s v="ICT01                    "/>
    <s v="VNHCMICT01               "/>
    <x v="0"/>
    <s v="Changeover to RMA Model"/>
    <d v="1899-12-30T13:00:00"/>
    <d v="1899-12-30T13:10:00"/>
    <n v="10"/>
    <n v="0"/>
    <n v="0.42"/>
    <m/>
    <s v="Quyen Vo                 "/>
    <n v="1"/>
    <s v="System                   "/>
    <s v="NA"/>
    <d v="2021-11-09T14:14:30"/>
    <s v="NA                                                "/>
    <d v="2021-11-09T14:14:30"/>
    <n v="1"/>
    <n v="0.02"/>
    <n v="0.05"/>
    <n v="7.0000000000000007E-2"/>
  </r>
  <r>
    <x v="5"/>
    <d v="2021-10-11T00:00:00"/>
    <x v="1"/>
    <x v="2"/>
    <s v="ICT       "/>
    <s v="71755 Focus AL           "/>
    <s v="ICT01                    "/>
    <s v="VNHCMICT01               "/>
    <x v="0"/>
    <s v="Changeover to MP Model"/>
    <d v="1899-12-30T13:50:00"/>
    <d v="1899-12-30T13:55:00"/>
    <n v="5"/>
    <n v="0"/>
    <n v="0.42"/>
    <m/>
    <s v="Quyen Vo                 "/>
    <n v="1"/>
    <s v="System                   "/>
    <s v="NA"/>
    <d v="2021-11-09T14:14:30"/>
    <s v="NA                                                "/>
    <d v="2021-11-09T14:14:30"/>
    <n v="1"/>
    <n v="0.02"/>
    <n v="0.05"/>
    <n v="7.0000000000000007E-2"/>
  </r>
  <r>
    <x v="5"/>
    <d v="2021-10-11T00:00:00"/>
    <x v="1"/>
    <x v="0"/>
    <s v="ICT       "/>
    <s v="40-2462 AXE8W            "/>
    <s v="ICT02                    "/>
    <s v="VNHCMLGICT02             "/>
    <x v="0"/>
    <s v="Changeover to MP Model"/>
    <d v="1899-12-30T13:10:00"/>
    <d v="1899-12-30T13:50:00"/>
    <n v="40"/>
    <n v="0.25"/>
    <n v="0.42"/>
    <s v="excess change over due to Mux card error"/>
    <s v="Vu Nguyen                "/>
    <n v="1"/>
    <s v="System                   "/>
    <s v="NA"/>
    <d v="2021-11-09T14:14:30"/>
    <s v="NA                                                "/>
    <d v="2021-11-09T14:14:30"/>
    <n v="1"/>
    <n v="0.02"/>
    <n v="0.05"/>
    <n v="7.0000000000000007E-2"/>
  </r>
  <r>
    <x v="5"/>
    <d v="2021-10-11T00:00:00"/>
    <x v="1"/>
    <x v="3"/>
    <s v="ICT       "/>
    <s v="71755 Focus AL           "/>
    <s v="ICT01                    "/>
    <s v="VNHCMICT01               "/>
    <x v="3"/>
    <s v="Watchdog error"/>
    <d v="1899-12-30T16:45:00"/>
    <d v="1899-12-30T17:15:00"/>
    <n v="30"/>
    <n v="0.5"/>
    <n v="0.42"/>
    <m/>
    <s v="Vu Nguyen                "/>
    <n v="1"/>
    <s v="System                   "/>
    <s v="NA"/>
    <d v="2021-11-09T14:14:30"/>
    <s v="NA                                                "/>
    <d v="2021-11-09T14:14:30"/>
    <n v="1"/>
    <n v="0.02"/>
    <n v="0.05"/>
    <n v="7.0000000000000007E-2"/>
  </r>
  <r>
    <x v="5"/>
    <d v="2021-10-12T00:00:00"/>
    <x v="1"/>
    <x v="4"/>
    <s v="ICT       "/>
    <s v="72128 Focus AX           "/>
    <s v="ICT03                    "/>
    <s v="HCMLGICT03               "/>
    <x v="0"/>
    <s v="Changeover to MP Model"/>
    <d v="1899-12-30T14:10:00"/>
    <d v="1899-12-30T14:20:00"/>
    <n v="10"/>
    <n v="0"/>
    <n v="0.42"/>
    <m/>
    <s v="Quyen Vo                 "/>
    <n v="1"/>
    <s v="System                   "/>
    <s v="NA"/>
    <d v="2021-11-09T14:14:30"/>
    <s v="NA                                                "/>
    <d v="2021-11-09T14:14:30"/>
    <n v="1"/>
    <n v="0.02"/>
    <n v="0.05"/>
    <n v="7.0000000000000007E-2"/>
  </r>
  <r>
    <x v="5"/>
    <d v="2021-10-12T00:00:00"/>
    <x v="1"/>
    <x v="5"/>
    <s v="ICT       "/>
    <s v="72646 Higgs              "/>
    <s v="ICT02                    "/>
    <s v="VNHCMLGICT02             "/>
    <x v="0"/>
    <s v="Changeover to MP Model"/>
    <d v="1899-12-30T16:20:00"/>
    <d v="1899-12-30T16:30:00"/>
    <n v="10"/>
    <n v="0"/>
    <n v="0.42"/>
    <m/>
    <s v="Quyen Vo                 "/>
    <n v="1"/>
    <s v="System                   "/>
    <s v="NA"/>
    <d v="2021-11-09T14:14:30"/>
    <s v="NA                                                "/>
    <d v="2021-11-09T14:14:30"/>
    <n v="1"/>
    <n v="0.02"/>
    <n v="0.05"/>
    <n v="7.0000000000000007E-2"/>
  </r>
  <r>
    <x v="5"/>
    <d v="2021-10-12T00:00:00"/>
    <x v="1"/>
    <x v="6"/>
    <s v="ICT       "/>
    <s v="72646 Higgs              "/>
    <s v="ICT02                    "/>
    <s v="VNHCMLGICT02             "/>
    <x v="3"/>
    <s v="Watchdog error"/>
    <d v="1899-12-30T17:20:00"/>
    <d v="1899-12-30T17:50:00"/>
    <n v="30"/>
    <n v="0.5"/>
    <n v="0.42"/>
    <m/>
    <s v="Vu Nguyen                "/>
    <n v="1"/>
    <s v="System                   "/>
    <s v="NA"/>
    <d v="2021-11-09T14:14:30"/>
    <s v="NA                                                "/>
    <d v="2021-11-09T14:14:30"/>
    <n v="1"/>
    <n v="0.02"/>
    <n v="0.05"/>
    <n v="7.0000000000000007E-2"/>
  </r>
  <r>
    <x v="5"/>
    <d v="2021-10-12T00:00:00"/>
    <x v="1"/>
    <x v="0"/>
    <s v="ICT       "/>
    <s v="P000225470. FOX3         "/>
    <s v="ICT03                    "/>
    <s v="HCMLGICT03               "/>
    <x v="1"/>
    <s v="Control board problem"/>
    <d v="1899-12-30T14:30:00"/>
    <d v="1899-12-30T18:00:00"/>
    <n v="210"/>
    <n v="3.5"/>
    <n v="0.42"/>
    <s v="vacuum board controller error. Cannot control sensor"/>
    <s v="Vu Nguyen                "/>
    <n v="1"/>
    <s v="System                   "/>
    <s v="NA"/>
    <d v="2021-11-09T14:14:30"/>
    <s v="NA                                                "/>
    <d v="2021-11-09T14:14:30"/>
    <n v="1"/>
    <n v="0.02"/>
    <n v="0.05"/>
    <n v="7.0000000000000007E-2"/>
  </r>
  <r>
    <x v="5"/>
    <d v="2021-10-12T00:00:00"/>
    <x v="1"/>
    <x v="1"/>
    <s v="ICT       "/>
    <s v="40-2462 AXE8W            "/>
    <s v="ICT02                    "/>
    <s v="VNHCMLGICT02             "/>
    <x v="0"/>
    <s v="Changeover to MP Model"/>
    <d v="1899-12-30T06:40:00"/>
    <d v="1899-12-30T07:10:00"/>
    <n v="30"/>
    <n v="0.08"/>
    <n v="0.42"/>
    <m/>
    <s v="Quyen Vo                 "/>
    <n v="1"/>
    <s v="System                   "/>
    <s v="NA"/>
    <d v="2021-11-09T14:14:30"/>
    <s v="NA                                                "/>
    <d v="2021-11-09T14:14:30"/>
    <n v="1"/>
    <n v="0.02"/>
    <n v="0.05"/>
    <n v="7.0000000000000007E-2"/>
  </r>
  <r>
    <x v="5"/>
    <d v="2021-10-12T00:00:00"/>
    <x v="1"/>
    <x v="2"/>
    <s v="ICT       "/>
    <s v="72646 Higgs              "/>
    <s v="ICT05                    "/>
    <s v="VNHCMLGICT05             "/>
    <x v="0"/>
    <s v="Changeover to MP Model"/>
    <d v="1899-12-30T18:05:00"/>
    <d v="1899-12-30T18:35:00"/>
    <n v="30"/>
    <n v="0.08"/>
    <n v="0.42"/>
    <m/>
    <s v="Du Nguyen                "/>
    <n v="1"/>
    <s v="System                   "/>
    <s v="NA"/>
    <d v="2021-11-09T14:14:30"/>
    <s v="NA                                                "/>
    <d v="2021-11-09T14:14:30"/>
    <n v="1"/>
    <n v="0.02"/>
    <n v="0.05"/>
    <n v="7.0000000000000007E-2"/>
  </r>
  <r>
    <x v="5"/>
    <d v="2021-10-12T00:00:00"/>
    <x v="1"/>
    <x v="0"/>
    <s v="ICT       "/>
    <s v="71755 Focus AL           "/>
    <s v="ICT01                    "/>
    <s v="VNHCMICT01               "/>
    <x v="0"/>
    <s v="Changeover to MP Model"/>
    <d v="1899-12-30T18:35:00"/>
    <d v="1899-12-30T19:00:00"/>
    <n v="25"/>
    <n v="0"/>
    <n v="0.42"/>
    <m/>
    <s v="Du Nguyen                "/>
    <n v="1"/>
    <s v="System                   "/>
    <s v="NA"/>
    <d v="2021-11-09T14:14:30"/>
    <s v="NA                                                "/>
    <d v="2021-11-09T14:14:30"/>
    <n v="1"/>
    <n v="0.02"/>
    <n v="0.05"/>
    <n v="7.0000000000000007E-2"/>
  </r>
  <r>
    <x v="5"/>
    <d v="2021-10-12T00:00:00"/>
    <x v="1"/>
    <x v="3"/>
    <s v="ICT       "/>
    <s v="71755 Focus AL           "/>
    <s v="ICT05                    "/>
    <s v="VNHCMLGICT05             "/>
    <x v="4"/>
    <s v="10K cycle check"/>
    <d v="1899-12-30T19:00:00"/>
    <d v="1899-12-30T19:20:00"/>
    <n v="20"/>
    <n v="0.17"/>
    <n v="0.17"/>
    <s v="Reset couter "/>
    <s v="Du Nguyen                "/>
    <n v="1"/>
    <s v="System                   "/>
    <s v="NA"/>
    <d v="2021-11-09T14:14:30"/>
    <s v="NA                                                "/>
    <d v="2021-11-09T14:14:30"/>
    <n v="1"/>
    <n v="0.02"/>
    <n v="0.05"/>
    <n v="7.0000000000000007E-2"/>
  </r>
  <r>
    <x v="5"/>
    <d v="2021-10-12T00:00:00"/>
    <x v="1"/>
    <x v="4"/>
    <s v="ICT       "/>
    <s v="72646 Higgs              "/>
    <s v="ICT05                    "/>
    <s v="VNHCMLGICT05             "/>
    <x v="0"/>
    <s v="Changeover to MP Model"/>
    <d v="1899-12-30T22:45:00"/>
    <d v="1899-12-30T23:00:00"/>
    <n v="15"/>
    <n v="0"/>
    <n v="0.42"/>
    <m/>
    <s v="Hai Lam                  "/>
    <n v="1"/>
    <s v="System                   "/>
    <s v="NA"/>
    <d v="2021-11-09T14:14:30"/>
    <s v="NA                                                "/>
    <d v="2021-11-09T14:14:30"/>
    <n v="1"/>
    <n v="0.02"/>
    <n v="0.05"/>
    <n v="7.0000000000000007E-2"/>
  </r>
  <r>
    <x v="5"/>
    <d v="2021-10-12T00:00:00"/>
    <x v="1"/>
    <x v="5"/>
    <s v="ICT       "/>
    <s v="P000225470. FOX3         "/>
    <s v="ICT03                    "/>
    <s v="HCMLGICT03               "/>
    <x v="0"/>
    <s v="Changeover to MP Model"/>
    <d v="1899-12-30T23:00:00"/>
    <d v="1899-12-30T23:15:00"/>
    <n v="15"/>
    <n v="0"/>
    <n v="0.42"/>
    <m/>
    <s v="Hai Lam                  "/>
    <n v="1"/>
    <s v="System                   "/>
    <s v="NA"/>
    <d v="2021-11-09T14:14:30"/>
    <s v="NA                                                "/>
    <d v="2021-11-09T14:14:30"/>
    <n v="1"/>
    <n v="0.02"/>
    <n v="0.05"/>
    <n v="7.0000000000000007E-2"/>
  </r>
  <r>
    <x v="5"/>
    <d v="2021-10-12T00:00:00"/>
    <x v="1"/>
    <x v="6"/>
    <s v="ICT       "/>
    <s v="72128 Focus AX           "/>
    <s v="ICT01                    "/>
    <s v="VNHCMICT01               "/>
    <x v="3"/>
    <s v="Watchdog error"/>
    <d v="1899-12-30T11:05:00"/>
    <d v="1899-12-30T11:25:00"/>
    <n v="20"/>
    <n v="0.33"/>
    <n v="0.42"/>
    <m/>
    <s v="Du Nguyen                "/>
    <n v="1"/>
    <s v="System                   "/>
    <s v="NA"/>
    <d v="2021-11-09T14:14:30"/>
    <s v="NA                                                "/>
    <d v="2021-11-09T14:14:30"/>
    <n v="1"/>
    <n v="0.02"/>
    <n v="0.05"/>
    <n v="7.0000000000000007E-2"/>
  </r>
  <r>
    <x v="5"/>
    <d v="2021-10-12T00:00:00"/>
    <x v="1"/>
    <x v="0"/>
    <s v="ICT       "/>
    <s v="P100001290 S2 Main       "/>
    <s v="ICT03                    "/>
    <s v="HCMLGICT03               "/>
    <x v="0"/>
    <s v="Changeover to MP Model"/>
    <d v="1899-12-30T01:00:00"/>
    <d v="1899-12-30T01:10:00"/>
    <n v="10"/>
    <n v="0"/>
    <n v="0.42"/>
    <m/>
    <s v="Thanh Pham               "/>
    <n v="1"/>
    <s v="System                   "/>
    <s v="NA"/>
    <d v="2021-11-09T14:14:30"/>
    <s v="NA                                                "/>
    <d v="2021-11-09T14:14:30"/>
    <n v="1"/>
    <n v="0.02"/>
    <n v="0.05"/>
    <n v="7.0000000000000007E-2"/>
  </r>
  <r>
    <x v="5"/>
    <d v="2021-10-13T00:00:00"/>
    <x v="1"/>
    <x v="1"/>
    <s v="ICT       "/>
    <s v="71755 Focus AL           "/>
    <s v="ICT05                    "/>
    <s v="VNHCMLGICT05             "/>
    <x v="0"/>
    <s v="Changeover to MP Model"/>
    <d v="1899-12-30T01:35:00"/>
    <d v="1899-12-30T02:00:00"/>
    <n v="25"/>
    <n v="0"/>
    <n v="0.42"/>
    <m/>
    <s v="Du Nguyen                "/>
    <n v="1"/>
    <s v="System                   "/>
    <s v="NA"/>
    <d v="2021-11-09T14:14:30"/>
    <s v="NA                                                "/>
    <d v="2021-11-09T14:14:30"/>
    <n v="1"/>
    <n v="0.02"/>
    <n v="0.05"/>
    <n v="7.0000000000000007E-2"/>
  </r>
  <r>
    <x v="5"/>
    <d v="2021-10-13T00:00:00"/>
    <x v="1"/>
    <x v="2"/>
    <s v="ICT       "/>
    <s v="72646 Higgs              "/>
    <s v="ICT01                    "/>
    <s v="VNHCMICT01               "/>
    <x v="3"/>
    <s v="Watchdog error"/>
    <d v="1899-12-30T06:05:00"/>
    <d v="1899-12-30T06:10:00"/>
    <n v="5"/>
    <n v="0.08"/>
    <n v="0.42"/>
    <m/>
    <s v="Vu Nguyen                "/>
    <n v="1"/>
    <s v="System                   "/>
    <s v="NA"/>
    <d v="2021-11-09T14:14:30"/>
    <s v="NA                                                "/>
    <d v="2021-11-09T14:14:30"/>
    <n v="1"/>
    <n v="0.02"/>
    <n v="0.05"/>
    <n v="7.0000000000000007E-2"/>
  </r>
  <r>
    <x v="5"/>
    <d v="2021-10-13T00:00:00"/>
    <x v="1"/>
    <x v="0"/>
    <s v="ICT       "/>
    <s v="72553 Currie             "/>
    <s v="ICT01                    "/>
    <s v="VNHCMICT01               "/>
    <x v="0"/>
    <s v="Changeover to MP Model"/>
    <d v="1899-12-30T08:10:00"/>
    <d v="1899-12-30T08:30:00"/>
    <n v="20"/>
    <n v="0"/>
    <n v="0.42"/>
    <m/>
    <s v="Quyen Vo                 "/>
    <n v="1"/>
    <s v="System                   "/>
    <s v="NA"/>
    <d v="2021-11-09T14:14:30"/>
    <s v="NA                                                "/>
    <d v="2021-11-09T14:14:30"/>
    <n v="1"/>
    <n v="0.02"/>
    <n v="0.05"/>
    <n v="7.0000000000000007E-2"/>
  </r>
  <r>
    <x v="5"/>
    <d v="2021-10-13T00:00:00"/>
    <x v="1"/>
    <x v="3"/>
    <s v="ICT       "/>
    <s v="72553 Currie             "/>
    <s v="ICT01                    "/>
    <s v="VNHCMICT01               "/>
    <x v="1"/>
    <s v="Pin card problem"/>
    <d v="1899-12-30T09:30:00"/>
    <d v="1899-12-30T23:30:00"/>
    <n v="840"/>
    <n v="14"/>
    <n v="0.42"/>
    <s v="Card 22 bị nhiễu nguồn gây short 6 slots , tắt nguồn hoặc change card máy chạy được khoản 20p , =&gt; máy đang chạy 1 số model it test nguồn : APS, AL, Higg …đang đợi vendor đều tra root cause hôm nay 14.Oct.21"/>
    <s v="Vu Nguyen                "/>
    <n v="1"/>
    <s v="System                   "/>
    <s v="NA"/>
    <d v="2021-11-09T14:14:30"/>
    <s v="NA                                                "/>
    <d v="2021-11-09T14:14:30"/>
    <n v="1"/>
    <n v="0.02"/>
    <n v="0.05"/>
    <n v="7.0000000000000007E-2"/>
  </r>
  <r>
    <x v="5"/>
    <d v="2021-10-13T00:00:00"/>
    <x v="1"/>
    <x v="4"/>
    <s v="ICT       "/>
    <s v="72323 Focus EPS          "/>
    <s v="ICT05                    "/>
    <s v="VNHCMLGICT05             "/>
    <x v="0"/>
    <s v="Changeover to MP Model"/>
    <d v="1899-12-30T06:15:00"/>
    <d v="1899-12-30T06:30:00"/>
    <n v="15"/>
    <n v="0"/>
    <n v="0.42"/>
    <m/>
    <s v="Vu Nguyen                "/>
    <n v="1"/>
    <s v="System                   "/>
    <s v="NA"/>
    <d v="2021-11-09T14:14:30"/>
    <s v="NA                                                "/>
    <d v="2021-11-09T14:14:30"/>
    <n v="1"/>
    <n v="0.02"/>
    <n v="0.05"/>
    <n v="7.0000000000000007E-2"/>
  </r>
  <r>
    <x v="5"/>
    <d v="2021-10-13T00:00:00"/>
    <x v="1"/>
    <x v="5"/>
    <s v="ICT       "/>
    <s v="72553 Currie             "/>
    <s v="ICT05                    "/>
    <s v="VNHCMLGICT05             "/>
    <x v="0"/>
    <s v="Changeover to MP Model"/>
    <d v="1899-12-30T09:35:00"/>
    <d v="1899-12-30T10:00:00"/>
    <n v="25"/>
    <n v="0"/>
    <n v="0.42"/>
    <m/>
    <s v="Vu Nguyen                "/>
    <n v="1"/>
    <s v="System                   "/>
    <s v="NA"/>
    <d v="2021-11-09T14:14:30"/>
    <s v="NA                                                "/>
    <d v="2021-11-09T14:14:30"/>
    <n v="1"/>
    <n v="0.02"/>
    <n v="0.05"/>
    <n v="7.0000000000000007E-2"/>
  </r>
  <r>
    <x v="5"/>
    <d v="2021-10-13T00:00:00"/>
    <x v="1"/>
    <x v="6"/>
    <s v="ICT       "/>
    <s v="40-2462 AXE8W            "/>
    <s v="ICT05                    "/>
    <s v="VNHCMLGICT05             "/>
    <x v="0"/>
    <s v="Changeover to MP Model"/>
    <d v="1899-12-30T10:30:00"/>
    <d v="1899-12-30T11:00:00"/>
    <n v="30"/>
    <n v="0.08"/>
    <n v="0.42"/>
    <m/>
    <s v="Vu Nguyen                "/>
    <n v="1"/>
    <s v="System                   "/>
    <s v="NA"/>
    <d v="2021-11-09T14:14:30"/>
    <s v="NA                                                "/>
    <d v="2021-11-09T14:14:30"/>
    <n v="1"/>
    <n v="0.02"/>
    <n v="0.05"/>
    <n v="7.0000000000000007E-2"/>
  </r>
  <r>
    <x v="5"/>
    <d v="2021-10-13T00:00:00"/>
    <x v="1"/>
    <x v="0"/>
    <s v="ICT       "/>
    <s v="40-2462 AXE8W            "/>
    <s v="ICT05                    "/>
    <s v="VNHCMLGICT05             "/>
    <x v="1"/>
    <s v="Relay card problem"/>
    <d v="1899-12-30T11:00:00"/>
    <d v="1899-12-30T23:00:00"/>
    <n v="720"/>
    <n v="12"/>
    <n v="0.42"/>
    <s v="the relay card modul 3 slot10 battery function is having issue. It will short at slot4 during testing of Axe8w. Fix the battery by CMD"/>
    <s v="Vu Nguyen                "/>
    <n v="1"/>
    <s v="System                   "/>
    <s v="NA"/>
    <d v="2021-11-09T14:14:30"/>
    <s v="NA                                                "/>
    <d v="2021-11-09T14:14:30"/>
    <n v="1"/>
    <n v="0.02"/>
    <n v="0.05"/>
    <n v="7.0000000000000007E-2"/>
  </r>
  <r>
    <x v="5"/>
    <d v="2021-10-13T00:00:00"/>
    <x v="1"/>
    <x v="1"/>
    <s v="ICT       "/>
    <s v="72646 Higgs              "/>
    <s v="ICT01                    "/>
    <s v="VNHCMICT01               "/>
    <x v="0"/>
    <s v="Changeover to MP Model"/>
    <d v="1899-12-30T23:30:00"/>
    <d v="1899-12-30T23:45:00"/>
    <n v="15"/>
    <n v="0"/>
    <n v="0.42"/>
    <m/>
    <s v="Thanh Pham               "/>
    <n v="1"/>
    <s v="System                   "/>
    <s v="NA"/>
    <d v="2021-11-09T14:14:30"/>
    <s v="NA                                                "/>
    <d v="2021-11-09T14:14:30"/>
    <n v="1"/>
    <n v="0.02"/>
    <n v="0.05"/>
    <n v="7.0000000000000007E-2"/>
  </r>
  <r>
    <x v="5"/>
    <d v="2021-10-14T00:00:00"/>
    <x v="1"/>
    <x v="2"/>
    <s v="ICT       "/>
    <s v="72128 Focus AX           "/>
    <s v="ICT01                    "/>
    <s v="VNHCMICT01               "/>
    <x v="0"/>
    <s v="Changeover to MP Model"/>
    <d v="1899-12-30T00:30:00"/>
    <d v="1899-12-30T00:50:00"/>
    <n v="20"/>
    <n v="0"/>
    <n v="0.42"/>
    <m/>
    <s v="Thanh Pham               "/>
    <n v="1"/>
    <s v="System                   "/>
    <s v="NA"/>
    <d v="2021-11-09T14:14:30"/>
    <s v="NA                                                "/>
    <d v="2021-11-09T14:14:30"/>
    <n v="1"/>
    <n v="0.02"/>
    <n v="0.05"/>
    <n v="7.0000000000000007E-2"/>
  </r>
  <r>
    <x v="5"/>
    <d v="2021-10-14T00:00:00"/>
    <x v="1"/>
    <x v="0"/>
    <s v="ICT       "/>
    <s v="72323 Focus EPS          "/>
    <s v="ICT05                    "/>
    <s v="VNHCMLGICT05             "/>
    <x v="0"/>
    <s v="Changeover to MP Model"/>
    <d v="1899-12-30T10:05:00"/>
    <d v="1899-12-30T10:15:00"/>
    <n v="10"/>
    <n v="0"/>
    <n v="0.42"/>
    <m/>
    <s v="Vu Nguyen                "/>
    <n v="1"/>
    <s v="System                   "/>
    <s v="NA"/>
    <d v="2021-11-09T14:14:30"/>
    <s v="NA                                                "/>
    <d v="2021-11-09T14:14:30"/>
    <n v="1"/>
    <n v="0.02"/>
    <n v="0.05"/>
    <n v="7.0000000000000007E-2"/>
  </r>
  <r>
    <x v="5"/>
    <d v="2021-10-14T00:00:00"/>
    <x v="1"/>
    <x v="3"/>
    <s v="ICT       "/>
    <s v="72323 Focus EPS          "/>
    <s v="ICT01                    "/>
    <s v="VNHCMICT01               "/>
    <x v="0"/>
    <s v="Changeover to MP Model"/>
    <d v="1899-12-30T06:45:00"/>
    <d v="1899-12-30T06:55:00"/>
    <n v="10"/>
    <n v="0"/>
    <n v="0.42"/>
    <m/>
    <s v="Quyen Vo                 "/>
    <n v="1"/>
    <s v="System                   "/>
    <s v="NA"/>
    <d v="2021-11-09T14:14:30"/>
    <s v="NA                                                "/>
    <d v="2021-11-09T14:14:30"/>
    <n v="1"/>
    <n v="0.02"/>
    <n v="0.05"/>
    <n v="7.0000000000000007E-2"/>
  </r>
  <r>
    <x v="5"/>
    <d v="2021-10-14T00:00:00"/>
    <x v="1"/>
    <x v="4"/>
    <s v="ICT       "/>
    <s v="72553 Currie             "/>
    <s v="ICT01                    "/>
    <s v="VNHCMICT01               "/>
    <x v="0"/>
    <s v="Changeover to MP Model"/>
    <d v="1899-12-30T10:10:00"/>
    <d v="1899-12-30T10:20:00"/>
    <n v="10"/>
    <n v="0"/>
    <n v="0.42"/>
    <m/>
    <s v="Quyen Vo                 "/>
    <n v="1"/>
    <s v="System                   "/>
    <s v="NA"/>
    <d v="2021-11-09T14:14:30"/>
    <s v="NA                                                "/>
    <d v="2021-11-09T14:14:30"/>
    <n v="1"/>
    <n v="0.02"/>
    <n v="0.05"/>
    <n v="7.0000000000000007E-2"/>
  </r>
  <r>
    <x v="5"/>
    <d v="2021-10-14T00:00:00"/>
    <x v="1"/>
    <x v="5"/>
    <s v="ICT       "/>
    <s v="72553 Currie             "/>
    <s v="ICT01                    "/>
    <s v="VNHCMICT01               "/>
    <x v="2"/>
    <s v="Finetune NDF"/>
    <d v="1899-12-30T11:00:00"/>
    <d v="1899-12-30T11:20:00"/>
    <n v="20"/>
    <n v="0.33"/>
    <n v="0.42"/>
    <s v="Finetune R90 false fail  intermittent"/>
    <s v="Vu Pham                  "/>
    <n v="1"/>
    <s v="System                   "/>
    <s v="NA"/>
    <d v="2021-11-09T14:14:30"/>
    <s v="NA                                                "/>
    <d v="2021-11-09T14:14:30"/>
    <n v="1"/>
    <n v="0.02"/>
    <n v="0.05"/>
    <n v="7.0000000000000007E-2"/>
  </r>
  <r>
    <x v="5"/>
    <d v="2021-10-14T00:00:00"/>
    <x v="1"/>
    <x v="6"/>
    <s v="ICT       "/>
    <s v="71755 Focus AL           "/>
    <s v="ICT02                    "/>
    <s v="VNHCMLGICT02             "/>
    <x v="0"/>
    <s v="Changeover to MP Model"/>
    <d v="1899-12-30T13:00:00"/>
    <d v="1899-12-30T13:10:00"/>
    <n v="10"/>
    <n v="0"/>
    <n v="0.42"/>
    <m/>
    <s v="Quyen Vo                 "/>
    <n v="1"/>
    <s v="System                   "/>
    <s v="NA"/>
    <d v="2021-11-09T14:14:30"/>
    <s v="NA                                                "/>
    <d v="2021-11-09T14:14:30"/>
    <n v="1"/>
    <n v="0.02"/>
    <n v="0.05"/>
    <n v="7.0000000000000007E-2"/>
  </r>
  <r>
    <x v="5"/>
    <d v="2021-10-15T00:00:00"/>
    <x v="1"/>
    <x v="0"/>
    <s v="ICT       "/>
    <s v="40-2458 S4x8W            "/>
    <s v="ICT02                    "/>
    <s v="VNHCMLGICT02             "/>
    <x v="0"/>
    <s v="Changeover to MP Model"/>
    <d v="1899-12-30T00:30:00"/>
    <d v="1899-12-30T00:50:00"/>
    <n v="20"/>
    <n v="0"/>
    <n v="0.42"/>
    <m/>
    <s v="Thanh Pham               "/>
    <n v="1"/>
    <s v="System                   "/>
    <s v="NA"/>
    <d v="2021-11-09T14:14:30"/>
    <s v="NA                                                "/>
    <d v="2021-11-09T14:14:30"/>
    <n v="1"/>
    <n v="0.02"/>
    <n v="0.05"/>
    <n v="7.0000000000000007E-2"/>
  </r>
  <r>
    <x v="5"/>
    <d v="2021-10-14T00:00:00"/>
    <x v="1"/>
    <x v="1"/>
    <s v="ICT       "/>
    <s v="72553 Currie             "/>
    <s v="ICT01                    "/>
    <s v="VNHCMICT01               "/>
    <x v="5"/>
    <s v="6S probes"/>
    <d v="1899-12-30T20:00:00"/>
    <d v="1899-12-30T20:05:00"/>
    <n v="5"/>
    <n v="0.08"/>
    <n v="0.42"/>
    <m/>
    <s v="Du Nguyen                "/>
    <n v="1"/>
    <s v="System                   "/>
    <s v="NA"/>
    <d v="2021-11-09T14:14:30"/>
    <s v="NA                                                "/>
    <d v="2021-11-09T14:14:30"/>
    <n v="1"/>
    <n v="0.02"/>
    <n v="0.05"/>
    <n v="7.0000000000000007E-2"/>
  </r>
  <r>
    <x v="5"/>
    <d v="2021-10-15T00:00:00"/>
    <x v="1"/>
    <x v="2"/>
    <s v="ICT       "/>
    <s v="72323 Focus EPS          "/>
    <s v="ICT05                    "/>
    <s v="VNHCMLGICT05             "/>
    <x v="5"/>
    <s v="Probes problem"/>
    <d v="1899-12-30T22:15:00"/>
    <d v="1899-12-30T22:30:00"/>
    <n v="15"/>
    <n v="0.25"/>
    <n v="0.42"/>
    <s v="R37 slọt4 ,Testjet slot5 intermittent"/>
    <s v="Du Nguyen                "/>
    <n v="1"/>
    <s v="System                   "/>
    <s v="NA"/>
    <d v="2021-11-09T14:14:30"/>
    <s v="NA                                                "/>
    <d v="2021-11-09T14:14:30"/>
    <n v="1"/>
    <n v="0.02"/>
    <n v="0.05"/>
    <n v="7.0000000000000007E-2"/>
  </r>
  <r>
    <x v="5"/>
    <d v="2021-10-15T00:00:00"/>
    <x v="1"/>
    <x v="0"/>
    <s v="ICT       "/>
    <s v="72553 Currie             "/>
    <s v="ICT01                    "/>
    <s v="VNHCMICT01               "/>
    <x v="5"/>
    <s v="Probes problem"/>
    <d v="1899-12-30T02:50:00"/>
    <d v="1899-12-30T03:00:00"/>
    <n v="10"/>
    <n v="0.17"/>
    <n v="0.42"/>
    <s v="slot 5%q10 intermittent"/>
    <s v="Du Nguyen                "/>
    <n v="1"/>
    <s v="System                   "/>
    <s v="NA"/>
    <d v="2021-11-09T14:14:30"/>
    <s v="NA                                                "/>
    <d v="2021-11-09T14:14:30"/>
    <n v="1"/>
    <n v="0.02"/>
    <n v="0.05"/>
    <n v="7.0000000000000007E-2"/>
  </r>
  <r>
    <x v="5"/>
    <d v="2021-10-15T00:00:00"/>
    <x v="1"/>
    <x v="3"/>
    <s v="ICT       "/>
    <s v="72323 Focus EPS          "/>
    <s v="ICT05                    "/>
    <s v="VNHCMLGICT05             "/>
    <x v="5"/>
    <s v="6S probes"/>
    <d v="1899-12-30T02:20:00"/>
    <d v="1899-12-30T02:25:00"/>
    <n v="5"/>
    <n v="0.08"/>
    <n v="0.42"/>
    <m/>
    <s v="Du Nguyen                "/>
    <n v="1"/>
    <s v="System                   "/>
    <s v="NA"/>
    <d v="2021-11-09T14:14:30"/>
    <s v="NA                                                "/>
    <d v="2021-11-09T14:14:30"/>
    <n v="1"/>
    <n v="0.02"/>
    <n v="0.05"/>
    <n v="7.0000000000000007E-2"/>
  </r>
  <r>
    <x v="5"/>
    <d v="2021-10-15T00:00:00"/>
    <x v="1"/>
    <x v="4"/>
    <s v="ICT       "/>
    <s v="72128 Focus AX           "/>
    <s v="ICT05                    "/>
    <s v="VNHCMLGICT05             "/>
    <x v="0"/>
    <s v="Changeover to MP Model"/>
    <d v="1899-12-30T06:15:00"/>
    <d v="1899-12-30T06:25:00"/>
    <n v="10"/>
    <n v="0"/>
    <n v="0.42"/>
    <m/>
    <s v="Quyen Vo                 "/>
    <n v="1"/>
    <s v="System                   "/>
    <s v="NA"/>
    <d v="2021-11-09T14:14:30"/>
    <s v="NA                                                "/>
    <d v="2021-11-09T14:14:30"/>
    <n v="1"/>
    <n v="0.02"/>
    <n v="0.05"/>
    <n v="7.0000000000000007E-2"/>
  </r>
  <r>
    <x v="5"/>
    <d v="2021-10-15T00:00:00"/>
    <x v="1"/>
    <x v="5"/>
    <s v="ICT       "/>
    <s v="72128 Focus AX           "/>
    <s v="ICT05                    "/>
    <s v="VNHCMLGICT05             "/>
    <x v="5"/>
    <s v="Probes problem"/>
    <d v="1899-12-30T10:10:00"/>
    <d v="1899-12-30T10:40:00"/>
    <n v="30"/>
    <n v="0.5"/>
    <n v="0.42"/>
    <s v="5%b11 mất kết nối …clock fixture pass"/>
    <s v="Vu Nguyen                "/>
    <n v="1"/>
    <s v="System                   "/>
    <s v="NA"/>
    <d v="2021-11-09T14:14:30"/>
    <s v="NA                                                "/>
    <d v="2021-11-09T14:14:30"/>
    <n v="1"/>
    <n v="0.02"/>
    <n v="0.05"/>
    <n v="7.0000000000000007E-2"/>
  </r>
  <r>
    <x v="5"/>
    <d v="2021-10-15T00:00:00"/>
    <x v="1"/>
    <x v="6"/>
    <s v="ICT       "/>
    <s v="72128 Focus AX           "/>
    <s v="ICT05                    "/>
    <s v="VNHCMLGICT05             "/>
    <x v="5"/>
    <s v="Probes problem"/>
    <d v="1899-12-30T12:25:00"/>
    <d v="1899-12-30T12:40:00"/>
    <n v="15"/>
    <n v="0.25"/>
    <n v="0.42"/>
    <s v="NDF 2%C36  , probe lún"/>
    <s v="Vu Nguyen                "/>
    <n v="1"/>
    <s v="System                   "/>
    <s v="NA"/>
    <d v="2021-11-09T14:14:30"/>
    <s v="NA                                                "/>
    <d v="2021-11-09T14:14:30"/>
    <n v="1"/>
    <n v="0.02"/>
    <n v="0.05"/>
    <n v="7.0000000000000007E-2"/>
  </r>
  <r>
    <x v="5"/>
    <d v="2021-10-15T00:00:00"/>
    <x v="1"/>
    <x v="0"/>
    <s v="ICT       "/>
    <s v="72128 Focus AX           "/>
    <s v="ICT05                    "/>
    <s v="VNHCMLGICT05             "/>
    <x v="3"/>
    <s v="Watchdog error"/>
    <d v="1899-12-30T13:40:00"/>
    <d v="1899-12-30T16:40:00"/>
    <n v="180"/>
    <n v="3"/>
    <n v="0.42"/>
    <m/>
    <s v="Vu Pham                  "/>
    <n v="1"/>
    <s v="System                   "/>
    <s v="NA"/>
    <d v="2021-11-09T14:14:30"/>
    <s v="NA                                                "/>
    <d v="2021-11-09T14:14:30"/>
    <n v="1"/>
    <n v="0.02"/>
    <n v="0.05"/>
    <n v="7.0000000000000007E-2"/>
  </r>
  <r>
    <x v="5"/>
    <d v="2021-10-15T00:00:00"/>
    <x v="1"/>
    <x v="1"/>
    <s v="ICT       "/>
    <s v="40-2458 S4x8W            "/>
    <s v="ICT02                    "/>
    <s v="VNHCMLGICT02             "/>
    <x v="3"/>
    <s v="Watchdog error"/>
    <d v="1899-12-30T08:20:00"/>
    <d v="1899-12-30T08:30:00"/>
    <n v="10"/>
    <n v="0.17"/>
    <n v="0.42"/>
    <m/>
    <s v="Vu Nguyen                "/>
    <n v="1"/>
    <s v="System                   "/>
    <s v="NA"/>
    <d v="2021-11-09T14:14:30"/>
    <s v="NA                                                "/>
    <d v="2021-11-09T14:14:30"/>
    <n v="1"/>
    <n v="0.02"/>
    <n v="0.05"/>
    <n v="7.0000000000000007E-2"/>
  </r>
  <r>
    <x v="5"/>
    <d v="2021-10-15T00:00:00"/>
    <x v="1"/>
    <x v="2"/>
    <s v="ICT       "/>
    <s v="40-2458 S4x8W            "/>
    <s v="ICT02                    "/>
    <s v="VNHCMLGICT02             "/>
    <x v="3"/>
    <s v="Watchdog error"/>
    <d v="1899-12-30T13:00:00"/>
    <d v="1899-12-30T13:05:00"/>
    <n v="5"/>
    <n v="0.08"/>
    <n v="0.42"/>
    <m/>
    <s v="Vu Nguyen                "/>
    <n v="1"/>
    <s v="System                   "/>
    <s v="NA"/>
    <d v="2021-11-09T14:14:30"/>
    <s v="NA                                                "/>
    <d v="2021-11-09T14:14:30"/>
    <n v="1"/>
    <n v="0.02"/>
    <n v="0.05"/>
    <n v="7.0000000000000007E-2"/>
  </r>
  <r>
    <x v="5"/>
    <d v="2021-10-15T00:00:00"/>
    <x v="1"/>
    <x v="0"/>
    <s v="ICT       "/>
    <s v="72323 Focus EPS          "/>
    <s v="ICT02                    "/>
    <s v="VNHCMLGICT02             "/>
    <x v="0"/>
    <s v="Changeover to MP Model"/>
    <d v="1899-12-30T14:50:00"/>
    <d v="1899-12-30T15:35:00"/>
    <n v="45"/>
    <n v="0.33"/>
    <n v="0.42"/>
    <s v="Vacuum yếu test model EPS"/>
    <s v="Vu Nguyen                "/>
    <n v="1"/>
    <s v="System                   "/>
    <s v="NA"/>
    <d v="2021-11-09T14:14:30"/>
    <s v="NA                                                "/>
    <d v="2021-11-09T14:14:30"/>
    <n v="1"/>
    <n v="0.02"/>
    <n v="0.05"/>
    <n v="7.0000000000000007E-2"/>
  </r>
  <r>
    <x v="5"/>
    <d v="2021-10-15T00:00:00"/>
    <x v="1"/>
    <x v="3"/>
    <s v="ICT       "/>
    <s v="72128 Focus AX           "/>
    <s v="ICT02                    "/>
    <s v="VNHCMLGICT02             "/>
    <x v="0"/>
    <s v="Changeover to MP Model"/>
    <d v="1899-12-30T15:35:00"/>
    <d v="1899-12-30T16:20:00"/>
    <n v="45"/>
    <n v="0.33"/>
    <n v="0.42"/>
    <m/>
    <s v="Quyen Vo                 "/>
    <n v="1"/>
    <s v="System                   "/>
    <s v="NA"/>
    <d v="2021-11-09T14:14:30"/>
    <s v="NA                                                "/>
    <d v="2021-11-09T14:14:30"/>
    <n v="1"/>
    <n v="0.02"/>
    <n v="0.05"/>
    <n v="7.0000000000000007E-2"/>
  </r>
  <r>
    <x v="5"/>
    <d v="2021-10-15T00:00:00"/>
    <x v="1"/>
    <x v="4"/>
    <s v="ICT       "/>
    <s v="P000225470. FOX3         "/>
    <s v="ICT03                    "/>
    <s v="HCMLGICT03               "/>
    <x v="5"/>
    <s v="Probes problem"/>
    <d v="1899-12-30T09:45:00"/>
    <d v="1899-12-30T10:15:00"/>
    <n v="30"/>
    <n v="0.5"/>
    <n v="0.42"/>
    <m/>
    <s v="Vu Nguyen                "/>
    <n v="1"/>
    <s v="System                   "/>
    <s v="NA"/>
    <d v="2021-11-09T14:14:30"/>
    <s v="NA                                                "/>
    <d v="2021-11-09T14:14:30"/>
    <n v="1"/>
    <n v="0.02"/>
    <n v="0.05"/>
    <n v="7.0000000000000007E-2"/>
  </r>
  <r>
    <x v="5"/>
    <d v="2021-10-15T00:00:00"/>
    <x v="1"/>
    <x v="5"/>
    <s v="ICT       "/>
    <s v="72553 Currie             "/>
    <s v="ICT01                    "/>
    <s v="VNHCMICT01               "/>
    <x v="1"/>
    <s v="Pin card problem"/>
    <d v="1899-12-30T18:20:00"/>
    <d v="1899-12-30T18:35:00"/>
    <n v="15"/>
    <n v="0.25"/>
    <n v="0.42"/>
    <s v="Move fixture to ICT05"/>
    <s v="Du Nguyen                "/>
    <n v="1"/>
    <s v="System                   "/>
    <s v="NA"/>
    <d v="2021-11-09T14:14:30"/>
    <s v="NA                                                "/>
    <d v="2021-11-09T14:14:30"/>
    <n v="1"/>
    <n v="0.02"/>
    <n v="0.05"/>
    <n v="7.0000000000000007E-2"/>
  </r>
  <r>
    <x v="5"/>
    <d v="2021-10-15T00:00:00"/>
    <x v="1"/>
    <x v="6"/>
    <s v="ICT       "/>
    <s v="72323 Focus EPS          "/>
    <s v="ICT01                    "/>
    <s v="VNHCMICT01               "/>
    <x v="0"/>
    <s v="Changeover to MP Model"/>
    <d v="1899-12-30T18:35:00"/>
    <d v="1899-12-30T19:00:00"/>
    <n v="25"/>
    <n v="0"/>
    <n v="0.42"/>
    <m/>
    <s v="Du Nguyen                "/>
    <n v="1"/>
    <s v="System                   "/>
    <s v="NA"/>
    <d v="2021-11-09T14:14:30"/>
    <s v="NA                                                "/>
    <d v="2021-11-09T14:14:30"/>
    <n v="1"/>
    <n v="0.02"/>
    <n v="0.05"/>
    <n v="7.0000000000000007E-2"/>
  </r>
  <r>
    <x v="5"/>
    <d v="2021-10-15T00:00:00"/>
    <x v="1"/>
    <x v="0"/>
    <s v="ICT       "/>
    <s v="40-2462 AXE8W            "/>
    <s v="ICT02                    "/>
    <s v="VNHCMLGICT02             "/>
    <x v="0"/>
    <s v="Changeover to MP Model"/>
    <d v="1899-12-30T22:30:00"/>
    <d v="1899-12-30T22:45:00"/>
    <n v="15"/>
    <n v="0"/>
    <n v="0.42"/>
    <m/>
    <s v="Hai Lam                  "/>
    <n v="1"/>
    <s v="System                   "/>
    <s v="NA"/>
    <d v="2021-11-09T14:14:30"/>
    <s v="NA                                                "/>
    <d v="2021-11-09T14:14:30"/>
    <n v="1"/>
    <n v="0.02"/>
    <n v="0.05"/>
    <n v="7.0000000000000007E-2"/>
  </r>
  <r>
    <x v="5"/>
    <d v="2021-10-16T00:00:00"/>
    <x v="1"/>
    <x v="1"/>
    <s v="ICT       "/>
    <s v="40-2462 AXE8W            "/>
    <s v="ICT02                    "/>
    <s v="VNHCMLGICT02             "/>
    <x v="2"/>
    <s v="Finetune NDF"/>
    <d v="1899-12-30T02:05:00"/>
    <d v="1899-12-30T02:20:00"/>
    <n v="15"/>
    <n v="0.25"/>
    <n v="0.42"/>
    <s v="1% R635, 4% testjet"/>
    <s v="Du Nguyen                "/>
    <n v="1"/>
    <s v="System                   "/>
    <s v="NA"/>
    <d v="2021-11-09T14:14:30"/>
    <s v="NA                                                "/>
    <d v="2021-11-09T14:14:30"/>
    <n v="1"/>
    <n v="0.02"/>
    <n v="0.05"/>
    <n v="7.0000000000000007E-2"/>
  </r>
  <r>
    <x v="5"/>
    <d v="2021-10-16T00:00:00"/>
    <x v="1"/>
    <x v="2"/>
    <s v="ICT       "/>
    <s v="40-2462 AXE8W            "/>
    <s v="ICT02                    "/>
    <s v="VNHCMLGICT02             "/>
    <x v="4"/>
    <s v="10K cycle excess"/>
    <d v="1899-12-30T03:35:00"/>
    <d v="1899-12-30T03:40:00"/>
    <n v="5"/>
    <n v="0"/>
    <n v="0.17"/>
    <m/>
    <s v="Du Nguyen                "/>
    <n v="1"/>
    <s v="System                   "/>
    <s v="NA"/>
    <d v="2021-11-09T14:14:30"/>
    <s v="NA                                                "/>
    <d v="2021-11-09T14:14:30"/>
    <n v="1"/>
    <n v="0.02"/>
    <n v="0.05"/>
    <n v="7.0000000000000007E-2"/>
  </r>
  <r>
    <x v="5"/>
    <d v="2021-10-16T00:00:00"/>
    <x v="1"/>
    <x v="0"/>
    <s v="ICT       "/>
    <s v="72553 Currie             "/>
    <s v="ICT05                    "/>
    <s v="VNHCMLGICT05             "/>
    <x v="4"/>
    <s v="10K cycle excess"/>
    <d v="1899-12-30T02:50:00"/>
    <d v="1899-12-30T03:10:00"/>
    <n v="20"/>
    <n v="0.17"/>
    <n v="0.17"/>
    <m/>
    <s v="Du Nguyen                "/>
    <n v="1"/>
    <s v="System                   "/>
    <s v="NA"/>
    <d v="2021-11-09T14:14:30"/>
    <s v="NA                                                "/>
    <d v="2021-11-09T14:14:30"/>
    <n v="1"/>
    <n v="0.02"/>
    <n v="0.05"/>
    <n v="7.0000000000000007E-2"/>
  </r>
  <r>
    <x v="5"/>
    <d v="2021-10-16T00:00:00"/>
    <x v="1"/>
    <x v="3"/>
    <s v="ICT       "/>
    <s v="72553 Currie             "/>
    <s v="ICT01                    "/>
    <s v="VNHCMICT01               "/>
    <x v="1"/>
    <s v="Pin card problem"/>
    <d v="1899-12-30T00:00:00"/>
    <d v="1899-12-30T03:30:00"/>
    <n v="210"/>
    <n v="3.5"/>
    <n v="0.17"/>
    <s v="Modul3 Slot 9 fail "/>
    <s v="Du Nguyen                "/>
    <n v="1"/>
    <s v="System                   "/>
    <s v="NA"/>
    <d v="2021-11-09T14:14:30"/>
    <s v="NA                                                "/>
    <d v="2021-11-09T14:14:30"/>
    <n v="1"/>
    <n v="0.02"/>
    <n v="0.05"/>
    <n v="7.0000000000000007E-2"/>
  </r>
  <r>
    <x v="5"/>
    <d v="2021-10-16T00:00:00"/>
    <x v="1"/>
    <x v="4"/>
    <s v="ICT       "/>
    <s v="71755 Focus AL           "/>
    <s v="ICT01                    "/>
    <s v="VNHCMICT01               "/>
    <x v="0"/>
    <s v="Changeover to MP Model"/>
    <d v="1899-12-30T07:00:00"/>
    <d v="1899-12-30T07:20:00"/>
    <n v="20"/>
    <n v="0"/>
    <n v="0.42"/>
    <m/>
    <s v="Quyen Vo                 "/>
    <n v="1"/>
    <s v="System                   "/>
    <s v="NA"/>
    <d v="2021-11-09T14:14:30"/>
    <s v="NA                                                "/>
    <d v="2021-11-09T14:14:30"/>
    <n v="1"/>
    <n v="0.02"/>
    <n v="0.05"/>
    <n v="7.0000000000000007E-2"/>
  </r>
  <r>
    <x v="5"/>
    <d v="2021-10-16T00:00:00"/>
    <x v="1"/>
    <x v="5"/>
    <s v="ICT       "/>
    <s v="72128 Focus AX           "/>
    <s v="ICT01                    "/>
    <s v="VNHCMICT01               "/>
    <x v="0"/>
    <s v="Changeover to MP Model"/>
    <d v="1899-12-30T17:00:00"/>
    <d v="1899-12-30T17:20:00"/>
    <n v="20"/>
    <n v="0"/>
    <n v="0.42"/>
    <m/>
    <s v="Rot Nguyen               "/>
    <n v="1"/>
    <s v="System                   "/>
    <s v="NA"/>
    <d v="2021-11-09T14:14:30"/>
    <s v="NA                                                "/>
    <d v="2021-11-09T14:14:30"/>
    <n v="1"/>
    <n v="0.02"/>
    <n v="0.05"/>
    <n v="7.0000000000000007E-2"/>
  </r>
  <r>
    <x v="5"/>
    <d v="2021-10-16T00:00:00"/>
    <x v="1"/>
    <x v="6"/>
    <s v="ICT       "/>
    <s v="72323 Focus EPS          "/>
    <s v="ICT05                    "/>
    <s v="VNHCMLGICT05             "/>
    <x v="0"/>
    <s v="Changeover to MP Model"/>
    <d v="1899-12-30T07:45:00"/>
    <d v="1899-12-30T08:15:00"/>
    <n v="30"/>
    <n v="0.08"/>
    <n v="0.42"/>
    <m/>
    <s v="Quyen Vo                 "/>
    <n v="1"/>
    <s v="System                   "/>
    <s v="NA"/>
    <d v="2021-11-09T14:14:30"/>
    <s v="NA                                                "/>
    <d v="2021-11-09T14:14:30"/>
    <n v="1"/>
    <n v="0.02"/>
    <n v="0.05"/>
    <n v="7.0000000000000007E-2"/>
  </r>
  <r>
    <x v="5"/>
    <d v="2021-10-16T00:00:00"/>
    <x v="1"/>
    <x v="0"/>
    <s v="ICT       "/>
    <s v="72323 Focus EPS          "/>
    <s v="ICT05                    "/>
    <s v="VNHCMLGICT05             "/>
    <x v="0"/>
    <s v="Changeover to MP Model"/>
    <d v="1899-12-30T17:00:00"/>
    <d v="1899-12-30T17:15:00"/>
    <n v="15"/>
    <n v="0"/>
    <n v="0.42"/>
    <m/>
    <s v="Quyen Vo                 "/>
    <n v="1"/>
    <s v="System                   "/>
    <s v="NA"/>
    <d v="2021-11-09T14:14:30"/>
    <s v="NA                                                "/>
    <d v="2021-11-09T14:14:30"/>
    <n v="1"/>
    <n v="0.02"/>
    <n v="0.05"/>
    <n v="7.0000000000000007E-2"/>
  </r>
  <r>
    <x v="5"/>
    <d v="2021-10-16T00:00:00"/>
    <x v="1"/>
    <x v="1"/>
    <s v="ICT       "/>
    <s v="72553 Currie             "/>
    <s v="ICT05                    "/>
    <s v="VNHCMLGICT05             "/>
    <x v="3"/>
    <s v="Watchdog error"/>
    <d v="1899-12-30T13:30:00"/>
    <d v="1899-12-30T13:45:00"/>
    <n v="15"/>
    <n v="0.25"/>
    <n v="0.42"/>
    <s v="Log file RMA not upload MES"/>
    <s v="Vu Nguyen                "/>
    <n v="1"/>
    <s v="System                   "/>
    <s v="NA"/>
    <d v="2021-11-09T14:14:30"/>
    <s v="NA                                                "/>
    <d v="2021-11-09T14:14:30"/>
    <n v="1"/>
    <n v="0.02"/>
    <n v="0.05"/>
    <n v="7.0000000000000007E-2"/>
  </r>
  <r>
    <x v="5"/>
    <d v="2021-10-16T00:00:00"/>
    <x v="1"/>
    <x v="2"/>
    <s v="ICT       "/>
    <s v="72553 Currie             "/>
    <s v="ICT05                    "/>
    <s v="VNHCMLGICT05             "/>
    <x v="0"/>
    <s v="Changeover to MP Model"/>
    <d v="1899-12-30T20:55:00"/>
    <d v="1899-12-30T21:15:00"/>
    <n v="20"/>
    <n v="0"/>
    <n v="0.42"/>
    <m/>
    <s v="Du Nguyen                "/>
    <n v="1"/>
    <s v="System                   "/>
    <s v="NA"/>
    <d v="2021-11-09T14:14:30"/>
    <s v="NA                                                "/>
    <d v="2021-11-09T14:14:30"/>
    <n v="1"/>
    <n v="0.02"/>
    <n v="0.05"/>
    <n v="7.0000000000000007E-2"/>
  </r>
  <r>
    <x v="5"/>
    <d v="2021-10-16T00:00:00"/>
    <x v="1"/>
    <x v="0"/>
    <s v="ICT       "/>
    <s v="71755 Focus AL           "/>
    <s v="ICT01                    "/>
    <s v="VNHCMICT01               "/>
    <x v="2"/>
    <s v="Finetune NDF"/>
    <d v="1899-12-30T21:00:00"/>
    <d v="1899-12-30T21:10:00"/>
    <n v="10"/>
    <n v="0.17"/>
    <n v="0.42"/>
    <m/>
    <s v="Hai Lam                  "/>
    <n v="1"/>
    <s v="System                   "/>
    <s v="NA"/>
    <d v="2021-11-09T14:14:30"/>
    <s v="NA                                                "/>
    <d v="2021-11-09T14:14:30"/>
    <n v="1"/>
    <n v="0.02"/>
    <n v="0.05"/>
    <n v="7.0000000000000007E-2"/>
  </r>
  <r>
    <x v="5"/>
    <d v="2021-10-17T00:00:00"/>
    <x v="1"/>
    <x v="3"/>
    <s v="ICT       "/>
    <s v="Fasy-0798                "/>
    <s v="ICT01                    "/>
    <s v="VNHCMICT01               "/>
    <x v="0"/>
    <s v="Changeover to RMA Model"/>
    <d v="1899-12-30T01:30:00"/>
    <d v="1899-12-30T01:40:00"/>
    <n v="10"/>
    <n v="0"/>
    <n v="0.42"/>
    <m/>
    <s v="Du Nguyen                "/>
    <n v="1"/>
    <s v="System                   "/>
    <s v="NA"/>
    <d v="2021-11-09T14:14:30"/>
    <s v="NA                                                "/>
    <d v="2021-11-09T14:14:30"/>
    <n v="1"/>
    <n v="0.02"/>
    <n v="0.05"/>
    <n v="7.0000000000000007E-2"/>
  </r>
  <r>
    <x v="5"/>
    <d v="2021-10-17T00:00:00"/>
    <x v="1"/>
    <x v="4"/>
    <s v="ICT       "/>
    <s v="71755 Focus AL           "/>
    <s v="ICT01                    "/>
    <s v="VNHCMICT01               "/>
    <x v="0"/>
    <s v="Changeover to MP Model"/>
    <d v="1899-12-30T02:10:00"/>
    <d v="1899-12-30T02:25:00"/>
    <n v="15"/>
    <n v="0"/>
    <n v="0.42"/>
    <m/>
    <s v="Hai Lam                  "/>
    <n v="1"/>
    <s v="System                   "/>
    <s v="NA"/>
    <d v="2021-11-09T14:14:30"/>
    <s v="NA                                                "/>
    <d v="2021-11-09T14:14:30"/>
    <n v="1"/>
    <n v="0.02"/>
    <n v="0.05"/>
    <n v="7.0000000000000007E-2"/>
  </r>
  <r>
    <x v="3"/>
    <d v="2021-10-18T00:00:00"/>
    <x v="1"/>
    <x v="5"/>
    <s v="ICT       "/>
    <s v="72323 Focus EPS          "/>
    <s v="ICT01                    "/>
    <s v="VNHCMICT01               "/>
    <x v="0"/>
    <s v="Changeover to MP Model"/>
    <d v="1899-12-30T10:55:00"/>
    <d v="1899-12-30T11:15:00"/>
    <n v="20"/>
    <n v="0"/>
    <n v="0.42"/>
    <m/>
    <s v="Quyen Vo                 "/>
    <n v="1"/>
    <s v="System                   "/>
    <s v="NA"/>
    <d v="2021-11-09T14:14:30"/>
    <s v="NA                                                "/>
    <d v="2021-11-09T14:14:30"/>
    <n v="1"/>
    <n v="0.02"/>
    <n v="0.05"/>
    <n v="7.0000000000000007E-2"/>
  </r>
  <r>
    <x v="3"/>
    <d v="2021-10-18T00:00:00"/>
    <x v="1"/>
    <x v="6"/>
    <s v="ICT       "/>
    <s v="P100000830 S2 HIM        "/>
    <s v="ICT03                    "/>
    <s v="HCMLGICT03               "/>
    <x v="0"/>
    <s v="Changeover to MP Model"/>
    <d v="1899-12-30T11:25:00"/>
    <d v="1899-12-30T11:35:00"/>
    <n v="10"/>
    <n v="0"/>
    <n v="0.42"/>
    <m/>
    <s v="Quyen Vo                 "/>
    <n v="1"/>
    <s v="System                   "/>
    <s v="NA"/>
    <d v="2021-11-09T14:14:30"/>
    <s v="NA                                                "/>
    <d v="2021-11-09T14:14:30"/>
    <n v="1"/>
    <n v="0.02"/>
    <n v="0.05"/>
    <n v="7.0000000000000007E-2"/>
  </r>
  <r>
    <x v="0"/>
    <d v="2021-11-10T00:00:00"/>
    <x v="0"/>
    <x v="0"/>
    <s v="ICT       "/>
    <s v="71755 Focus AL           "/>
    <s v="ICT                      "/>
    <s v="VNHCMLGICT05             "/>
    <x v="0"/>
    <s v="Changeover to MP Model"/>
    <d v="1899-12-30T06:30:00"/>
    <d v="1899-12-30T07:00:00"/>
    <n v="30"/>
    <n v="0.08"/>
    <n v="0.42"/>
    <m/>
    <s v="1220110(ROT NGUYEN1)     "/>
    <n v="1"/>
    <s v="1159036(TRONG LY)        "/>
    <s v="confirm"/>
    <d v="2021-11-10T14:48:39"/>
    <s v="1159036(TRONG LY)                                 "/>
    <d v="2021-11-10T22:11:43"/>
    <n v="1"/>
    <n v="0.02"/>
    <n v="0.05"/>
    <n v="0.06"/>
  </r>
  <r>
    <x v="0"/>
    <d v="2021-11-10T00:00:00"/>
    <x v="0"/>
    <x v="1"/>
    <s v="ICT       "/>
    <s v="72128 Focus AX           "/>
    <s v="ICT                      "/>
    <s v="VNHCMLGICT02             "/>
    <x v="0"/>
    <s v="Changeover to MP Model"/>
    <d v="1899-12-30T12:25:00"/>
    <d v="1899-12-30T12:50:00"/>
    <n v="25"/>
    <n v="0"/>
    <n v="0.42"/>
    <m/>
    <s v="1220110(ROT NGUYEN1)     "/>
    <n v="1"/>
    <s v="1159036(TRONG LY)        "/>
    <s v="confirm"/>
    <d v="2021-11-10T14:52:31"/>
    <s v="1159036(TRONG LY)                                 "/>
    <d v="2021-11-10T22:11:28"/>
    <n v="1"/>
    <n v="0.02"/>
    <n v="0.05"/>
    <n v="0.06"/>
  </r>
  <r>
    <x v="0"/>
    <d v="2021-11-10T00:00:00"/>
    <x v="0"/>
    <x v="2"/>
    <s v="ICT       "/>
    <s v="P100001290 S2 Main       "/>
    <s v="ICT                      "/>
    <s v="HCMLGICT03               "/>
    <x v="0"/>
    <s v="Changeover to MP Model"/>
    <d v="1899-12-30T15:40:00"/>
    <d v="1899-12-30T15:50:00"/>
    <n v="10"/>
    <n v="0"/>
    <n v="0.42"/>
    <m/>
    <s v="1220110(ROT NGUYEN1)     "/>
    <n v="1"/>
    <s v="1159036(TRONG LY)        "/>
    <s v="confirm"/>
    <d v="2021-11-10T15:48:03"/>
    <s v="1159036(TRONG LY)                                 "/>
    <d v="2021-11-10T22:11:15"/>
    <n v="1"/>
    <n v="0.02"/>
    <n v="0.05"/>
    <n v="0.06"/>
  </r>
  <r>
    <x v="0"/>
    <d v="2021-11-11T00:00:00"/>
    <x v="0"/>
    <x v="0"/>
    <s v="ICT       "/>
    <s v="40-2462 AXE8W            "/>
    <s v="ICT                      "/>
    <s v="VNHCMLGICT01             "/>
    <x v="0"/>
    <s v="Changeover to MP Model"/>
    <d v="1899-12-30T01:14:00"/>
    <d v="1899-12-30T04:22:00"/>
    <n v="188"/>
    <n v="2.72"/>
    <n v="0.42"/>
    <s v="test"/>
    <s v="2501157(RODEL AMIS)      "/>
    <n v="0"/>
    <s v="NA                       "/>
    <s v="NA"/>
    <d v="2021-11-11T15:17:04"/>
    <n v="2501157"/>
    <d v="2021-11-11T15:19:17"/>
    <n v="0"/>
    <n v="0.02"/>
    <n v="0.05"/>
    <n v="0.06"/>
  </r>
  <r>
    <x v="0"/>
    <d v="2021-11-12T00:00:00"/>
    <x v="0"/>
    <x v="3"/>
    <s v="ICT       "/>
    <s v="P100001290 S2 Main       "/>
    <s v="ICT                      "/>
    <s v="HCMLGICT03               "/>
    <x v="0"/>
    <s v="Changeover to MP Model"/>
    <d v="1899-12-30T10:45:00"/>
    <d v="1899-12-30T10:55:00"/>
    <n v="10"/>
    <n v="0"/>
    <n v="0.42"/>
    <m/>
    <s v="1220110(ROT NGUYEN1)     "/>
    <n v="1"/>
    <s v="1182012(Thien Duong)     "/>
    <s v="confirmded"/>
    <d v="2021-11-12T10:53:48"/>
    <s v="1182012(Thien Duong)                              "/>
    <d v="2021-11-12T12:39:06"/>
    <n v="1"/>
    <n v="0.02"/>
    <n v="0.05"/>
    <n v="0.06"/>
  </r>
  <r>
    <x v="0"/>
    <d v="2021-11-12T00:00:00"/>
    <x v="0"/>
    <x v="4"/>
    <s v="ICT       "/>
    <s v="P000225470. FOX3         "/>
    <s v="ICT                      "/>
    <s v="HCMLGICT03               "/>
    <x v="0"/>
    <s v="Changeover to MP Model"/>
    <d v="1899-12-30T11:30:00"/>
    <d v="1899-12-30T11:40:00"/>
    <n v="10"/>
    <n v="0"/>
    <n v="0.42"/>
    <m/>
    <s v="1220110(ROT NGUYEN1)     "/>
    <n v="1"/>
    <s v="1182012(Thien Duong)     "/>
    <s v="Confired"/>
    <d v="2021-11-12T11:33:20"/>
    <s v="1182012(Thien Duong)                              "/>
    <d v="2021-11-12T17:33:45"/>
    <n v="1"/>
    <n v="0.02"/>
    <n v="0.05"/>
    <n v="0.06"/>
  </r>
  <r>
    <x v="0"/>
    <d v="2021-11-12T00:00:00"/>
    <x v="0"/>
    <x v="5"/>
    <s v="ICT       "/>
    <s v="100-03006                "/>
    <s v="VNHCMCLXICT01            "/>
    <s v="VNHCMCLXICT01            "/>
    <x v="6"/>
    <s v="Changeover to MP Model"/>
    <d v="1899-12-30T02:15:00"/>
    <d v="1899-12-30T02:48:00"/>
    <n v="33"/>
    <n v="0.55000000000000004"/>
    <n v="0"/>
    <s v="changeover model name"/>
    <s v="2501157(RODEL AMIS)      "/>
    <n v="0"/>
    <s v="NA                       "/>
    <s v="NA"/>
    <d v="2021-11-12T11:51:27"/>
    <n v="2501157"/>
    <d v="2021-11-12T20:22:34"/>
    <n v="0"/>
    <n v="0.02"/>
    <n v="0.05"/>
    <n v="0.06"/>
  </r>
  <r>
    <x v="0"/>
    <d v="2021-11-12T00:00:00"/>
    <x v="0"/>
    <x v="6"/>
    <s v="ICT       "/>
    <s v="P100000830 S2 HIM        "/>
    <s v="ICT                      "/>
    <s v="HCMLGICT03               "/>
    <x v="0"/>
    <s v="Changeover to MP Model"/>
    <d v="1899-12-30T18:30:00"/>
    <d v="1899-12-30T18:40:00"/>
    <n v="10"/>
    <n v="0"/>
    <n v="0.42"/>
    <m/>
    <s v="1220110(ROT NGUYEN1)     "/>
    <n v="1"/>
    <s v="1159036(TRONG LY)        "/>
    <s v="ok"/>
    <d v="2021-11-12T22:15:51"/>
    <s v="1159036(TRONG LY)                                 "/>
    <d v="2021-11-12T23:31:40"/>
    <n v="1"/>
    <n v="0.02"/>
    <n v="0.05"/>
    <n v="0.06"/>
  </r>
  <r>
    <x v="3"/>
    <d v="2021-10-18T00:00:00"/>
    <x v="1"/>
    <x v="0"/>
    <s v="ICT       "/>
    <s v="72323 Focus EPS          "/>
    <s v="ICT01                    "/>
    <s v="VNHCMICT01               "/>
    <x v="3"/>
    <s v="Watchdog error"/>
    <d v="1899-12-30T11:55:00"/>
    <d v="1899-12-30T13:55:00"/>
    <n v="120"/>
    <n v="2"/>
    <n v="0.42"/>
    <m/>
    <s v="Du Nguyen                "/>
    <n v="1"/>
    <s v="System                   "/>
    <s v="NA"/>
    <d v="2021-11-09T14:14:30"/>
    <s v="NA                                                "/>
    <d v="2021-11-09T14:14:30"/>
    <n v="1"/>
    <n v="0.02"/>
    <n v="0.05"/>
    <n v="7.0000000000000007E-2"/>
  </r>
  <r>
    <x v="0"/>
    <d v="2021-11-12T00:00:00"/>
    <x v="0"/>
    <x v="1"/>
    <s v="ICT       "/>
    <s v="72128 Focus AX           "/>
    <s v="ICT                      "/>
    <s v="VNHCMLGICT02             "/>
    <x v="1"/>
    <s v="Pin card problem"/>
    <d v="1899-12-30T18:00:00"/>
    <d v="1899-12-30T22:00:00"/>
    <n v="240"/>
    <n v="4"/>
    <n v="0"/>
    <s v="Analysis: Short card ICT02 trong khi test board lẻ_x000a_             Chạy DGN, fail_x000a_Báo veder hổ trợ_x000a_Action: Gỏ pin card_x000a_"/>
    <s v="1220110(ROT NGUYEN1)     "/>
    <n v="1"/>
    <s v="leq11(QuangHa Le)        "/>
    <s v="Confirmed"/>
    <d v="2021-11-12T09:11:05"/>
    <s v="leq11(QuangHa Le)                                 "/>
    <d v="2021-11-12T09:13:13"/>
    <n v="1"/>
    <n v="0.02"/>
    <n v="0.05"/>
    <n v="0.06"/>
  </r>
  <r>
    <x v="0"/>
    <d v="2021-11-12T00:00:00"/>
    <x v="0"/>
    <x v="2"/>
    <s v="ICT       "/>
    <s v="P100001290 S2 Main       "/>
    <s v="ICT                      "/>
    <s v="HCMLGICT03               "/>
    <x v="0"/>
    <s v="Changeover to MP Model"/>
    <d v="1899-12-30T20:20:00"/>
    <d v="1899-12-30T20:30:00"/>
    <n v="10"/>
    <n v="0"/>
    <n v="0.42"/>
    <m/>
    <s v="1220110(ROT NGUYEN1)     "/>
    <n v="1"/>
    <s v="1159036(TRONG LY)        "/>
    <s v="ok"/>
    <d v="2021-11-12T22:49:07"/>
    <s v="1159036(TRONG LY)                                 "/>
    <d v="2021-11-12T23:31:33"/>
    <n v="1"/>
    <n v="0.02"/>
    <n v="0.05"/>
    <n v="0.06"/>
  </r>
  <r>
    <x v="0"/>
    <d v="2021-11-12T00:00:00"/>
    <x v="0"/>
    <x v="0"/>
    <s v="ICT       "/>
    <s v="P100001290 S2 Main       "/>
    <s v="ICT                      "/>
    <s v="HCMLGICT03               "/>
    <x v="0"/>
    <s v="Changeover to MP Model"/>
    <d v="1899-12-30T20:20:00"/>
    <d v="1899-12-30T20:30:00"/>
    <n v="10"/>
    <n v="0"/>
    <n v="0.42"/>
    <m/>
    <s v="1220110(ROT NGUYEN1)     "/>
    <n v="1"/>
    <s v="1159036(TRONG LY)        "/>
    <s v="ok"/>
    <d v="2021-11-12T23:00:27"/>
    <s v="1159036(TRONG LY)                                 "/>
    <d v="2021-11-12T23:31:24"/>
    <n v="1"/>
    <n v="0.02"/>
    <n v="0.05"/>
    <n v="0.06"/>
  </r>
  <r>
    <x v="0"/>
    <d v="2021-11-12T00:00:00"/>
    <x v="0"/>
    <x v="3"/>
    <s v="ICT       "/>
    <s v="P000225470. FOX3         "/>
    <s v="ICT                      "/>
    <s v="HCMLGICT03               "/>
    <x v="0"/>
    <s v="Changeover to MP Model"/>
    <d v="1899-12-30T23:10:00"/>
    <d v="1899-12-30T23:20:00"/>
    <n v="10"/>
    <n v="0"/>
    <n v="0.42"/>
    <m/>
    <s v="2276774(HON NGUYEN1)     "/>
    <n v="1"/>
    <s v="1159036(TRONG LY)        "/>
    <s v="ok"/>
    <d v="2021-11-12T23:29:51"/>
    <s v="1159036(TRONG LY)                                 "/>
    <d v="2021-11-12T23:30:41"/>
    <n v="1"/>
    <n v="0.02"/>
    <n v="0.05"/>
    <n v="0.06"/>
  </r>
  <r>
    <x v="0"/>
    <d v="2021-11-14T00:00:00"/>
    <x v="0"/>
    <x v="4"/>
    <s v="ICT       "/>
    <s v="P000225470. FOX3         "/>
    <s v="ICT                      "/>
    <s v="HCMLGICT03               "/>
    <x v="0"/>
    <s v="Changeover to MP Model"/>
    <d v="1899-12-30T22:30:00"/>
    <d v="1899-12-30T22:40:00"/>
    <n v="10"/>
    <n v="0"/>
    <n v="0.42"/>
    <m/>
    <s v="2276774(HON NGUYEN1)     "/>
    <n v="1"/>
    <s v="1159036(TRONG LY)        "/>
    <m/>
    <d v="2021-11-14T01:26:56"/>
    <s v="1159036(TRONG LY)                                 "/>
    <d v="2021-11-14T01:28:16"/>
    <n v="1"/>
    <n v="0.02"/>
    <n v="0.05"/>
    <n v="0.06"/>
  </r>
  <r>
    <x v="1"/>
    <d v="2021-11-15T00:00:00"/>
    <x v="0"/>
    <x v="5"/>
    <s v="ICT       "/>
    <s v="P000225470. FOX3         "/>
    <s v="ICT                      "/>
    <s v="HCMLGICT03               "/>
    <x v="0"/>
    <s v="Changeover to MP Model"/>
    <d v="1899-12-30T13:30:00"/>
    <d v="1899-12-30T13:40:00"/>
    <n v="10"/>
    <n v="0"/>
    <n v="0.42"/>
    <m/>
    <s v="1220110(ROT NGUYEN1)     "/>
    <n v="1"/>
    <s v="1182012(Thien Duong)     "/>
    <m/>
    <d v="2021-11-15T19:40:55"/>
    <s v="1182012(Thien Duong)                              "/>
    <d v="2021-11-15T20:14:39"/>
    <n v="1"/>
    <n v="0.02"/>
    <n v="0.05"/>
    <n v="0.06"/>
  </r>
  <r>
    <x v="1"/>
    <d v="2021-11-15T00:00:00"/>
    <x v="0"/>
    <x v="6"/>
    <s v="ICT       "/>
    <s v="P100001290 S2 Main       "/>
    <s v="ICT                      "/>
    <s v="HCMLGICT03               "/>
    <x v="0"/>
    <s v="Changeover to MP Model"/>
    <d v="1899-12-30T14:45:00"/>
    <d v="1899-12-30T14:55:00"/>
    <n v="10"/>
    <n v="0"/>
    <n v="0.42"/>
    <m/>
    <s v="1220110(ROT NGUYEN1)     "/>
    <n v="1"/>
    <s v="phanv3(Vanthi Phan)      "/>
    <m/>
    <d v="2021-11-15T19:41:50"/>
    <s v="phanv3(Vanthi Phan)                               "/>
    <d v="2021-11-15T20:16:00"/>
    <n v="1"/>
    <n v="0.02"/>
    <n v="0.05"/>
    <n v="0.06"/>
  </r>
  <r>
    <x v="1"/>
    <d v="2021-11-15T00:00:00"/>
    <x v="0"/>
    <x v="0"/>
    <s v="ICT       "/>
    <s v="P100001290 S2 Main       "/>
    <s v="ICT                      "/>
    <s v="HCMLGICT03               "/>
    <x v="0"/>
    <s v="Changeover to MP Model"/>
    <d v="1899-12-30T18:30:00"/>
    <d v="1899-12-30T18:40:00"/>
    <n v="10"/>
    <n v="0"/>
    <n v="0.42"/>
    <m/>
    <s v="1220110(ROT NGUYEN1)     "/>
    <n v="1"/>
    <s v="phanv3(Vanthi Phan)      "/>
    <m/>
    <d v="2021-11-15T19:44:55"/>
    <s v="phanv3(Vanthi Phan)                               "/>
    <d v="2021-11-15T20:15:55"/>
    <n v="1"/>
    <n v="0.02"/>
    <n v="0.05"/>
    <n v="0.06"/>
  </r>
  <r>
    <x v="3"/>
    <d v="2021-10-18T00:00:00"/>
    <x v="1"/>
    <x v="1"/>
    <s v="ICT       "/>
    <s v="72553 Currie             "/>
    <s v="ICT05                    "/>
    <s v="VNHCMLGICT05             "/>
    <x v="3"/>
    <s v="Watchdog error"/>
    <d v="1899-12-30T11:55:00"/>
    <d v="1899-12-30T14:05:00"/>
    <n v="130"/>
    <n v="2.17"/>
    <n v="0.42"/>
    <m/>
    <s v="Du Nguyen                "/>
    <n v="1"/>
    <s v="System                   "/>
    <s v="NA"/>
    <d v="2021-11-09T14:14:30"/>
    <s v="NA                                                "/>
    <d v="2021-11-09T14:14:30"/>
    <n v="1"/>
    <n v="0.02"/>
    <n v="0.05"/>
    <n v="7.0000000000000007E-2"/>
  </r>
  <r>
    <x v="1"/>
    <d v="2021-11-15T00:00:00"/>
    <x v="0"/>
    <x v="2"/>
    <s v="ICT       "/>
    <s v="P100001290 S2 Main       "/>
    <s v="ICT                      "/>
    <s v="HCMLGICT03               "/>
    <x v="0"/>
    <s v="Changeover to MP Model"/>
    <d v="1899-12-30T06:25:00"/>
    <d v="1899-12-30T06:35:00"/>
    <n v="10"/>
    <n v="0"/>
    <n v="0.42"/>
    <m/>
    <s v="1220110(ROT NGUYEN1)     "/>
    <n v="1"/>
    <s v="phanv3(Vanthi Phan)      "/>
    <m/>
    <d v="2021-11-15T19:33:53"/>
    <s v="phanv3(Vanthi Phan)                               "/>
    <d v="2021-11-15T20:16:18"/>
    <n v="1"/>
    <n v="0.02"/>
    <n v="0.05"/>
    <n v="0.06"/>
  </r>
  <r>
    <x v="1"/>
    <d v="2021-11-15T00:00:00"/>
    <x v="0"/>
    <x v="0"/>
    <s v="ICT       "/>
    <s v="P100000830 S2 HIM        "/>
    <s v="ICT                      "/>
    <s v="HCMLGICT03               "/>
    <x v="0"/>
    <s v="Changeover to MP Model"/>
    <d v="1899-12-30T08:45:00"/>
    <d v="1899-12-30T08:50:00"/>
    <n v="5"/>
    <n v="0"/>
    <n v="0.42"/>
    <m/>
    <s v="1220110(ROT NGUYEN1)     "/>
    <n v="1"/>
    <s v="phanv3(Vanthi Phan)      "/>
    <m/>
    <d v="2021-11-15T19:36:34"/>
    <s v="phanv3(Vanthi Phan)                               "/>
    <d v="2021-11-15T20:16:12"/>
    <n v="1"/>
    <n v="0.02"/>
    <n v="0.05"/>
    <n v="0.06"/>
  </r>
  <r>
    <x v="1"/>
    <d v="2021-11-15T00:00:00"/>
    <x v="0"/>
    <x v="3"/>
    <s v="ICT       "/>
    <s v="P100001290 S2 Main       "/>
    <s v="ICT                      "/>
    <s v="HCMLGICT03               "/>
    <x v="0"/>
    <s v="Changeover to MP Model"/>
    <d v="1899-12-30T09:30:00"/>
    <d v="1899-12-30T09:40:00"/>
    <n v="10"/>
    <n v="0"/>
    <n v="0.42"/>
    <m/>
    <s v="1220110(ROT NGUYEN1)     "/>
    <n v="1"/>
    <s v="phanv3(Vanthi Phan)      "/>
    <m/>
    <d v="2021-11-15T19:38:18"/>
    <s v="phanv3(Vanthi Phan)                               "/>
    <d v="2021-11-15T20:16:22"/>
    <n v="1"/>
    <n v="0.02"/>
    <n v="0.05"/>
    <n v="0.06"/>
  </r>
  <r>
    <x v="1"/>
    <d v="2021-11-15T00:00:00"/>
    <x v="0"/>
    <x v="4"/>
    <s v="ICT       "/>
    <s v="P000225470. FOX3         "/>
    <s v="ICT                      "/>
    <s v="HCMLGICT03               "/>
    <x v="0"/>
    <s v="Changeover to MP Model"/>
    <d v="1899-12-30T10:20:00"/>
    <d v="1899-12-30T10:30:00"/>
    <n v="10"/>
    <n v="0"/>
    <n v="0.42"/>
    <m/>
    <s v="1220110(ROT NGUYEN1)     "/>
    <n v="1"/>
    <s v="1182012(Thien Duong)     "/>
    <m/>
    <d v="2021-11-15T19:39:15"/>
    <s v="1182012(Thien Duong)                              "/>
    <d v="2021-11-15T20:14:24"/>
    <n v="1"/>
    <n v="0.02"/>
    <n v="0.05"/>
    <n v="0.06"/>
  </r>
  <r>
    <x v="1"/>
    <d v="2021-11-15T00:00:00"/>
    <x v="0"/>
    <x v="5"/>
    <s v="ICT       "/>
    <s v="P100000830 S2 HIM        "/>
    <s v="ICT                      "/>
    <s v="HCMLGICT03               "/>
    <x v="0"/>
    <s v="Changeover to MP Model"/>
    <d v="1899-12-30T12:00:00"/>
    <d v="1899-12-30T12:05:00"/>
    <n v="5"/>
    <n v="0"/>
    <n v="0.42"/>
    <m/>
    <s v="1220110(ROT NGUYEN1)     "/>
    <n v="1"/>
    <s v="phanv3(Vanthi Phan)      "/>
    <m/>
    <d v="2021-11-15T19:40:07"/>
    <s v="phanv3(Vanthi Phan)                               "/>
    <d v="2021-11-15T20:16:05"/>
    <n v="1"/>
    <n v="0.02"/>
    <n v="0.05"/>
    <n v="0.06"/>
  </r>
  <r>
    <x v="1"/>
    <d v="2021-11-15T00:00:00"/>
    <x v="0"/>
    <x v="6"/>
    <s v="ICT       "/>
    <s v="P000225470. FOX3         "/>
    <s v="ICT                      "/>
    <s v="HCMLGICT03               "/>
    <x v="0"/>
    <s v="Changeover to MP Model"/>
    <d v="1899-12-30T19:55:00"/>
    <d v="1899-12-30T20:05:00"/>
    <n v="10"/>
    <n v="0"/>
    <n v="0.42"/>
    <m/>
    <s v="1220110(ROT NGUYEN1)     "/>
    <n v="1"/>
    <s v="1182012(Thien Duong)     "/>
    <m/>
    <d v="2021-11-15T19:56:51"/>
    <s v="1182012(Thien Duong)                              "/>
    <d v="2021-11-15T20:14:07"/>
    <n v="1"/>
    <n v="0.02"/>
    <n v="0.05"/>
    <n v="0.06"/>
  </r>
  <r>
    <x v="1"/>
    <d v="2021-11-15T00:00:00"/>
    <x v="0"/>
    <x v="0"/>
    <s v="ICT       "/>
    <s v="P100000830 S2 HIM        "/>
    <s v="ICT                      "/>
    <s v="HCMLGICT03               "/>
    <x v="0"/>
    <s v="Changeover to MP Model"/>
    <d v="1899-12-30T23:30:00"/>
    <d v="1899-12-30T23:35:00"/>
    <n v="5"/>
    <n v="0"/>
    <n v="0.42"/>
    <m/>
    <s v="1220110(ROT NGUYEN1)     "/>
    <n v="1"/>
    <s v="1182012(Thien Duong)     "/>
    <m/>
    <d v="2021-11-15T23:36:32"/>
    <s v="1182012(Thien Duong)                              "/>
    <d v="2021-11-16T04:24:38"/>
    <n v="1"/>
    <n v="0.02"/>
    <n v="0.05"/>
    <n v="0.06"/>
  </r>
  <r>
    <x v="1"/>
    <d v="2021-11-16T00:00:00"/>
    <x v="0"/>
    <x v="1"/>
    <s v="ICT       "/>
    <s v="P000225470. FOX3         "/>
    <s v="ICT                      "/>
    <s v="HCMLGICT03               "/>
    <x v="0"/>
    <s v="Changeover to MP Model"/>
    <d v="1899-12-30T03:50:00"/>
    <d v="1899-12-30T04:00:00"/>
    <n v="10"/>
    <n v="0"/>
    <n v="0.42"/>
    <m/>
    <s v="1220110(ROT NGUYEN1)     "/>
    <n v="1"/>
    <s v="1182012(Thien Duong)     "/>
    <m/>
    <d v="2021-11-16T03:57:29"/>
    <s v="1182012(Thien Duong)                              "/>
    <d v="2021-11-16T04:24:34"/>
    <n v="1"/>
    <n v="0.02"/>
    <n v="0.05"/>
    <n v="0.06"/>
  </r>
  <r>
    <x v="3"/>
    <d v="2021-10-18T00:00:00"/>
    <x v="1"/>
    <x v="2"/>
    <s v="ICT       "/>
    <s v="72553 Currie             "/>
    <s v="ICT05                    "/>
    <s v="VNHCMLGICT05             "/>
    <x v="3"/>
    <s v="Tester license error"/>
    <d v="1899-12-30T15:15:00"/>
    <d v="1899-12-30T15:25:00"/>
    <n v="10"/>
    <n v="0.17"/>
    <n v="0.42"/>
    <m/>
    <s v="Du Nguyen                "/>
    <n v="1"/>
    <s v="System                   "/>
    <s v="NA"/>
    <d v="2021-11-09T14:14:30"/>
    <s v="NA                                                "/>
    <d v="2021-11-09T14:14:30"/>
    <n v="1"/>
    <n v="0.02"/>
    <n v="0.05"/>
    <n v="7.0000000000000007E-2"/>
  </r>
  <r>
    <x v="1"/>
    <d v="2021-11-16T00:00:00"/>
    <x v="0"/>
    <x v="0"/>
    <s v="ICT       "/>
    <s v="P100001290 S2 Main       "/>
    <s v="ICT                      "/>
    <s v="HCMLGICT03               "/>
    <x v="0"/>
    <s v="Changeover to MP Model"/>
    <d v="1899-12-30T04:20:00"/>
    <d v="1899-12-30T04:30:00"/>
    <n v="10"/>
    <n v="0"/>
    <n v="0.42"/>
    <m/>
    <s v="1220110(ROT NGUYEN1)     "/>
    <n v="1"/>
    <s v="1182012(Thien Duong)     "/>
    <m/>
    <d v="2021-11-16T04:24:09"/>
    <s v="1182012(Thien Duong)                              "/>
    <d v="2021-11-16T04:24:27"/>
    <n v="1"/>
    <n v="0.02"/>
    <n v="0.05"/>
    <n v="0.06"/>
  </r>
  <r>
    <x v="1"/>
    <d v="2021-11-16T00:00:00"/>
    <x v="0"/>
    <x v="3"/>
    <s v="ICT       "/>
    <s v="P100001290 S2 Main       "/>
    <s v="ICT                      "/>
    <s v="HCMLGICT03               "/>
    <x v="0"/>
    <s v="Changeover to MP Model"/>
    <d v="1899-12-30T01:20:00"/>
    <d v="1899-12-30T01:30:00"/>
    <n v="10"/>
    <n v="0"/>
    <n v="0.42"/>
    <m/>
    <s v="1220110(ROT NGUYEN1)     "/>
    <n v="1"/>
    <s v="phanv3(Vanthi Phan)      "/>
    <m/>
    <d v="2021-11-16T04:27:38"/>
    <s v="phanv3(Vanthi Phan)                               "/>
    <d v="2021-11-16T04:28:03"/>
    <n v="1"/>
    <n v="0.02"/>
    <n v="0.05"/>
    <n v="0.06"/>
  </r>
  <r>
    <x v="1"/>
    <d v="2021-11-16T00:00:00"/>
    <x v="0"/>
    <x v="4"/>
    <s v="ICT       "/>
    <s v="40-2462 AXE8W            "/>
    <s v="ICT                      "/>
    <s v="HCMLGICT03               "/>
    <x v="0"/>
    <s v="Changeover to MP Model"/>
    <d v="1899-12-30T01:11:00"/>
    <d v="1899-12-30T03:13:00"/>
    <n v="122"/>
    <n v="1.62"/>
    <n v="0.42"/>
    <s v="Changeover"/>
    <s v="2501157(RODEL AMIS)      "/>
    <n v="0"/>
    <s v="NA                       "/>
    <s v="NA"/>
    <d v="2021-11-16T13:14:36"/>
    <n v="2501157"/>
    <d v="2021-11-16T13:18:58"/>
    <n v="0"/>
    <n v="0.02"/>
    <n v="0.05"/>
    <n v="0.06"/>
  </r>
  <r>
    <x v="1"/>
    <d v="2021-11-17T00:00:00"/>
    <x v="0"/>
    <x v="5"/>
    <s v="ICT       "/>
    <s v="72128 Focus AX           "/>
    <s v="ICT                      "/>
    <s v="VNHCMLGICT02             "/>
    <x v="0"/>
    <s v="Changeover to MP Model"/>
    <d v="1899-12-30T01:30:00"/>
    <d v="1899-12-30T02:00:00"/>
    <n v="30"/>
    <n v="0.08"/>
    <n v="0.42"/>
    <m/>
    <s v="1220110(ROT NGUYEN1)     "/>
    <n v="1"/>
    <s v="phanv3(Vanthi Phan)      "/>
    <m/>
    <d v="2021-11-17T02:23:39"/>
    <s v="phanv3(Vanthi Phan)                               "/>
    <d v="2021-11-17T05:54:20"/>
    <n v="1"/>
    <n v="0.02"/>
    <n v="0.05"/>
    <n v="0.06"/>
  </r>
  <r>
    <x v="1"/>
    <d v="2021-11-18T00:00:00"/>
    <x v="0"/>
    <x v="6"/>
    <s v="ICT       "/>
    <s v="P100000830 S2 HIM        "/>
    <s v="ICT                      "/>
    <s v="HCMLGICT03               "/>
    <x v="0"/>
    <s v="Changeover to MP Model"/>
    <d v="1899-12-30T23:00:00"/>
    <d v="1899-12-30T23:10:00"/>
    <n v="10"/>
    <n v="0"/>
    <n v="0.42"/>
    <m/>
    <s v="1220110(ROT NGUYEN1)     "/>
    <n v="1"/>
    <s v="phanv3(Vanthi Phan)      "/>
    <m/>
    <d v="2021-11-18T23:00:18"/>
    <s v="phanv3(Vanthi Phan)                               "/>
    <d v="2021-11-19T05:03:10"/>
    <n v="1"/>
    <n v="0.02"/>
    <n v="0.05"/>
    <n v="0.06"/>
  </r>
  <r>
    <x v="1"/>
    <d v="2021-11-19T00:00:00"/>
    <x v="0"/>
    <x v="0"/>
    <s v="ICT       "/>
    <s v="P100001290 S2 Main       "/>
    <s v="ICT                      "/>
    <s v="HCMLGICT03               "/>
    <x v="0"/>
    <s v="Changeover to MP Model"/>
    <d v="1899-12-30T00:00:00"/>
    <d v="1899-12-30T00:10:00"/>
    <n v="10"/>
    <n v="0"/>
    <n v="0.42"/>
    <m/>
    <s v="1220110(ROT NGUYEN1)     "/>
    <n v="1"/>
    <s v="phanv3(Vanthi Phan)      "/>
    <m/>
    <d v="2021-11-19T00:07:43"/>
    <s v="phanv3(Vanthi Phan)                               "/>
    <d v="2021-11-19T05:03:02"/>
    <n v="1"/>
    <n v="0.02"/>
    <n v="0.05"/>
    <n v="0.06"/>
  </r>
  <r>
    <x v="1"/>
    <d v="2021-11-19T00:00:00"/>
    <x v="0"/>
    <x v="1"/>
    <s v="ICT       "/>
    <s v="P100000830 S2 HIM        "/>
    <s v="ICT                      "/>
    <s v="HCMLGICT03               "/>
    <x v="0"/>
    <s v="Changeover to MP Model"/>
    <d v="1899-12-30T04:40:00"/>
    <d v="1899-12-30T04:50:00"/>
    <n v="10"/>
    <n v="0"/>
    <n v="0.42"/>
    <m/>
    <s v="1220110(ROT NGUYEN1)     "/>
    <n v="1"/>
    <s v="phanv3(Vanthi Phan)      "/>
    <m/>
    <d v="2021-11-19T04:53:41"/>
    <s v="phanv3(Vanthi Phan)                               "/>
    <d v="2021-11-19T05:02:46"/>
    <n v="1"/>
    <n v="0.02"/>
    <n v="0.05"/>
    <n v="0.06"/>
  </r>
  <r>
    <x v="1"/>
    <d v="2021-11-19T00:00:00"/>
    <x v="0"/>
    <x v="2"/>
    <s v="ICT       "/>
    <s v="72323 Focus EPS          "/>
    <s v="ICT                      "/>
    <s v="VNHCMLGICT01             "/>
    <x v="3"/>
    <s v="Watchdog error"/>
    <d v="1899-12-30T13:00:00"/>
    <d v="1899-12-30T14:00:00"/>
    <n v="60"/>
    <n v="1"/>
    <n v="0"/>
    <s v="wachdog issue detect  wrong process but the board not wrong."/>
    <s v="2628878(THAO CHAU)       "/>
    <n v="1"/>
    <s v="1094576(MINH THAI)       "/>
    <m/>
    <d v="2021-11-19T16:07:06"/>
    <s v="1094576(MINH THAI)                                "/>
    <d v="2021-11-19T16:08:08"/>
    <n v="1"/>
    <n v="0.02"/>
    <n v="0.05"/>
    <n v="0.06"/>
  </r>
  <r>
    <x v="3"/>
    <d v="2021-10-18T00:00:00"/>
    <x v="1"/>
    <x v="0"/>
    <s v="ICT       "/>
    <s v="72553 Currie             "/>
    <s v="ICT01                    "/>
    <s v="VNHCMICT01               "/>
    <x v="0"/>
    <s v="Changeover to MP Model"/>
    <d v="1899-12-30T22:30:00"/>
    <d v="1899-12-30T22:40:00"/>
    <n v="10"/>
    <n v="0"/>
    <n v="0.42"/>
    <m/>
    <s v="Hai Lam                  "/>
    <n v="1"/>
    <s v="System                   "/>
    <s v="NA"/>
    <d v="2021-11-09T14:14:30"/>
    <s v="NA                                                "/>
    <d v="2021-11-09T14:14:30"/>
    <n v="1"/>
    <n v="0.02"/>
    <n v="0.05"/>
    <n v="7.0000000000000007E-2"/>
  </r>
  <r>
    <x v="0"/>
    <d v="2021-11-09T00:00:00"/>
    <x v="0"/>
    <x v="3"/>
    <s v="ICT       "/>
    <s v="P100000830 S2 HIM        "/>
    <s v="ICT                      "/>
    <s v="HCMLGICT03               "/>
    <x v="0"/>
    <s v="Changeover to MP Model"/>
    <d v="1899-12-30T20:40:00"/>
    <d v="1899-12-30T20:50:00"/>
    <n v="10"/>
    <n v="0"/>
    <n v="0.42"/>
    <m/>
    <s v="NguyenT153               "/>
    <n v="1"/>
    <s v="1159036(TRONG LY)        "/>
    <s v="confirm"/>
    <d v="2021-11-09T22:32:29"/>
    <s v="1159036(TRONG LY)                                 "/>
    <d v="2021-11-10T22:12:20"/>
    <n v="1"/>
    <n v="0.02"/>
    <n v="0.05"/>
    <n v="0.06"/>
  </r>
  <r>
    <x v="0"/>
    <d v="2021-11-10T00:00:00"/>
    <x v="0"/>
    <x v="4"/>
    <s v="ICT       "/>
    <s v="P000225470. FOX3         "/>
    <s v="ICT                      "/>
    <s v="HCMLGICT03               "/>
    <x v="0"/>
    <s v="Changeover to MP Model"/>
    <d v="1899-12-30T23:00:00"/>
    <d v="1899-12-30T23:10:00"/>
    <n v="10"/>
    <n v="0"/>
    <n v="0.42"/>
    <m/>
    <s v="NguyenT153               "/>
    <n v="1"/>
    <s v="1159036(TRONG LY)        "/>
    <s v="confirm"/>
    <d v="2021-11-10T05:49:29"/>
    <s v="1159036(TRONG LY)                                 "/>
    <d v="2021-11-10T22:12:09"/>
    <n v="1"/>
    <n v="0.02"/>
    <n v="0.05"/>
    <n v="0.06"/>
  </r>
  <r>
    <x v="0"/>
    <d v="2021-11-10T00:00:00"/>
    <x v="0"/>
    <x v="5"/>
    <s v="ICT       "/>
    <s v="40-2462 AXE8W            "/>
    <s v="ICT                      "/>
    <s v="VNHCMLGICT01             "/>
    <x v="0"/>
    <s v="Changeover to MP Model"/>
    <d v="1899-12-30T03:10:00"/>
    <d v="1899-12-30T03:20:00"/>
    <n v="10"/>
    <n v="0.17"/>
    <n v="0"/>
    <m/>
    <s v="NguyenT153               "/>
    <n v="1"/>
    <s v="1094576(MINH THAI)       "/>
    <s v="confirm"/>
    <d v="2021-11-10T05:52:36"/>
    <s v="1094576(MINH THAI)                                "/>
    <d v="2021-11-10T22:19:25"/>
    <n v="1"/>
    <n v="0.02"/>
    <n v="0.05"/>
    <n v="0.06"/>
  </r>
  <r>
    <x v="0"/>
    <d v="2021-11-10T00:00:00"/>
    <x v="0"/>
    <x v="6"/>
    <s v="ICT       "/>
    <s v="P100001290 S2 Main       "/>
    <s v="ICT                      "/>
    <s v="HCMLGICT03               "/>
    <x v="0"/>
    <s v="Changeover to MP Model"/>
    <d v="1899-12-30T05:15:00"/>
    <d v="1899-12-30T05:25:00"/>
    <n v="10"/>
    <n v="0"/>
    <n v="0.42"/>
    <m/>
    <s v="NguyenT153               "/>
    <n v="1"/>
    <s v="1159036(TRONG LY)        "/>
    <s v="confirm"/>
    <d v="2021-11-10T05:53:35"/>
    <s v="1159036(TRONG LY)                                 "/>
    <d v="2021-11-10T22:11:48"/>
    <n v="1"/>
    <n v="0.02"/>
    <n v="0.05"/>
    <n v="0.06"/>
  </r>
  <r>
    <x v="0"/>
    <d v="2021-11-10T00:00:00"/>
    <x v="0"/>
    <x v="0"/>
    <s v="ICT       "/>
    <s v="72553 Currie             "/>
    <s v="ICT                      "/>
    <s v="VNHCMLGICT05             "/>
    <x v="7"/>
    <s v="Periodic_PM"/>
    <d v="1899-12-30T03:00:00"/>
    <d v="1899-12-30T03:25:00"/>
    <n v="25"/>
    <n v="0.42"/>
    <n v="0"/>
    <s v="tesst"/>
    <s v="2203258(AN NGUYEN1)      "/>
    <n v="0"/>
    <s v="NA                       "/>
    <s v="NA"/>
    <d v="2021-11-10T12:51:19"/>
    <n v="2203258"/>
    <d v="2021-11-10T12:51:39"/>
    <n v="0"/>
    <n v="0.02"/>
    <n v="0.05"/>
    <n v="0.06"/>
  </r>
  <r>
    <x v="0"/>
    <d v="2021-11-13T00:00:00"/>
    <x v="0"/>
    <x v="1"/>
    <s v="ICT       "/>
    <s v="P100000830 S2 HIM        "/>
    <s v="ICT                      "/>
    <s v="HCMLGICT03               "/>
    <x v="0"/>
    <s v="Changeover to MP Model"/>
    <d v="1899-12-30T04:25:00"/>
    <d v="1899-12-30T04:35:00"/>
    <n v="10"/>
    <n v="0"/>
    <n v="0.42"/>
    <m/>
    <s v="2276774(HON NGUYEN1)     "/>
    <n v="1"/>
    <s v="1159036(TRONG LY)        "/>
    <m/>
    <d v="2021-11-13T04:32:06"/>
    <s v="1159036(TRONG LY)                                 "/>
    <d v="2021-11-13T04:32:26"/>
    <n v="1"/>
    <n v="0.02"/>
    <n v="0.05"/>
    <n v="0.06"/>
  </r>
  <r>
    <x v="0"/>
    <d v="2021-11-14T00:00:00"/>
    <x v="0"/>
    <x v="2"/>
    <s v="ICT       "/>
    <s v="P100001290 S2 Main       "/>
    <s v="ICT                      "/>
    <s v="HCMLGICT03               "/>
    <x v="0"/>
    <s v="Changeover to MP Model"/>
    <d v="1899-12-30T21:50:00"/>
    <d v="1899-12-30T22:00:00"/>
    <n v="10"/>
    <n v="0"/>
    <n v="0.42"/>
    <m/>
    <s v="2276774(HON NGUYEN1)     "/>
    <n v="1"/>
    <s v="1159036(TRONG LY)        "/>
    <m/>
    <d v="2021-11-14T01:26:05"/>
    <s v="1159036(TRONG LY)                                 "/>
    <d v="2021-11-14T01:28:11"/>
    <n v="1"/>
    <n v="0.02"/>
    <n v="0.05"/>
    <n v="0.06"/>
  </r>
  <r>
    <x v="0"/>
    <d v="2021-11-14T00:00:00"/>
    <x v="0"/>
    <x v="0"/>
    <s v="ICT       "/>
    <s v="P100001290 S2 Main       "/>
    <s v="ICT                      "/>
    <s v="HCMLGICT03               "/>
    <x v="0"/>
    <s v="Changeover to MP Model"/>
    <d v="1899-12-30T23:45:00"/>
    <d v="1899-12-30T23:55:00"/>
    <n v="10"/>
    <n v="0"/>
    <n v="0.42"/>
    <m/>
    <s v="2276774(HON NGUYEN1)     "/>
    <n v="1"/>
    <s v="1159036(TRONG LY)        "/>
    <m/>
    <d v="2021-11-14T01:27:40"/>
    <s v="1159036(TRONG LY)                                 "/>
    <d v="2021-11-14T01:28:20"/>
    <n v="1"/>
    <n v="0.02"/>
    <n v="0.05"/>
    <n v="0.06"/>
  </r>
  <r>
    <x v="3"/>
    <d v="2021-10-18T00:00:00"/>
    <x v="1"/>
    <x v="3"/>
    <s v="ICT       "/>
    <s v="71755 Focus AL           "/>
    <s v="ICT02                    "/>
    <s v="VNHCMLGICT02             "/>
    <x v="0"/>
    <s v="Changeover to MP Model"/>
    <d v="1899-12-30T21:00:00"/>
    <d v="1899-12-30T21:10:00"/>
    <n v="10"/>
    <n v="0"/>
    <n v="0.42"/>
    <m/>
    <s v="Hai Lam                  "/>
    <n v="1"/>
    <s v="System                   "/>
    <s v="NA"/>
    <d v="2021-11-09T14:14:30"/>
    <s v="NA                                                "/>
    <d v="2021-11-09T14:14:30"/>
    <n v="1"/>
    <n v="0.02"/>
    <n v="0.05"/>
    <n v="7.0000000000000007E-2"/>
  </r>
  <r>
    <x v="0"/>
    <d v="2021-11-09T00:00:00"/>
    <x v="0"/>
    <x v="4"/>
    <s v="ICT       "/>
    <s v="40-2462 AXE8W            "/>
    <s v="ICT                      "/>
    <s v="VNHCMLGICT01             "/>
    <x v="5"/>
    <s v="Probes problem"/>
    <d v="1899-12-30T01:07:00"/>
    <d v="1899-12-30T01:10:00"/>
    <n v="3"/>
    <n v="0.05"/>
    <n v="0"/>
    <s v="trial"/>
    <n v="2501157"/>
    <n v="0"/>
    <s v="NA                       "/>
    <s v="NA"/>
    <d v="2021-11-09T16:27:45"/>
    <n v="2501157"/>
    <d v="2021-11-09T16:33:39"/>
    <n v="0"/>
    <n v="0.02"/>
    <n v="0.05"/>
    <n v="0.06"/>
  </r>
  <r>
    <x v="1"/>
    <d v="2021-11-19T00:00:00"/>
    <x v="0"/>
    <x v="5"/>
    <s v="ICT       "/>
    <s v="P000225470. FOX3         "/>
    <s v="ICT                      "/>
    <s v="HCMLGICT03               "/>
    <x v="0"/>
    <s v="Changeover to MP Model"/>
    <d v="1899-12-30T21:20:00"/>
    <d v="1899-12-30T21:30:00"/>
    <n v="10"/>
    <n v="0"/>
    <n v="0.42"/>
    <m/>
    <s v="1220110(ROT NGUYEN1)     "/>
    <n v="1"/>
    <s v="1182012(Thien Duong)     "/>
    <m/>
    <d v="2021-11-19T21:32:14"/>
    <s v="1182012(Thien Duong)                              "/>
    <d v="2021-11-20T04:04:36"/>
    <n v="1"/>
    <n v="0.02"/>
    <n v="0.05"/>
    <n v="0.06"/>
  </r>
  <r>
    <x v="1"/>
    <d v="2021-11-19T00:00:00"/>
    <x v="0"/>
    <x v="6"/>
    <s v="ICT       "/>
    <s v="72553 Currie             "/>
    <s v="ICT                      "/>
    <s v="VNHCMLGICT05             "/>
    <x v="0"/>
    <s v="Changeover to RMA Model"/>
    <d v="1899-12-30T19:20:00"/>
    <d v="1899-12-30T19:35:00"/>
    <n v="15"/>
    <n v="0"/>
    <n v="0.42"/>
    <m/>
    <s v="1220110(ROT NGUYEN1)     "/>
    <n v="1"/>
    <s v="1182012(Thien Duong)     "/>
    <m/>
    <d v="2021-11-19T21:33:14"/>
    <s v="1182012(Thien Duong)                              "/>
    <d v="2021-11-20T04:04:51"/>
    <n v="1"/>
    <n v="0.02"/>
    <n v="0.05"/>
    <n v="0.06"/>
  </r>
  <r>
    <x v="1"/>
    <d v="2021-11-19T00:00:00"/>
    <x v="0"/>
    <x v="0"/>
    <s v="ICT       "/>
    <s v="P100001290 S2 Main       "/>
    <s v="ICT                      "/>
    <s v="HCMLGICT03               "/>
    <x v="0"/>
    <s v="Changeover to MP Model"/>
    <d v="1899-12-30T20:00:00"/>
    <d v="1899-12-30T20:10:00"/>
    <n v="10"/>
    <n v="0"/>
    <n v="0.42"/>
    <m/>
    <s v="1220110(ROT NGUYEN1)     "/>
    <n v="1"/>
    <s v="1182012(Thien Duong)     "/>
    <m/>
    <d v="2021-11-19T21:34:01"/>
    <s v="1182012(Thien Duong)                              "/>
    <d v="2021-11-20T04:04:44"/>
    <n v="1"/>
    <n v="0.02"/>
    <n v="0.05"/>
    <n v="0.06"/>
  </r>
  <r>
    <x v="1"/>
    <d v="2021-11-20T00:00:00"/>
    <x v="0"/>
    <x v="1"/>
    <s v="ICT       "/>
    <s v="P000225470. FOX3         "/>
    <s v="ICT                      "/>
    <s v="HCMLGICT03               "/>
    <x v="0"/>
    <s v="Changeover to MP Model"/>
    <d v="1899-12-30T02:40:00"/>
    <d v="1899-12-30T02:50:00"/>
    <n v="10"/>
    <n v="0"/>
    <n v="0.42"/>
    <m/>
    <s v="1220110(ROT NGUYEN1)     "/>
    <n v="1"/>
    <s v="phanv3(Vanthi Phan)      "/>
    <m/>
    <d v="2021-11-20T02:51:17"/>
    <s v="phanv3(Vanthi Phan)                               "/>
    <d v="2021-11-20T04:03:38"/>
    <n v="1"/>
    <n v="0.02"/>
    <n v="0.05"/>
    <n v="0.06"/>
  </r>
  <r>
    <x v="1"/>
    <d v="2021-11-20T00:00:00"/>
    <x v="0"/>
    <x v="2"/>
    <s v="ICT       "/>
    <s v="P100001290 S2 Main       "/>
    <s v="ICT                      "/>
    <s v="HCMLGICT03               "/>
    <x v="0"/>
    <s v="Changeover to MP Model"/>
    <d v="1899-12-30T03:20:00"/>
    <d v="1899-12-30T03:30:00"/>
    <n v="10"/>
    <n v="0"/>
    <n v="0.42"/>
    <m/>
    <s v="1220110(ROT NGUYEN1)     "/>
    <n v="1"/>
    <s v="phanv3(Vanthi Phan)      "/>
    <m/>
    <d v="2021-11-20T03:29:00"/>
    <s v="phanv3(Vanthi Phan)                               "/>
    <d v="2021-11-20T04:03:32"/>
    <n v="1"/>
    <n v="0.02"/>
    <n v="0.05"/>
    <n v="0.06"/>
  </r>
  <r>
    <x v="1"/>
    <d v="2021-11-20T00:00:00"/>
    <x v="0"/>
    <x v="0"/>
    <s v="ICT       "/>
    <s v="P100000830 S2 HIM        "/>
    <s v="ICT                      "/>
    <s v="HCMLGICT03               "/>
    <x v="0"/>
    <s v="Changeover to MP Model"/>
    <d v="1899-12-30T04:00:00"/>
    <d v="1899-12-30T04:10:00"/>
    <n v="10"/>
    <n v="0"/>
    <n v="0.42"/>
    <m/>
    <s v="1220110(ROT NGUYEN1)     "/>
    <n v="1"/>
    <s v="phanv3(Vanthi Phan)      "/>
    <m/>
    <d v="2021-11-20T04:03:12"/>
    <s v="phanv3(Vanthi Phan)                               "/>
    <d v="2021-11-20T04:03:27"/>
    <n v="1"/>
    <n v="0.02"/>
    <n v="0.05"/>
    <n v="0.06"/>
  </r>
  <r>
    <x v="1"/>
    <d v="2021-11-21T00:00:00"/>
    <x v="0"/>
    <x v="3"/>
    <s v="ICT       "/>
    <s v="40-2462 AXE8W            "/>
    <s v="ICT                      "/>
    <s v="VNHCMLGICT01             "/>
    <x v="7"/>
    <s v="Periodic_Calibration"/>
    <d v="1899-12-30T04:00:00"/>
    <d v="1899-12-30T05:00:00"/>
    <n v="60"/>
    <n v="1"/>
    <n v="0"/>
    <m/>
    <s v="2203258(AN NGUYEN1)      "/>
    <n v="0"/>
    <s v="NA                       "/>
    <s v="NA"/>
    <d v="2021-11-21T23:22:56"/>
    <n v="2203258"/>
    <d v="2021-11-21T23:23:26"/>
    <n v="0"/>
    <n v="0.02"/>
    <n v="0.05"/>
    <n v="0.06"/>
  </r>
  <r>
    <x v="3"/>
    <d v="2021-10-18T00:00:00"/>
    <x v="1"/>
    <x v="4"/>
    <s v="ICT       "/>
    <s v="40-2462 AXE8W            "/>
    <s v="ICT02                    "/>
    <s v="VNHCMLGICT02             "/>
    <x v="0"/>
    <s v="Changeover to MP Model"/>
    <d v="1899-12-30T23:30:00"/>
    <d v="1899-12-30T23:40:00"/>
    <n v="10"/>
    <n v="0"/>
    <n v="0.42"/>
    <m/>
    <s v="Hai Lam                  "/>
    <n v="1"/>
    <s v="System                   "/>
    <s v="NA"/>
    <d v="2021-11-09T14:14:30"/>
    <s v="NA                                                "/>
    <d v="2021-11-09T14:14:30"/>
    <n v="1"/>
    <n v="0.02"/>
    <n v="0.05"/>
    <n v="7.0000000000000007E-2"/>
  </r>
  <r>
    <x v="6"/>
    <d v="2021-11-22T00:00:00"/>
    <x v="0"/>
    <x v="5"/>
    <s v="ICT       "/>
    <s v="40-2462 AXE8W            "/>
    <s v="ICT                      "/>
    <s v="VNHCMLGICT01             "/>
    <x v="5"/>
    <s v="Probes problem"/>
    <d v="1899-12-30T02:13:00"/>
    <d v="1899-12-30T04:18:00"/>
    <n v="125"/>
    <n v="2.08"/>
    <n v="0"/>
    <s v="sample"/>
    <s v="2501157(RODEL AMIS)      "/>
    <n v="0"/>
    <s v="NA                       "/>
    <s v="NA"/>
    <d v="2021-11-22T14:04:43"/>
    <n v="2501157"/>
    <d v="2021-11-22T14:46:27"/>
    <n v="0"/>
    <n v="0.02"/>
    <n v="0.05"/>
    <n v="0.06"/>
  </r>
  <r>
    <x v="6"/>
    <d v="2021-11-25T00:00:00"/>
    <x v="0"/>
    <x v="6"/>
    <s v="ICT       "/>
    <s v="72128 Focus AX           "/>
    <s v="ICT                      "/>
    <s v="VNHCMLGICT01             "/>
    <x v="0"/>
    <s v="Changeover to MP Model"/>
    <d v="1899-12-30T06:10:00"/>
    <d v="1899-12-30T06:40:00"/>
    <n v="30"/>
    <n v="0.08"/>
    <n v="0.42"/>
    <m/>
    <s v="1220110(ROT NGUYEN1)     "/>
    <n v="0"/>
    <s v="NA                       "/>
    <s v="NA"/>
    <d v="2021-11-25T07:53:53"/>
    <s v="NA                                                "/>
    <d v="2021-11-25T07:53:53"/>
    <n v="1"/>
    <n v="0.02"/>
    <n v="0.05"/>
    <n v="0.06"/>
  </r>
  <r>
    <x v="7"/>
    <d v="2021-11-29T00:00:00"/>
    <x v="0"/>
    <x v="0"/>
    <s v="ICT       "/>
    <s v="KALA S4                  "/>
    <s v="ICT                      "/>
    <s v="VNHCMSCHICT08            "/>
    <x v="1"/>
    <s v="Control board problem"/>
    <d v="1899-12-30T16:00:00"/>
    <d v="1899-12-30T16:40:00"/>
    <n v="40"/>
    <n v="0.67"/>
    <n v="0"/>
    <s v="Control card fail "/>
    <s v="2309113(HIEN TRAN9113)   "/>
    <n v="1"/>
    <s v="2501157(RODEL AMIS)      "/>
    <s v="Temporary Approved for Tester Issue. Tester done repaired by CMD by returning Back to Original Configuration from XTP to Xtpa."/>
    <d v="2021-11-29T16:53:07"/>
    <s v="2501157(RODEL AMIS)                               "/>
    <d v="2021-11-30T09:45:24"/>
    <n v="1"/>
    <n v="0.02"/>
    <n v="0.05"/>
    <n v="0.06"/>
  </r>
  <r>
    <x v="8"/>
    <d v="2021-12-10T00:00:00"/>
    <x v="2"/>
    <x v="1"/>
    <s v="ICT       "/>
    <s v="KALA S4                  "/>
    <s v="ICT                      "/>
    <s v="VNHCMSCHICT08            "/>
    <x v="1"/>
    <s v="Control board problem"/>
    <d v="1899-12-30T13:00:00"/>
    <d v="1899-12-30T15:40:00"/>
    <n v="160"/>
    <n v="2.67"/>
    <n v="0"/>
    <s v="Machine can't test due to control card problem._x000a_when run auto adjust it show failed at control card module 3."/>
    <s v="1154056(GIANG LE2)       "/>
    <n v="1"/>
    <s v="2501157(RODEL AMIS)      "/>
    <m/>
    <d v="2021-12-10T16:31:58"/>
    <s v="2501157(RODEL AMIS)                               "/>
    <d v="2021-12-13T13:30:32"/>
    <n v="1"/>
    <n v="0.02"/>
    <n v="0.05"/>
    <n v="0.05"/>
  </r>
  <r>
    <x v="3"/>
    <d v="2021-10-18T00:00:00"/>
    <x v="1"/>
    <x v="2"/>
    <s v="ICT       "/>
    <s v="P100001290 S2 Main       "/>
    <s v="ICT03                    "/>
    <s v="HCMLGICT03               "/>
    <x v="0"/>
    <s v="Changeover to MP Model"/>
    <d v="1899-12-30T21:20:00"/>
    <d v="1899-12-30T21:30:00"/>
    <n v="10"/>
    <n v="0"/>
    <n v="0.42"/>
    <m/>
    <s v="Vu Nguyen                "/>
    <n v="1"/>
    <s v="System                   "/>
    <s v="NA"/>
    <d v="2021-11-09T14:14:30"/>
    <s v="NA                                                "/>
    <d v="2021-11-09T14:14:30"/>
    <n v="1"/>
    <n v="0.02"/>
    <n v="0.05"/>
    <n v="7.0000000000000007E-2"/>
  </r>
  <r>
    <x v="3"/>
    <d v="2021-10-19T00:00:00"/>
    <x v="1"/>
    <x v="0"/>
    <s v="ICT       "/>
    <s v="P000225470. FOX3         "/>
    <s v="ICT03                    "/>
    <s v="HCMLGICT03               "/>
    <x v="0"/>
    <s v="Changeover to MP Model"/>
    <d v="1899-12-30T00:20:00"/>
    <d v="1899-12-30T00:30:00"/>
    <n v="10"/>
    <n v="0"/>
    <n v="0.42"/>
    <m/>
    <s v="Vu Nguyen                "/>
    <n v="1"/>
    <s v="System                   "/>
    <s v="NA"/>
    <d v="2021-11-09T14:14:30"/>
    <s v="NA                                                "/>
    <d v="2021-11-09T14:14:30"/>
    <n v="1"/>
    <n v="0.02"/>
    <n v="0.05"/>
    <n v="7.0000000000000007E-2"/>
  </r>
  <r>
    <x v="3"/>
    <d v="2021-10-19T00:00:00"/>
    <x v="1"/>
    <x v="3"/>
    <s v="ICT       "/>
    <s v="P100001290 S2 Main       "/>
    <s v="ICT03                    "/>
    <s v="HCMLGICT03               "/>
    <x v="0"/>
    <s v="Changeover to MP Model"/>
    <d v="1899-12-30T01:20:00"/>
    <d v="1899-12-30T01:30:00"/>
    <n v="10"/>
    <n v="0"/>
    <n v="0.42"/>
    <m/>
    <s v="Vu Nguyen                "/>
    <n v="1"/>
    <s v="System                   "/>
    <s v="NA"/>
    <d v="2021-11-09T14:14:30"/>
    <s v="NA                                                "/>
    <d v="2021-11-09T14:14:30"/>
    <n v="1"/>
    <n v="0.02"/>
    <n v="0.05"/>
    <n v="7.0000000000000007E-2"/>
  </r>
  <r>
    <x v="3"/>
    <d v="2021-10-19T00:00:00"/>
    <x v="1"/>
    <x v="4"/>
    <s v="ICT       "/>
    <s v="P100001290 S2 Main       "/>
    <s v="ICT03                    "/>
    <s v="HCMLGICT03               "/>
    <x v="2"/>
    <s v="Finetune NDF"/>
    <d v="1899-12-30T01:50:00"/>
    <d v="1899-12-30T02:00:00"/>
    <n v="10"/>
    <n v="0.17"/>
    <n v="0.42"/>
    <m/>
    <s v="Vu Nguyen                "/>
    <n v="1"/>
    <s v="System                   "/>
    <s v="NA"/>
    <d v="2021-11-09T14:14:30"/>
    <s v="NA                                                "/>
    <d v="2021-11-09T14:14:30"/>
    <n v="1"/>
    <n v="0.02"/>
    <n v="0.05"/>
    <n v="7.0000000000000007E-2"/>
  </r>
  <r>
    <x v="3"/>
    <d v="2021-10-19T00:00:00"/>
    <x v="1"/>
    <x v="5"/>
    <s v="ICT       "/>
    <s v="P100000830 S2 HIM        "/>
    <s v="ICT03                    "/>
    <s v="HCMLGICT03               "/>
    <x v="0"/>
    <s v="Changeover to MP Model"/>
    <d v="1899-12-30T02:10:00"/>
    <d v="1899-12-30T02:20:00"/>
    <n v="10"/>
    <n v="0"/>
    <n v="0.42"/>
    <m/>
    <s v="Vu Nguyen                "/>
    <n v="1"/>
    <s v="System                   "/>
    <s v="NA"/>
    <d v="2021-11-09T14:14:30"/>
    <s v="NA                                                "/>
    <d v="2021-11-09T14:14:30"/>
    <n v="1"/>
    <n v="0.02"/>
    <n v="0.05"/>
    <n v="7.0000000000000007E-2"/>
  </r>
  <r>
    <x v="3"/>
    <d v="2021-10-19T00:00:00"/>
    <x v="1"/>
    <x v="6"/>
    <s v="ICT       "/>
    <s v="P100001290 S2 Main       "/>
    <s v="ICT03                    "/>
    <s v="HCMLGICT03               "/>
    <x v="0"/>
    <s v="Changeover to MP Model"/>
    <d v="1899-12-30T03:20:00"/>
    <d v="1899-12-30T03:30:00"/>
    <n v="10"/>
    <n v="0"/>
    <n v="0.42"/>
    <m/>
    <s v="Hon Nguyen               "/>
    <n v="1"/>
    <s v="System                   "/>
    <s v="NA"/>
    <d v="2021-11-09T14:14:30"/>
    <s v="NA                                                "/>
    <d v="2021-11-09T14:14:30"/>
    <n v="1"/>
    <n v="0.02"/>
    <n v="0.05"/>
    <n v="7.0000000000000007E-2"/>
  </r>
  <r>
    <x v="3"/>
    <d v="2021-10-19T00:00:00"/>
    <x v="1"/>
    <x v="0"/>
    <s v="ICT       "/>
    <s v="P100000830 S2 HIM        "/>
    <s v="ICT03                    "/>
    <s v="HCMLGICT03               "/>
    <x v="0"/>
    <s v="Changeover to MP Model"/>
    <d v="1899-12-30T04:30:00"/>
    <d v="1899-12-30T04:40:00"/>
    <n v="10"/>
    <n v="0"/>
    <n v="0.42"/>
    <m/>
    <s v="Vu Nguyen                "/>
    <n v="1"/>
    <s v="System                   "/>
    <s v="NA"/>
    <d v="2021-11-09T14:14:30"/>
    <s v="NA                                                "/>
    <d v="2021-11-09T14:14:30"/>
    <n v="1"/>
    <n v="0.02"/>
    <n v="0.05"/>
    <n v="7.0000000000000007E-2"/>
  </r>
  <r>
    <x v="3"/>
    <d v="2021-10-19T00:00:00"/>
    <x v="1"/>
    <x v="1"/>
    <s v="ICT       "/>
    <s v="72553 Currie             "/>
    <s v="ICT01                    "/>
    <s v="VNHCMICT01               "/>
    <x v="5"/>
    <s v="6S probes"/>
    <d v="1899-12-30T06:40:00"/>
    <d v="1899-12-30T06:50:00"/>
    <n v="10"/>
    <n v="0.17"/>
    <n v="0.42"/>
    <m/>
    <s v="Du Nguyen                "/>
    <n v="1"/>
    <s v="System                   "/>
    <s v="NA"/>
    <d v="2021-11-09T14:14:30"/>
    <s v="NA                                                "/>
    <d v="2021-11-09T14:14:30"/>
    <n v="1"/>
    <n v="0.02"/>
    <n v="0.05"/>
    <n v="7.0000000000000007E-2"/>
  </r>
  <r>
    <x v="3"/>
    <d v="2021-10-19T00:00:00"/>
    <x v="1"/>
    <x v="2"/>
    <s v="ICT       "/>
    <s v="P000225470. FOX3         "/>
    <s v="ICT03                    "/>
    <s v="HCMLGICT03               "/>
    <x v="0"/>
    <s v="Changeover to MP Model"/>
    <d v="1899-12-30T07:35:00"/>
    <d v="1899-12-30T07:45:00"/>
    <n v="10"/>
    <n v="0"/>
    <n v="0.42"/>
    <m/>
    <s v="Quyen Vo                 "/>
    <n v="1"/>
    <s v="System                   "/>
    <s v="NA"/>
    <d v="2021-11-09T14:14:30"/>
    <s v="NA                                                "/>
    <d v="2021-11-09T14:14:30"/>
    <n v="1"/>
    <n v="0.02"/>
    <n v="0.05"/>
    <n v="7.0000000000000007E-2"/>
  </r>
  <r>
    <x v="3"/>
    <d v="2021-10-19T00:00:00"/>
    <x v="1"/>
    <x v="0"/>
    <s v="ICT       "/>
    <s v="72553 Currie             "/>
    <s v="ICT01                    "/>
    <s v="VNHCMICT01               "/>
    <x v="1"/>
    <s v="Pin card problem"/>
    <d v="1899-12-30T13:25:00"/>
    <d v="1899-12-30T17:40:00"/>
    <n v="255"/>
    <n v="4.25"/>
    <n v="0.42"/>
    <s v="ICT01 dang ch?y Currie fixture c? ch?y board online ,gây short 6slot ki?m tra ch?y Dianotic thì phát hi?n modul 3 slot4 short. -Thay card ch?y l?i bình thu?ng."/>
    <s v="Du Nguyen                "/>
    <n v="1"/>
    <s v="System                   "/>
    <s v="NA"/>
    <d v="2021-11-09T14:14:30"/>
    <s v="NA                                                "/>
    <d v="2021-11-09T14:14:30"/>
    <n v="1"/>
    <n v="0.02"/>
    <n v="0.05"/>
    <n v="7.0000000000000007E-2"/>
  </r>
  <r>
    <x v="3"/>
    <d v="2021-10-19T00:00:00"/>
    <x v="1"/>
    <x v="3"/>
    <s v="ICT       "/>
    <s v="72553 Currie             "/>
    <s v="ICT05                    "/>
    <s v="VNHCMLGICT05             "/>
    <x v="1"/>
    <s v="Power Supply problem"/>
    <d v="1899-12-30T13:25:00"/>
    <d v="1899-12-30T18:00:00"/>
    <n v="275"/>
    <n v="4.58"/>
    <n v="0.42"/>
    <s v="Move fixture Currie c? qua ICT05 thì cung b? short 6slot tuong t? ,ch?y Dianotic thì không phát hi?n l?i gì, sau dó b? fixture Currie m?i ch?y bình thu?ng ,ESP,AX cung v?y. "/>
    <s v="Du Nguyen                "/>
    <n v="1"/>
    <s v="System                   "/>
    <s v="NA"/>
    <d v="2021-11-09T14:14:30"/>
    <s v="NA                                                "/>
    <d v="2021-11-09T14:14:30"/>
    <n v="1"/>
    <n v="0.02"/>
    <n v="0.05"/>
    <n v="7.0000000000000007E-2"/>
  </r>
  <r>
    <x v="3"/>
    <d v="2021-10-19T00:00:00"/>
    <x v="1"/>
    <x v="4"/>
    <s v="ICT       "/>
    <s v="P000225470. FOX3         "/>
    <s v="ICT03                    "/>
    <s v="HCMLGICT03               "/>
    <x v="0"/>
    <s v="Changeover to MP Model"/>
    <d v="1899-12-30T18:05:00"/>
    <d v="1899-12-30T18:15:00"/>
    <n v="10"/>
    <n v="0"/>
    <n v="0.42"/>
    <m/>
    <s v="Vu Nguyen                "/>
    <n v="1"/>
    <s v="System                   "/>
    <s v="NA"/>
    <d v="2021-11-09T14:14:30"/>
    <s v="NA                                                "/>
    <d v="2021-11-09T14:14:30"/>
    <n v="1"/>
    <n v="0.02"/>
    <n v="0.05"/>
    <n v="7.0000000000000007E-2"/>
  </r>
  <r>
    <x v="3"/>
    <d v="2021-10-19T00:00:00"/>
    <x v="1"/>
    <x v="5"/>
    <s v="ICT       "/>
    <s v="P100001290 S2 Main       "/>
    <s v="ICT03                    "/>
    <s v="HCMLGICT03               "/>
    <x v="0"/>
    <s v="Changeover to MP Model"/>
    <d v="1899-12-30T19:00:00"/>
    <d v="1899-12-30T19:10:00"/>
    <n v="10"/>
    <n v="0"/>
    <n v="0.42"/>
    <m/>
    <s v="Hai Lam                  "/>
    <n v="1"/>
    <s v="System                   "/>
    <s v="NA"/>
    <d v="2021-11-09T14:14:30"/>
    <s v="NA                                                "/>
    <d v="2021-11-09T14:14:30"/>
    <n v="1"/>
    <n v="0.02"/>
    <n v="0.05"/>
    <n v="7.0000000000000007E-2"/>
  </r>
  <r>
    <x v="3"/>
    <d v="2021-10-19T00:00:00"/>
    <x v="1"/>
    <x v="6"/>
    <s v="ICT       "/>
    <s v="P100000830 S2 HIM        "/>
    <s v="ICT03                    "/>
    <s v="HCMLGICT03               "/>
    <x v="0"/>
    <s v="Changeover to MP Model"/>
    <d v="1899-12-30T20:00:00"/>
    <d v="1899-12-30T20:10:00"/>
    <n v="10"/>
    <n v="0"/>
    <n v="0.42"/>
    <m/>
    <s v="Thao Chau                "/>
    <n v="1"/>
    <s v="System                   "/>
    <s v="NA"/>
    <d v="2021-11-09T14:14:30"/>
    <s v="NA                                                "/>
    <d v="2021-11-09T14:14:30"/>
    <n v="1"/>
    <n v="0.02"/>
    <n v="0.05"/>
    <n v="7.0000000000000007E-2"/>
  </r>
  <r>
    <x v="3"/>
    <d v="2021-10-19T00:00:00"/>
    <x v="1"/>
    <x v="0"/>
    <s v="ICT       "/>
    <s v="P100001290 S2 Main       "/>
    <s v="ICT03                    "/>
    <s v="HCMLGICT03               "/>
    <x v="0"/>
    <s v="Changeover to MP Model"/>
    <d v="1899-12-30T21:05:00"/>
    <d v="1899-12-30T21:15:00"/>
    <n v="10"/>
    <n v="0"/>
    <n v="0.42"/>
    <m/>
    <s v="Hai Lam                  "/>
    <n v="1"/>
    <s v="System                   "/>
    <s v="NA"/>
    <d v="2021-11-09T14:14:30"/>
    <s v="NA                                                "/>
    <d v="2021-11-09T14:14:30"/>
    <n v="1"/>
    <n v="0.02"/>
    <n v="0.05"/>
    <n v="7.0000000000000007E-2"/>
  </r>
  <r>
    <x v="3"/>
    <d v="2021-10-19T00:00:00"/>
    <x v="1"/>
    <x v="1"/>
    <s v="ICT       "/>
    <s v="P000225470. FOX3         "/>
    <s v="ICT03                    "/>
    <s v="HCMLGICT03               "/>
    <x v="0"/>
    <s v="Changeover to MP Model"/>
    <d v="1899-12-30T23:05:00"/>
    <d v="1899-12-30T23:15:00"/>
    <n v="10"/>
    <n v="0"/>
    <n v="0.42"/>
    <m/>
    <s v="Hai Lam                  "/>
    <n v="1"/>
    <s v="System                   "/>
    <s v="NA"/>
    <d v="2021-11-09T14:14:30"/>
    <s v="NA                                                "/>
    <d v="2021-11-09T14:14:30"/>
    <n v="1"/>
    <n v="0.02"/>
    <n v="0.05"/>
    <n v="7.0000000000000007E-2"/>
  </r>
  <r>
    <x v="3"/>
    <d v="2021-10-19T00:00:00"/>
    <x v="1"/>
    <x v="2"/>
    <s v="ICT       "/>
    <s v="P100000830 S2 HIM        "/>
    <s v="ICT03                    "/>
    <s v="HCMLGICT03               "/>
    <x v="0"/>
    <s v="Changeover to MP Model"/>
    <d v="1899-12-30T23:35:00"/>
    <d v="1899-12-30T23:40:00"/>
    <n v="5"/>
    <n v="0"/>
    <n v="0.42"/>
    <m/>
    <s v="Thao Chau                "/>
    <n v="1"/>
    <s v="System                   "/>
    <s v="NA"/>
    <d v="2021-11-09T14:14:30"/>
    <s v="NA                                                "/>
    <d v="2021-11-09T14:14:30"/>
    <n v="1"/>
    <n v="0.02"/>
    <n v="0.05"/>
    <n v="7.0000000000000007E-2"/>
  </r>
  <r>
    <x v="3"/>
    <d v="2021-10-20T00:00:00"/>
    <x v="1"/>
    <x v="0"/>
    <s v="ICT       "/>
    <s v="P100001290 S2 Main       "/>
    <s v="ICT03                    "/>
    <s v="HCMLGICT03               "/>
    <x v="0"/>
    <s v="Changeover to MP Model"/>
    <d v="1899-12-30T00:10:00"/>
    <d v="1899-12-30T00:20:00"/>
    <n v="10"/>
    <n v="0"/>
    <n v="0.42"/>
    <m/>
    <s v="Hai Lam                  "/>
    <n v="1"/>
    <s v="System                   "/>
    <s v="NA"/>
    <d v="2021-11-09T14:14:30"/>
    <s v="NA                                                "/>
    <d v="2021-11-09T14:14:30"/>
    <n v="1"/>
    <n v="0.02"/>
    <n v="0.05"/>
    <n v="7.0000000000000007E-2"/>
  </r>
  <r>
    <x v="3"/>
    <d v="2021-10-20T00:00:00"/>
    <x v="1"/>
    <x v="3"/>
    <s v="ICT       "/>
    <s v="P100001290 S2 Main       "/>
    <s v="ICT03                    "/>
    <s v="HCMLGICT03               "/>
    <x v="2"/>
    <s v="Finetune NDF"/>
    <d v="1899-12-30T00:30:00"/>
    <d v="1899-12-30T01:40:00"/>
    <n v="70"/>
    <n v="1.17"/>
    <n v="0.42"/>
    <m/>
    <s v="Vu Nguyen                "/>
    <n v="1"/>
    <s v="System                   "/>
    <s v="NA"/>
    <d v="2021-11-09T14:14:30"/>
    <s v="NA                                                "/>
    <d v="2021-11-09T14:14:30"/>
    <n v="1"/>
    <n v="0.02"/>
    <n v="0.05"/>
    <n v="7.0000000000000007E-2"/>
  </r>
  <r>
    <x v="3"/>
    <d v="2021-10-20T00:00:00"/>
    <x v="1"/>
    <x v="4"/>
    <s v="ICT       "/>
    <s v="P100000830 S2 HIM        "/>
    <s v="ICT03                    "/>
    <s v="HCMLGICT03               "/>
    <x v="0"/>
    <s v="Changeover to MP Model"/>
    <d v="1899-12-30T02:00:00"/>
    <d v="1899-12-30T02:05:00"/>
    <n v="5"/>
    <n v="0"/>
    <n v="0.42"/>
    <m/>
    <s v="Hai Lam                  "/>
    <n v="1"/>
    <s v="System                   "/>
    <s v="NA"/>
    <d v="2021-11-09T14:14:30"/>
    <s v="NA                                                "/>
    <d v="2021-11-09T14:14:30"/>
    <n v="1"/>
    <n v="0.02"/>
    <n v="0.05"/>
    <n v="7.0000000000000007E-2"/>
  </r>
  <r>
    <x v="3"/>
    <d v="2021-10-20T00:00:00"/>
    <x v="1"/>
    <x v="5"/>
    <s v="ICT       "/>
    <s v="P000225470. FOX3         "/>
    <s v="ICT03                    "/>
    <s v="HCMLGICT03               "/>
    <x v="0"/>
    <s v="Changeover to MP Model"/>
    <d v="1899-12-30T02:30:00"/>
    <d v="1899-12-30T02:45:00"/>
    <n v="15"/>
    <n v="0"/>
    <n v="0.42"/>
    <m/>
    <s v="Thao Chau                "/>
    <n v="1"/>
    <s v="System                   "/>
    <s v="NA"/>
    <d v="2021-11-09T14:14:30"/>
    <s v="NA                                                "/>
    <d v="2021-11-09T14:14:30"/>
    <n v="1"/>
    <n v="0.02"/>
    <n v="0.05"/>
    <n v="7.0000000000000007E-2"/>
  </r>
  <r>
    <x v="3"/>
    <d v="2021-10-20T00:00:00"/>
    <x v="1"/>
    <x v="6"/>
    <s v="ICT       "/>
    <s v="P100001290 S2 Main       "/>
    <s v="ICT03                    "/>
    <s v="HCMLGICT03               "/>
    <x v="0"/>
    <s v="Changeover to MP Model"/>
    <d v="1899-12-30T03:30:00"/>
    <d v="1899-12-30T03:50:00"/>
    <n v="20"/>
    <n v="0"/>
    <n v="0.42"/>
    <m/>
    <s v="Hai Lam                  "/>
    <n v="1"/>
    <s v="System                   "/>
    <s v="NA"/>
    <d v="2021-11-09T14:14:30"/>
    <s v="NA                                                "/>
    <d v="2021-11-09T14:14:30"/>
    <n v="1"/>
    <n v="0.02"/>
    <n v="0.05"/>
    <n v="7.0000000000000007E-2"/>
  </r>
  <r>
    <x v="3"/>
    <d v="2021-10-20T00:00:00"/>
    <x v="1"/>
    <x v="0"/>
    <s v="ICT       "/>
    <s v="72323 Focus EPS          "/>
    <s v="ICT05                    "/>
    <s v="VNHCMLGICT05             "/>
    <x v="0"/>
    <s v="Changeover to RMA Model"/>
    <d v="1899-12-30T21:20:00"/>
    <d v="1899-12-30T21:35:00"/>
    <n v="15"/>
    <n v="0"/>
    <n v="0.42"/>
    <m/>
    <s v="Hai Lam                  "/>
    <n v="1"/>
    <s v="System                   "/>
    <s v="NA"/>
    <d v="2021-11-09T14:14:30"/>
    <s v="NA                                                "/>
    <d v="2021-11-09T14:14:30"/>
    <n v="1"/>
    <n v="0.02"/>
    <n v="0.05"/>
    <n v="7.0000000000000007E-2"/>
  </r>
  <r>
    <x v="3"/>
    <d v="2021-10-20T00:00:00"/>
    <x v="1"/>
    <x v="1"/>
    <s v="ICT       "/>
    <s v="72128 Focus AX           "/>
    <s v="ICT05                    "/>
    <s v="VNHCMLGICT05             "/>
    <x v="0"/>
    <s v="Changeover to RMA Model"/>
    <d v="1899-12-30T23:45:00"/>
    <d v="1899-12-30T23:55:00"/>
    <n v="10"/>
    <n v="0"/>
    <n v="0.42"/>
    <m/>
    <s v="Hai Lam                  "/>
    <n v="1"/>
    <s v="System                   "/>
    <s v="NA"/>
    <d v="2021-11-09T14:14:30"/>
    <s v="NA                                                "/>
    <d v="2021-11-09T14:14:30"/>
    <n v="1"/>
    <n v="0.02"/>
    <n v="0.05"/>
    <n v="7.0000000000000007E-2"/>
  </r>
  <r>
    <x v="3"/>
    <d v="2021-10-20T00:00:00"/>
    <x v="1"/>
    <x v="2"/>
    <s v="ICT       "/>
    <s v="40-2462 AXE8W            "/>
    <s v="ICT02                    "/>
    <s v="VNHCMLGICT02             "/>
    <x v="0"/>
    <s v="Changeover to MP Model"/>
    <d v="1899-12-30T05:25:00"/>
    <d v="1899-12-30T05:45:00"/>
    <n v="20"/>
    <n v="0"/>
    <n v="0.42"/>
    <m/>
    <s v="Hai Lam                  "/>
    <n v="1"/>
    <s v="System                   "/>
    <s v="NA"/>
    <d v="2021-11-09T14:14:31"/>
    <s v="NA                                                "/>
    <d v="2021-11-09T14:14:31"/>
    <n v="1"/>
    <n v="0.02"/>
    <n v="0.05"/>
    <n v="7.0000000000000007E-2"/>
  </r>
  <r>
    <x v="3"/>
    <d v="2021-10-21T00:00:00"/>
    <x v="1"/>
    <x v="0"/>
    <s v="ICT       "/>
    <s v="P100000830 S2 HIM        "/>
    <s v="ICT03                    "/>
    <s v="HCMLGICT03               "/>
    <x v="0"/>
    <s v="Changeover to MP Model"/>
    <d v="1899-12-30T06:10:00"/>
    <d v="1899-12-30T06:20:00"/>
    <n v="10"/>
    <n v="0"/>
    <n v="0.42"/>
    <m/>
    <s v="Quyen Vo                 "/>
    <n v="1"/>
    <s v="System                   "/>
    <s v="NA"/>
    <d v="2021-11-09T14:14:31"/>
    <s v="NA                                                "/>
    <d v="2021-11-09T14:14:31"/>
    <n v="1"/>
    <n v="0.02"/>
    <n v="0.05"/>
    <n v="7.0000000000000007E-2"/>
  </r>
  <r>
    <x v="3"/>
    <d v="2021-10-21T00:00:00"/>
    <x v="1"/>
    <x v="3"/>
    <s v="ICT       "/>
    <s v="P000225470. FOX3         "/>
    <s v="ICT03                    "/>
    <s v="HCMLGICT03               "/>
    <x v="0"/>
    <s v="Changeover to MP Model"/>
    <d v="1899-12-30T07:40:00"/>
    <d v="1899-12-30T07:50:00"/>
    <n v="10"/>
    <n v="0"/>
    <n v="0.42"/>
    <m/>
    <s v="Thanh Pham               "/>
    <n v="1"/>
    <s v="System                   "/>
    <s v="NA"/>
    <d v="2021-11-09T14:14:31"/>
    <s v="NA                                                "/>
    <d v="2021-11-09T14:14:31"/>
    <n v="1"/>
    <n v="0.02"/>
    <n v="0.05"/>
    <n v="7.0000000000000007E-2"/>
  </r>
  <r>
    <x v="3"/>
    <d v="2021-10-21T00:00:00"/>
    <x v="1"/>
    <x v="4"/>
    <s v="ICT       "/>
    <s v="P100001290 S2 Main       "/>
    <s v="ICT03                    "/>
    <s v="HCMLGICT03               "/>
    <x v="0"/>
    <s v="Changeover to MP Model"/>
    <d v="1899-12-30T08:40:00"/>
    <d v="1899-12-30T08:50:00"/>
    <n v="10"/>
    <n v="0"/>
    <n v="0.42"/>
    <m/>
    <s v="Du Nguyen                "/>
    <n v="1"/>
    <s v="System                   "/>
    <s v="NA"/>
    <d v="2021-11-09T14:14:31"/>
    <s v="NA                                                "/>
    <d v="2021-11-09T14:14:31"/>
    <n v="1"/>
    <n v="0.02"/>
    <n v="0.05"/>
    <n v="7.0000000000000007E-2"/>
  </r>
  <r>
    <x v="3"/>
    <d v="2021-10-21T00:00:00"/>
    <x v="1"/>
    <x v="5"/>
    <s v="ICT       "/>
    <s v="P000225470. FOX3         "/>
    <s v="ICT03                    "/>
    <s v="HCMLGICT03               "/>
    <x v="0"/>
    <s v="Changeover to MP Model"/>
    <d v="1899-12-30T09:15:00"/>
    <d v="1899-12-30T09:25:00"/>
    <n v="10"/>
    <n v="0"/>
    <n v="0.42"/>
    <m/>
    <s v="Quyen Vo                 "/>
    <n v="1"/>
    <s v="System                   "/>
    <s v="NA"/>
    <d v="2021-11-09T14:14:31"/>
    <s v="NA                                                "/>
    <d v="2021-11-09T14:14:31"/>
    <n v="1"/>
    <n v="0.02"/>
    <n v="0.05"/>
    <n v="7.0000000000000007E-2"/>
  </r>
  <r>
    <x v="3"/>
    <d v="2021-10-21T00:00:00"/>
    <x v="1"/>
    <x v="6"/>
    <s v="ICT       "/>
    <s v="P100000830 S2 HIM        "/>
    <s v="ICT03                    "/>
    <s v="HCMLGICT03               "/>
    <x v="0"/>
    <s v="Changeover to MP Model"/>
    <d v="1899-12-30T09:55:00"/>
    <d v="1899-12-30T10:05:00"/>
    <n v="10"/>
    <n v="0"/>
    <n v="0.42"/>
    <m/>
    <s v="Nhan Quach               "/>
    <n v="1"/>
    <s v="System                   "/>
    <s v="NA"/>
    <d v="2021-11-09T14:14:31"/>
    <s v="NA                                                "/>
    <d v="2021-11-09T14:14:31"/>
    <n v="1"/>
    <n v="0.02"/>
    <n v="0.05"/>
    <n v="7.0000000000000007E-2"/>
  </r>
  <r>
    <x v="3"/>
    <d v="2021-10-21T00:00:00"/>
    <x v="1"/>
    <x v="0"/>
    <s v="ICT       "/>
    <s v="P000225470. FOX3         "/>
    <s v="ICT03                    "/>
    <s v="HCMLGICT03               "/>
    <x v="0"/>
    <s v="Changeover to MP Model"/>
    <d v="1899-12-30T10:35:00"/>
    <d v="1899-12-30T10:45:00"/>
    <n v="10"/>
    <n v="0"/>
    <n v="0.42"/>
    <m/>
    <s v="Quyen Vo                 "/>
    <n v="1"/>
    <s v="System                   "/>
    <s v="NA"/>
    <d v="2021-11-09T14:14:31"/>
    <s v="NA                                                "/>
    <d v="2021-11-09T14:14:31"/>
    <n v="1"/>
    <n v="0.02"/>
    <n v="0.05"/>
    <n v="7.0000000000000007E-2"/>
  </r>
  <r>
    <x v="3"/>
    <d v="2021-10-21T00:00:00"/>
    <x v="1"/>
    <x v="1"/>
    <s v="ICT       "/>
    <s v="P100001290 S2 Main       "/>
    <s v="ICT03                    "/>
    <s v="HCMLGICT03               "/>
    <x v="0"/>
    <s v="Changeover to MP Model"/>
    <d v="1899-12-30T11:00:00"/>
    <d v="1899-12-30T11:10:00"/>
    <n v="10"/>
    <n v="0"/>
    <n v="0.42"/>
    <m/>
    <s v="Quyen Vo                 "/>
    <n v="1"/>
    <s v="System                   "/>
    <s v="NA"/>
    <d v="2021-11-09T14:14:31"/>
    <s v="NA                                                "/>
    <d v="2021-11-09T14:14:31"/>
    <n v="1"/>
    <n v="0.02"/>
    <n v="0.05"/>
    <n v="7.0000000000000007E-2"/>
  </r>
  <r>
    <x v="3"/>
    <d v="2021-10-21T00:00:00"/>
    <x v="1"/>
    <x v="2"/>
    <s v="ICT       "/>
    <s v="72646 Higgs              "/>
    <s v="ICT01                    "/>
    <s v="VNHCMICT01               "/>
    <x v="0"/>
    <s v="Changeover to RMA Model"/>
    <d v="1899-12-30T12:00:00"/>
    <d v="1899-12-30T12:10:00"/>
    <n v="10"/>
    <n v="0"/>
    <n v="0.42"/>
    <m/>
    <s v="Du Nguyen                "/>
    <n v="1"/>
    <s v="System                   "/>
    <s v="NA"/>
    <d v="2021-11-09T14:14:31"/>
    <s v="NA                                                "/>
    <d v="2021-11-09T14:14:31"/>
    <n v="1"/>
    <n v="0.02"/>
    <n v="0.05"/>
    <n v="7.0000000000000007E-2"/>
  </r>
  <r>
    <x v="3"/>
    <d v="2021-10-21T00:00:00"/>
    <x v="1"/>
    <x v="0"/>
    <s v="ICT       "/>
    <s v="P000225470. FOX3         "/>
    <s v="ICT03                    "/>
    <s v="HCMLGICT03               "/>
    <x v="0"/>
    <s v="Changeover to MP Model"/>
    <d v="1899-12-30T12:10:00"/>
    <d v="1899-12-30T12:20:00"/>
    <n v="10"/>
    <n v="0"/>
    <n v="0.42"/>
    <m/>
    <s v="Quyen Vo                 "/>
    <n v="1"/>
    <s v="System                   "/>
    <s v="NA"/>
    <d v="2021-11-09T14:14:31"/>
    <s v="NA                                                "/>
    <d v="2021-11-09T14:14:31"/>
    <n v="1"/>
    <n v="0.02"/>
    <n v="0.05"/>
    <n v="7.0000000000000007E-2"/>
  </r>
  <r>
    <x v="3"/>
    <d v="2021-10-21T00:00:00"/>
    <x v="1"/>
    <x v="3"/>
    <s v="ICT       "/>
    <s v="P100000830 S2 HIM        "/>
    <s v="ICT03                    "/>
    <s v="HCMLGICT03               "/>
    <x v="0"/>
    <s v="Changeover to MP Model"/>
    <d v="1899-12-30T13:15:00"/>
    <d v="1899-12-30T13:25:00"/>
    <n v="10"/>
    <n v="0"/>
    <n v="0.42"/>
    <m/>
    <s v="Quyen Vo                 "/>
    <n v="1"/>
    <s v="System                   "/>
    <s v="NA"/>
    <d v="2021-11-09T14:14:31"/>
    <s v="NA                                                "/>
    <d v="2021-11-09T14:14:31"/>
    <n v="1"/>
    <n v="0.02"/>
    <n v="0.05"/>
    <n v="7.0000000000000007E-2"/>
  </r>
  <r>
    <x v="3"/>
    <d v="2021-10-21T00:00:00"/>
    <x v="1"/>
    <x v="4"/>
    <s v="ICT       "/>
    <s v="P100001290 S2 Main       "/>
    <s v="ICT03                    "/>
    <s v="HCMLGICT03               "/>
    <x v="0"/>
    <s v="Changeover to MP Model"/>
    <d v="1899-12-30T13:50:00"/>
    <d v="1899-12-30T14:00:00"/>
    <n v="10"/>
    <n v="0"/>
    <n v="0.42"/>
    <m/>
    <s v="Du Nguyen                "/>
    <n v="1"/>
    <s v="System                   "/>
    <s v="NA"/>
    <d v="2021-11-09T14:14:31"/>
    <s v="NA                                                "/>
    <d v="2021-11-09T14:14:31"/>
    <n v="1"/>
    <n v="0.02"/>
    <n v="0.05"/>
    <n v="7.0000000000000007E-2"/>
  </r>
  <r>
    <x v="3"/>
    <d v="2021-10-21T00:00:00"/>
    <x v="1"/>
    <x v="5"/>
    <s v="ICT       "/>
    <s v="P100001290 S2 Main       "/>
    <s v="ICT03                    "/>
    <s v="HCMLGICT03               "/>
    <x v="0"/>
    <s v="Changeover to MP Model"/>
    <d v="1899-12-30T16:05:00"/>
    <d v="1899-12-30T16:15:00"/>
    <n v="10"/>
    <n v="0"/>
    <n v="0.42"/>
    <m/>
    <s v="Quyen Vo                 "/>
    <n v="1"/>
    <s v="System                   "/>
    <s v="NA"/>
    <d v="2021-11-09T14:14:31"/>
    <s v="NA                                                "/>
    <d v="2021-11-09T14:14:31"/>
    <n v="1"/>
    <n v="0.02"/>
    <n v="0.05"/>
    <n v="7.0000000000000007E-2"/>
  </r>
  <r>
    <x v="3"/>
    <d v="2021-10-21T00:00:00"/>
    <x v="1"/>
    <x v="6"/>
    <s v="ICT       "/>
    <s v="P100000830 S2 HIM        "/>
    <s v="ICT03                    "/>
    <s v="HCMLGICT03               "/>
    <x v="0"/>
    <s v="Changeover to MP Model"/>
    <d v="1899-12-30T18:20:00"/>
    <d v="1899-12-30T18:30:00"/>
    <n v="10"/>
    <n v="0"/>
    <n v="0.42"/>
    <m/>
    <s v="Hon Nguyen               "/>
    <n v="1"/>
    <s v="System                   "/>
    <s v="NA"/>
    <d v="2021-11-09T14:14:31"/>
    <s v="NA                                                "/>
    <d v="2021-11-09T14:14:31"/>
    <n v="1"/>
    <n v="0.02"/>
    <n v="0.05"/>
    <n v="7.0000000000000007E-2"/>
  </r>
  <r>
    <x v="3"/>
    <d v="2021-10-21T00:00:00"/>
    <x v="1"/>
    <x v="0"/>
    <s v="ICT       "/>
    <s v="P100001290 S2 Main       "/>
    <s v="ICT03                    "/>
    <s v="HCMLGICT03               "/>
    <x v="0"/>
    <s v="Changeover to MP Model"/>
    <d v="1899-12-30T19:20:00"/>
    <d v="1899-12-30T19:30:00"/>
    <n v="10"/>
    <n v="0"/>
    <n v="0.42"/>
    <m/>
    <s v="Rot Nguyen               "/>
    <n v="1"/>
    <s v="System                   "/>
    <s v="NA"/>
    <d v="2021-11-09T14:14:31"/>
    <s v="NA                                                "/>
    <d v="2021-11-09T14:14:31"/>
    <n v="1"/>
    <n v="0.02"/>
    <n v="0.05"/>
    <n v="7.0000000000000007E-2"/>
  </r>
  <r>
    <x v="3"/>
    <d v="2021-10-21T00:00:00"/>
    <x v="1"/>
    <x v="1"/>
    <s v="ICT       "/>
    <s v="P100000830 S2 HIM        "/>
    <s v="ICT03                    "/>
    <s v="HCMLGICT03               "/>
    <x v="0"/>
    <s v="Changeover to MP Model"/>
    <d v="1899-12-30T20:10:00"/>
    <d v="1899-12-30T20:15:00"/>
    <n v="5"/>
    <n v="0"/>
    <n v="0.42"/>
    <m/>
    <s v="Rot Nguyen               "/>
    <n v="1"/>
    <s v="System                   "/>
    <s v="NA"/>
    <d v="2021-11-09T14:14:31"/>
    <s v="NA                                                "/>
    <d v="2021-11-09T14:14:31"/>
    <n v="1"/>
    <n v="0.02"/>
    <n v="0.05"/>
    <n v="7.0000000000000007E-2"/>
  </r>
  <r>
    <x v="3"/>
    <d v="2021-10-21T00:00:00"/>
    <x v="1"/>
    <x v="2"/>
    <s v="ICT       "/>
    <s v="P000225470. FOX3         "/>
    <s v="ICT03                    "/>
    <s v="HCMLGICT03               "/>
    <x v="0"/>
    <s v="Changeover to MP Model"/>
    <d v="1899-12-30T20:55:00"/>
    <d v="1899-12-30T21:10:00"/>
    <n v="15"/>
    <n v="0"/>
    <n v="0.42"/>
    <m/>
    <s v="Hon Nguyen               "/>
    <n v="1"/>
    <s v="System                   "/>
    <s v="NA"/>
    <d v="2021-11-09T14:14:31"/>
    <s v="NA                                                "/>
    <d v="2021-11-09T14:14:31"/>
    <n v="1"/>
    <n v="0.02"/>
    <n v="0.05"/>
    <n v="7.0000000000000007E-2"/>
  </r>
  <r>
    <x v="3"/>
    <d v="2021-10-21T00:00:00"/>
    <x v="1"/>
    <x v="0"/>
    <s v="ICT       "/>
    <s v="P100001290 S2 Main       "/>
    <s v="ICT03                    "/>
    <s v="HCMLGICT03               "/>
    <x v="0"/>
    <s v="Changeover to MP Model"/>
    <d v="1899-12-30T21:50:00"/>
    <d v="1899-12-30T22:10:00"/>
    <n v="20"/>
    <n v="0"/>
    <n v="0.42"/>
    <m/>
    <s v="Rot Nguyen               "/>
    <n v="1"/>
    <s v="System                   "/>
    <s v="NA"/>
    <d v="2021-11-09T14:14:31"/>
    <s v="NA                                                "/>
    <d v="2021-11-09T14:14:31"/>
    <n v="1"/>
    <n v="0.02"/>
    <n v="0.05"/>
    <n v="7.0000000000000007E-2"/>
  </r>
  <r>
    <x v="3"/>
    <d v="2021-10-21T00:00:00"/>
    <x v="1"/>
    <x v="3"/>
    <s v="ICT       "/>
    <s v="72128 Focus AX           "/>
    <s v="ICT01                    "/>
    <s v="VNHCMICT01               "/>
    <x v="0"/>
    <s v="Changeover to RMA Model"/>
    <d v="1899-12-30T20:30:00"/>
    <d v="1899-12-30T21:00:00"/>
    <n v="30"/>
    <n v="0.08"/>
    <n v="0.42"/>
    <m/>
    <s v="Rot Nguyen               "/>
    <n v="1"/>
    <s v="System                   "/>
    <s v="NA"/>
    <d v="2021-11-09T14:14:31"/>
    <s v="NA                                                "/>
    <d v="2021-11-09T14:14:31"/>
    <n v="1"/>
    <n v="0.02"/>
    <n v="0.05"/>
    <n v="7.0000000000000007E-2"/>
  </r>
  <r>
    <x v="3"/>
    <d v="2021-10-21T00:00:00"/>
    <x v="1"/>
    <x v="4"/>
    <s v="ICT       "/>
    <s v="P100000830 S2 HIM        "/>
    <s v="ICT03                    "/>
    <s v="HCMLGICT03               "/>
    <x v="0"/>
    <s v="Changeover to MP Model"/>
    <d v="1899-12-30T23:05:00"/>
    <d v="1899-12-30T23:10:00"/>
    <n v="5"/>
    <n v="0"/>
    <n v="0.42"/>
    <m/>
    <s v="Rot Nguyen               "/>
    <n v="1"/>
    <s v="System                   "/>
    <s v="NA"/>
    <d v="2021-11-09T14:14:31"/>
    <s v="NA                                                "/>
    <d v="2021-11-09T14:14:31"/>
    <n v="1"/>
    <n v="0.02"/>
    <n v="0.05"/>
    <n v="7.0000000000000007E-2"/>
  </r>
  <r>
    <x v="3"/>
    <d v="2021-10-22T00:00:00"/>
    <x v="1"/>
    <x v="5"/>
    <s v="ICT       "/>
    <s v="P100001290 S2 Main       "/>
    <s v="ICT03                    "/>
    <s v="HCMLGICT03               "/>
    <x v="0"/>
    <s v="Changeover to MP Model"/>
    <d v="1899-12-30T00:05:00"/>
    <d v="1899-12-30T00:20:00"/>
    <n v="15"/>
    <n v="0"/>
    <n v="0.42"/>
    <m/>
    <s v="Rot Nguyen               "/>
    <n v="1"/>
    <s v="System                   "/>
    <s v="NA"/>
    <d v="2021-11-09T14:14:31"/>
    <s v="NA                                                "/>
    <d v="2021-11-09T14:14:31"/>
    <n v="1"/>
    <n v="0.02"/>
    <n v="0.05"/>
    <n v="7.0000000000000007E-2"/>
  </r>
  <r>
    <x v="3"/>
    <d v="2021-10-22T00:00:00"/>
    <x v="1"/>
    <x v="6"/>
    <s v="ICT       "/>
    <s v="P100000830 S2 HIM        "/>
    <s v="ICT03                    "/>
    <s v="HCMLGICT03               "/>
    <x v="0"/>
    <s v="Changeover to MP Model"/>
    <d v="1899-12-30T01:00:00"/>
    <d v="1899-12-30T01:10:00"/>
    <n v="10"/>
    <n v="0"/>
    <n v="0.42"/>
    <m/>
    <s v="Tam Nguyen               "/>
    <n v="1"/>
    <s v="System                   "/>
    <s v="NA"/>
    <d v="2021-11-09T14:14:31"/>
    <s v="NA                                                "/>
    <d v="2021-11-09T14:14:31"/>
    <n v="1"/>
    <n v="0.02"/>
    <n v="0.05"/>
    <n v="7.0000000000000007E-2"/>
  </r>
  <r>
    <x v="3"/>
    <d v="2021-10-22T00:00:00"/>
    <x v="1"/>
    <x v="0"/>
    <s v="ICT       "/>
    <s v="P100001290 S2 Main       "/>
    <s v="ICT03                    "/>
    <s v="HCMLGICT03               "/>
    <x v="0"/>
    <s v="Changeover to MP Model"/>
    <d v="1899-12-30T03:40:00"/>
    <d v="1899-12-30T04:00:00"/>
    <n v="20"/>
    <n v="0"/>
    <n v="0.42"/>
    <m/>
    <s v="Hai Lam                  "/>
    <n v="1"/>
    <s v="System                   "/>
    <s v="NA"/>
    <d v="2021-11-09T14:14:31"/>
    <s v="NA                                                "/>
    <d v="2021-11-09T14:14:31"/>
    <n v="1"/>
    <n v="0.02"/>
    <n v="0.05"/>
    <n v="7.0000000000000007E-2"/>
  </r>
  <r>
    <x v="3"/>
    <d v="2021-10-22T00:00:00"/>
    <x v="1"/>
    <x v="1"/>
    <s v="ICT       "/>
    <s v="P100000830 S2 HIM        "/>
    <s v="ICT03                    "/>
    <s v="HCMLGICT03               "/>
    <x v="0"/>
    <s v="Changeover to MP Model"/>
    <d v="1899-12-30T04:50:00"/>
    <d v="1899-12-30T04:55:00"/>
    <n v="5"/>
    <n v="0"/>
    <n v="0.42"/>
    <m/>
    <s v="Tam Nguyen               "/>
    <n v="1"/>
    <s v="System                   "/>
    <s v="NA"/>
    <d v="2021-11-09T14:14:31"/>
    <s v="NA                                                "/>
    <d v="2021-11-09T14:14:31"/>
    <n v="1"/>
    <n v="0.02"/>
    <n v="0.05"/>
    <n v="7.0000000000000007E-2"/>
  </r>
  <r>
    <x v="3"/>
    <d v="2021-10-22T00:00:00"/>
    <x v="1"/>
    <x v="2"/>
    <s v="ICT       "/>
    <s v="71755 Focus AL           "/>
    <s v="ICT01                    "/>
    <s v="VNHCMICT01               "/>
    <x v="0"/>
    <s v="Changeover to MP Model"/>
    <d v="1899-12-30T05:35:00"/>
    <d v="1899-12-30T05:55:00"/>
    <n v="20"/>
    <n v="0"/>
    <n v="0.42"/>
    <m/>
    <s v="Du Nguyen                "/>
    <n v="1"/>
    <s v="System                   "/>
    <s v="NA"/>
    <d v="2021-11-09T14:14:31"/>
    <s v="NA                                                "/>
    <d v="2021-11-09T14:14:31"/>
    <n v="1"/>
    <n v="0.02"/>
    <n v="0.05"/>
    <n v="7.0000000000000007E-2"/>
  </r>
  <r>
    <x v="3"/>
    <d v="2021-10-22T00:00:00"/>
    <x v="1"/>
    <x v="0"/>
    <s v="ICT       "/>
    <s v="Fasy-0798                "/>
    <s v="ICT01                    "/>
    <s v="VNHCMICT01               "/>
    <x v="0"/>
    <s v="Changeover to RMA Model"/>
    <d v="1899-12-30T12:30:00"/>
    <d v="1899-12-30T12:45:00"/>
    <n v="15"/>
    <n v="0"/>
    <n v="0.42"/>
    <m/>
    <s v="Quyen Vo                 "/>
    <n v="1"/>
    <s v="System                   "/>
    <s v="NA"/>
    <d v="2021-11-09T14:14:31"/>
    <s v="NA                                                "/>
    <d v="2021-11-09T14:14:31"/>
    <n v="1"/>
    <n v="0.02"/>
    <n v="0.05"/>
    <n v="7.0000000000000007E-2"/>
  </r>
  <r>
    <x v="3"/>
    <d v="2021-10-22T00:00:00"/>
    <x v="1"/>
    <x v="3"/>
    <s v="ICT       "/>
    <s v="72553 Currie             "/>
    <s v="ICT01                    "/>
    <s v="VNHCMICT01               "/>
    <x v="0"/>
    <s v="Changeover to RMA Model"/>
    <d v="1899-12-30T13:20:00"/>
    <d v="1899-12-30T13:35:00"/>
    <n v="15"/>
    <n v="0"/>
    <n v="0.42"/>
    <m/>
    <s v="Quyen Vo                 "/>
    <n v="1"/>
    <s v="System                   "/>
    <s v="NA"/>
    <d v="2021-11-09T14:14:31"/>
    <s v="NA                                                "/>
    <d v="2021-11-09T14:14:31"/>
    <n v="1"/>
    <n v="0.02"/>
    <n v="0.05"/>
    <n v="7.0000000000000007E-2"/>
  </r>
  <r>
    <x v="3"/>
    <d v="2021-10-22T00:00:00"/>
    <x v="1"/>
    <x v="4"/>
    <s v="ICT       "/>
    <s v="P000225470. FOX3         "/>
    <s v="ICT03                    "/>
    <s v="HCMLGICT03               "/>
    <x v="0"/>
    <s v="Changeover to MP Model"/>
    <d v="1899-12-30T06:40:00"/>
    <d v="1899-12-30T06:50:00"/>
    <n v="10"/>
    <n v="0"/>
    <n v="0.42"/>
    <m/>
    <s v="Du Nguyen                "/>
    <n v="1"/>
    <s v="System                   "/>
    <s v="NA"/>
    <d v="2021-11-09T14:14:31"/>
    <s v="NA                                                "/>
    <d v="2021-11-09T14:14:31"/>
    <n v="1"/>
    <n v="0.02"/>
    <n v="0.05"/>
    <n v="7.0000000000000007E-2"/>
  </r>
  <r>
    <x v="3"/>
    <d v="2021-10-22T00:00:00"/>
    <x v="1"/>
    <x v="5"/>
    <s v="ICT       "/>
    <s v="P100001290 S2 Main       "/>
    <s v="ICT03                    "/>
    <s v="HCMLGICT03               "/>
    <x v="0"/>
    <s v="Changeover to MP Model"/>
    <d v="1899-12-30T07:50:00"/>
    <d v="1899-12-30T08:00:00"/>
    <n v="10"/>
    <n v="0"/>
    <n v="0.42"/>
    <m/>
    <s v="Du Nguyen                "/>
    <n v="1"/>
    <s v="System                   "/>
    <s v="NA"/>
    <d v="2021-11-09T14:14:31"/>
    <s v="NA                                                "/>
    <d v="2021-11-09T14:14:31"/>
    <n v="1"/>
    <n v="0.02"/>
    <n v="0.05"/>
    <n v="7.0000000000000007E-2"/>
  </r>
  <r>
    <x v="3"/>
    <d v="2021-10-22T00:00:00"/>
    <x v="1"/>
    <x v="6"/>
    <s v="ICT       "/>
    <s v="P100000830 S2 HIM        "/>
    <s v="ICT03                    "/>
    <s v="HCMLGICT03               "/>
    <x v="0"/>
    <s v="Changeover to MP Model"/>
    <d v="1899-12-30T08:25:00"/>
    <d v="1899-12-30T08:35:00"/>
    <n v="10"/>
    <n v="0"/>
    <n v="0.42"/>
    <m/>
    <s v="Quyen Vo                 "/>
    <n v="1"/>
    <s v="System                   "/>
    <s v="NA"/>
    <d v="2021-11-09T14:14:31"/>
    <s v="NA                                                "/>
    <d v="2021-11-09T14:14:31"/>
    <n v="1"/>
    <n v="0.02"/>
    <n v="0.05"/>
    <n v="7.0000000000000007E-2"/>
  </r>
  <r>
    <x v="3"/>
    <d v="2021-10-22T00:00:00"/>
    <x v="1"/>
    <x v="0"/>
    <s v="ICT       "/>
    <s v="P000225470. FOX3         "/>
    <s v="ICT03                    "/>
    <s v="HCMLGICT03               "/>
    <x v="0"/>
    <s v="Changeover to MP Model"/>
    <d v="1899-12-30T09:05:00"/>
    <d v="1899-12-30T09:15:00"/>
    <n v="10"/>
    <n v="0"/>
    <n v="0.42"/>
    <m/>
    <s v="Quyen Vo                 "/>
    <n v="1"/>
    <s v="System                   "/>
    <s v="NA"/>
    <d v="2021-11-09T14:14:31"/>
    <s v="NA                                                "/>
    <d v="2021-11-09T14:14:31"/>
    <n v="1"/>
    <n v="0.02"/>
    <n v="0.05"/>
    <n v="7.0000000000000007E-2"/>
  </r>
  <r>
    <x v="3"/>
    <d v="2021-10-22T00:00:00"/>
    <x v="1"/>
    <x v="1"/>
    <s v="ICT       "/>
    <s v="P100000830 S2 HIM        "/>
    <s v="ICT03                    "/>
    <s v="HCMLGICT03               "/>
    <x v="0"/>
    <s v="Changeover to MP Model"/>
    <d v="1899-12-30T10:55:00"/>
    <d v="1899-12-30T11:05:00"/>
    <n v="10"/>
    <n v="0"/>
    <n v="0.42"/>
    <m/>
    <s v="Quyen Vo                 "/>
    <n v="1"/>
    <s v="System                   "/>
    <s v="NA"/>
    <d v="2021-11-09T14:14:31"/>
    <s v="NA                                                "/>
    <d v="2021-11-09T14:14:31"/>
    <n v="1"/>
    <n v="0.02"/>
    <n v="0.05"/>
    <n v="7.0000000000000007E-2"/>
  </r>
  <r>
    <x v="3"/>
    <d v="2021-10-22T00:00:00"/>
    <x v="1"/>
    <x v="2"/>
    <s v="ICT       "/>
    <s v="P100001290 S2 Main       "/>
    <s v="ICT03                    "/>
    <s v="HCMLGICT03               "/>
    <x v="0"/>
    <s v="Changeover to MP Model"/>
    <d v="1899-12-30T11:25:00"/>
    <d v="1899-12-30T11:35:00"/>
    <n v="10"/>
    <n v="0"/>
    <n v="0.42"/>
    <m/>
    <s v="Quyen Vo                 "/>
    <n v="1"/>
    <s v="System                   "/>
    <s v="NA"/>
    <d v="2021-11-09T14:14:31"/>
    <s v="NA                                                "/>
    <d v="2021-11-09T14:14:31"/>
    <n v="1"/>
    <n v="0.02"/>
    <n v="0.05"/>
    <n v="7.0000000000000007E-2"/>
  </r>
  <r>
    <x v="3"/>
    <d v="2021-10-22T00:00:00"/>
    <x v="1"/>
    <x v="0"/>
    <s v="ICT       "/>
    <s v="P000225470. FOX3         "/>
    <s v="ICT03                    "/>
    <s v="HCMLGICT03               "/>
    <x v="0"/>
    <s v="Changeover to MP Model"/>
    <d v="1899-12-30T11:50:00"/>
    <d v="1899-12-30T12:00:00"/>
    <n v="10"/>
    <n v="0"/>
    <n v="0.42"/>
    <m/>
    <s v="Du Nguyen                "/>
    <n v="1"/>
    <s v="System                   "/>
    <s v="NA"/>
    <d v="2021-11-09T14:14:31"/>
    <s v="NA                                                "/>
    <d v="2021-11-09T14:14:31"/>
    <n v="1"/>
    <n v="0.02"/>
    <n v="0.05"/>
    <n v="7.0000000000000007E-2"/>
  </r>
  <r>
    <x v="3"/>
    <d v="2021-10-22T00:00:00"/>
    <x v="1"/>
    <x v="3"/>
    <s v="ICT       "/>
    <s v="P100001290 S2 Main       "/>
    <s v="ICT03                    "/>
    <s v="HCMLGICT03               "/>
    <x v="0"/>
    <s v="Changeover to MP Model"/>
    <d v="1899-12-30T12:30:00"/>
    <d v="1899-12-30T12:40:00"/>
    <n v="10"/>
    <n v="0"/>
    <n v="0.42"/>
    <m/>
    <s v="Du Nguyen                "/>
    <n v="1"/>
    <s v="System                   "/>
    <s v="NA"/>
    <d v="2021-11-09T14:14:31"/>
    <s v="NA                                                "/>
    <d v="2021-11-09T14:14:31"/>
    <n v="1"/>
    <n v="0.02"/>
    <n v="0.05"/>
    <n v="7.0000000000000007E-2"/>
  </r>
  <r>
    <x v="3"/>
    <d v="2021-10-22T00:00:00"/>
    <x v="1"/>
    <x v="4"/>
    <s v="ICT       "/>
    <s v="P000225470. FOX3         "/>
    <s v="ICT03                    "/>
    <s v="HCMLGICT03               "/>
    <x v="0"/>
    <s v="Changeover to MP Model"/>
    <d v="1899-12-30T13:30:00"/>
    <d v="1899-12-30T13:40:00"/>
    <n v="10"/>
    <n v="0"/>
    <n v="0.42"/>
    <m/>
    <s v="Du Nguyen                "/>
    <n v="1"/>
    <s v="System                   "/>
    <s v="NA"/>
    <d v="2021-11-09T14:14:31"/>
    <s v="NA                                                "/>
    <d v="2021-11-09T14:14:31"/>
    <n v="1"/>
    <n v="0.02"/>
    <n v="0.05"/>
    <n v="7.0000000000000007E-2"/>
  </r>
  <r>
    <x v="3"/>
    <d v="2021-10-22T00:00:00"/>
    <x v="1"/>
    <x v="5"/>
    <s v="ICT       "/>
    <s v="P100001290 S2 Main       "/>
    <s v="ICT03                    "/>
    <s v="HCMLGICT03               "/>
    <x v="0"/>
    <s v="Changeover to MP Model"/>
    <d v="1899-12-30T13:55:00"/>
    <d v="1899-12-30T14:05:00"/>
    <n v="10"/>
    <n v="0"/>
    <n v="0.42"/>
    <m/>
    <s v="Quyen Vo                 "/>
    <n v="1"/>
    <s v="System                   "/>
    <s v="NA"/>
    <d v="2021-11-09T14:14:31"/>
    <s v="NA                                                "/>
    <d v="2021-11-09T14:14:31"/>
    <n v="1"/>
    <n v="0.02"/>
    <n v="0.05"/>
    <n v="7.0000000000000007E-2"/>
  </r>
  <r>
    <x v="3"/>
    <d v="2021-10-22T00:00:00"/>
    <x v="1"/>
    <x v="6"/>
    <s v="ICT       "/>
    <s v="P100000830 S2 HIM        "/>
    <s v="ICT03                    "/>
    <s v="HCMLGICT03               "/>
    <x v="0"/>
    <s v="Changeover to MP Model"/>
    <d v="1899-12-30T14:30:00"/>
    <d v="1899-12-30T14:40:00"/>
    <n v="10"/>
    <n v="0"/>
    <n v="0.42"/>
    <m/>
    <s v="Quyen Vo                 "/>
    <n v="1"/>
    <s v="System                   "/>
    <s v="NA"/>
    <d v="2021-11-09T14:14:31"/>
    <s v="NA                                                "/>
    <d v="2021-11-09T14:14:31"/>
    <n v="1"/>
    <n v="0.02"/>
    <n v="0.05"/>
    <n v="7.0000000000000007E-2"/>
  </r>
  <r>
    <x v="3"/>
    <d v="2021-10-22T00:00:00"/>
    <x v="1"/>
    <x v="0"/>
    <s v="ICT       "/>
    <s v="P100001290 S2 Main       "/>
    <s v="ICT03                    "/>
    <s v="HCMLGICT03               "/>
    <x v="0"/>
    <s v="Changeover to MP Model"/>
    <d v="1899-12-30T15:20:00"/>
    <d v="1899-12-30T15:30:00"/>
    <n v="10"/>
    <n v="0"/>
    <n v="0.42"/>
    <m/>
    <s v="Quyen Vo                 "/>
    <n v="1"/>
    <s v="System                   "/>
    <s v="NA"/>
    <d v="2021-11-09T14:14:31"/>
    <s v="NA                                                "/>
    <d v="2021-11-09T14:14:31"/>
    <n v="1"/>
    <n v="0.02"/>
    <n v="0.05"/>
    <n v="7.0000000000000007E-2"/>
  </r>
  <r>
    <x v="3"/>
    <d v="2021-10-22T00:00:00"/>
    <x v="1"/>
    <x v="1"/>
    <s v="ICT       "/>
    <s v="P100000830 S2 HIM        "/>
    <s v="ICT03                    "/>
    <s v="HCMLGICT03               "/>
    <x v="0"/>
    <s v="Changeover to MP Model"/>
    <d v="1899-12-30T06:05:00"/>
    <d v="1899-12-30T06:15:00"/>
    <n v="10"/>
    <n v="0"/>
    <n v="0.42"/>
    <m/>
    <s v="Vu Nguyen                "/>
    <n v="1"/>
    <s v="System                   "/>
    <s v="NA"/>
    <d v="2021-11-09T14:14:31"/>
    <s v="NA                                                "/>
    <d v="2021-11-09T14:14:31"/>
    <n v="1"/>
    <n v="0.02"/>
    <n v="0.05"/>
    <n v="7.0000000000000007E-2"/>
  </r>
  <r>
    <x v="3"/>
    <d v="2021-10-22T00:00:00"/>
    <x v="1"/>
    <x v="2"/>
    <s v="ICT       "/>
    <s v="P100001290 S2 Main       "/>
    <s v="ICT03                    "/>
    <s v="HCMLGICT03               "/>
    <x v="0"/>
    <s v="Changeover to MP Model"/>
    <d v="1899-12-30T06:45:00"/>
    <d v="1899-12-30T06:55:00"/>
    <n v="10"/>
    <n v="0"/>
    <n v="0.42"/>
    <m/>
    <s v="Thao Chau                "/>
    <n v="1"/>
    <s v="System                   "/>
    <s v="NA"/>
    <d v="2021-11-09T14:14:31"/>
    <s v="NA                                                "/>
    <d v="2021-11-09T14:14:31"/>
    <n v="1"/>
    <n v="0.02"/>
    <n v="0.05"/>
    <n v="7.0000000000000007E-2"/>
  </r>
  <r>
    <x v="3"/>
    <d v="2021-10-22T00:00:00"/>
    <x v="1"/>
    <x v="0"/>
    <s v="ICT       "/>
    <s v="P100000830 S2 HIM        "/>
    <s v="ICT03                    "/>
    <s v="HCMLGICT03               "/>
    <x v="0"/>
    <s v="Changeover to MP Model"/>
    <d v="1899-12-30T08:40:00"/>
    <d v="1899-12-30T08:50:00"/>
    <n v="10"/>
    <n v="0"/>
    <n v="0.42"/>
    <m/>
    <s v="Vu Nguyen                "/>
    <n v="1"/>
    <s v="System                   "/>
    <s v="NA"/>
    <d v="2021-11-09T14:14:31"/>
    <s v="NA                                                "/>
    <d v="2021-11-09T14:14:31"/>
    <n v="1"/>
    <n v="0.02"/>
    <n v="0.05"/>
    <n v="7.0000000000000007E-2"/>
  </r>
  <r>
    <x v="3"/>
    <d v="2021-10-22T00:00:00"/>
    <x v="1"/>
    <x v="3"/>
    <s v="ICT       "/>
    <s v="P100001290 S2 Main       "/>
    <s v="ICT03                    "/>
    <s v="HCMLGICT03               "/>
    <x v="0"/>
    <s v="Changeover to MP Model"/>
    <d v="1899-12-30T09:30:00"/>
    <d v="1899-12-30T09:40:00"/>
    <n v="10"/>
    <n v="0"/>
    <n v="0.42"/>
    <m/>
    <s v="Hai Lam                  "/>
    <n v="1"/>
    <s v="System                   "/>
    <s v="NA"/>
    <d v="2021-11-09T14:14:31"/>
    <s v="NA                                                "/>
    <d v="2021-11-09T14:14:31"/>
    <n v="1"/>
    <n v="0.02"/>
    <n v="0.05"/>
    <n v="7.0000000000000007E-2"/>
  </r>
  <r>
    <x v="3"/>
    <d v="2021-10-22T00:00:00"/>
    <x v="1"/>
    <x v="4"/>
    <s v="ICT       "/>
    <s v="P000225470. FOX3         "/>
    <s v="ICT03                    "/>
    <s v="HCMLGICT03               "/>
    <x v="0"/>
    <s v="Changeover to MP Model"/>
    <d v="1899-12-30T10:30:00"/>
    <d v="1899-12-30T10:45:00"/>
    <n v="15"/>
    <n v="0"/>
    <n v="0.42"/>
    <m/>
    <s v="Vu Nguyen                "/>
    <n v="1"/>
    <s v="System                   "/>
    <s v="NA"/>
    <d v="2021-11-09T14:14:31"/>
    <s v="NA                                                "/>
    <d v="2021-11-09T14:14:31"/>
    <n v="1"/>
    <n v="0.02"/>
    <n v="0.05"/>
    <n v="7.0000000000000007E-2"/>
  </r>
  <r>
    <x v="3"/>
    <d v="2021-10-22T00:00:00"/>
    <x v="1"/>
    <x v="5"/>
    <s v="ICT       "/>
    <s v="40-2462 AXE8W            "/>
    <s v="ICT02                    "/>
    <s v="VNHCMLGICT02             "/>
    <x v="0"/>
    <s v="Changeover to MP Model"/>
    <d v="1899-12-30T11:30:00"/>
    <d v="1899-12-30T11:40:00"/>
    <n v="10"/>
    <n v="0"/>
    <n v="0.42"/>
    <s v="Máy dang ch?y online thì t? d?ng restar"/>
    <s v="Hai Lam                  "/>
    <n v="1"/>
    <s v="System                   "/>
    <s v="NA"/>
    <d v="2021-11-09T14:14:31"/>
    <s v="NA                                                "/>
    <d v="2021-11-09T14:14:31"/>
    <n v="1"/>
    <n v="0.02"/>
    <n v="0.05"/>
    <n v="7.0000000000000007E-2"/>
  </r>
  <r>
    <x v="3"/>
    <d v="2021-10-22T00:00:00"/>
    <x v="1"/>
    <x v="6"/>
    <s v="ICT       "/>
    <s v="P100000830 S2 HIM        "/>
    <s v="ICT03                    "/>
    <s v="HCMLGICT03               "/>
    <x v="0"/>
    <s v="Changeover to MP Model"/>
    <d v="1899-12-30T11:50:00"/>
    <d v="1899-12-30T11:55:00"/>
    <n v="5"/>
    <n v="0"/>
    <n v="0.42"/>
    <m/>
    <s v="Hai Lam                  "/>
    <n v="1"/>
    <s v="System                   "/>
    <s v="NA"/>
    <d v="2021-11-09T14:14:31"/>
    <s v="NA                                                "/>
    <d v="2021-11-09T14:14:31"/>
    <n v="1"/>
    <n v="0.02"/>
    <n v="0.05"/>
    <n v="7.0000000000000007E-2"/>
  </r>
  <r>
    <x v="3"/>
    <d v="2021-10-23T00:00:00"/>
    <x v="1"/>
    <x v="0"/>
    <s v="ICT       "/>
    <s v="P100001290 S2 Main       "/>
    <s v="ICT03                    "/>
    <s v="HCMLGICT03               "/>
    <x v="0"/>
    <s v="Changeover to MP Model"/>
    <d v="1899-12-30T00:10:00"/>
    <d v="1899-12-30T00:20:00"/>
    <n v="10"/>
    <n v="0"/>
    <n v="0.42"/>
    <m/>
    <s v="Hai Lam                  "/>
    <n v="1"/>
    <s v="System                   "/>
    <s v="NA"/>
    <d v="2021-11-09T14:14:31"/>
    <s v="NA                                                "/>
    <d v="2021-11-09T14:14:31"/>
    <n v="1"/>
    <n v="0.02"/>
    <n v="0.05"/>
    <n v="7.0000000000000007E-2"/>
  </r>
  <r>
    <x v="3"/>
    <d v="2021-10-23T00:00:00"/>
    <x v="1"/>
    <x v="1"/>
    <s v="ICT       "/>
    <s v="40-2462 AXE8W            "/>
    <s v="ICT02                    "/>
    <s v="VNHCMLGICT02             "/>
    <x v="0"/>
    <s v="Changeover to MP Model"/>
    <d v="1899-12-30T00:15:00"/>
    <d v="1899-12-30T00:20:00"/>
    <n v="5"/>
    <n v="0"/>
    <n v="0.42"/>
    <s v="watchdog b? l?i không lên h? th?ng sau khi b? restar máy "/>
    <s v="Vu Nguyen                "/>
    <n v="1"/>
    <s v="System                   "/>
    <s v="NA"/>
    <d v="2021-11-09T14:14:31"/>
    <s v="NA                                                "/>
    <d v="2021-11-09T14:14:31"/>
    <n v="1"/>
    <n v="0.02"/>
    <n v="0.05"/>
    <n v="7.0000000000000007E-2"/>
  </r>
  <r>
    <x v="3"/>
    <d v="2021-10-23T00:00:00"/>
    <x v="1"/>
    <x v="2"/>
    <s v="ICT       "/>
    <s v="P100000830 S2 HIM        "/>
    <s v="ICT03                    "/>
    <s v="HCMLGICT03               "/>
    <x v="0"/>
    <s v="Changeover to MP Model"/>
    <d v="1899-12-30T01:40:00"/>
    <d v="1899-12-30T01:45:00"/>
    <n v="5"/>
    <n v="0"/>
    <n v="0.42"/>
    <m/>
    <s v="Rot Nguyen               "/>
    <n v="1"/>
    <s v="System                   "/>
    <s v="NA"/>
    <d v="2021-11-09T14:14:31"/>
    <s v="NA                                                "/>
    <d v="2021-11-09T14:14:31"/>
    <n v="1"/>
    <n v="0.02"/>
    <n v="0.05"/>
    <n v="7.0000000000000007E-2"/>
  </r>
  <r>
    <x v="3"/>
    <d v="2021-10-23T00:00:00"/>
    <x v="1"/>
    <x v="0"/>
    <s v="ICT       "/>
    <s v="P100001290 S2 Main       "/>
    <s v="ICT03                    "/>
    <s v="HCMLGICT03               "/>
    <x v="0"/>
    <s v="Changeover to MP Model"/>
    <d v="1899-12-30T02:50:00"/>
    <d v="1899-12-30T03:00:00"/>
    <n v="10"/>
    <n v="0"/>
    <n v="0.42"/>
    <m/>
    <s v="Hai Lam                  "/>
    <n v="1"/>
    <s v="System                   "/>
    <s v="NA"/>
    <d v="2021-11-09T14:14:31"/>
    <s v="NA                                                "/>
    <d v="2021-11-09T14:14:31"/>
    <n v="1"/>
    <n v="0.02"/>
    <n v="0.05"/>
    <n v="7.0000000000000007E-2"/>
  </r>
  <r>
    <x v="3"/>
    <d v="2021-10-23T00:00:00"/>
    <x v="1"/>
    <x v="3"/>
    <s v="ICT       "/>
    <s v="72323 Focus EPS          "/>
    <s v="ICT05                    "/>
    <s v="VNHCMLGICT05             "/>
    <x v="0"/>
    <s v="Changeover to MP Model"/>
    <d v="1899-12-30T11:15:00"/>
    <d v="1899-12-30T11:30:00"/>
    <n v="15"/>
    <n v="0"/>
    <n v="0.42"/>
    <m/>
    <s v="Quyen Vo                 "/>
    <n v="1"/>
    <s v="System                   "/>
    <s v="NA"/>
    <d v="2021-11-09T14:14:31"/>
    <s v="NA                                                "/>
    <d v="2021-11-09T14:14:31"/>
    <n v="1"/>
    <n v="0.02"/>
    <n v="0.05"/>
    <n v="7.0000000000000007E-2"/>
  </r>
  <r>
    <x v="3"/>
    <d v="2021-10-23T00:00:00"/>
    <x v="1"/>
    <x v="4"/>
    <s v="ICT       "/>
    <s v="P100001290 S2 Main       "/>
    <s v="ICT03                    "/>
    <s v="HCMLGICT03               "/>
    <x v="0"/>
    <s v="Changeover to MP Model"/>
    <d v="1899-12-30T06:30:00"/>
    <d v="1899-12-30T06:40:00"/>
    <n v="10"/>
    <n v="0"/>
    <n v="0.42"/>
    <m/>
    <s v="Quyen Vo                 "/>
    <n v="1"/>
    <s v="System                   "/>
    <s v="NA"/>
    <d v="2021-11-09T14:14:31"/>
    <s v="NA                                                "/>
    <d v="2021-11-09T14:14:31"/>
    <n v="1"/>
    <n v="0.02"/>
    <n v="0.05"/>
    <n v="7.0000000000000007E-2"/>
  </r>
  <r>
    <x v="3"/>
    <d v="2021-10-23T00:00:00"/>
    <x v="1"/>
    <x v="5"/>
    <s v="ICT       "/>
    <s v="P100000830 S2 HIM        "/>
    <s v="ICT03                    "/>
    <s v="HCMLGICT03               "/>
    <x v="0"/>
    <s v="Changeover to MP Model"/>
    <d v="1899-12-30T07:20:00"/>
    <d v="1899-12-30T07:30:00"/>
    <n v="10"/>
    <n v="0"/>
    <n v="0.42"/>
    <m/>
    <s v="Quyen Vo                 "/>
    <n v="1"/>
    <s v="System                   "/>
    <s v="NA"/>
    <d v="2021-11-09T14:14:31"/>
    <s v="NA                                                "/>
    <d v="2021-11-09T14:14:31"/>
    <n v="1"/>
    <n v="0.02"/>
    <n v="0.05"/>
    <n v="7.0000000000000007E-2"/>
  </r>
  <r>
    <x v="3"/>
    <d v="2021-10-23T00:00:00"/>
    <x v="1"/>
    <x v="6"/>
    <s v="ICT       "/>
    <s v="P000225470. FOX3         "/>
    <s v="ICT03                    "/>
    <s v="HCMLGICT03               "/>
    <x v="0"/>
    <s v="Changeover to MP Model"/>
    <d v="1899-12-30T08:00:00"/>
    <d v="1899-12-30T08:10:00"/>
    <n v="10"/>
    <n v="0"/>
    <n v="0.42"/>
    <m/>
    <s v="Quyen Vo                 "/>
    <n v="1"/>
    <s v="System                   "/>
    <s v="NA"/>
    <d v="2021-11-09T14:14:31"/>
    <s v="NA                                                "/>
    <d v="2021-11-09T14:14:31"/>
    <n v="1"/>
    <n v="0.02"/>
    <n v="0.05"/>
    <n v="7.0000000000000007E-2"/>
  </r>
  <r>
    <x v="3"/>
    <d v="2021-10-23T00:00:00"/>
    <x v="1"/>
    <x v="0"/>
    <s v="ICT       "/>
    <s v="P100001290 S2 Main       "/>
    <s v="ICT03                    "/>
    <s v="HCMLGICT03               "/>
    <x v="0"/>
    <s v="Changeover to MP Model"/>
    <d v="1899-12-30T09:00:00"/>
    <d v="1899-12-30T09:10:00"/>
    <n v="10"/>
    <n v="0"/>
    <n v="0.42"/>
    <m/>
    <s v="Nhan Quach               "/>
    <n v="1"/>
    <s v="System                   "/>
    <s v="NA"/>
    <d v="2021-11-09T14:14:31"/>
    <s v="NA                                                "/>
    <d v="2021-11-09T14:14:31"/>
    <n v="1"/>
    <n v="0.02"/>
    <n v="0.05"/>
    <n v="7.0000000000000007E-2"/>
  </r>
  <r>
    <x v="3"/>
    <d v="2021-10-23T00:00:00"/>
    <x v="1"/>
    <x v="1"/>
    <s v="ICT       "/>
    <s v="P100000830 S2 HIM        "/>
    <s v="ICT03                    "/>
    <s v="HCMLGICT03               "/>
    <x v="0"/>
    <s v="Changeover to MP Model"/>
    <d v="1899-12-30T10:30:00"/>
    <d v="1899-12-30T10:40:00"/>
    <n v="10"/>
    <n v="0"/>
    <n v="0.42"/>
    <m/>
    <s v="Quyen Vo                 "/>
    <n v="1"/>
    <s v="System                   "/>
    <s v="NA"/>
    <d v="2021-11-09T14:14:31"/>
    <s v="NA                                                "/>
    <d v="2021-11-09T14:14:31"/>
    <n v="1"/>
    <n v="0.02"/>
    <n v="0.05"/>
    <n v="7.0000000000000007E-2"/>
  </r>
  <r>
    <x v="3"/>
    <d v="2021-10-23T00:00:00"/>
    <x v="1"/>
    <x v="2"/>
    <s v="ICT       "/>
    <s v="P000225470. FOX3         "/>
    <s v="ICT03                    "/>
    <s v="HCMLGICT03               "/>
    <x v="0"/>
    <s v="Changeover to MP Model"/>
    <d v="1899-12-30T11:20:00"/>
    <d v="1899-12-30T11:30:00"/>
    <n v="10"/>
    <n v="0"/>
    <n v="0.42"/>
    <m/>
    <s v="Du Nguyen                "/>
    <n v="1"/>
    <s v="System                   "/>
    <s v="NA"/>
    <d v="2021-11-09T14:14:31"/>
    <s v="NA                                                "/>
    <d v="2021-11-09T14:14:31"/>
    <n v="1"/>
    <n v="0.02"/>
    <n v="0.05"/>
    <n v="7.0000000000000007E-2"/>
  </r>
  <r>
    <x v="3"/>
    <d v="2021-10-23T00:00:00"/>
    <x v="1"/>
    <x v="0"/>
    <s v="ICT       "/>
    <s v="P100001290 S2 Main       "/>
    <s v="ICT03                    "/>
    <s v="HCMLGICT03               "/>
    <x v="0"/>
    <s v="Changeover to MP Model"/>
    <d v="1899-12-30T12:30:00"/>
    <d v="1899-12-30T12:40:00"/>
    <n v="10"/>
    <n v="0"/>
    <n v="0.42"/>
    <m/>
    <s v="Quyen Vo                 "/>
    <n v="1"/>
    <s v="System                   "/>
    <s v="NA"/>
    <d v="2021-11-09T14:14:31"/>
    <s v="NA                                                "/>
    <d v="2021-11-09T14:14:31"/>
    <n v="1"/>
    <n v="0.02"/>
    <n v="0.05"/>
    <n v="7.0000000000000007E-2"/>
  </r>
  <r>
    <x v="3"/>
    <d v="2021-10-23T00:00:00"/>
    <x v="1"/>
    <x v="3"/>
    <s v="ICT       "/>
    <s v="P100000830 S2 HIM        "/>
    <s v="ICT03                    "/>
    <s v="HCMLGICT03               "/>
    <x v="0"/>
    <s v="Changeover to MP Model"/>
    <d v="1899-12-30T13:25:00"/>
    <d v="1899-12-30T13:35:00"/>
    <n v="10"/>
    <n v="0"/>
    <n v="0.42"/>
    <m/>
    <s v="Quyen Vo                 "/>
    <n v="1"/>
    <s v="System                   "/>
    <s v="NA"/>
    <d v="2021-11-09T14:14:31"/>
    <s v="NA                                                "/>
    <d v="2021-11-09T14:14:31"/>
    <n v="1"/>
    <n v="0.02"/>
    <n v="0.05"/>
    <n v="7.0000000000000007E-2"/>
  </r>
  <r>
    <x v="3"/>
    <d v="2021-10-23T00:00:00"/>
    <x v="1"/>
    <x v="4"/>
    <s v="ICT       "/>
    <s v="P000225470. FOX3         "/>
    <s v="ICT03                    "/>
    <s v="HCMLGICT03               "/>
    <x v="0"/>
    <s v="Changeover to MP Model"/>
    <d v="1899-12-30T14:05:00"/>
    <d v="1899-12-30T14:15:00"/>
    <n v="10"/>
    <n v="0"/>
    <n v="0.42"/>
    <m/>
    <s v="Quyen Vo                 "/>
    <n v="1"/>
    <s v="System                   "/>
    <s v="NA"/>
    <d v="2021-11-09T14:14:31"/>
    <s v="NA                                                "/>
    <d v="2021-11-09T14:14:31"/>
    <n v="1"/>
    <n v="0.02"/>
    <n v="0.05"/>
    <n v="7.0000000000000007E-2"/>
  </r>
  <r>
    <x v="3"/>
    <d v="2021-10-23T00:00:00"/>
    <x v="1"/>
    <x v="5"/>
    <s v="ICT       "/>
    <s v="P100001290 S2 Main       "/>
    <s v="ICT03                    "/>
    <s v="HCMLGICT03               "/>
    <x v="0"/>
    <s v="Changeover to MP Model"/>
    <d v="1899-12-30T15:10:00"/>
    <d v="1899-12-30T15:20:00"/>
    <n v="10"/>
    <n v="0"/>
    <n v="0.42"/>
    <m/>
    <s v="Du Nguyen                "/>
    <n v="1"/>
    <s v="System                   "/>
    <s v="NA"/>
    <d v="2021-11-09T14:14:31"/>
    <s v="NA                                                "/>
    <d v="2021-11-09T14:14:31"/>
    <n v="1"/>
    <n v="0.02"/>
    <n v="0.05"/>
    <n v="7.0000000000000007E-2"/>
  </r>
  <r>
    <x v="3"/>
    <d v="2021-10-23T00:00:00"/>
    <x v="1"/>
    <x v="6"/>
    <s v="ICT       "/>
    <s v="P100000830 S2 HIM        "/>
    <s v="ICT03                    "/>
    <s v="HCMLGICT03               "/>
    <x v="0"/>
    <s v="Changeover to MP Model"/>
    <d v="1899-12-30T15:50:00"/>
    <d v="1899-12-30T16:00:00"/>
    <n v="10"/>
    <n v="0"/>
    <n v="0.42"/>
    <m/>
    <s v="Quyen Vo                 "/>
    <n v="1"/>
    <s v="System                   "/>
    <s v="NA"/>
    <d v="2021-11-09T14:14:31"/>
    <s v="NA                                                "/>
    <d v="2021-11-09T14:14:31"/>
    <n v="1"/>
    <n v="0.02"/>
    <n v="0.05"/>
    <n v="7.0000000000000007E-2"/>
  </r>
  <r>
    <x v="3"/>
    <d v="2021-10-23T00:00:00"/>
    <x v="1"/>
    <x v="0"/>
    <s v="ICT       "/>
    <s v="P000225470. FOX3         "/>
    <s v="ICT03                    "/>
    <s v="HCMLGICT03               "/>
    <x v="0"/>
    <s v="Changeover to MP Model"/>
    <d v="1899-12-30T17:00:00"/>
    <d v="1899-12-30T17:10:00"/>
    <n v="10"/>
    <n v="0"/>
    <n v="0.42"/>
    <m/>
    <s v="Quyen Vo                 "/>
    <n v="1"/>
    <s v="System                   "/>
    <s v="NA"/>
    <d v="2021-11-09T14:14:31"/>
    <s v="NA                                                "/>
    <d v="2021-11-09T14:14:31"/>
    <n v="1"/>
    <n v="0.02"/>
    <n v="0.05"/>
    <n v="7.0000000000000007E-2"/>
  </r>
  <r>
    <x v="3"/>
    <d v="2021-10-23T00:00:00"/>
    <x v="1"/>
    <x v="1"/>
    <s v="ICT       "/>
    <s v="P100000830 S2 HIM        "/>
    <s v="ICT03                    "/>
    <s v="HCMLGICT03               "/>
    <x v="0"/>
    <s v="Changeover to MP Model"/>
    <d v="1899-12-30T18:05:00"/>
    <d v="1899-12-30T18:15:00"/>
    <n v="10"/>
    <n v="0"/>
    <n v="0.42"/>
    <m/>
    <s v="Vu Nguyen                "/>
    <n v="1"/>
    <s v="System                   "/>
    <s v="NA"/>
    <d v="2021-11-09T14:14:31"/>
    <s v="NA                                                "/>
    <d v="2021-11-09T14:14:31"/>
    <n v="1"/>
    <n v="0.02"/>
    <n v="0.05"/>
    <n v="7.0000000000000007E-2"/>
  </r>
  <r>
    <x v="3"/>
    <d v="2021-10-23T00:00:00"/>
    <x v="1"/>
    <x v="2"/>
    <s v="ICT       "/>
    <s v="P100001290 S2 Main       "/>
    <s v="ICT03                    "/>
    <s v="HCMLGICT03               "/>
    <x v="0"/>
    <s v="Changeover to MP Model"/>
    <d v="1899-12-30T18:45:00"/>
    <d v="1899-12-30T18:55:00"/>
    <n v="10"/>
    <n v="0"/>
    <n v="0.42"/>
    <m/>
    <s v="Thao Chau                "/>
    <n v="1"/>
    <s v="System                   "/>
    <s v="NA"/>
    <d v="2021-11-09T14:14:31"/>
    <s v="NA                                                "/>
    <d v="2021-11-09T14:14:31"/>
    <n v="1"/>
    <n v="0.02"/>
    <n v="0.05"/>
    <n v="7.0000000000000007E-2"/>
  </r>
  <r>
    <x v="3"/>
    <d v="2021-10-23T00:00:00"/>
    <x v="1"/>
    <x v="0"/>
    <s v="ICT       "/>
    <s v="P000225470. FOX3         "/>
    <s v="ICT03                    "/>
    <s v="HCMLGICT03               "/>
    <x v="0"/>
    <s v="Changeover to MP Model"/>
    <d v="1899-12-30T20:00:00"/>
    <d v="1899-12-30T20:10:00"/>
    <n v="10"/>
    <n v="0"/>
    <n v="0.42"/>
    <m/>
    <s v="Thao Chau                "/>
    <n v="1"/>
    <s v="System                   "/>
    <s v="NA"/>
    <d v="2021-11-09T14:14:31"/>
    <s v="NA                                                "/>
    <d v="2021-11-09T14:14:31"/>
    <n v="1"/>
    <n v="0.02"/>
    <n v="0.05"/>
    <n v="7.0000000000000007E-2"/>
  </r>
  <r>
    <x v="3"/>
    <d v="2021-10-23T00:00:00"/>
    <x v="1"/>
    <x v="3"/>
    <s v="ICT       "/>
    <s v="P100000830 S2 HIM        "/>
    <s v="ICT03                    "/>
    <s v="HCMLGICT03               "/>
    <x v="0"/>
    <s v="Changeover to MP Model"/>
    <d v="1899-12-30T21:05:00"/>
    <d v="1899-12-30T22:15:00"/>
    <n v="70"/>
    <n v="0.75"/>
    <n v="0.42"/>
    <m/>
    <s v="Vu Nguyen                "/>
    <n v="1"/>
    <s v="System                   "/>
    <s v="NA"/>
    <d v="2021-11-09T14:14:31"/>
    <s v="NA                                                "/>
    <d v="2021-11-09T14:14:31"/>
    <n v="1"/>
    <n v="0.02"/>
    <n v="0.05"/>
    <n v="7.0000000000000007E-2"/>
  </r>
  <r>
    <x v="3"/>
    <d v="2021-10-23T00:00:00"/>
    <x v="1"/>
    <x v="4"/>
    <s v="ICT       "/>
    <s v="P100001290 S2 Main       "/>
    <s v="ICT03                    "/>
    <s v="HCMLGICT03               "/>
    <x v="0"/>
    <s v="Changeover to MP Model"/>
    <d v="1899-12-30T22:30:00"/>
    <d v="1899-12-30T22:35:00"/>
    <n v="5"/>
    <n v="0"/>
    <n v="0.42"/>
    <m/>
    <s v="Vu Nguyen                "/>
    <n v="1"/>
    <s v="System                   "/>
    <s v="NA"/>
    <d v="2021-11-09T14:14:31"/>
    <s v="NA                                                "/>
    <d v="2021-11-09T14:14:31"/>
    <n v="1"/>
    <n v="0.02"/>
    <n v="0.05"/>
    <n v="7.0000000000000007E-2"/>
  </r>
  <r>
    <x v="3"/>
    <d v="2021-10-23T00:00:00"/>
    <x v="1"/>
    <x v="5"/>
    <s v="ICT       "/>
    <s v="P000225470. FOX3         "/>
    <s v="ICT03                    "/>
    <s v="HCMLGICT03               "/>
    <x v="0"/>
    <s v="Changeover to MP Model"/>
    <d v="1899-12-30T23:05:00"/>
    <d v="1899-12-30T23:15:00"/>
    <n v="10"/>
    <n v="0"/>
    <n v="0.42"/>
    <m/>
    <s v="Hai Lam                  "/>
    <n v="1"/>
    <s v="System                   "/>
    <s v="NA"/>
    <d v="2021-11-09T14:14:31"/>
    <s v="NA                                                "/>
    <d v="2021-11-09T14:14:31"/>
    <n v="1"/>
    <n v="0.02"/>
    <n v="0.05"/>
    <n v="7.0000000000000007E-2"/>
  </r>
  <r>
    <x v="3"/>
    <d v="2021-10-23T00:00:00"/>
    <x v="1"/>
    <x v="6"/>
    <s v="ICT       "/>
    <s v="P100000830 S2 HIM        "/>
    <s v="ICT03                    "/>
    <s v="HCMLGICT03               "/>
    <x v="0"/>
    <s v="Changeover to MP Model"/>
    <d v="1899-12-30T23:50:00"/>
    <d v="1899-12-30T23:55:00"/>
    <n v="5"/>
    <n v="0"/>
    <n v="0.42"/>
    <m/>
    <s v="Hai Lam                  "/>
    <n v="1"/>
    <s v="System                   "/>
    <s v="NA"/>
    <d v="2021-11-09T14:14:31"/>
    <s v="NA                                                "/>
    <d v="2021-11-09T14:14:31"/>
    <n v="1"/>
    <n v="0.02"/>
    <n v="0.05"/>
    <n v="7.0000000000000007E-2"/>
  </r>
  <r>
    <x v="3"/>
    <d v="2021-10-23T00:00:00"/>
    <x v="1"/>
    <x v="0"/>
    <s v="ICT       "/>
    <s v="P100001290 S2 Main       "/>
    <s v="ICT03                    "/>
    <s v="HCMLGICT03               "/>
    <x v="0"/>
    <s v="Changeover to MP Model"/>
    <d v="1899-12-30T00:20:00"/>
    <d v="1899-12-30T00:30:00"/>
    <n v="10"/>
    <n v="0"/>
    <n v="0.42"/>
    <m/>
    <s v="Hai Lam                  "/>
    <n v="1"/>
    <s v="System                   "/>
    <s v="NA"/>
    <d v="2021-11-09T14:14:31"/>
    <s v="NA                                                "/>
    <d v="2021-11-09T14:14:31"/>
    <n v="1"/>
    <n v="0.02"/>
    <n v="0.05"/>
    <n v="7.0000000000000007E-2"/>
  </r>
  <r>
    <x v="3"/>
    <d v="2021-10-24T00:00:00"/>
    <x v="1"/>
    <x v="1"/>
    <s v="ICT       "/>
    <s v="P000225470. FOX3         "/>
    <s v="ICT03                    "/>
    <s v="HCMLGICT03               "/>
    <x v="0"/>
    <s v="Changeover to MP Model"/>
    <d v="1899-12-30T00:55:00"/>
    <d v="1899-12-30T01:00:00"/>
    <n v="5"/>
    <n v="0"/>
    <n v="0.42"/>
    <m/>
    <s v="Hai Lam                  "/>
    <n v="1"/>
    <s v="System                   "/>
    <s v="NA"/>
    <d v="2021-11-09T14:14:31"/>
    <s v="NA                                                "/>
    <d v="2021-11-09T14:14:31"/>
    <n v="1"/>
    <n v="0.02"/>
    <n v="0.05"/>
    <n v="7.0000000000000007E-2"/>
  </r>
  <r>
    <x v="3"/>
    <d v="2021-10-24T00:00:00"/>
    <x v="1"/>
    <x v="2"/>
    <s v="ICT       "/>
    <s v="P100001290 S2 Main       "/>
    <s v="ICT03                    "/>
    <s v="HCMLGICT03               "/>
    <x v="0"/>
    <s v="Changeover to MP Model"/>
    <d v="1899-12-30T02:05:00"/>
    <d v="1899-12-30T02:15:00"/>
    <n v="10"/>
    <n v="0"/>
    <n v="0.42"/>
    <m/>
    <s v="Hai Lam                  "/>
    <n v="1"/>
    <s v="System                   "/>
    <s v="NA"/>
    <d v="2021-11-09T14:14:31"/>
    <s v="NA                                                "/>
    <d v="2021-11-09T14:14:31"/>
    <n v="1"/>
    <n v="0.02"/>
    <n v="0.05"/>
    <n v="7.0000000000000007E-2"/>
  </r>
  <r>
    <x v="3"/>
    <d v="2021-10-24T00:00:00"/>
    <x v="1"/>
    <x v="0"/>
    <s v="ICT       "/>
    <s v="P100000830 S2 HIM        "/>
    <s v="ICT03                    "/>
    <s v="HCMLGICT03               "/>
    <x v="0"/>
    <s v="Changeover to MP Model"/>
    <d v="1899-12-30T03:00:00"/>
    <d v="1899-12-30T03:10:00"/>
    <n v="10"/>
    <n v="0"/>
    <n v="0.42"/>
    <m/>
    <s v="Hon Nguyen               "/>
    <n v="1"/>
    <s v="System                   "/>
    <s v="NA"/>
    <d v="2021-11-09T14:14:31"/>
    <s v="NA                                                "/>
    <d v="2021-11-09T14:14:31"/>
    <n v="1"/>
    <n v="0.02"/>
    <n v="0.05"/>
    <n v="7.0000000000000007E-2"/>
  </r>
  <r>
    <x v="3"/>
    <d v="2021-10-24T00:00:00"/>
    <x v="1"/>
    <x v="3"/>
    <s v="ICT       "/>
    <s v="P100001290 S2 Main       "/>
    <s v="ICT03                    "/>
    <s v="HCMLGICT03               "/>
    <x v="0"/>
    <s v="Changeover to MP Model"/>
    <d v="1899-12-30T03:20:00"/>
    <d v="1899-12-30T03:25:00"/>
    <n v="5"/>
    <n v="0"/>
    <n v="0.42"/>
    <m/>
    <s v="Hai Lam                  "/>
    <n v="1"/>
    <s v="System                   "/>
    <s v="NA"/>
    <d v="2021-11-09T14:14:31"/>
    <s v="NA                                                "/>
    <d v="2021-11-09T14:14:31"/>
    <n v="1"/>
    <n v="0.02"/>
    <n v="0.05"/>
    <n v="7.0000000000000007E-2"/>
  </r>
  <r>
    <x v="3"/>
    <d v="2021-10-24T00:00:00"/>
    <x v="1"/>
    <x v="4"/>
    <s v="ICT       "/>
    <s v="P000225470. FOX3         "/>
    <s v="ICT03                    "/>
    <s v="HCMLGICT03               "/>
    <x v="0"/>
    <s v="Changeover to MP Model"/>
    <d v="1899-12-30T04:00:00"/>
    <d v="1899-12-30T04:50:00"/>
    <n v="50"/>
    <n v="0.42"/>
    <n v="0.42"/>
    <m/>
    <s v="Hai Lam                  "/>
    <n v="1"/>
    <s v="System                   "/>
    <s v="NA"/>
    <d v="2021-11-09T14:14:31"/>
    <s v="NA                                                "/>
    <d v="2021-11-09T14:14:31"/>
    <n v="1"/>
    <n v="0.02"/>
    <n v="0.05"/>
    <n v="7.0000000000000007E-2"/>
  </r>
  <r>
    <x v="9"/>
    <d v="2021-10-25T00:00:00"/>
    <x v="1"/>
    <x v="5"/>
    <s v="ICT       "/>
    <s v="P100001290 S2 Main       "/>
    <s v="ICT03                    "/>
    <s v="HCMLGICT03               "/>
    <x v="0"/>
    <s v="Changeover to MP Model"/>
    <d v="1899-12-30T06:50:00"/>
    <d v="1899-12-30T07:00:00"/>
    <n v="10"/>
    <n v="0"/>
    <n v="0.42"/>
    <m/>
    <s v="Nhan Quach               "/>
    <n v="1"/>
    <s v="System                   "/>
    <s v="NA"/>
    <d v="2021-11-09T14:14:31"/>
    <s v="NA                                                "/>
    <d v="2021-11-09T14:14:31"/>
    <n v="1"/>
    <n v="0.02"/>
    <n v="0.05"/>
    <n v="7.0000000000000007E-2"/>
  </r>
  <r>
    <x v="9"/>
    <d v="2021-10-25T00:00:00"/>
    <x v="1"/>
    <x v="6"/>
    <s v="ICT       "/>
    <s v="P000225470. FOX3         "/>
    <s v="ICT03                    "/>
    <s v="HCMLGICT03               "/>
    <x v="0"/>
    <s v="Changeover to MP Model"/>
    <d v="1899-12-30T07:30:00"/>
    <d v="1899-12-30T07:40:00"/>
    <n v="10"/>
    <n v="0"/>
    <n v="0.42"/>
    <m/>
    <s v="Vu Nguyen                "/>
    <n v="1"/>
    <s v="System                   "/>
    <s v="NA"/>
    <d v="2021-11-09T14:14:31"/>
    <s v="NA                                                "/>
    <d v="2021-11-09T14:14:31"/>
    <n v="1"/>
    <n v="0.02"/>
    <n v="0.05"/>
    <n v="7.0000000000000007E-2"/>
  </r>
  <r>
    <x v="9"/>
    <d v="2021-10-25T00:00:00"/>
    <x v="1"/>
    <x v="0"/>
    <s v="ICT       "/>
    <s v="P100000830 S2 HIM        "/>
    <s v="ICT03                    "/>
    <s v="HCMLGICT03               "/>
    <x v="0"/>
    <s v="Changeover to MP Model"/>
    <d v="1899-12-30T08:45:00"/>
    <d v="1899-12-30T08:55:00"/>
    <n v="10"/>
    <n v="0"/>
    <n v="0.42"/>
    <m/>
    <s v="Quyen Vo                 "/>
    <n v="1"/>
    <s v="System                   "/>
    <s v="NA"/>
    <d v="2021-11-09T14:14:31"/>
    <s v="NA                                                "/>
    <d v="2021-11-09T14:14:31"/>
    <n v="1"/>
    <n v="0.02"/>
    <n v="0.05"/>
    <n v="7.0000000000000007E-2"/>
  </r>
  <r>
    <x v="9"/>
    <d v="2021-10-25T00:00:00"/>
    <x v="1"/>
    <x v="1"/>
    <s v="ICT       "/>
    <s v="P000225470. FOX3         "/>
    <s v="ICT03                    "/>
    <s v="HCMLGICT03               "/>
    <x v="0"/>
    <s v="Changeover to MP Model"/>
    <d v="1899-12-30T09:40:00"/>
    <d v="1899-12-30T09:50:00"/>
    <n v="10"/>
    <n v="0"/>
    <n v="0.42"/>
    <m/>
    <s v="Vu Nguyen                "/>
    <n v="1"/>
    <s v="System                   "/>
    <s v="NA"/>
    <d v="2021-11-09T14:14:31"/>
    <s v="NA                                                "/>
    <d v="2021-11-09T14:14:31"/>
    <n v="1"/>
    <n v="0.02"/>
    <n v="0.05"/>
    <n v="7.0000000000000007E-2"/>
  </r>
  <r>
    <x v="9"/>
    <d v="2021-10-25T00:00:00"/>
    <x v="1"/>
    <x v="2"/>
    <s v="ICT       "/>
    <s v="P100000830 S2 HIM        "/>
    <s v="ICT03                    "/>
    <s v="HCMLGICT03               "/>
    <x v="0"/>
    <s v="Changeover to MP Model"/>
    <d v="1899-12-30T10:30:00"/>
    <d v="1899-12-30T10:40:00"/>
    <n v="10"/>
    <n v="0"/>
    <n v="0.42"/>
    <m/>
    <s v="Quyen Vo                 "/>
    <n v="1"/>
    <s v="System                   "/>
    <s v="NA"/>
    <d v="2021-11-09T14:14:31"/>
    <s v="NA                                                "/>
    <d v="2021-11-09T14:14:31"/>
    <n v="1"/>
    <n v="0.02"/>
    <n v="0.05"/>
    <n v="7.0000000000000007E-2"/>
  </r>
  <r>
    <x v="9"/>
    <d v="2021-10-25T00:00:00"/>
    <x v="1"/>
    <x v="0"/>
    <s v="ICT       "/>
    <s v="P100001290 S2 Main       "/>
    <s v="ICT03                    "/>
    <s v="HCMLGICT03               "/>
    <x v="0"/>
    <s v="Changeover to MP Model"/>
    <d v="1899-12-30T11:00:00"/>
    <d v="1899-12-30T11:10:00"/>
    <n v="10"/>
    <n v="0"/>
    <n v="0.42"/>
    <m/>
    <s v="Quyen Vo                 "/>
    <n v="1"/>
    <s v="System                   "/>
    <s v="NA"/>
    <d v="2021-11-09T14:14:31"/>
    <s v="NA                                                "/>
    <d v="2021-11-09T14:14:31"/>
    <n v="1"/>
    <n v="0.02"/>
    <n v="0.05"/>
    <n v="7.0000000000000007E-2"/>
  </r>
  <r>
    <x v="9"/>
    <d v="2021-10-25T00:00:00"/>
    <x v="1"/>
    <x v="3"/>
    <s v="ICT       "/>
    <s v="P000225470. FOX3         "/>
    <s v="ICT03                    "/>
    <s v="HCMLGICT03               "/>
    <x v="0"/>
    <s v="Changeover to MP Model"/>
    <d v="1899-12-30T11:40:00"/>
    <d v="1899-12-30T11:50:00"/>
    <n v="10"/>
    <n v="0"/>
    <n v="0.42"/>
    <m/>
    <s v="Quyen Vo                 "/>
    <n v="1"/>
    <s v="System                   "/>
    <s v="NA"/>
    <d v="2021-11-09T14:14:31"/>
    <s v="NA                                                "/>
    <d v="2021-11-09T14:14:31"/>
    <n v="1"/>
    <n v="0.02"/>
    <n v="0.05"/>
    <n v="7.0000000000000007E-2"/>
  </r>
  <r>
    <x v="9"/>
    <d v="2021-10-25T00:00:00"/>
    <x v="1"/>
    <x v="4"/>
    <s v="ICT       "/>
    <s v="P100001290 S2 Main       "/>
    <s v="ICT03                    "/>
    <s v="HCMLGICT03               "/>
    <x v="0"/>
    <s v="Changeover to MP Model"/>
    <d v="1899-12-30T12:20:00"/>
    <d v="1899-12-30T12:30:00"/>
    <n v="10"/>
    <n v="0"/>
    <n v="0.42"/>
    <m/>
    <s v="Quyen Vo                 "/>
    <n v="1"/>
    <s v="System                   "/>
    <s v="NA"/>
    <d v="2021-11-09T14:14:31"/>
    <s v="NA                                                "/>
    <d v="2021-11-09T14:14:31"/>
    <n v="1"/>
    <n v="0.02"/>
    <n v="0.05"/>
    <n v="7.0000000000000007E-2"/>
  </r>
  <r>
    <x v="9"/>
    <d v="2021-10-25T00:00:00"/>
    <x v="1"/>
    <x v="5"/>
    <s v="ICT       "/>
    <s v="P000225470. FOX3         "/>
    <s v="ICT03                    "/>
    <s v="HCMLGICT03               "/>
    <x v="0"/>
    <s v="Changeover to MP Model"/>
    <d v="1899-12-30T13:10:00"/>
    <d v="1899-12-30T13:20:00"/>
    <n v="10"/>
    <n v="0"/>
    <n v="0.42"/>
    <m/>
    <s v="Quyen Vo                 "/>
    <n v="1"/>
    <s v="System                   "/>
    <s v="NA"/>
    <d v="2021-11-09T14:14:31"/>
    <s v="NA                                                "/>
    <d v="2021-11-09T14:14:31"/>
    <n v="1"/>
    <n v="0.02"/>
    <n v="0.05"/>
    <n v="7.0000000000000007E-2"/>
  </r>
  <r>
    <x v="9"/>
    <d v="2021-10-25T00:00:00"/>
    <x v="1"/>
    <x v="6"/>
    <s v="ICT       "/>
    <s v="P100001290 S2 Main       "/>
    <s v="ICT03                    "/>
    <s v="HCMLGICT03               "/>
    <x v="0"/>
    <s v="Changeover to MP Model"/>
    <d v="1899-12-30T15:00:00"/>
    <d v="1899-12-30T15:10:00"/>
    <n v="10"/>
    <n v="0"/>
    <n v="0.42"/>
    <m/>
    <s v="Nhan Ca                  "/>
    <n v="1"/>
    <s v="System                   "/>
    <s v="NA"/>
    <d v="2021-11-09T14:14:31"/>
    <s v="NA                                                "/>
    <d v="2021-11-09T14:14:31"/>
    <n v="1"/>
    <n v="0.02"/>
    <n v="0.05"/>
    <n v="7.0000000000000007E-2"/>
  </r>
  <r>
    <x v="9"/>
    <d v="2021-10-25T00:00:00"/>
    <x v="1"/>
    <x v="0"/>
    <s v="ICT       "/>
    <s v="P100000830 S2 HIM        "/>
    <s v="ICT03                    "/>
    <s v="HCMLGICT03               "/>
    <x v="0"/>
    <s v="Changeover to MP Model"/>
    <d v="1899-12-30T16:20:00"/>
    <d v="1899-12-30T16:30:00"/>
    <n v="10"/>
    <n v="0"/>
    <n v="0.42"/>
    <m/>
    <s v="Quyen Vo                 "/>
    <n v="1"/>
    <s v="System                   "/>
    <s v="NA"/>
    <d v="2021-11-09T14:14:31"/>
    <s v="NA                                                "/>
    <d v="2021-11-09T14:14:31"/>
    <n v="1"/>
    <n v="0.02"/>
    <n v="0.05"/>
    <n v="7.0000000000000007E-2"/>
  </r>
  <r>
    <x v="9"/>
    <d v="2021-10-25T00:00:00"/>
    <x v="1"/>
    <x v="1"/>
    <s v="ICT       "/>
    <s v="P100001290 S2 Main       "/>
    <s v="ICT03                    "/>
    <s v="HCMLGICT03               "/>
    <x v="0"/>
    <s v="Changeover to MP Model"/>
    <d v="1899-12-30T17:10:00"/>
    <d v="1899-12-30T17:20:00"/>
    <n v="10"/>
    <n v="0"/>
    <n v="0.42"/>
    <m/>
    <s v="Quyen Vo                 "/>
    <n v="1"/>
    <s v="System                   "/>
    <s v="NA"/>
    <d v="2021-11-09T14:14:31"/>
    <s v="NA                                                "/>
    <d v="2021-11-09T14:14:31"/>
    <n v="1"/>
    <n v="0.02"/>
    <n v="0.05"/>
    <n v="7.0000000000000007E-2"/>
  </r>
  <r>
    <x v="9"/>
    <d v="2021-10-25T00:00:00"/>
    <x v="1"/>
    <x v="2"/>
    <s v="ICT       "/>
    <s v="72553 Currie             "/>
    <s v="ICT01                    "/>
    <s v="VNHCMICT01               "/>
    <x v="0"/>
    <s v="Changeover to MP Model"/>
    <d v="1899-12-30T14:30:00"/>
    <d v="1899-12-30T14:45:00"/>
    <n v="15"/>
    <n v="0"/>
    <n v="0.42"/>
    <m/>
    <s v="Quyen Vo                 "/>
    <n v="1"/>
    <s v="System                   "/>
    <s v="NA"/>
    <d v="2021-11-09T14:14:31"/>
    <s v="NA                                                "/>
    <d v="2021-11-09T14:14:31"/>
    <n v="1"/>
    <n v="0.02"/>
    <n v="0.05"/>
    <n v="7.0000000000000007E-2"/>
  </r>
  <r>
    <x v="9"/>
    <d v="2021-10-25T00:00:00"/>
    <x v="1"/>
    <x v="0"/>
    <s v="ICT       "/>
    <s v="P000225470. FOX3         "/>
    <s v="ICT03                    "/>
    <s v="HCMLGICT03               "/>
    <x v="0"/>
    <s v="Changeover to MP Model"/>
    <d v="1899-12-30T18:45:00"/>
    <d v="1899-12-30T19:00:00"/>
    <n v="15"/>
    <n v="0"/>
    <n v="0.42"/>
    <m/>
    <s v="Tam Nguyen               "/>
    <n v="1"/>
    <s v="System                   "/>
    <s v="NA"/>
    <d v="2021-11-09T14:14:31"/>
    <s v="NA                                                "/>
    <d v="2021-11-09T14:14:31"/>
    <n v="1"/>
    <n v="0.02"/>
    <n v="0.05"/>
    <n v="7.0000000000000007E-2"/>
  </r>
  <r>
    <x v="9"/>
    <d v="2021-10-25T00:00:00"/>
    <x v="1"/>
    <x v="3"/>
    <s v="ICT       "/>
    <s v="P100000830 S2 HIM        "/>
    <s v="ICT03                    "/>
    <s v="HCMLGICT03               "/>
    <x v="0"/>
    <s v="Changeover to MP Model"/>
    <d v="1899-12-30T19:25:00"/>
    <d v="1899-12-30T19:35:00"/>
    <n v="10"/>
    <n v="0"/>
    <n v="0.42"/>
    <m/>
    <s v="Tam Nguyen               "/>
    <n v="1"/>
    <s v="System                   "/>
    <s v="NA"/>
    <d v="2021-11-09T14:14:31"/>
    <s v="NA                                                "/>
    <d v="2021-11-09T14:14:31"/>
    <n v="1"/>
    <n v="0.02"/>
    <n v="0.05"/>
    <n v="7.0000000000000007E-2"/>
  </r>
  <r>
    <x v="9"/>
    <d v="2021-10-25T00:00:00"/>
    <x v="1"/>
    <x v="4"/>
    <s v="ICT       "/>
    <s v="P100001290 S2 Main       "/>
    <s v="ICT03                    "/>
    <s v="HCMLGICT03               "/>
    <x v="0"/>
    <s v="Changeover to MP Model"/>
    <d v="1899-12-30T20:15:00"/>
    <d v="1899-12-30T20:25:00"/>
    <n v="10"/>
    <n v="0"/>
    <n v="0.42"/>
    <m/>
    <s v="Du Nguyen                "/>
    <n v="1"/>
    <s v="System                   "/>
    <s v="NA"/>
    <d v="2021-11-09T14:14:31"/>
    <s v="NA                                                "/>
    <d v="2021-11-09T14:14:31"/>
    <n v="1"/>
    <n v="0.02"/>
    <n v="0.05"/>
    <n v="7.0000000000000007E-2"/>
  </r>
  <r>
    <x v="9"/>
    <d v="2021-10-25T00:00:00"/>
    <x v="1"/>
    <x v="5"/>
    <s v="ICT       "/>
    <s v="P000225470. FOX3         "/>
    <s v="ICT03                    "/>
    <s v="HCMLGICT03               "/>
    <x v="0"/>
    <s v="Changeover to MP Model"/>
    <d v="1899-12-30T21:45:00"/>
    <d v="1899-12-30T21:55:00"/>
    <n v="10"/>
    <n v="0"/>
    <n v="0.42"/>
    <m/>
    <s v="Hai Lam                  "/>
    <n v="1"/>
    <s v="System                   "/>
    <s v="NA"/>
    <d v="2021-11-09T14:14:31"/>
    <s v="NA                                                "/>
    <d v="2021-11-09T14:14:31"/>
    <n v="1"/>
    <n v="0.02"/>
    <n v="0.05"/>
    <n v="7.0000000000000007E-2"/>
  </r>
  <r>
    <x v="9"/>
    <d v="2021-10-25T00:00:00"/>
    <x v="1"/>
    <x v="6"/>
    <s v="ICT       "/>
    <s v="P000225470. FOX3         "/>
    <s v="ICT03                    "/>
    <s v="HCMLGICT03               "/>
    <x v="0"/>
    <s v="Changeover to MP Model"/>
    <d v="1899-12-30T22:30:00"/>
    <d v="1899-12-30T22:40:00"/>
    <n v="10"/>
    <n v="0"/>
    <n v="0.42"/>
    <m/>
    <s v="Tam Nguyen               "/>
    <n v="1"/>
    <s v="System                   "/>
    <s v="NA"/>
    <d v="2021-11-09T14:14:31"/>
    <s v="NA                                                "/>
    <d v="2021-11-09T14:14:31"/>
    <n v="1"/>
    <n v="0.02"/>
    <n v="0.05"/>
    <n v="7.0000000000000007E-2"/>
  </r>
  <r>
    <x v="9"/>
    <d v="2021-10-25T00:00:00"/>
    <x v="1"/>
    <x v="0"/>
    <s v="ICT       "/>
    <s v="P100001290 S2 Main       "/>
    <s v="ICT03                    "/>
    <s v="HCMLGICT03               "/>
    <x v="0"/>
    <s v="Changeover to MP Model"/>
    <d v="1899-12-30T23:20:00"/>
    <d v="1899-12-30T23:30:00"/>
    <n v="10"/>
    <n v="0"/>
    <n v="0.42"/>
    <m/>
    <s v="Du Nguyen                "/>
    <n v="1"/>
    <s v="System                   "/>
    <s v="NA"/>
    <d v="2021-11-09T14:14:31"/>
    <s v="NA                                                "/>
    <d v="2021-11-09T14:14:31"/>
    <n v="1"/>
    <n v="0.02"/>
    <n v="0.05"/>
    <n v="7.0000000000000007E-2"/>
  </r>
  <r>
    <x v="9"/>
    <d v="2021-10-25T00:00:00"/>
    <x v="1"/>
    <x v="1"/>
    <s v="ICT       "/>
    <s v="P000225470. FOX3         "/>
    <s v="ICT03                    "/>
    <s v="HCMLGICT03               "/>
    <x v="0"/>
    <s v="Changeover to MP Model"/>
    <d v="1899-12-30T00:45:00"/>
    <d v="1899-12-30T00:55:00"/>
    <n v="10"/>
    <n v="0"/>
    <n v="0.42"/>
    <m/>
    <s v="Du Nguyen                "/>
    <n v="1"/>
    <s v="System                   "/>
    <s v="NA"/>
    <d v="2021-11-09T14:14:31"/>
    <s v="NA                                                "/>
    <d v="2021-11-09T14:14:31"/>
    <n v="1"/>
    <n v="0.02"/>
    <n v="0.05"/>
    <n v="7.0000000000000007E-2"/>
  </r>
  <r>
    <x v="9"/>
    <d v="2021-10-25T00:00:00"/>
    <x v="1"/>
    <x v="2"/>
    <s v="ICT       "/>
    <s v="P100000830 S2 HIM        "/>
    <s v="ICT03                    "/>
    <s v="HCMLGICT03               "/>
    <x v="0"/>
    <s v="Changeover to MP Model"/>
    <d v="1899-12-30T01:25:00"/>
    <d v="1899-12-30T01:35:00"/>
    <n v="10"/>
    <n v="0"/>
    <n v="0.42"/>
    <m/>
    <s v="Du Nguyen                "/>
    <n v="1"/>
    <s v="System                   "/>
    <s v="NA"/>
    <d v="2021-11-09T14:14:31"/>
    <s v="NA                                                "/>
    <d v="2021-11-09T14:14:31"/>
    <n v="1"/>
    <n v="0.02"/>
    <n v="0.05"/>
    <n v="7.0000000000000007E-2"/>
  </r>
  <r>
    <x v="9"/>
    <d v="2021-10-25T00:00:00"/>
    <x v="1"/>
    <x v="0"/>
    <s v="ICT       "/>
    <s v="P100001290 S2 Main       "/>
    <s v="ICT03                    "/>
    <s v="HCMLGICT03               "/>
    <x v="0"/>
    <s v="Changeover to MP Model"/>
    <d v="1899-12-30T02:50:00"/>
    <d v="1899-12-30T03:00:00"/>
    <n v="10"/>
    <n v="0"/>
    <n v="0.42"/>
    <m/>
    <s v="Thao Chau                "/>
    <n v="1"/>
    <s v="System                   "/>
    <s v="NA"/>
    <d v="2021-11-09T14:14:31"/>
    <s v="NA                                                "/>
    <d v="2021-11-09T14:14:31"/>
    <n v="1"/>
    <n v="0.02"/>
    <n v="0.05"/>
    <n v="7.0000000000000007E-2"/>
  </r>
  <r>
    <x v="9"/>
    <d v="2021-10-25T00:00:00"/>
    <x v="1"/>
    <x v="3"/>
    <s v="ICT       "/>
    <s v="P100000830 S2 HIM        "/>
    <s v="ICT03                    "/>
    <s v="HCMLGICT03               "/>
    <x v="0"/>
    <s v="Changeover to MP Model"/>
    <d v="1899-12-30T04:35:00"/>
    <d v="1899-12-30T04:45:00"/>
    <n v="10"/>
    <n v="0"/>
    <n v="0.42"/>
    <m/>
    <s v="Du Nguyen                "/>
    <n v="1"/>
    <s v="System                   "/>
    <s v="NA"/>
    <d v="2021-11-09T14:14:32"/>
    <s v="NA                                                "/>
    <d v="2021-11-09T14:14:32"/>
    <n v="1"/>
    <n v="0.02"/>
    <n v="0.05"/>
    <n v="7.0000000000000007E-2"/>
  </r>
  <r>
    <x v="9"/>
    <d v="2021-10-25T00:00:00"/>
    <x v="1"/>
    <x v="4"/>
    <s v="ICT       "/>
    <s v="P000225470. FOX3         "/>
    <s v="ICT03                    "/>
    <s v="HCMLGICT03               "/>
    <x v="0"/>
    <s v="Changeover to MP Model"/>
    <d v="1899-12-30T05:15:00"/>
    <d v="1899-12-30T05:25:00"/>
    <n v="10"/>
    <n v="0"/>
    <n v="0.42"/>
    <m/>
    <s v="Du Nguyen                "/>
    <n v="1"/>
    <s v="System                   "/>
    <s v="NA"/>
    <d v="2021-11-09T14:14:32"/>
    <s v="NA                                                "/>
    <d v="2021-11-09T14:14:32"/>
    <n v="1"/>
    <n v="0.02"/>
    <n v="0.05"/>
    <n v="7.0000000000000007E-2"/>
  </r>
  <r>
    <x v="9"/>
    <d v="2021-10-25T00:00:00"/>
    <x v="1"/>
    <x v="5"/>
    <s v="ICT       "/>
    <s v="72646 Higgs              "/>
    <s v="ICT05                    "/>
    <s v="VNHCMLGICT05             "/>
    <x v="0"/>
    <s v="Changeover to RMA Model"/>
    <d v="1899-12-30T21:30:00"/>
    <d v="1899-12-30T21:50:00"/>
    <n v="20"/>
    <n v="0"/>
    <n v="0.42"/>
    <m/>
    <s v="Thanh Pham               "/>
    <n v="1"/>
    <s v="System                   "/>
    <s v="NA"/>
    <d v="2021-11-09T14:14:32"/>
    <s v="NA                                                "/>
    <d v="2021-11-09T14:14:32"/>
    <n v="1"/>
    <n v="0.02"/>
    <n v="0.05"/>
    <n v="7.0000000000000007E-2"/>
  </r>
  <r>
    <x v="9"/>
    <d v="2021-10-25T00:00:00"/>
    <x v="1"/>
    <x v="6"/>
    <s v="ICT       "/>
    <s v="40-2462 AXE8W            "/>
    <s v="ICT01                    "/>
    <s v="VNHCMICT01               "/>
    <x v="0"/>
    <s v="Changeover to RMA Model"/>
    <d v="1899-12-30T22:10:00"/>
    <d v="1899-12-30T22:30:00"/>
    <n v="20"/>
    <n v="0"/>
    <n v="0.42"/>
    <m/>
    <s v="Thanh Pham               "/>
    <n v="1"/>
    <s v="System                   "/>
    <s v="NA"/>
    <d v="2021-11-09T14:14:32"/>
    <s v="NA                                                "/>
    <d v="2021-11-09T14:14:32"/>
    <n v="1"/>
    <n v="0.02"/>
    <n v="0.05"/>
    <n v="7.0000000000000007E-2"/>
  </r>
  <r>
    <x v="9"/>
    <d v="2021-10-26T00:00:00"/>
    <x v="1"/>
    <x v="0"/>
    <s v="ICT       "/>
    <s v="P100001290 S2 Main       "/>
    <s v="ICT03                    "/>
    <s v="HCMLGICT03               "/>
    <x v="0"/>
    <s v="Changeover to MP Model"/>
    <d v="1899-12-30T06:20:00"/>
    <d v="1899-12-30T06:30:00"/>
    <n v="10"/>
    <n v="0"/>
    <n v="0.42"/>
    <m/>
    <s v="Quyen Vo                 "/>
    <n v="1"/>
    <s v="System                   "/>
    <s v="NA"/>
    <d v="2021-11-09T14:14:32"/>
    <s v="NA                                                "/>
    <d v="2021-11-09T14:14:32"/>
    <n v="1"/>
    <n v="0.02"/>
    <n v="0.05"/>
    <n v="7.0000000000000007E-2"/>
  </r>
  <r>
    <x v="9"/>
    <d v="2021-10-26T00:00:00"/>
    <x v="1"/>
    <x v="1"/>
    <s v="ICT       "/>
    <s v="P000225470. FOX3         "/>
    <s v="ICT03                    "/>
    <s v="HCMLGICT03               "/>
    <x v="0"/>
    <s v="Changeover to MP Model"/>
    <d v="1899-12-30T07:50:00"/>
    <d v="1899-12-30T08:00:00"/>
    <n v="10"/>
    <n v="0"/>
    <n v="0.42"/>
    <m/>
    <s v="Quyen Vo                 "/>
    <n v="1"/>
    <s v="System                   "/>
    <s v="NA"/>
    <d v="2021-11-09T14:14:32"/>
    <s v="NA                                                "/>
    <d v="2021-11-09T14:14:32"/>
    <n v="1"/>
    <n v="0.02"/>
    <n v="0.05"/>
    <n v="7.0000000000000007E-2"/>
  </r>
  <r>
    <x v="9"/>
    <d v="2021-10-26T00:00:00"/>
    <x v="1"/>
    <x v="2"/>
    <s v="ICT       "/>
    <s v="P100000830 S2 HIM        "/>
    <s v="ICT03                    "/>
    <s v="HCMLGICT03               "/>
    <x v="0"/>
    <s v="Changeover to MP Model"/>
    <d v="1899-12-30T08:20:00"/>
    <d v="1899-12-30T08:30:00"/>
    <n v="10"/>
    <n v="0"/>
    <n v="0.42"/>
    <m/>
    <s v="Quyen Vo                 "/>
    <n v="1"/>
    <s v="System                   "/>
    <s v="NA"/>
    <d v="2021-11-09T14:14:32"/>
    <s v="NA                                                "/>
    <d v="2021-11-09T14:14:32"/>
    <n v="1"/>
    <n v="0.02"/>
    <n v="0.05"/>
    <n v="7.0000000000000007E-2"/>
  </r>
  <r>
    <x v="9"/>
    <d v="2021-10-26T00:00:00"/>
    <x v="1"/>
    <x v="0"/>
    <s v="ICT       "/>
    <s v="P100001290 S2 Main       "/>
    <s v="ICT03                    "/>
    <s v="HCMLGICT03               "/>
    <x v="0"/>
    <s v="Changeover to MP Model"/>
    <d v="1899-12-30T08:50:00"/>
    <d v="1899-12-30T09:00:00"/>
    <n v="10"/>
    <n v="0"/>
    <n v="0.42"/>
    <m/>
    <s v="Quyen Vo                 "/>
    <n v="1"/>
    <s v="System                   "/>
    <s v="NA"/>
    <d v="2021-11-09T14:14:32"/>
    <s v="NA                                                "/>
    <d v="2021-11-09T14:14:32"/>
    <n v="1"/>
    <n v="0.02"/>
    <n v="0.05"/>
    <n v="7.0000000000000007E-2"/>
  </r>
  <r>
    <x v="9"/>
    <d v="2021-10-26T00:00:00"/>
    <x v="1"/>
    <x v="3"/>
    <s v="ICT       "/>
    <s v="P100000830 S2 HIM        "/>
    <s v="ICT03                    "/>
    <s v="HCMLGICT03               "/>
    <x v="0"/>
    <s v="Changeover to MP Model"/>
    <d v="1899-12-30T11:30:00"/>
    <d v="1899-12-30T11:40:00"/>
    <n v="10"/>
    <n v="0"/>
    <n v="0.42"/>
    <m/>
    <s v="Nhan Quach               "/>
    <n v="1"/>
    <s v="System                   "/>
    <s v="NA"/>
    <d v="2021-11-09T14:14:32"/>
    <s v="NA                                                "/>
    <d v="2021-11-09T14:14:32"/>
    <n v="1"/>
    <n v="0.02"/>
    <n v="0.05"/>
    <n v="7.0000000000000007E-2"/>
  </r>
  <r>
    <x v="9"/>
    <d v="2021-10-26T00:00:00"/>
    <x v="1"/>
    <x v="4"/>
    <s v="ICT       "/>
    <s v="P000225470. FOX3         "/>
    <s v="ICT03                    "/>
    <s v="HCMLGICT03               "/>
    <x v="0"/>
    <s v="Changeover to MP Model"/>
    <d v="1899-12-30T12:20:00"/>
    <d v="1899-12-30T12:30:00"/>
    <n v="10"/>
    <n v="0"/>
    <n v="0.42"/>
    <m/>
    <s v="Quyen Vo                 "/>
    <n v="1"/>
    <s v="System                   "/>
    <s v="NA"/>
    <d v="2021-11-09T14:14:32"/>
    <s v="NA                                                "/>
    <d v="2021-11-09T14:14:32"/>
    <n v="1"/>
    <n v="0.02"/>
    <n v="0.05"/>
    <n v="7.0000000000000007E-2"/>
  </r>
  <r>
    <x v="9"/>
    <d v="2021-10-26T00:00:00"/>
    <x v="1"/>
    <x v="5"/>
    <s v="ICT       "/>
    <s v="P100000830 S2 HIM        "/>
    <s v="ICT03                    "/>
    <s v="HCMLGICT03               "/>
    <x v="0"/>
    <s v="Changeover to MP Model"/>
    <d v="1899-12-30T14:40:00"/>
    <d v="1899-12-30T14:50:00"/>
    <n v="10"/>
    <n v="0"/>
    <n v="0.42"/>
    <m/>
    <s v="Quyen Vo                 "/>
    <n v="1"/>
    <s v="System                   "/>
    <s v="NA"/>
    <d v="2021-11-09T14:14:32"/>
    <s v="NA                                                "/>
    <d v="2021-11-09T14:14:32"/>
    <n v="1"/>
    <n v="0.02"/>
    <n v="0.05"/>
    <n v="7.0000000000000007E-2"/>
  </r>
  <r>
    <x v="9"/>
    <d v="2021-10-26T00:00:00"/>
    <x v="1"/>
    <x v="6"/>
    <s v="ICT       "/>
    <s v="P100001290 S2 Main       "/>
    <s v="ICT03                    "/>
    <s v="HCMLGICT03               "/>
    <x v="0"/>
    <s v="Changeover to MP Model"/>
    <d v="1899-12-30T16:30:00"/>
    <d v="1899-12-30T16:40:00"/>
    <n v="10"/>
    <n v="0"/>
    <n v="0.42"/>
    <m/>
    <s v="Quyen Vo                 "/>
    <n v="1"/>
    <s v="System                   "/>
    <s v="NA"/>
    <d v="2021-11-09T14:14:32"/>
    <s v="NA                                                "/>
    <d v="2021-11-09T14:14:32"/>
    <n v="1"/>
    <n v="0.02"/>
    <n v="0.05"/>
    <n v="7.0000000000000007E-2"/>
  </r>
  <r>
    <x v="9"/>
    <d v="2021-10-26T00:00:00"/>
    <x v="1"/>
    <x v="0"/>
    <s v="ICT       "/>
    <s v="P000225470. FOX3         "/>
    <s v="ICT03                    "/>
    <s v="HCMLGICT03               "/>
    <x v="0"/>
    <s v="Changeover to MP Model"/>
    <d v="1899-12-30T19:40:00"/>
    <d v="1899-12-30T19:50:00"/>
    <n v="10"/>
    <n v="0"/>
    <n v="0.42"/>
    <m/>
    <s v="Du Nguyen                "/>
    <n v="1"/>
    <s v="System                   "/>
    <s v="NA"/>
    <d v="2021-11-09T14:14:32"/>
    <s v="NA                                                "/>
    <d v="2021-11-09T14:14:32"/>
    <n v="1"/>
    <n v="0.02"/>
    <n v="0.05"/>
    <n v="7.0000000000000007E-2"/>
  </r>
  <r>
    <x v="9"/>
    <d v="2021-10-26T00:00:00"/>
    <x v="1"/>
    <x v="1"/>
    <s v="ICT       "/>
    <s v="P100001290 S2 Main       "/>
    <s v="ICT03                    "/>
    <s v="HCMLGICT03               "/>
    <x v="0"/>
    <s v="Changeover to MP Model"/>
    <d v="1899-12-30T20:45:00"/>
    <d v="1899-12-30T20:55:00"/>
    <n v="10"/>
    <n v="0"/>
    <n v="0.42"/>
    <m/>
    <s v="Du Nguyen                "/>
    <n v="1"/>
    <s v="System                   "/>
    <s v="NA"/>
    <d v="2021-11-09T14:14:32"/>
    <s v="NA                                                "/>
    <d v="2021-11-09T14:14:32"/>
    <n v="1"/>
    <n v="0.02"/>
    <n v="0.05"/>
    <n v="7.0000000000000007E-2"/>
  </r>
  <r>
    <x v="9"/>
    <d v="2021-10-26T00:00:00"/>
    <x v="1"/>
    <x v="2"/>
    <s v="ICT       "/>
    <s v="P100000830 S2 HIM        "/>
    <s v="ICT03                    "/>
    <s v="HCMLGICT03               "/>
    <x v="0"/>
    <s v="Changeover to MP Model"/>
    <d v="1899-12-30T21:45:00"/>
    <d v="1899-12-30T21:55:00"/>
    <n v="10"/>
    <n v="0"/>
    <n v="0.42"/>
    <m/>
    <s v="Du Nguyen                "/>
    <n v="1"/>
    <s v="System                   "/>
    <s v="NA"/>
    <d v="2021-11-09T14:14:32"/>
    <s v="NA                                                "/>
    <d v="2021-11-09T14:14:32"/>
    <n v="1"/>
    <n v="0.02"/>
    <n v="0.05"/>
    <n v="7.0000000000000007E-2"/>
  </r>
  <r>
    <x v="9"/>
    <d v="2021-10-26T00:00:00"/>
    <x v="1"/>
    <x v="0"/>
    <s v="ICT       "/>
    <s v="P100001290 S2 Main       "/>
    <s v="ICT03                    "/>
    <s v="HCMLGICT03               "/>
    <x v="0"/>
    <s v="Changeover to MP Model"/>
    <d v="1899-12-30T23:15:00"/>
    <d v="1899-12-30T23:25:00"/>
    <n v="10"/>
    <n v="0"/>
    <n v="0.42"/>
    <m/>
    <s v="Du Nguyen                "/>
    <n v="1"/>
    <s v="System                   "/>
    <s v="NA"/>
    <d v="2021-11-09T14:14:32"/>
    <s v="NA                                                "/>
    <d v="2021-11-09T14:14:32"/>
    <n v="1"/>
    <n v="0.02"/>
    <n v="0.05"/>
    <n v="7.0000000000000007E-2"/>
  </r>
  <r>
    <x v="9"/>
    <d v="2021-10-26T00:00:00"/>
    <x v="1"/>
    <x v="3"/>
    <s v="ICT       "/>
    <s v="P100000830 S2 HIM        "/>
    <s v="ICT03                    "/>
    <s v="HCMLGICT03               "/>
    <x v="0"/>
    <s v="Changeover to MP Model"/>
    <d v="1899-12-30T00:25:00"/>
    <d v="1899-12-30T00:35:00"/>
    <n v="10"/>
    <n v="0"/>
    <n v="0.42"/>
    <m/>
    <s v="Hon Nguyen               "/>
    <n v="1"/>
    <s v="System                   "/>
    <s v="NA"/>
    <d v="2021-11-09T14:14:32"/>
    <s v="NA                                                "/>
    <d v="2021-11-09T14:14:32"/>
    <n v="1"/>
    <n v="0.02"/>
    <n v="0.05"/>
    <n v="7.0000000000000007E-2"/>
  </r>
  <r>
    <x v="9"/>
    <d v="2021-10-26T00:00:00"/>
    <x v="1"/>
    <x v="4"/>
    <s v="ICT       "/>
    <s v="P100001290 S2 Main       "/>
    <s v="ICT03                    "/>
    <s v="HCMLGICT03               "/>
    <x v="0"/>
    <s v="Changeover to MP Model"/>
    <d v="1899-12-30T02:20:00"/>
    <d v="1899-12-30T02:30:00"/>
    <n v="10"/>
    <n v="0"/>
    <n v="0.42"/>
    <m/>
    <s v="Du Nguyen                "/>
    <n v="1"/>
    <s v="System                   "/>
    <s v="NA"/>
    <d v="2021-11-09T14:14:32"/>
    <s v="NA                                                "/>
    <d v="2021-11-09T14:14:32"/>
    <n v="1"/>
    <n v="0.02"/>
    <n v="0.05"/>
    <n v="7.0000000000000007E-2"/>
  </r>
  <r>
    <x v="9"/>
    <d v="2021-10-26T00:00:00"/>
    <x v="1"/>
    <x v="5"/>
    <s v="ICT       "/>
    <s v="72646 Higgs              "/>
    <s v="ICT02                    "/>
    <s v="VNHCMLGICT02             "/>
    <x v="2"/>
    <s v="Finetune NDF"/>
    <d v="1899-12-30T00:20:00"/>
    <d v="1899-12-30T01:55:00"/>
    <n v="95"/>
    <n v="1.58"/>
    <n v="0.42"/>
    <s v="Fixture Higgs fail lỗi giả slot1 s10-off,U10,U113,U112,U3,U3-OFF,U5,move fixture đến ict05 nhung NDF nhiều sau đó move qua ICT01 cũng fail tương tự ở ICT02 nhưng cả 2 slot ,kiễm tra lại testplan thì phát hiện ICT02 mở bước unpower ,wait 2 ,ICT01 cũng vậy ,nhưng ICT05 skip . Lúc đầu ICT02 lỗi giả ở bước này Thanh Pham  mở unpower ,Wait 2 ra cho test nhưng ko có thông tin, đổi lại ICT02 skip bước power ,Wait 2 test pass bình thường."/>
    <s v="Du Nguyen                "/>
    <n v="1"/>
    <s v="System                   "/>
    <s v="NA"/>
    <d v="2021-11-09T14:14:32"/>
    <s v="NA                                                "/>
    <d v="2021-11-09T14:14:32"/>
    <n v="1"/>
    <n v="0.02"/>
    <n v="0.05"/>
    <n v="7.0000000000000007E-2"/>
  </r>
  <r>
    <x v="9"/>
    <d v="2021-10-27T00:00:00"/>
    <x v="1"/>
    <x v="6"/>
    <s v="ICT       "/>
    <s v="P100001290 S2 Main       "/>
    <s v="ICT03                    "/>
    <s v="HCMLGICT03               "/>
    <x v="0"/>
    <s v="Changeover to MP Model"/>
    <d v="1899-12-30T06:50:00"/>
    <d v="1899-12-30T07:00:00"/>
    <n v="10"/>
    <n v="0"/>
    <n v="0.42"/>
    <m/>
    <s v="Quyen Vo                 "/>
    <n v="1"/>
    <s v="System                   "/>
    <s v="NA"/>
    <d v="2021-11-09T14:14:32"/>
    <s v="NA                                                "/>
    <d v="2021-11-09T14:14:32"/>
    <n v="1"/>
    <n v="0.02"/>
    <n v="0.05"/>
    <n v="7.0000000000000007E-2"/>
  </r>
  <r>
    <x v="9"/>
    <d v="2021-10-27T00:00:00"/>
    <x v="1"/>
    <x v="0"/>
    <s v="ICT       "/>
    <s v="P100001290 S2 Main       "/>
    <s v="ICT03                    "/>
    <s v="HCMLGICT03               "/>
    <x v="0"/>
    <s v="Changeover to MP Model"/>
    <d v="1899-12-30T10:20:00"/>
    <d v="1899-12-30T10:30:00"/>
    <n v="10"/>
    <n v="0"/>
    <n v="0.42"/>
    <m/>
    <s v="Quyen Vo                 "/>
    <n v="1"/>
    <s v="System                   "/>
    <s v="NA"/>
    <d v="2021-11-09T14:14:32"/>
    <s v="NA                                                "/>
    <d v="2021-11-09T14:14:32"/>
    <n v="1"/>
    <n v="0.02"/>
    <n v="0.05"/>
    <n v="7.0000000000000007E-2"/>
  </r>
  <r>
    <x v="9"/>
    <d v="2021-10-27T00:00:00"/>
    <x v="1"/>
    <x v="1"/>
    <s v="ICT       "/>
    <s v="P000225470. FOX3         "/>
    <s v="ICT03                    "/>
    <s v="HCMLGICT03               "/>
    <x v="0"/>
    <s v="Changeover to MP Model"/>
    <d v="1899-12-30T10:50:00"/>
    <d v="1899-12-30T11:00:00"/>
    <n v="10"/>
    <n v="0"/>
    <n v="0.42"/>
    <m/>
    <s v="Quyen Vo                 "/>
    <n v="1"/>
    <s v="System                   "/>
    <s v="NA"/>
    <d v="2021-11-09T14:14:32"/>
    <s v="NA                                                "/>
    <d v="2021-11-09T14:14:32"/>
    <n v="1"/>
    <n v="0.02"/>
    <n v="0.05"/>
    <n v="7.0000000000000007E-2"/>
  </r>
  <r>
    <x v="9"/>
    <d v="2021-10-27T00:00:00"/>
    <x v="1"/>
    <x v="2"/>
    <s v="ICT       "/>
    <s v="P100000830 S2 HIM        "/>
    <s v="ICT03                    "/>
    <s v="HCMLGICT03               "/>
    <x v="0"/>
    <s v="Changeover to MP Model"/>
    <d v="1899-12-30T12:15:00"/>
    <d v="1899-12-30T12:25:00"/>
    <n v="10"/>
    <n v="0"/>
    <n v="0.42"/>
    <m/>
    <s v="Quyen Vo                 "/>
    <n v="1"/>
    <s v="System                   "/>
    <s v="NA"/>
    <d v="2021-11-09T14:14:32"/>
    <s v="NA                                                "/>
    <d v="2021-11-09T14:14:32"/>
    <n v="1"/>
    <n v="0.02"/>
    <n v="0.05"/>
    <n v="7.0000000000000007E-2"/>
  </r>
  <r>
    <x v="9"/>
    <d v="2021-10-27T00:00:00"/>
    <x v="1"/>
    <x v="0"/>
    <s v="ICT       "/>
    <s v="P100001290 S2 Main       "/>
    <s v="ICT03                    "/>
    <s v="HCMLGICT03               "/>
    <x v="0"/>
    <s v="Changeover to MP Model"/>
    <d v="1899-12-30T12:50:00"/>
    <d v="1899-12-30T13:00:00"/>
    <n v="10"/>
    <n v="0"/>
    <n v="0.42"/>
    <m/>
    <s v="Quyen Vo                 "/>
    <n v="1"/>
    <s v="System                   "/>
    <s v="NA"/>
    <d v="2021-11-09T14:14:32"/>
    <s v="NA                                                "/>
    <d v="2021-11-09T14:14:32"/>
    <n v="1"/>
    <n v="0.02"/>
    <n v="0.05"/>
    <n v="7.0000000000000007E-2"/>
  </r>
  <r>
    <x v="9"/>
    <d v="2021-10-27T00:00:00"/>
    <x v="1"/>
    <x v="3"/>
    <s v="ICT       "/>
    <s v="P100000830 S2 HIM        "/>
    <s v="ICT03                    "/>
    <s v="HCMLGICT03               "/>
    <x v="0"/>
    <s v="Changeover to MP Model"/>
    <d v="1899-12-30T14:10:00"/>
    <d v="1899-12-30T14:20:00"/>
    <n v="10"/>
    <n v="0"/>
    <n v="0.42"/>
    <m/>
    <s v="Quyen Vo                 "/>
    <n v="1"/>
    <s v="System                   "/>
    <s v="NA"/>
    <d v="2021-11-09T14:14:32"/>
    <s v="NA                                                "/>
    <d v="2021-11-09T14:14:32"/>
    <n v="1"/>
    <n v="0.02"/>
    <n v="0.05"/>
    <n v="7.0000000000000007E-2"/>
  </r>
  <r>
    <x v="9"/>
    <d v="2021-10-27T00:00:00"/>
    <x v="1"/>
    <x v="4"/>
    <s v="ICT       "/>
    <s v="P100001290 S2 Main       "/>
    <s v="ICT03                    "/>
    <s v="HCMLGICT03               "/>
    <x v="0"/>
    <s v="Changeover to MP Model"/>
    <d v="1899-12-30T15:10:00"/>
    <d v="1899-12-30T15:20:00"/>
    <n v="10"/>
    <n v="0"/>
    <n v="0.42"/>
    <m/>
    <s v="Quyen Vo                 "/>
    <n v="1"/>
    <s v="System                   "/>
    <s v="NA"/>
    <d v="2021-11-09T14:14:32"/>
    <s v="NA                                                "/>
    <d v="2021-11-09T14:14:32"/>
    <n v="1"/>
    <n v="0.02"/>
    <n v="0.05"/>
    <n v="7.0000000000000007E-2"/>
  </r>
  <r>
    <x v="9"/>
    <d v="2021-10-27T00:00:00"/>
    <x v="1"/>
    <x v="5"/>
    <s v="ICT       "/>
    <s v="P000225470. FOX3         "/>
    <s v="ICT03                    "/>
    <s v="HCMLGICT03               "/>
    <x v="0"/>
    <s v="Changeover to MP Model"/>
    <d v="1899-12-30T16:40:00"/>
    <d v="1899-12-30T16:50:00"/>
    <n v="10"/>
    <n v="0"/>
    <n v="0.42"/>
    <m/>
    <s v="Quyen Vo                 "/>
    <n v="1"/>
    <s v="System                   "/>
    <s v="NA"/>
    <d v="2021-11-09T14:14:32"/>
    <s v="NA                                                "/>
    <d v="2021-11-09T14:14:32"/>
    <n v="1"/>
    <n v="0.02"/>
    <n v="0.05"/>
    <n v="7.0000000000000007E-2"/>
  </r>
  <r>
    <x v="9"/>
    <d v="2021-10-27T00:00:00"/>
    <x v="1"/>
    <x v="6"/>
    <s v="ICT       "/>
    <s v="P100000830 S2 HIM        "/>
    <s v="ICT03                    "/>
    <s v="HCMLGICT03               "/>
    <x v="0"/>
    <s v="Changeover to MP Model"/>
    <d v="1899-12-30T17:00:00"/>
    <d v="1899-12-30T17:10:00"/>
    <n v="10"/>
    <n v="0"/>
    <n v="0.42"/>
    <m/>
    <s v="Quyen Vo                 "/>
    <n v="1"/>
    <s v="System                   "/>
    <s v="NA"/>
    <d v="2021-11-09T14:14:32"/>
    <s v="NA                                                "/>
    <d v="2021-11-09T14:14:32"/>
    <n v="1"/>
    <n v="0.02"/>
    <n v="0.05"/>
    <n v="7.0000000000000007E-2"/>
  </r>
  <r>
    <x v="9"/>
    <d v="2021-10-27T00:00:00"/>
    <x v="1"/>
    <x v="0"/>
    <s v="ICT       "/>
    <s v="P100001290 S2 Main       "/>
    <s v="ICT03                    "/>
    <s v="HCMLGICT03               "/>
    <x v="0"/>
    <s v="Changeover to MP Model"/>
    <d v="1899-12-30T19:20:00"/>
    <d v="1899-12-30T19:30:00"/>
    <n v="10"/>
    <n v="0"/>
    <n v="0.42"/>
    <m/>
    <s v="Du Nguyen                "/>
    <n v="1"/>
    <s v="System                   "/>
    <s v="NA"/>
    <d v="2021-11-09T14:14:32"/>
    <s v="NA                                                "/>
    <d v="2021-11-09T14:14:32"/>
    <n v="1"/>
    <n v="0.02"/>
    <n v="0.05"/>
    <n v="7.0000000000000007E-2"/>
  </r>
  <r>
    <x v="9"/>
    <d v="2021-10-27T00:00:00"/>
    <x v="1"/>
    <x v="1"/>
    <s v="ICT       "/>
    <s v="P000225470. FOX3         "/>
    <s v="ICT03                    "/>
    <s v="HCMLGICT03               "/>
    <x v="0"/>
    <s v="Changeover to MP Model"/>
    <d v="1899-12-30T20:20:00"/>
    <d v="1899-12-30T20:30:00"/>
    <n v="10"/>
    <n v="0"/>
    <n v="0.42"/>
    <m/>
    <s v="Hai Lam                  "/>
    <n v="1"/>
    <s v="System                   "/>
    <s v="NA"/>
    <d v="2021-11-09T14:14:32"/>
    <s v="NA                                                "/>
    <d v="2021-11-09T14:14:32"/>
    <n v="1"/>
    <n v="0.02"/>
    <n v="0.05"/>
    <n v="7.0000000000000007E-2"/>
  </r>
  <r>
    <x v="9"/>
    <d v="2021-10-27T00:00:00"/>
    <x v="1"/>
    <x v="2"/>
    <s v="ICT       "/>
    <s v="P100000830 S2 HIM        "/>
    <s v="ICT03                    "/>
    <s v="HCMLGICT03               "/>
    <x v="0"/>
    <s v="Changeover to MP Model"/>
    <d v="1899-12-30T21:05:00"/>
    <d v="1899-12-30T21:15:00"/>
    <n v="10"/>
    <n v="0"/>
    <n v="0.42"/>
    <m/>
    <s v="Hai Lam                  "/>
    <n v="1"/>
    <s v="System                   "/>
    <s v="NA"/>
    <d v="2021-11-09T14:14:32"/>
    <s v="NA                                                "/>
    <d v="2021-11-09T14:14:32"/>
    <n v="1"/>
    <n v="0.02"/>
    <n v="0.05"/>
    <n v="7.0000000000000007E-2"/>
  </r>
  <r>
    <x v="9"/>
    <d v="2021-10-27T00:00:00"/>
    <x v="1"/>
    <x v="0"/>
    <s v="ICT       "/>
    <s v="P100001290 S2 Main       "/>
    <s v="ICT03                    "/>
    <s v="HCMLGICT03               "/>
    <x v="0"/>
    <s v="Changeover to MP Model"/>
    <d v="1899-12-30T22:25:00"/>
    <d v="1899-12-30T22:35:00"/>
    <n v="10"/>
    <n v="0"/>
    <n v="0.42"/>
    <m/>
    <s v="Du Nguyen                "/>
    <n v="1"/>
    <s v="System                   "/>
    <s v="NA"/>
    <d v="2021-11-09T14:14:32"/>
    <s v="NA                                                "/>
    <d v="2021-11-09T14:14:32"/>
    <n v="1"/>
    <n v="0.02"/>
    <n v="0.05"/>
    <n v="7.0000000000000007E-2"/>
  </r>
  <r>
    <x v="9"/>
    <d v="2021-10-27T00:00:00"/>
    <x v="1"/>
    <x v="3"/>
    <s v="ICT       "/>
    <s v="P100000830 S2 HIM        "/>
    <s v="ICT03                    "/>
    <s v="HCMLGICT03               "/>
    <x v="0"/>
    <s v="Changeover to MP Model"/>
    <d v="1899-12-30T23:05:00"/>
    <d v="1899-12-30T23:15:00"/>
    <n v="10"/>
    <n v="0"/>
    <n v="0.42"/>
    <m/>
    <s v="Thao Chau                "/>
    <n v="1"/>
    <s v="System                   "/>
    <s v="NA"/>
    <d v="2021-11-09T14:14:32"/>
    <s v="NA                                                "/>
    <d v="2021-11-09T14:14:32"/>
    <n v="1"/>
    <n v="0.02"/>
    <n v="0.05"/>
    <n v="7.0000000000000007E-2"/>
  </r>
  <r>
    <x v="9"/>
    <d v="2021-10-28T00:00:00"/>
    <x v="1"/>
    <x v="4"/>
    <s v="ICT       "/>
    <s v="P100001290 S2 Main       "/>
    <s v="ICT03                    "/>
    <s v="HCMLGICT03               "/>
    <x v="0"/>
    <s v="Changeover to MP Model"/>
    <d v="1899-12-30T00:20:00"/>
    <d v="1899-12-30T00:30:00"/>
    <n v="10"/>
    <n v="0"/>
    <n v="0.42"/>
    <m/>
    <s v="Du Nguyen                "/>
    <n v="1"/>
    <s v="System                   "/>
    <s v="NA"/>
    <d v="2021-11-09T14:14:32"/>
    <s v="NA                                                "/>
    <d v="2021-11-09T14:14:32"/>
    <n v="1"/>
    <n v="0.02"/>
    <n v="0.05"/>
    <n v="7.0000000000000007E-2"/>
  </r>
  <r>
    <x v="9"/>
    <d v="2021-10-28T00:00:00"/>
    <x v="1"/>
    <x v="5"/>
    <s v="ICT       "/>
    <s v="P000225470. FOX3         "/>
    <s v="ICT03                    "/>
    <s v="HCMLGICT03               "/>
    <x v="0"/>
    <s v="Changeover to MP Model"/>
    <d v="1899-12-30T01:30:00"/>
    <d v="1899-12-30T01:40:00"/>
    <n v="10"/>
    <n v="0"/>
    <n v="0.42"/>
    <m/>
    <s v="Hai Lam                  "/>
    <n v="1"/>
    <s v="System                   "/>
    <s v="NA"/>
    <d v="2021-11-09T14:14:32"/>
    <s v="NA                                                "/>
    <d v="2021-11-09T14:14:32"/>
    <n v="1"/>
    <n v="0.02"/>
    <n v="0.05"/>
    <n v="7.0000000000000007E-2"/>
  </r>
  <r>
    <x v="9"/>
    <d v="2021-10-28T00:00:00"/>
    <x v="1"/>
    <x v="6"/>
    <s v="ICT       "/>
    <s v="P100001290 S2 Main       "/>
    <s v="ICT03                    "/>
    <s v="HCMLGICT03               "/>
    <x v="0"/>
    <s v="Changeover to MP Model"/>
    <d v="1899-12-30T02:55:00"/>
    <d v="1899-12-30T03:05:00"/>
    <n v="10"/>
    <n v="0"/>
    <n v="0.42"/>
    <m/>
    <s v="Du Nguyen                "/>
    <n v="1"/>
    <s v="System                   "/>
    <s v="NA"/>
    <d v="2021-11-09T14:14:32"/>
    <s v="NA                                                "/>
    <d v="2021-11-09T14:14:32"/>
    <n v="1"/>
    <n v="0.02"/>
    <n v="0.05"/>
    <n v="7.0000000000000007E-2"/>
  </r>
  <r>
    <x v="9"/>
    <d v="2021-10-28T00:00:00"/>
    <x v="1"/>
    <x v="0"/>
    <s v="ICT       "/>
    <s v="P100000830 S2 HIM        "/>
    <s v="ICT03                    "/>
    <s v="HCMLGICT03               "/>
    <x v="0"/>
    <s v="Changeover to MP Model"/>
    <d v="1899-12-30T03:45:00"/>
    <d v="1899-12-30T03:55:00"/>
    <n v="10"/>
    <n v="0"/>
    <n v="0.42"/>
    <m/>
    <s v="Thao Chau                "/>
    <n v="1"/>
    <s v="System                   "/>
    <s v="NA"/>
    <d v="2021-11-09T14:14:32"/>
    <s v="NA                                                "/>
    <d v="2021-11-09T14:14:32"/>
    <n v="1"/>
    <n v="0.02"/>
    <n v="0.05"/>
    <n v="7.0000000000000007E-2"/>
  </r>
  <r>
    <x v="9"/>
    <d v="2021-10-28T00:00:00"/>
    <x v="1"/>
    <x v="1"/>
    <s v="ICT       "/>
    <s v="P000225470. FOX3         "/>
    <s v="ICT03                    "/>
    <s v="HCMLGICT03               "/>
    <x v="0"/>
    <s v="Changeover to MP Model"/>
    <d v="1899-12-30T04:40:00"/>
    <d v="1899-12-30T04:50:00"/>
    <n v="10"/>
    <n v="0"/>
    <n v="0.42"/>
    <m/>
    <s v="Du Nguyen                "/>
    <n v="1"/>
    <s v="System                   "/>
    <s v="NA"/>
    <d v="2021-11-09T14:14:32"/>
    <s v="NA                                                "/>
    <d v="2021-11-09T14:14:32"/>
    <n v="1"/>
    <n v="0.02"/>
    <n v="0.05"/>
    <n v="7.0000000000000007E-2"/>
  </r>
  <r>
    <x v="9"/>
    <d v="2021-10-28T00:00:00"/>
    <x v="1"/>
    <x v="2"/>
    <s v="ICT       "/>
    <s v="P100001290 S2 Main       "/>
    <s v="ICT03                    "/>
    <s v="HCMLGICT03               "/>
    <x v="0"/>
    <s v="Changeover to MP Model"/>
    <d v="1899-12-30T06:20:00"/>
    <d v="1899-12-30T06:30:00"/>
    <n v="10"/>
    <n v="0"/>
    <n v="0.42"/>
    <m/>
    <s v="Quyen Vo                 "/>
    <n v="1"/>
    <s v="System                   "/>
    <s v="NA"/>
    <d v="2021-11-09T14:14:32"/>
    <s v="NA                                                "/>
    <d v="2021-11-09T14:14:32"/>
    <n v="1"/>
    <n v="0.02"/>
    <n v="0.05"/>
    <n v="7.0000000000000007E-2"/>
  </r>
  <r>
    <x v="9"/>
    <d v="2021-10-28T00:00:00"/>
    <x v="1"/>
    <x v="0"/>
    <s v="ICT       "/>
    <s v="P000225470. FOX3         "/>
    <s v="ICT03                    "/>
    <s v="HCMLGICT03               "/>
    <x v="0"/>
    <s v="Changeover to MP Model"/>
    <d v="1899-12-30T07:50:00"/>
    <d v="1899-12-30T08:00:00"/>
    <n v="10"/>
    <n v="0"/>
    <n v="0.42"/>
    <m/>
    <s v="Quyen Vo                 "/>
    <n v="1"/>
    <s v="System                   "/>
    <s v="NA"/>
    <d v="2021-11-09T14:14:32"/>
    <s v="NA                                                "/>
    <d v="2021-11-09T14:14:32"/>
    <n v="1"/>
    <n v="0.02"/>
    <n v="0.05"/>
    <n v="7.0000000000000007E-2"/>
  </r>
  <r>
    <x v="9"/>
    <d v="2021-10-28T00:00:00"/>
    <x v="1"/>
    <x v="3"/>
    <s v="ICT       "/>
    <s v="P100000830 S2 HIM        "/>
    <s v="ICT03                    "/>
    <s v="HCMLGICT03               "/>
    <x v="0"/>
    <s v="Changeover to MP Model"/>
    <d v="1899-12-30T09:00:00"/>
    <d v="1899-12-30T09:10:00"/>
    <n v="10"/>
    <n v="0"/>
    <n v="0.42"/>
    <m/>
    <s v="Quyen Vo                 "/>
    <n v="1"/>
    <s v="System                   "/>
    <s v="NA"/>
    <d v="2021-11-09T14:14:32"/>
    <s v="NA                                                "/>
    <d v="2021-11-09T14:14:32"/>
    <n v="1"/>
    <n v="0.02"/>
    <n v="0.05"/>
    <n v="7.0000000000000007E-2"/>
  </r>
  <r>
    <x v="9"/>
    <d v="2021-10-28T00:00:00"/>
    <x v="1"/>
    <x v="4"/>
    <s v="ICT       "/>
    <s v="P100001290 S2 Main       "/>
    <s v="ICT03                    "/>
    <s v="HCMLGICT03               "/>
    <x v="0"/>
    <s v="Changeover to MP Model"/>
    <d v="1899-12-30T09:50:00"/>
    <d v="1899-12-30T10:00:00"/>
    <n v="10"/>
    <n v="0"/>
    <n v="0.42"/>
    <m/>
    <s v="Vu Nguyen                "/>
    <n v="1"/>
    <s v="System                   "/>
    <s v="NA"/>
    <d v="2021-11-09T14:14:32"/>
    <s v="NA                                                "/>
    <d v="2021-11-09T14:14:32"/>
    <n v="1"/>
    <n v="0.02"/>
    <n v="0.05"/>
    <n v="7.0000000000000007E-2"/>
  </r>
  <r>
    <x v="9"/>
    <d v="2021-10-28T00:00:00"/>
    <x v="1"/>
    <x v="5"/>
    <s v="ICT       "/>
    <s v="P100000830 S2 HIM        "/>
    <s v="ICT03                    "/>
    <s v="HCMLGICT03               "/>
    <x v="0"/>
    <s v="Changeover to MP Model"/>
    <d v="1899-12-30T11:50:00"/>
    <d v="1899-12-30T12:00:00"/>
    <n v="10"/>
    <n v="0"/>
    <n v="0.42"/>
    <m/>
    <s v="Quyen Vo                 "/>
    <n v="1"/>
    <s v="System                   "/>
    <s v="NA"/>
    <d v="2021-11-09T14:14:32"/>
    <s v="NA                                                "/>
    <d v="2021-11-09T14:14:32"/>
    <n v="1"/>
    <n v="0.02"/>
    <n v="0.05"/>
    <n v="7.0000000000000007E-2"/>
  </r>
  <r>
    <x v="9"/>
    <d v="2021-10-28T00:00:00"/>
    <x v="1"/>
    <x v="6"/>
    <s v="ICT       "/>
    <s v="P100001290 S2 Main       "/>
    <s v="ICT03                    "/>
    <s v="HCMLGICT03               "/>
    <x v="0"/>
    <s v="Changeover to MP Model"/>
    <d v="1899-12-30T12:50:00"/>
    <d v="1899-12-30T13:00:00"/>
    <n v="10"/>
    <n v="0"/>
    <n v="0.42"/>
    <m/>
    <s v="Quyen Vo                 "/>
    <n v="1"/>
    <s v="System                   "/>
    <s v="NA"/>
    <d v="2021-11-09T14:14:32"/>
    <s v="NA                                                "/>
    <d v="2021-11-09T14:14:32"/>
    <n v="1"/>
    <n v="0.02"/>
    <n v="0.05"/>
    <n v="7.0000000000000007E-2"/>
  </r>
  <r>
    <x v="9"/>
    <d v="2021-10-28T00:00:00"/>
    <x v="1"/>
    <x v="0"/>
    <s v="ICT       "/>
    <s v="P000225470. FOX3         "/>
    <s v="ICT03                    "/>
    <s v="HCMLGICT03               "/>
    <x v="0"/>
    <s v="Changeover to MP Model"/>
    <d v="1899-12-30T13:30:00"/>
    <d v="1899-12-30T13:40:00"/>
    <n v="10"/>
    <n v="0"/>
    <n v="0.42"/>
    <m/>
    <s v="Quyen Vo                 "/>
    <n v="1"/>
    <s v="System                   "/>
    <s v="NA"/>
    <d v="2021-11-09T14:14:32"/>
    <s v="NA                                                "/>
    <d v="2021-11-09T14:14:32"/>
    <n v="1"/>
    <n v="0.02"/>
    <n v="0.05"/>
    <n v="7.0000000000000007E-2"/>
  </r>
  <r>
    <x v="9"/>
    <d v="2021-10-28T00:00:00"/>
    <x v="1"/>
    <x v="1"/>
    <s v="ICT       "/>
    <s v="P100001290 S2 Main       "/>
    <s v="ICT03                    "/>
    <s v="HCMLGICT03               "/>
    <x v="0"/>
    <s v="Changeover to MP Model"/>
    <d v="1899-12-30T13:50:00"/>
    <d v="1899-12-30T14:00:00"/>
    <n v="10"/>
    <n v="0"/>
    <n v="0.42"/>
    <m/>
    <s v="Quyen Vo                 "/>
    <n v="1"/>
    <s v="System                   "/>
    <s v="NA"/>
    <d v="2021-11-09T14:14:32"/>
    <s v="NA                                                "/>
    <d v="2021-11-09T14:14:32"/>
    <n v="1"/>
    <n v="0.02"/>
    <n v="0.05"/>
    <n v="7.0000000000000007E-2"/>
  </r>
  <r>
    <x v="9"/>
    <d v="2021-10-28T00:00:00"/>
    <x v="1"/>
    <x v="2"/>
    <s v="ICT       "/>
    <s v="P100000830 S2 HIM        "/>
    <s v="ICT03                    "/>
    <s v="HCMLGICT03               "/>
    <x v="0"/>
    <s v="Changeover to MP Model"/>
    <d v="1899-12-30T14:35:00"/>
    <d v="1899-12-30T14:45:00"/>
    <n v="10"/>
    <n v="0"/>
    <n v="0.42"/>
    <m/>
    <s v="Vu Nguyen                "/>
    <n v="1"/>
    <s v="System                   "/>
    <s v="NA"/>
    <d v="2021-11-09T14:14:32"/>
    <s v="NA                                                "/>
    <d v="2021-11-09T14:14:32"/>
    <n v="1"/>
    <n v="0.02"/>
    <n v="0.05"/>
    <n v="7.0000000000000007E-2"/>
  </r>
  <r>
    <x v="9"/>
    <d v="2021-10-28T00:00:00"/>
    <x v="1"/>
    <x v="0"/>
    <s v="ICT       "/>
    <s v="P000225470. FOX3         "/>
    <s v="ICT03                    "/>
    <s v="HCMLGICT03               "/>
    <x v="0"/>
    <s v="Changeover to MP Model"/>
    <d v="1899-12-30T15:20:00"/>
    <d v="1899-12-30T15:30:00"/>
    <n v="10"/>
    <n v="0"/>
    <n v="0.42"/>
    <m/>
    <s v="Quyen Vo                 "/>
    <n v="1"/>
    <s v="System                   "/>
    <s v="NA"/>
    <d v="2021-11-09T14:14:32"/>
    <s v="NA                                                "/>
    <d v="2021-11-09T14:14:32"/>
    <n v="1"/>
    <n v="0.02"/>
    <n v="0.05"/>
    <n v="7.0000000000000007E-2"/>
  </r>
  <r>
    <x v="9"/>
    <d v="2021-10-28T00:00:00"/>
    <x v="1"/>
    <x v="3"/>
    <s v="ICT       "/>
    <s v="P100000830 S2 HIM        "/>
    <s v="ICT03                    "/>
    <s v="HCMLGICT03               "/>
    <x v="0"/>
    <s v="Changeover to MP Model"/>
    <d v="1899-12-30T16:40:00"/>
    <d v="1899-12-30T16:50:00"/>
    <n v="10"/>
    <n v="0"/>
    <n v="0.42"/>
    <m/>
    <s v="Quyen Vo                 "/>
    <n v="1"/>
    <s v="System                   "/>
    <s v="NA"/>
    <d v="2021-11-09T14:14:32"/>
    <s v="NA                                                "/>
    <d v="2021-11-09T14:14:32"/>
    <n v="1"/>
    <n v="0.02"/>
    <n v="0.05"/>
    <n v="7.0000000000000007E-2"/>
  </r>
  <r>
    <x v="9"/>
    <d v="2021-10-28T00:00:00"/>
    <x v="1"/>
    <x v="4"/>
    <s v="ICT       "/>
    <s v="P000225470. FOX3         "/>
    <s v="ICT03                    "/>
    <s v="HCMLGICT03               "/>
    <x v="0"/>
    <s v="Changeover to MP Model"/>
    <d v="1899-12-30T18:25:00"/>
    <d v="1899-12-30T18:35:00"/>
    <n v="10"/>
    <n v="0"/>
    <n v="0.42"/>
    <m/>
    <s v="Hai Lam                  "/>
    <n v="1"/>
    <s v="System                   "/>
    <s v="NA"/>
    <d v="2021-11-09T14:14:32"/>
    <s v="NA                                                "/>
    <d v="2021-11-09T14:14:32"/>
    <n v="1"/>
    <n v="0.02"/>
    <n v="0.05"/>
    <n v="7.0000000000000007E-2"/>
  </r>
  <r>
    <x v="9"/>
    <d v="2021-10-28T00:00:00"/>
    <x v="1"/>
    <x v="5"/>
    <s v="ICT       "/>
    <s v="P100001290 S2 Main       "/>
    <s v="ICT03                    "/>
    <s v="HCMLGICT03               "/>
    <x v="0"/>
    <s v="Changeover to MP Model"/>
    <d v="1899-12-30T18:50:00"/>
    <d v="1899-12-30T19:00:00"/>
    <n v="10"/>
    <n v="0"/>
    <n v="0.42"/>
    <m/>
    <s v="Hai Lam                  "/>
    <n v="1"/>
    <s v="System                   "/>
    <s v="NA"/>
    <d v="2021-11-09T14:14:32"/>
    <s v="NA                                                "/>
    <d v="2021-11-09T14:14:32"/>
    <n v="1"/>
    <n v="0.02"/>
    <n v="0.05"/>
    <n v="7.0000000000000007E-2"/>
  </r>
  <r>
    <x v="9"/>
    <d v="2021-10-28T00:00:00"/>
    <x v="1"/>
    <x v="6"/>
    <s v="ICT       "/>
    <s v="P000225470. FOX3         "/>
    <s v="ICT03                    "/>
    <s v="HCMLGICT03               "/>
    <x v="0"/>
    <s v="Changeover to MP Model"/>
    <d v="1899-12-30T19:40:00"/>
    <d v="1899-12-30T19:50:00"/>
    <n v="10"/>
    <n v="0"/>
    <n v="0.42"/>
    <m/>
    <s v="Hai Lam                  "/>
    <n v="1"/>
    <s v="System                   "/>
    <s v="NA"/>
    <d v="2021-11-09T14:14:32"/>
    <s v="NA                                                "/>
    <d v="2021-11-09T14:14:32"/>
    <n v="1"/>
    <n v="0.02"/>
    <n v="0.05"/>
    <n v="7.0000000000000007E-2"/>
  </r>
  <r>
    <x v="9"/>
    <d v="2021-10-28T00:00:00"/>
    <x v="1"/>
    <x v="0"/>
    <s v="ICT       "/>
    <s v="P100000830 S2 HIM        "/>
    <s v="ICT03                    "/>
    <s v="HCMLGICT03               "/>
    <x v="0"/>
    <s v="Changeover to MP Model"/>
    <d v="1899-12-30T20:20:00"/>
    <d v="1899-12-30T20:25:00"/>
    <n v="5"/>
    <n v="0"/>
    <n v="0.42"/>
    <m/>
    <s v="Hon Nguyen               "/>
    <n v="1"/>
    <s v="System                   "/>
    <s v="NA"/>
    <d v="2021-11-09T14:14:32"/>
    <s v="NA                                                "/>
    <d v="2021-11-09T14:14:32"/>
    <n v="1"/>
    <n v="0.02"/>
    <n v="0.05"/>
    <n v="7.0000000000000007E-2"/>
  </r>
  <r>
    <x v="9"/>
    <d v="2021-10-28T00:00:00"/>
    <x v="1"/>
    <x v="1"/>
    <s v="ICT       "/>
    <s v="P100001290 S2 Main       "/>
    <s v="ICT03                    "/>
    <s v="HCMLGICT03               "/>
    <x v="0"/>
    <s v="Changeover to MP Model"/>
    <d v="1899-12-30T21:30:00"/>
    <d v="1899-12-30T21:40:00"/>
    <n v="10"/>
    <n v="0"/>
    <n v="0.42"/>
    <m/>
    <s v="Hai Lam                  "/>
    <n v="1"/>
    <s v="System                   "/>
    <s v="NA"/>
    <d v="2021-11-09T14:14:32"/>
    <s v="NA                                                "/>
    <d v="2021-11-09T14:14:32"/>
    <n v="1"/>
    <n v="0.02"/>
    <n v="0.05"/>
    <n v="7.0000000000000007E-2"/>
  </r>
  <r>
    <x v="9"/>
    <d v="2021-10-28T00:00:00"/>
    <x v="1"/>
    <x v="2"/>
    <s v="ICT       "/>
    <s v="P000225470. FOX3         "/>
    <s v="ICT03                    "/>
    <s v="HCMLGICT03               "/>
    <x v="0"/>
    <s v="Changeover to MP Model"/>
    <d v="1899-12-30T22:15:00"/>
    <d v="1899-12-30T22:25:00"/>
    <n v="10"/>
    <n v="0"/>
    <n v="0.42"/>
    <m/>
    <s v="Hai Lam                  "/>
    <n v="1"/>
    <s v="System                   "/>
    <s v="NA"/>
    <d v="2021-11-09T14:14:32"/>
    <s v="NA                                                "/>
    <d v="2021-11-09T14:14:32"/>
    <n v="1"/>
    <n v="0.02"/>
    <n v="0.05"/>
    <n v="7.0000000000000007E-2"/>
  </r>
  <r>
    <x v="9"/>
    <d v="2021-10-28T00:00:00"/>
    <x v="1"/>
    <x v="0"/>
    <s v="ICT       "/>
    <s v="P100000830 S2 HIM        "/>
    <s v="ICT03                    "/>
    <s v="HCMLGICT03               "/>
    <x v="0"/>
    <s v="Changeover to MP Model"/>
    <d v="1899-12-30T23:00:00"/>
    <d v="1899-12-30T23:05:00"/>
    <n v="5"/>
    <n v="0"/>
    <n v="0.42"/>
    <m/>
    <s v="Hai Lam                  "/>
    <n v="1"/>
    <s v="System                   "/>
    <s v="NA"/>
    <d v="2021-11-09T14:14:32"/>
    <s v="NA                                                "/>
    <d v="2021-11-09T14:14:32"/>
    <n v="1"/>
    <n v="0.02"/>
    <n v="0.05"/>
    <n v="7.0000000000000007E-2"/>
  </r>
  <r>
    <x v="9"/>
    <d v="2021-10-28T00:00:00"/>
    <x v="1"/>
    <x v="3"/>
    <s v="ICT       "/>
    <s v="P100001290 S2 Main       "/>
    <s v="ICT03                    "/>
    <s v="HCMLGICT03               "/>
    <x v="0"/>
    <s v="Changeover to MP Model"/>
    <d v="1899-12-30T23:50:00"/>
    <d v="1899-12-30T00:00:00"/>
    <n v="-1430"/>
    <n v="0"/>
    <n v="0.42"/>
    <m/>
    <s v="Hai Lam                  "/>
    <n v="1"/>
    <s v="System                   "/>
    <s v="NA"/>
    <d v="2021-11-09T14:14:32"/>
    <s v="NA                                                "/>
    <d v="2021-11-09T14:14:32"/>
    <n v="1"/>
    <n v="0.02"/>
    <n v="0.05"/>
    <n v="7.0000000000000007E-2"/>
  </r>
  <r>
    <x v="9"/>
    <d v="2021-10-29T00:00:00"/>
    <x v="1"/>
    <x v="4"/>
    <s v="ICT       "/>
    <s v="P100000830 S2 HIM        "/>
    <s v="ICT03                    "/>
    <s v="HCMLGICT03               "/>
    <x v="0"/>
    <s v="Changeover to MP Model"/>
    <d v="1899-12-30T02:35:00"/>
    <d v="1899-12-30T02:40:00"/>
    <n v="5"/>
    <n v="0"/>
    <n v="0.42"/>
    <m/>
    <s v="Hai Lam                  "/>
    <n v="1"/>
    <s v="System                   "/>
    <s v="NA"/>
    <d v="2021-11-09T14:14:32"/>
    <s v="NA                                                "/>
    <d v="2021-11-09T14:14:32"/>
    <n v="1"/>
    <n v="0.02"/>
    <n v="0.05"/>
    <n v="7.0000000000000007E-2"/>
  </r>
  <r>
    <x v="9"/>
    <d v="2021-10-29T00:00:00"/>
    <x v="1"/>
    <x v="5"/>
    <s v="ICT       "/>
    <s v="P100001290 S2 Main       "/>
    <s v="ICT03                    "/>
    <s v="HCMLGICT03               "/>
    <x v="0"/>
    <s v="Changeover to MP Model"/>
    <d v="1899-12-30T03:30:00"/>
    <d v="1899-12-30T03:40:00"/>
    <n v="10"/>
    <n v="0"/>
    <n v="0.42"/>
    <m/>
    <s v="Hai Lam                  "/>
    <n v="1"/>
    <s v="System                   "/>
    <s v="NA"/>
    <d v="2021-11-09T14:14:32"/>
    <s v="NA                                                "/>
    <d v="2021-11-09T14:14:32"/>
    <n v="1"/>
    <n v="0.02"/>
    <n v="0.05"/>
    <n v="7.0000000000000007E-2"/>
  </r>
  <r>
    <x v="9"/>
    <d v="2021-10-29T00:00:00"/>
    <x v="1"/>
    <x v="6"/>
    <s v="ICT       "/>
    <s v="P100000830 S2 HIM        "/>
    <s v="ICT03                    "/>
    <s v="HCMLGICT03               "/>
    <x v="0"/>
    <s v="Changeover to MP Model"/>
    <d v="1899-12-30T04:30:00"/>
    <d v="1899-12-30T04:35:00"/>
    <n v="5"/>
    <n v="0"/>
    <n v="0.42"/>
    <m/>
    <s v="Hon Nguyen               "/>
    <n v="1"/>
    <s v="System                   "/>
    <s v="NA"/>
    <d v="2021-11-09T14:14:32"/>
    <s v="NA                                                "/>
    <d v="2021-11-09T14:14:32"/>
    <n v="1"/>
    <n v="0.02"/>
    <n v="0.05"/>
    <n v="7.0000000000000007E-2"/>
  </r>
  <r>
    <x v="9"/>
    <d v="2021-10-29T00:00:00"/>
    <x v="1"/>
    <x v="0"/>
    <s v="ICT       "/>
    <s v="P000225470. FOX3         "/>
    <s v="ICT03                    "/>
    <s v="HCMLGICT03               "/>
    <x v="0"/>
    <s v="Changeover to MP Model"/>
    <d v="1899-12-30T06:40:00"/>
    <d v="1899-12-30T06:50:00"/>
    <n v="10"/>
    <n v="0"/>
    <n v="0.42"/>
    <m/>
    <s v="Quyen Vo                 "/>
    <n v="1"/>
    <s v="System                   "/>
    <s v="NA"/>
    <d v="2021-11-09T14:14:32"/>
    <s v="NA                                                "/>
    <d v="2021-11-09T14:14:32"/>
    <n v="1"/>
    <n v="0.02"/>
    <n v="0.05"/>
    <n v="7.0000000000000007E-2"/>
  </r>
  <r>
    <x v="9"/>
    <d v="2021-10-29T00:00:00"/>
    <x v="1"/>
    <x v="1"/>
    <s v="ICT       "/>
    <s v="P100001290 S2 Main       "/>
    <s v="ICT03                    "/>
    <s v="HCMLGICT03               "/>
    <x v="0"/>
    <s v="Changeover to MP Model"/>
    <d v="1899-12-30T07:35:00"/>
    <d v="1899-12-30T07:45:00"/>
    <n v="10"/>
    <n v="0"/>
    <n v="0.42"/>
    <m/>
    <s v="Nhan Ca                  "/>
    <n v="1"/>
    <s v="System                   "/>
    <s v="NA"/>
    <d v="2021-11-09T14:14:32"/>
    <s v="NA                                                "/>
    <d v="2021-11-09T14:14:32"/>
    <n v="1"/>
    <n v="0.02"/>
    <n v="0.05"/>
    <n v="7.0000000000000007E-2"/>
  </r>
  <r>
    <x v="9"/>
    <d v="2021-10-29T00:00:00"/>
    <x v="1"/>
    <x v="2"/>
    <s v="ICT       "/>
    <s v="P100000830 S2 HIM        "/>
    <s v="ICT03                    "/>
    <s v="HCMLGICT03               "/>
    <x v="0"/>
    <s v="Changeover to MP Model"/>
    <d v="1899-12-30T08:20:00"/>
    <d v="1899-12-30T08:30:00"/>
    <n v="10"/>
    <n v="0"/>
    <n v="0.42"/>
    <m/>
    <s v="Quyen Vo                 "/>
    <n v="1"/>
    <s v="System                   "/>
    <s v="NA"/>
    <d v="2021-11-09T14:14:32"/>
    <s v="NA                                                "/>
    <d v="2021-11-09T14:14:32"/>
    <n v="1"/>
    <n v="0.02"/>
    <n v="0.05"/>
    <n v="7.0000000000000007E-2"/>
  </r>
  <r>
    <x v="9"/>
    <d v="2021-10-29T00:00:00"/>
    <x v="1"/>
    <x v="0"/>
    <s v="ICT       "/>
    <s v="P000225470. FOX3         "/>
    <s v="ICT03                    "/>
    <s v="HCMLGICT03               "/>
    <x v="0"/>
    <s v="Changeover to MP Model"/>
    <d v="1899-12-30T09:00:00"/>
    <d v="1899-12-30T09:10:00"/>
    <n v="10"/>
    <n v="0"/>
    <n v="0.42"/>
    <m/>
    <s v="Nhan Ca                  "/>
    <n v="1"/>
    <s v="System                   "/>
    <s v="NA"/>
    <d v="2021-11-09T14:14:32"/>
    <s v="NA                                                "/>
    <d v="2021-11-09T14:14:32"/>
    <n v="1"/>
    <n v="0.02"/>
    <n v="0.05"/>
    <n v="7.0000000000000007E-2"/>
  </r>
  <r>
    <x v="9"/>
    <d v="2021-10-29T00:00:00"/>
    <x v="1"/>
    <x v="3"/>
    <s v="ICT       "/>
    <s v="P100001290 S2 Main       "/>
    <s v="ICT03                    "/>
    <s v="HCMLGICT03               "/>
    <x v="0"/>
    <s v="Changeover to MP Model"/>
    <d v="1899-12-30T09:30:00"/>
    <d v="1899-12-30T09:40:00"/>
    <n v="10"/>
    <n v="0"/>
    <n v="0.42"/>
    <m/>
    <s v="Quyen Vo                 "/>
    <n v="1"/>
    <s v="System                   "/>
    <s v="NA"/>
    <d v="2021-11-09T14:14:32"/>
    <s v="NA                                                "/>
    <d v="2021-11-09T14:14:32"/>
    <n v="1"/>
    <n v="0.02"/>
    <n v="0.05"/>
    <n v="7.0000000000000007E-2"/>
  </r>
  <r>
    <x v="9"/>
    <d v="2021-10-29T00:00:00"/>
    <x v="1"/>
    <x v="4"/>
    <s v="ICT       "/>
    <s v="P100000830 S2 HIM        "/>
    <s v="ICT03                    "/>
    <s v="HCMLGICT03               "/>
    <x v="0"/>
    <s v="Changeover to MP Model"/>
    <d v="1899-12-30T10:30:00"/>
    <d v="1899-12-30T10:40:00"/>
    <n v="10"/>
    <n v="0"/>
    <n v="0.42"/>
    <m/>
    <s v="Quyen Vo                 "/>
    <n v="1"/>
    <s v="System                   "/>
    <s v="NA"/>
    <d v="2021-11-09T14:14:32"/>
    <s v="NA                                                "/>
    <d v="2021-11-09T14:14:32"/>
    <n v="1"/>
    <n v="0.02"/>
    <n v="0.05"/>
    <n v="7.0000000000000007E-2"/>
  </r>
  <r>
    <x v="9"/>
    <d v="2021-10-29T00:00:00"/>
    <x v="1"/>
    <x v="5"/>
    <s v="ICT       "/>
    <s v="P000225470. FOX3         "/>
    <s v="ICT03                    "/>
    <s v="HCMLGICT03               "/>
    <x v="0"/>
    <s v="Changeover to MP Model"/>
    <d v="1899-12-30T11:20:00"/>
    <d v="1899-12-30T11:30:00"/>
    <n v="10"/>
    <n v="0"/>
    <n v="0.42"/>
    <m/>
    <s v="Quyen Vo                 "/>
    <n v="1"/>
    <s v="System                   "/>
    <s v="NA"/>
    <d v="2021-11-09T14:14:32"/>
    <s v="NA                                                "/>
    <d v="2021-11-09T14:14:32"/>
    <n v="1"/>
    <n v="0.02"/>
    <n v="0.05"/>
    <n v="7.0000000000000007E-2"/>
  </r>
  <r>
    <x v="9"/>
    <d v="2021-10-29T00:00:00"/>
    <x v="1"/>
    <x v="6"/>
    <s v="ICT       "/>
    <s v="P100001290 S2 Main       "/>
    <s v="ICT03                    "/>
    <s v="HCMLGICT03               "/>
    <x v="0"/>
    <s v="Changeover to MP Model"/>
    <d v="1899-12-30T12:15:00"/>
    <d v="1899-12-30T12:25:00"/>
    <n v="10"/>
    <n v="0"/>
    <n v="0.42"/>
    <m/>
    <s v="Nhan Ca                  "/>
    <n v="1"/>
    <s v="System                   "/>
    <s v="NA"/>
    <d v="2021-11-09T14:14:32"/>
    <s v="NA                                                "/>
    <d v="2021-11-09T14:14:32"/>
    <n v="1"/>
    <n v="0.02"/>
    <n v="0.05"/>
    <n v="7.0000000000000007E-2"/>
  </r>
  <r>
    <x v="9"/>
    <d v="2021-10-29T00:00:00"/>
    <x v="1"/>
    <x v="0"/>
    <s v="ICT       "/>
    <s v="P100000830 S2 HIM        "/>
    <s v="ICT03                    "/>
    <s v="HCMLGICT03               "/>
    <x v="0"/>
    <s v="Changeover to MP Model"/>
    <d v="1899-12-30T13:00:00"/>
    <d v="1899-12-30T13:10:00"/>
    <n v="10"/>
    <n v="0"/>
    <n v="0.42"/>
    <m/>
    <s v="Quyen Vo                 "/>
    <n v="1"/>
    <s v="System                   "/>
    <s v="NA"/>
    <d v="2021-11-09T14:14:32"/>
    <s v="NA                                                "/>
    <d v="2021-11-09T14:14:32"/>
    <n v="1"/>
    <n v="0.02"/>
    <n v="0.05"/>
    <n v="7.0000000000000007E-2"/>
  </r>
  <r>
    <x v="9"/>
    <d v="2021-10-29T00:00:00"/>
    <x v="1"/>
    <x v="1"/>
    <s v="ICT       "/>
    <s v="P100001290 S2 Main       "/>
    <s v="ICT03                    "/>
    <s v="HCMLGICT03               "/>
    <x v="0"/>
    <s v="Changeover to MP Model"/>
    <d v="1899-12-30T14:25:00"/>
    <d v="1899-12-30T14:35:00"/>
    <n v="10"/>
    <n v="0"/>
    <n v="0.42"/>
    <m/>
    <s v="Quyen Vo                 "/>
    <n v="1"/>
    <s v="System                   "/>
    <s v="NA"/>
    <d v="2021-11-09T14:14:32"/>
    <s v="NA                                                "/>
    <d v="2021-11-09T14:14:32"/>
    <n v="1"/>
    <n v="0.02"/>
    <n v="0.05"/>
    <n v="7.0000000000000007E-2"/>
  </r>
  <r>
    <x v="9"/>
    <d v="2021-10-29T00:00:00"/>
    <x v="1"/>
    <x v="2"/>
    <s v="ICT       "/>
    <s v="P000225470. FOX3         "/>
    <s v="ICT03                    "/>
    <s v="HCMLGICT03               "/>
    <x v="0"/>
    <s v="Changeover to MP Model"/>
    <d v="1899-12-30T15:20:00"/>
    <d v="1899-12-30T15:30:00"/>
    <n v="10"/>
    <n v="0"/>
    <n v="0.42"/>
    <m/>
    <s v="Quyen Vo                 "/>
    <n v="1"/>
    <s v="System                   "/>
    <s v="NA"/>
    <d v="2021-11-09T14:14:32"/>
    <s v="NA                                                "/>
    <d v="2021-11-09T14:14:32"/>
    <n v="1"/>
    <n v="0.02"/>
    <n v="0.05"/>
    <n v="7.0000000000000007E-2"/>
  </r>
  <r>
    <x v="9"/>
    <d v="2021-10-29T00:00:00"/>
    <x v="1"/>
    <x v="0"/>
    <s v="ICT       "/>
    <s v="P100001290 S2 Main       "/>
    <s v="ICT03                    "/>
    <s v="HCMLGICT03               "/>
    <x v="0"/>
    <s v="Changeover to MP Model"/>
    <d v="1899-12-30T16:00:00"/>
    <d v="1899-12-30T16:10:00"/>
    <n v="10"/>
    <n v="0"/>
    <n v="0.42"/>
    <m/>
    <s v="Quyen Vo                 "/>
    <n v="1"/>
    <s v="System                   "/>
    <s v="NA"/>
    <d v="2021-11-09T14:14:32"/>
    <s v="NA                                                "/>
    <d v="2021-11-09T14:14:32"/>
    <n v="1"/>
    <n v="0.02"/>
    <n v="0.05"/>
    <n v="7.0000000000000007E-2"/>
  </r>
  <r>
    <x v="9"/>
    <d v="2021-10-29T00:00:00"/>
    <x v="1"/>
    <x v="3"/>
    <s v="ICT       "/>
    <s v="Fasy-0798                "/>
    <s v="ICT02                    "/>
    <s v="VNHCMLGICT02             "/>
    <x v="0"/>
    <s v="Changeover to MP Model"/>
    <d v="1899-12-30T14:45:00"/>
    <d v="1899-12-30T15:00:00"/>
    <n v="15"/>
    <n v="0"/>
    <n v="0.42"/>
    <m/>
    <s v="Quyen Vo                 "/>
    <n v="1"/>
    <s v="System                   "/>
    <s v="NA"/>
    <d v="2021-11-09T14:14:32"/>
    <s v="NA                                                "/>
    <d v="2021-11-09T14:14:32"/>
    <n v="1"/>
    <n v="0.02"/>
    <n v="0.05"/>
    <n v="7.0000000000000007E-2"/>
  </r>
  <r>
    <x v="9"/>
    <d v="2021-10-29T00:00:00"/>
    <x v="1"/>
    <x v="4"/>
    <s v="ICT       "/>
    <s v="P000225470. FOX3         "/>
    <s v="ICT03                    "/>
    <s v="HCMLGICT03               "/>
    <x v="0"/>
    <s v="Changeover to MP Model"/>
    <d v="1899-12-30T16:40:00"/>
    <d v="1899-12-30T16:50:00"/>
    <n v="10"/>
    <n v="0"/>
    <n v="0.42"/>
    <m/>
    <s v="Quyen Vo                 "/>
    <n v="1"/>
    <s v="System                   "/>
    <s v="NA"/>
    <d v="2021-11-09T14:14:32"/>
    <s v="NA                                                "/>
    <d v="2021-11-09T14:14:32"/>
    <n v="1"/>
    <n v="0.02"/>
    <n v="0.05"/>
    <n v="7.0000000000000007E-2"/>
  </r>
  <r>
    <x v="9"/>
    <d v="2021-10-29T00:00:00"/>
    <x v="1"/>
    <x v="5"/>
    <s v="ICT       "/>
    <s v="P100001290 S2 Main       "/>
    <s v="ICT03                    "/>
    <s v="HCMLGICT03               "/>
    <x v="0"/>
    <s v="Changeover to MP Model"/>
    <d v="1899-12-30T18:25:00"/>
    <d v="1899-12-30T18:35:00"/>
    <n v="10"/>
    <n v="0"/>
    <n v="0.42"/>
    <m/>
    <s v="Hai Lam                  "/>
    <n v="1"/>
    <s v="System                   "/>
    <s v="NA"/>
    <d v="2021-11-09T14:14:32"/>
    <s v="NA                                                "/>
    <d v="2021-11-09T14:14:32"/>
    <n v="1"/>
    <n v="0.02"/>
    <n v="0.05"/>
    <n v="7.0000000000000007E-2"/>
  </r>
  <r>
    <x v="9"/>
    <d v="2021-10-29T00:00:00"/>
    <x v="1"/>
    <x v="6"/>
    <s v="ICT       "/>
    <s v="P100000830 S2 HIM        "/>
    <s v="ICT03                    "/>
    <s v="HCMLGICT03               "/>
    <x v="0"/>
    <s v="Changeover to MP Model"/>
    <d v="1899-12-30T19:15:00"/>
    <d v="1899-12-30T19:20:00"/>
    <n v="5"/>
    <n v="0"/>
    <n v="0.42"/>
    <m/>
    <s v="Hai Lam                  "/>
    <n v="1"/>
    <s v="System                   "/>
    <s v="NA"/>
    <d v="2021-11-09T14:14:32"/>
    <s v="NA                                                "/>
    <d v="2021-11-09T14:14:32"/>
    <n v="1"/>
    <n v="0.02"/>
    <n v="0.05"/>
    <n v="7.0000000000000007E-2"/>
  </r>
  <r>
    <x v="9"/>
    <d v="2021-10-29T00:00:00"/>
    <x v="1"/>
    <x v="0"/>
    <s v="ICT       "/>
    <s v="P000225470. FOX3         "/>
    <s v="ICT03                    "/>
    <s v="HCMLGICT03               "/>
    <x v="0"/>
    <s v="Changeover to MP Model"/>
    <d v="1899-12-30T20:05:00"/>
    <d v="1899-12-30T20:15:00"/>
    <n v="10"/>
    <n v="0"/>
    <n v="0.42"/>
    <m/>
    <s v="Thao Chau                "/>
    <n v="1"/>
    <s v="System                   "/>
    <s v="NA"/>
    <d v="2021-11-09T14:14:32"/>
    <s v="NA                                                "/>
    <d v="2021-11-09T14:14:32"/>
    <n v="1"/>
    <n v="0.02"/>
    <n v="0.05"/>
    <n v="7.0000000000000007E-2"/>
  </r>
  <r>
    <x v="9"/>
    <d v="2021-10-29T00:00:00"/>
    <x v="1"/>
    <x v="1"/>
    <s v="ICT       "/>
    <s v="P100001290 S2 Main       "/>
    <s v="ICT03                    "/>
    <s v="HCMLGICT03               "/>
    <x v="0"/>
    <s v="Changeover to MP Model"/>
    <d v="1899-12-30T20:55:00"/>
    <d v="1899-12-30T21:05:00"/>
    <n v="10"/>
    <n v="0"/>
    <n v="0.42"/>
    <m/>
    <s v="Du Nguyen                "/>
    <n v="1"/>
    <s v="System                   "/>
    <s v="NA"/>
    <d v="2021-11-09T14:14:32"/>
    <s v="NA                                                "/>
    <d v="2021-11-09T14:14:32"/>
    <n v="1"/>
    <n v="0.02"/>
    <n v="0.05"/>
    <n v="7.0000000000000007E-2"/>
  </r>
  <r>
    <x v="9"/>
    <d v="2021-10-29T00:00:00"/>
    <x v="1"/>
    <x v="2"/>
    <s v="ICT       "/>
    <s v="P000225470. FOX3         "/>
    <s v="ICT03                    "/>
    <s v="HCMLGICT03               "/>
    <x v="0"/>
    <s v="Changeover to MP Model"/>
    <d v="1899-12-30T22:00:00"/>
    <d v="1899-12-30T22:10:00"/>
    <n v="10"/>
    <n v="0"/>
    <n v="0.42"/>
    <m/>
    <s v="Hai Lam                  "/>
    <n v="1"/>
    <s v="System                   "/>
    <s v="NA"/>
    <d v="2021-11-09T14:14:32"/>
    <s v="NA                                                "/>
    <d v="2021-11-09T14:14:32"/>
    <n v="1"/>
    <n v="0.02"/>
    <n v="0.05"/>
    <n v="7.0000000000000007E-2"/>
  </r>
  <r>
    <x v="9"/>
    <d v="2021-10-30T00:00:00"/>
    <x v="1"/>
    <x v="0"/>
    <s v="ICT       "/>
    <s v="P100000830 S2 HIM        "/>
    <s v="ICT03                    "/>
    <s v="HCMLGICT03               "/>
    <x v="0"/>
    <s v="Changeover to MP Model"/>
    <d v="1899-12-30T01:45:00"/>
    <d v="1899-12-30T01:50:00"/>
    <n v="5"/>
    <n v="0"/>
    <n v="0.42"/>
    <m/>
    <s v="Hon Nguyen               "/>
    <n v="1"/>
    <s v="System                   "/>
    <s v="NA"/>
    <d v="2021-11-09T14:14:32"/>
    <s v="NA                                                "/>
    <d v="2021-11-09T14:14:32"/>
    <n v="1"/>
    <n v="0.02"/>
    <n v="0.05"/>
    <n v="7.0000000000000007E-2"/>
  </r>
  <r>
    <x v="9"/>
    <d v="2021-10-30T00:00:00"/>
    <x v="1"/>
    <x v="3"/>
    <s v="ICT       "/>
    <s v="P000225470. FOX3         "/>
    <s v="ICT03                    "/>
    <s v="HCMLGICT03               "/>
    <x v="0"/>
    <s v="Changeover to MP Model"/>
    <d v="1899-12-30T02:25:00"/>
    <d v="1899-12-30T02:35:00"/>
    <n v="10"/>
    <n v="0"/>
    <n v="0.42"/>
    <m/>
    <s v="Hai Lam                  "/>
    <n v="1"/>
    <s v="System                   "/>
    <s v="NA"/>
    <d v="2021-11-09T14:14:32"/>
    <s v="NA                                                "/>
    <d v="2021-11-09T14:14:32"/>
    <n v="1"/>
    <n v="0.02"/>
    <n v="0.05"/>
    <n v="7.0000000000000007E-2"/>
  </r>
  <r>
    <x v="9"/>
    <d v="2021-10-30T00:00:00"/>
    <x v="1"/>
    <x v="4"/>
    <s v="ICT       "/>
    <s v="P100001290 S2 Main       "/>
    <s v="ICT03                    "/>
    <s v="HCMLGICT03               "/>
    <x v="0"/>
    <s v="Changeover to MP Model"/>
    <d v="1899-12-30T02:45:00"/>
    <d v="1899-12-30T02:55:00"/>
    <n v="10"/>
    <n v="0"/>
    <n v="0.42"/>
    <m/>
    <s v="Hai Lam                  "/>
    <n v="1"/>
    <s v="System                   "/>
    <s v="NA"/>
    <d v="2021-11-09T14:14:32"/>
    <s v="NA                                                "/>
    <d v="2021-11-09T14:14:32"/>
    <n v="1"/>
    <n v="0.02"/>
    <n v="0.05"/>
    <n v="7.0000000000000007E-2"/>
  </r>
  <r>
    <x v="9"/>
    <d v="2021-10-30T00:00:00"/>
    <x v="1"/>
    <x v="5"/>
    <s v="ICT       "/>
    <s v="P100000830 S2 HIM        "/>
    <s v="ICT03                    "/>
    <s v="HCMLGICT03               "/>
    <x v="0"/>
    <s v="Changeover to MP Model"/>
    <d v="1899-12-30T04:15:00"/>
    <d v="1899-12-30T04:20:00"/>
    <n v="5"/>
    <n v="0"/>
    <n v="0.42"/>
    <m/>
    <s v="Thao Chau                "/>
    <n v="1"/>
    <s v="System                   "/>
    <s v="NA"/>
    <d v="2021-11-09T14:14:32"/>
    <s v="NA                                                "/>
    <d v="2021-11-09T14:14:32"/>
    <n v="1"/>
    <n v="0.02"/>
    <n v="0.05"/>
    <n v="7.0000000000000007E-2"/>
  </r>
  <r>
    <x v="9"/>
    <d v="2021-10-30T00:00:00"/>
    <x v="1"/>
    <x v="6"/>
    <s v="ICT       "/>
    <s v="P000225470. FOX3         "/>
    <s v="ICT03                    "/>
    <s v="HCMLGICT03               "/>
    <x v="0"/>
    <s v="Changeover to MP Model"/>
    <d v="1899-12-30T06:30:00"/>
    <d v="1899-12-30T06:40:00"/>
    <n v="10"/>
    <n v="0"/>
    <n v="0.42"/>
    <m/>
    <s v="Vu Nguyen                "/>
    <n v="1"/>
    <s v="System                   "/>
    <s v="NA"/>
    <d v="2021-11-09T14:14:32"/>
    <s v="NA                                                "/>
    <d v="2021-11-09T14:14:32"/>
    <n v="1"/>
    <n v="0.02"/>
    <n v="0.05"/>
    <n v="7.0000000000000007E-2"/>
  </r>
  <r>
    <x v="9"/>
    <d v="2021-10-30T00:00:00"/>
    <x v="1"/>
    <x v="0"/>
    <s v="ICT       "/>
    <s v="P100001290 S2 Main       "/>
    <s v="ICT03                    "/>
    <s v="HCMLGICT03               "/>
    <x v="0"/>
    <s v="Changeover to MP Model"/>
    <d v="1899-12-30T07:00:00"/>
    <d v="1899-12-30T07:10:00"/>
    <n v="10"/>
    <n v="0"/>
    <n v="0.42"/>
    <m/>
    <s v="Quyen Vo                 "/>
    <n v="1"/>
    <s v="System                   "/>
    <s v="NA"/>
    <d v="2021-11-09T14:14:32"/>
    <s v="NA                                                "/>
    <d v="2021-11-09T14:14:32"/>
    <n v="1"/>
    <n v="0.02"/>
    <n v="0.05"/>
    <n v="7.0000000000000007E-2"/>
  </r>
  <r>
    <x v="9"/>
    <d v="2021-10-30T00:00:00"/>
    <x v="1"/>
    <x v="1"/>
    <s v="ICT       "/>
    <s v="P100000830 S2 HIM        "/>
    <s v="ICT03                    "/>
    <s v="HCMLGICT03               "/>
    <x v="0"/>
    <s v="Changeover to MP Model"/>
    <d v="1899-12-30T08:10:00"/>
    <d v="1899-12-30T08:20:00"/>
    <n v="10"/>
    <n v="0"/>
    <n v="0.42"/>
    <m/>
    <s v="Quyen Vo                 "/>
    <n v="1"/>
    <s v="System                   "/>
    <s v="NA"/>
    <d v="2021-11-09T14:14:32"/>
    <s v="NA                                                "/>
    <d v="2021-11-09T14:14:32"/>
    <n v="1"/>
    <n v="0.02"/>
    <n v="0.05"/>
    <n v="7.0000000000000007E-2"/>
  </r>
  <r>
    <x v="9"/>
    <d v="2021-10-30T00:00:00"/>
    <x v="1"/>
    <x v="2"/>
    <s v="ICT       "/>
    <s v="P000225470. FOX3         "/>
    <s v="ICT03                    "/>
    <s v="HCMLGICT03               "/>
    <x v="0"/>
    <s v="Changeover to MP Model"/>
    <d v="1899-12-30T08:30:00"/>
    <d v="1899-12-30T08:40:00"/>
    <n v="10"/>
    <n v="0"/>
    <n v="0.42"/>
    <m/>
    <s v="Quyen Vo                 "/>
    <n v="1"/>
    <s v="System                   "/>
    <s v="NA"/>
    <d v="2021-11-09T14:14:32"/>
    <s v="NA                                                "/>
    <d v="2021-11-09T14:14:32"/>
    <n v="1"/>
    <n v="0.02"/>
    <n v="0.05"/>
    <n v="7.0000000000000007E-2"/>
  </r>
  <r>
    <x v="9"/>
    <d v="2021-10-30T00:00:00"/>
    <x v="1"/>
    <x v="0"/>
    <s v="ICT       "/>
    <s v="P100001290 S2 Main       "/>
    <s v="ICT03                    "/>
    <s v="HCMLGICT03               "/>
    <x v="0"/>
    <s v="Changeover to MP Model"/>
    <d v="1899-12-30T09:00:00"/>
    <d v="1899-12-30T09:10:00"/>
    <n v="10"/>
    <n v="0"/>
    <n v="0.42"/>
    <m/>
    <s v="Quyen Vo                 "/>
    <n v="1"/>
    <s v="System                   "/>
    <s v="NA"/>
    <d v="2021-11-09T14:14:32"/>
    <s v="NA                                                "/>
    <d v="2021-11-09T14:14:32"/>
    <n v="1"/>
    <n v="0.02"/>
    <n v="0.05"/>
    <n v="7.0000000000000007E-2"/>
  </r>
  <r>
    <x v="9"/>
    <d v="2021-10-30T00:00:00"/>
    <x v="1"/>
    <x v="3"/>
    <s v="ICT       "/>
    <s v="P100000830 S2 HIM        "/>
    <s v="ICT03                    "/>
    <s v="HCMLGICT03               "/>
    <x v="0"/>
    <s v="Changeover to MP Model"/>
    <d v="1899-12-30T09:45:00"/>
    <d v="1899-12-30T09:55:00"/>
    <n v="10"/>
    <n v="0"/>
    <n v="0.42"/>
    <m/>
    <s v="Vu Nguyen                "/>
    <n v="1"/>
    <s v="System                   "/>
    <s v="NA"/>
    <d v="2021-11-09T14:14:32"/>
    <s v="NA                                                "/>
    <d v="2021-11-09T14:14:32"/>
    <n v="1"/>
    <n v="0.02"/>
    <n v="0.05"/>
    <n v="7.0000000000000007E-2"/>
  </r>
  <r>
    <x v="9"/>
    <d v="2021-10-30T00:00:00"/>
    <x v="1"/>
    <x v="4"/>
    <s v="ICT       "/>
    <s v="P000225470. FOX3         "/>
    <s v="ICT03                    "/>
    <s v="HCMLGICT03               "/>
    <x v="0"/>
    <s v="Changeover to MP Model"/>
    <d v="1899-12-30T10:00:00"/>
    <d v="1899-12-30T10:10:00"/>
    <n v="10"/>
    <n v="0"/>
    <n v="0.42"/>
    <m/>
    <s v="Nhan Ca                  "/>
    <n v="1"/>
    <s v="System                   "/>
    <s v="NA"/>
    <d v="2021-11-09T14:14:32"/>
    <s v="NA                                                "/>
    <d v="2021-11-09T14:14:32"/>
    <n v="1"/>
    <n v="0.02"/>
    <n v="0.05"/>
    <n v="7.0000000000000007E-2"/>
  </r>
  <r>
    <x v="9"/>
    <d v="2021-10-30T00:00:00"/>
    <x v="1"/>
    <x v="5"/>
    <s v="ICT       "/>
    <s v="P100001290 S2 Main       "/>
    <s v="ICT03                    "/>
    <s v="HCMLGICT03               "/>
    <x v="0"/>
    <s v="Changeover to MP Model"/>
    <d v="1899-12-30T10:50:00"/>
    <d v="1899-12-30T11:00:00"/>
    <n v="10"/>
    <n v="0"/>
    <n v="0.42"/>
    <m/>
    <s v="Vu Nguyen                "/>
    <n v="1"/>
    <s v="System                   "/>
    <s v="NA"/>
    <d v="2021-11-09T14:14:32"/>
    <s v="NA                                                "/>
    <d v="2021-11-09T14:14:32"/>
    <n v="1"/>
    <n v="0.02"/>
    <n v="0.05"/>
    <n v="7.0000000000000007E-2"/>
  </r>
  <r>
    <x v="9"/>
    <d v="2021-10-30T00:00:00"/>
    <x v="1"/>
    <x v="6"/>
    <s v="ICT       "/>
    <s v="P100000830 S2 HIM        "/>
    <s v="ICT03                    "/>
    <s v="HCMLGICT03               "/>
    <x v="0"/>
    <s v="Changeover to MP Model"/>
    <d v="1899-12-30T11:35:00"/>
    <d v="1899-12-30T11:45:00"/>
    <n v="10"/>
    <n v="0"/>
    <n v="0.42"/>
    <m/>
    <s v="Quyen Vo                 "/>
    <n v="1"/>
    <s v="System                   "/>
    <s v="NA"/>
    <d v="2021-11-09T14:14:33"/>
    <s v="NA                                                "/>
    <d v="2021-11-09T14:14:33"/>
    <n v="1"/>
    <n v="0.02"/>
    <n v="0.05"/>
    <n v="7.0000000000000007E-2"/>
  </r>
  <r>
    <x v="9"/>
    <d v="2021-10-30T00:00:00"/>
    <x v="1"/>
    <x v="0"/>
    <s v="ICT       "/>
    <s v="P100001290 S2 Main       "/>
    <s v="ICT03                    "/>
    <s v="HCMLGICT03               "/>
    <x v="0"/>
    <s v="Changeover to MP Model"/>
    <d v="1899-12-30T12:40:00"/>
    <d v="1899-12-30T12:50:00"/>
    <n v="10"/>
    <n v="0"/>
    <n v="0.42"/>
    <m/>
    <s v="Quyen Vo                 "/>
    <n v="1"/>
    <s v="System                   "/>
    <s v="NA"/>
    <d v="2021-11-09T14:14:33"/>
    <s v="NA                                                "/>
    <d v="2021-11-09T14:14:33"/>
    <n v="1"/>
    <n v="0.02"/>
    <n v="0.05"/>
    <n v="7.0000000000000007E-2"/>
  </r>
  <r>
    <x v="9"/>
    <d v="2021-10-30T00:00:00"/>
    <x v="1"/>
    <x v="1"/>
    <s v="ICT       "/>
    <s v="72646 Higgs              "/>
    <s v="ICT01                    "/>
    <s v="VNHCMICT01               "/>
    <x v="0"/>
    <s v="Changeover to MP Model"/>
    <d v="1899-12-30T09:00:00"/>
    <d v="1899-12-30T09:10:00"/>
    <n v="10"/>
    <n v="0"/>
    <n v="0.42"/>
    <m/>
    <s v="Vu Nguyen                "/>
    <n v="1"/>
    <s v="System                   "/>
    <s v="NA"/>
    <d v="2021-11-09T14:14:33"/>
    <s v="NA                                                "/>
    <d v="2021-11-09T14:14:33"/>
    <n v="1"/>
    <n v="0.02"/>
    <n v="0.05"/>
    <n v="7.0000000000000007E-2"/>
  </r>
  <r>
    <x v="9"/>
    <d v="2021-10-30T00:00:00"/>
    <x v="1"/>
    <x v="2"/>
    <s v="ICT       "/>
    <s v="P100000830 S2 HIM        "/>
    <s v="ICT03                    "/>
    <s v="HCMLGICT03               "/>
    <x v="0"/>
    <s v="Changeover to MP Model"/>
    <d v="1899-12-30T13:30:00"/>
    <d v="1899-12-30T13:40:00"/>
    <n v="10"/>
    <n v="0"/>
    <n v="0.42"/>
    <m/>
    <s v="Quyen Vo                 "/>
    <n v="1"/>
    <s v="System                   "/>
    <s v="NA"/>
    <d v="2021-11-09T14:14:33"/>
    <s v="NA                                                "/>
    <d v="2021-11-09T14:14:33"/>
    <n v="1"/>
    <n v="0.02"/>
    <n v="0.05"/>
    <n v="7.0000000000000007E-2"/>
  </r>
  <r>
    <x v="9"/>
    <d v="2021-10-30T00:00:00"/>
    <x v="1"/>
    <x v="0"/>
    <s v="ICT       "/>
    <s v="P100001290 S2 Main       "/>
    <s v="ICT03                    "/>
    <s v="HCMLGICT03               "/>
    <x v="0"/>
    <s v="Changeover to MP Model"/>
    <d v="1899-12-30T14:30:00"/>
    <d v="1899-12-30T14:40:00"/>
    <n v="10"/>
    <n v="0"/>
    <n v="0.42"/>
    <m/>
    <s v="Vu Nguyen                "/>
    <n v="1"/>
    <s v="System                   "/>
    <s v="NA"/>
    <d v="2021-11-09T14:14:33"/>
    <s v="NA                                                "/>
    <d v="2021-11-09T14:14:33"/>
    <n v="1"/>
    <n v="0.02"/>
    <n v="0.05"/>
    <n v="7.0000000000000007E-2"/>
  </r>
  <r>
    <x v="9"/>
    <d v="2021-10-30T00:00:00"/>
    <x v="1"/>
    <x v="3"/>
    <s v="ICT       "/>
    <s v="P100000830 S2 HIM        "/>
    <s v="ICT03                    "/>
    <s v="HCMLGICT03               "/>
    <x v="0"/>
    <s v="Changeover to MP Model"/>
    <d v="1899-12-30T16:25:00"/>
    <d v="1899-12-30T16:35:00"/>
    <n v="10"/>
    <n v="0"/>
    <n v="0.42"/>
    <m/>
    <s v="Vu Nguyen                "/>
    <n v="1"/>
    <s v="System                   "/>
    <s v="NA"/>
    <d v="2021-11-09T14:14:33"/>
    <s v="NA                                                "/>
    <d v="2021-11-09T14:14:33"/>
    <n v="1"/>
    <n v="0.02"/>
    <n v="0.05"/>
    <n v="7.0000000000000007E-2"/>
  </r>
  <r>
    <x v="9"/>
    <d v="2021-10-30T00:00:00"/>
    <x v="1"/>
    <x v="4"/>
    <s v="ICT       "/>
    <s v="P000225470. FOX3         "/>
    <s v="ICT03                    "/>
    <s v="HCMLGICT03               "/>
    <x v="0"/>
    <s v="Changeover to MP Model"/>
    <d v="1899-12-30T18:15:00"/>
    <d v="1899-12-30T18:25:00"/>
    <n v="10"/>
    <n v="0"/>
    <n v="0.42"/>
    <m/>
    <s v="Du Nguyen                "/>
    <n v="1"/>
    <s v="System                   "/>
    <s v="NA"/>
    <d v="2021-11-09T14:14:33"/>
    <s v="NA                                                "/>
    <d v="2021-11-09T14:14:33"/>
    <n v="1"/>
    <n v="0.02"/>
    <n v="0.05"/>
    <n v="7.0000000000000007E-2"/>
  </r>
  <r>
    <x v="9"/>
    <d v="2021-10-30T00:00:00"/>
    <x v="1"/>
    <x v="5"/>
    <s v="ICT       "/>
    <s v="P100001290 S2 Main       "/>
    <s v="ICT03                    "/>
    <s v="HCMLGICT03               "/>
    <x v="0"/>
    <s v="Changeover to MP Model"/>
    <d v="1899-12-30T18:55:00"/>
    <d v="1899-12-30T19:05:00"/>
    <n v="10"/>
    <n v="0"/>
    <n v="0.42"/>
    <m/>
    <s v="Thanh Pham               "/>
    <n v="1"/>
    <s v="System                   "/>
    <s v="NA"/>
    <d v="2021-11-09T14:14:33"/>
    <s v="NA                                                "/>
    <d v="2021-11-09T14:14:33"/>
    <n v="1"/>
    <n v="0.02"/>
    <n v="0.05"/>
    <n v="7.0000000000000007E-2"/>
  </r>
  <r>
    <x v="9"/>
    <d v="2021-10-30T00:00:00"/>
    <x v="1"/>
    <x v="6"/>
    <s v="ICT       "/>
    <s v="P100000830 S2 HIM        "/>
    <s v="ICT03                    "/>
    <s v="HCMLGICT03               "/>
    <x v="0"/>
    <s v="Changeover to MP Model"/>
    <d v="1899-12-30T20:25:00"/>
    <d v="1899-12-30T20:35:00"/>
    <n v="10"/>
    <n v="0"/>
    <n v="0.42"/>
    <m/>
    <s v="Du Nguyen                "/>
    <n v="1"/>
    <s v="System                   "/>
    <s v="NA"/>
    <d v="2021-11-09T14:14:33"/>
    <s v="NA                                                "/>
    <d v="2021-11-09T14:14:33"/>
    <n v="1"/>
    <n v="0.02"/>
    <n v="0.05"/>
    <n v="7.0000000000000007E-2"/>
  </r>
  <r>
    <x v="9"/>
    <d v="2021-10-30T00:00:00"/>
    <x v="1"/>
    <x v="0"/>
    <s v="ICT       "/>
    <s v="72128 Focus AX           "/>
    <s v="ICT05                    "/>
    <s v="VNHCMLGICT05             "/>
    <x v="0"/>
    <s v="Changeover to MP Model"/>
    <d v="1899-12-30T20:30:00"/>
    <d v="1899-12-30T20:45:00"/>
    <n v="15"/>
    <n v="0"/>
    <n v="0.42"/>
    <m/>
    <s v="Du Nguyen                "/>
    <n v="1"/>
    <s v="System                   "/>
    <s v="NA"/>
    <d v="2021-11-09T14:14:33"/>
    <s v="NA                                                "/>
    <d v="2021-11-09T14:14:33"/>
    <n v="1"/>
    <n v="0.02"/>
    <n v="0.05"/>
    <n v="7.0000000000000007E-2"/>
  </r>
  <r>
    <x v="9"/>
    <d v="2021-10-30T00:00:00"/>
    <x v="1"/>
    <x v="1"/>
    <s v="ICT       "/>
    <s v="P000225470. FOX3         "/>
    <s v="ICT03                    "/>
    <s v="HCMLGICT03               "/>
    <x v="0"/>
    <s v="Changeover to MP Model"/>
    <d v="1899-12-30T21:20:00"/>
    <d v="1899-12-30T21:30:00"/>
    <n v="10"/>
    <n v="0"/>
    <n v="0.42"/>
    <m/>
    <s v="Hai Lam                  "/>
    <n v="1"/>
    <s v="System                   "/>
    <s v="NA"/>
    <d v="2021-11-09T14:14:33"/>
    <s v="NA                                                "/>
    <d v="2021-11-09T14:14:33"/>
    <n v="1"/>
    <n v="0.02"/>
    <n v="0.05"/>
    <n v="7.0000000000000007E-2"/>
  </r>
  <r>
    <x v="9"/>
    <d v="2021-10-30T00:00:00"/>
    <x v="1"/>
    <x v="2"/>
    <s v="ICT       "/>
    <s v="P100001290 S2 Main       "/>
    <s v="ICT03                    "/>
    <s v="HCMLGICT03               "/>
    <x v="0"/>
    <s v="Changeover to MP Model"/>
    <d v="1899-12-30T21:50:00"/>
    <d v="1899-12-30T22:00:00"/>
    <n v="10"/>
    <n v="0"/>
    <n v="0.42"/>
    <m/>
    <s v="Hai Lam                  "/>
    <n v="1"/>
    <s v="System                   "/>
    <s v="NA"/>
    <d v="2021-11-09T14:14:33"/>
    <s v="NA                                                "/>
    <d v="2021-11-09T14:14:33"/>
    <n v="1"/>
    <n v="0.02"/>
    <n v="0.05"/>
    <n v="7.0000000000000007E-2"/>
  </r>
  <r>
    <x v="9"/>
    <d v="2021-10-30T00:00:00"/>
    <x v="1"/>
    <x v="0"/>
    <s v="ICT       "/>
    <s v="P100000830 S2 HIM        "/>
    <s v="ICT03                    "/>
    <s v="HCMLGICT03               "/>
    <x v="0"/>
    <s v="Changeover to MP Model"/>
    <d v="1899-12-30T23:20:00"/>
    <d v="1899-12-30T23:30:00"/>
    <n v="10"/>
    <n v="0"/>
    <n v="0.42"/>
    <m/>
    <s v="Du Nguyen                "/>
    <n v="1"/>
    <s v="System                   "/>
    <s v="NA"/>
    <d v="2021-11-09T14:14:33"/>
    <s v="NA                                                "/>
    <d v="2021-11-09T14:14:33"/>
    <n v="1"/>
    <n v="0.02"/>
    <n v="0.05"/>
    <n v="7.0000000000000007E-2"/>
  </r>
  <r>
    <x v="9"/>
    <d v="2021-10-30T00:00:00"/>
    <x v="1"/>
    <x v="3"/>
    <s v="ICT       "/>
    <s v="P000225470. FOX3         "/>
    <s v="ICT03                    "/>
    <s v="HCMLGICT03               "/>
    <x v="0"/>
    <s v="Changeover to MP Model"/>
    <d v="1899-12-30T00:00:00"/>
    <d v="1899-12-30T00:10:00"/>
    <n v="10"/>
    <n v="0"/>
    <n v="0.42"/>
    <m/>
    <s v="Thanh Pham               "/>
    <n v="1"/>
    <s v="System                   "/>
    <s v="NA"/>
    <d v="2021-11-09T14:14:33"/>
    <s v="NA                                                "/>
    <d v="2021-11-09T14:14:33"/>
    <n v="1"/>
    <n v="0.02"/>
    <n v="0.05"/>
    <n v="7.0000000000000007E-2"/>
  </r>
  <r>
    <x v="9"/>
    <d v="2021-10-30T00:00:00"/>
    <x v="1"/>
    <x v="4"/>
    <s v="ICT       "/>
    <s v="P100001290 S2 Main       "/>
    <s v="ICT03                    "/>
    <s v="HCMLGICT03               "/>
    <x v="0"/>
    <s v="Changeover to MP Model"/>
    <d v="1899-12-30T02:00:00"/>
    <d v="1899-12-30T02:10:00"/>
    <n v="10"/>
    <n v="0"/>
    <n v="0.42"/>
    <m/>
    <s v="Du Nguyen                "/>
    <n v="1"/>
    <s v="System                   "/>
    <s v="NA"/>
    <d v="2021-11-09T14:14:33"/>
    <s v="NA                                                "/>
    <d v="2021-11-09T14:14:33"/>
    <n v="1"/>
    <n v="0.02"/>
    <n v="0.05"/>
    <n v="7.0000000000000007E-2"/>
  </r>
  <r>
    <x v="9"/>
    <d v="2021-10-30T00:00:00"/>
    <x v="1"/>
    <x v="5"/>
    <s v="ICT       "/>
    <s v="P000225470. FOX3         "/>
    <s v="ICT03                    "/>
    <s v="HCMLGICT03               "/>
    <x v="0"/>
    <s v="Changeover to MP Model"/>
    <d v="1899-12-30T02:55:00"/>
    <d v="1899-12-30T03:05:00"/>
    <n v="10"/>
    <n v="0"/>
    <n v="0.42"/>
    <m/>
    <s v="Du Nguyen                "/>
    <n v="1"/>
    <s v="System                   "/>
    <s v="NA"/>
    <d v="2021-11-09T14:14:33"/>
    <s v="NA                                                "/>
    <d v="2021-11-09T14:14:33"/>
    <n v="1"/>
    <n v="0.02"/>
    <n v="0.05"/>
    <n v="7.0000000000000007E-2"/>
  </r>
  <r>
    <x v="9"/>
    <d v="2021-10-30T00:00:00"/>
    <x v="1"/>
    <x v="6"/>
    <s v="ICT       "/>
    <s v="P100000830 S2 HIM        "/>
    <s v="ICT03                    "/>
    <s v="HCMLGICT03               "/>
    <x v="0"/>
    <s v="Changeover to MP Model"/>
    <d v="1899-12-30T03:35:00"/>
    <d v="1899-12-30T03:45:00"/>
    <n v="10"/>
    <n v="0"/>
    <n v="0.42"/>
    <m/>
    <s v="Hai Lam                  "/>
    <n v="1"/>
    <s v="System                   "/>
    <s v="NA"/>
    <d v="2021-11-09T14:14:33"/>
    <s v="NA                                                "/>
    <d v="2021-11-09T14:14:33"/>
    <n v="1"/>
    <n v="0.02"/>
    <n v="0.05"/>
    <n v="7.0000000000000007E-2"/>
  </r>
  <r>
    <x v="9"/>
    <d v="2021-10-30T00:00:00"/>
    <x v="1"/>
    <x v="0"/>
    <s v="ICT       "/>
    <s v="P100001290 S2 Main       "/>
    <s v="ICT03                    "/>
    <s v="HCMLGICT03               "/>
    <x v="0"/>
    <s v="Changeover to MP Model"/>
    <d v="1899-12-30T04:45:00"/>
    <d v="1899-12-30T04:55:00"/>
    <n v="10"/>
    <n v="0"/>
    <n v="0.42"/>
    <m/>
    <s v="Du Nguyen                "/>
    <n v="1"/>
    <s v="System                   "/>
    <s v="NA"/>
    <d v="2021-11-09T14:14:33"/>
    <s v="NA                                                "/>
    <d v="2021-11-09T14:14:33"/>
    <n v="1"/>
    <n v="0.02"/>
    <n v="0.05"/>
    <n v="7.0000000000000007E-2"/>
  </r>
  <r>
    <x v="2"/>
    <d v="2021-11-01T00:00:00"/>
    <x v="0"/>
    <x v="1"/>
    <s v="ICT       "/>
    <s v="P000225470. FOX3         "/>
    <s v="ICT03                    "/>
    <s v="HCMLGICT03               "/>
    <x v="0"/>
    <s v="Changeover to MP Model"/>
    <d v="1899-12-30T06:30:00"/>
    <d v="1899-12-30T06:40:00"/>
    <n v="10"/>
    <n v="0"/>
    <n v="0.42"/>
    <m/>
    <s v="Du Nguyen                "/>
    <n v="1"/>
    <s v="System                   "/>
    <s v="NA"/>
    <d v="2021-11-09T14:14:33"/>
    <s v="NA                                                "/>
    <d v="2021-11-09T14:14:33"/>
    <n v="1"/>
    <n v="0.02"/>
    <n v="0.05"/>
    <n v="0.06"/>
  </r>
  <r>
    <x v="2"/>
    <d v="2021-11-01T00:00:00"/>
    <x v="0"/>
    <x v="2"/>
    <s v="ICT       "/>
    <s v="P100000830 S2 HIM        "/>
    <s v="ICT03                    "/>
    <s v="HCMLGICT03               "/>
    <x v="0"/>
    <s v="Changeover to MP Model"/>
    <d v="1899-12-30T07:15:00"/>
    <d v="1899-12-30T07:20:00"/>
    <n v="5"/>
    <n v="0"/>
    <n v="0.42"/>
    <m/>
    <s v="Hai Lam                  "/>
    <n v="1"/>
    <s v="System                   "/>
    <s v="NA"/>
    <d v="2021-11-09T14:14:33"/>
    <s v="NA                                                "/>
    <d v="2021-11-09T14:14:33"/>
    <n v="1"/>
    <n v="0.02"/>
    <n v="0.05"/>
    <n v="0.06"/>
  </r>
  <r>
    <x v="2"/>
    <d v="2021-11-01T00:00:00"/>
    <x v="0"/>
    <x v="0"/>
    <s v="ICT       "/>
    <s v="P100001290 S2 Main       "/>
    <s v="ICT03                    "/>
    <s v="HCMLGICT03               "/>
    <x v="0"/>
    <s v="Changeover to MP Model"/>
    <d v="1899-12-30T08:30:00"/>
    <d v="1899-12-30T08:40:00"/>
    <n v="10"/>
    <n v="0"/>
    <n v="0.42"/>
    <m/>
    <s v="Hai Lam                  "/>
    <n v="1"/>
    <s v="System                   "/>
    <s v="NA"/>
    <d v="2021-11-09T14:14:33"/>
    <s v="NA                                                "/>
    <d v="2021-11-09T14:14:33"/>
    <n v="1"/>
    <n v="0.02"/>
    <n v="0.05"/>
    <n v="0.06"/>
  </r>
  <r>
    <x v="2"/>
    <d v="2021-11-01T00:00:00"/>
    <x v="0"/>
    <x v="3"/>
    <s v="ICT       "/>
    <s v="P000225470. FOX3         "/>
    <s v="ICT03                    "/>
    <s v="HCMLGICT03               "/>
    <x v="0"/>
    <s v="Changeover to MP Model"/>
    <d v="1899-12-30T09:50:00"/>
    <d v="1899-12-30T10:00:00"/>
    <n v="10"/>
    <n v="0"/>
    <n v="0.42"/>
    <m/>
    <s v="Hai Lam                  "/>
    <n v="1"/>
    <s v="System                   "/>
    <s v="NA"/>
    <d v="2021-11-09T14:14:33"/>
    <s v="NA                                                "/>
    <d v="2021-11-09T14:14:33"/>
    <n v="1"/>
    <n v="0.02"/>
    <n v="0.05"/>
    <n v="0.06"/>
  </r>
  <r>
    <x v="2"/>
    <d v="2021-11-01T00:00:00"/>
    <x v="0"/>
    <x v="4"/>
    <s v="ICT       "/>
    <s v="P100000830 S2 HIM        "/>
    <s v="ICT03                    "/>
    <s v="HCMLGICT03               "/>
    <x v="0"/>
    <s v="Changeover to MP Model"/>
    <d v="1899-12-30T10:20:00"/>
    <d v="1899-12-30T10:30:00"/>
    <n v="10"/>
    <n v="0"/>
    <n v="0.42"/>
    <m/>
    <s v="Thanh Pham               "/>
    <n v="1"/>
    <s v="System                   "/>
    <s v="NA"/>
    <d v="2021-11-09T14:14:33"/>
    <s v="NA                                                "/>
    <d v="2021-11-09T14:14:33"/>
    <n v="1"/>
    <n v="0.02"/>
    <n v="0.05"/>
    <n v="0.06"/>
  </r>
  <r>
    <x v="2"/>
    <d v="2021-11-01T00:00:00"/>
    <x v="0"/>
    <x v="5"/>
    <s v="ICT       "/>
    <s v="P100001290 S2 Main       "/>
    <s v="ICT03                    "/>
    <s v="HCMLGICT03               "/>
    <x v="0"/>
    <s v="Changeover to MP Model"/>
    <d v="1899-12-30T11:20:00"/>
    <d v="1899-12-30T11:30:00"/>
    <n v="10"/>
    <n v="0"/>
    <n v="0.42"/>
    <m/>
    <s v="Du Nguyen                "/>
    <n v="1"/>
    <s v="System                   "/>
    <s v="NA"/>
    <d v="2021-11-09T14:14:33"/>
    <s v="NA                                                "/>
    <d v="2021-11-09T14:14:33"/>
    <n v="1"/>
    <n v="0.02"/>
    <n v="0.05"/>
    <n v="0.06"/>
  </r>
  <r>
    <x v="2"/>
    <d v="2021-11-01T00:00:00"/>
    <x v="0"/>
    <x v="6"/>
    <s v="ICT       "/>
    <s v="P000225470. FOX3         "/>
    <s v="ICT03                    "/>
    <s v="HCMLGICT03               "/>
    <x v="0"/>
    <s v="Changeover to MP Model"/>
    <d v="1899-12-30T14:40:00"/>
    <d v="1899-12-30T14:50:00"/>
    <n v="10"/>
    <n v="0"/>
    <n v="0.42"/>
    <m/>
    <s v="Thao Chau                "/>
    <n v="1"/>
    <s v="System                   "/>
    <s v="NA"/>
    <d v="2021-11-09T14:14:33"/>
    <s v="NA                                                "/>
    <d v="2021-11-09T14:14:33"/>
    <n v="1"/>
    <n v="0.02"/>
    <n v="0.05"/>
    <n v="0.06"/>
  </r>
  <r>
    <x v="2"/>
    <d v="2021-11-01T00:00:00"/>
    <x v="0"/>
    <x v="0"/>
    <s v="ICT       "/>
    <s v="P100000830 S2 HIM        "/>
    <s v="ICT03                    "/>
    <s v="HCMLGICT03               "/>
    <x v="0"/>
    <s v="Changeover to MP Model"/>
    <d v="1899-12-30T15:15:00"/>
    <d v="1899-12-30T15:20:00"/>
    <n v="5"/>
    <n v="0"/>
    <n v="0.42"/>
    <m/>
    <s v="Thao Chau                "/>
    <n v="1"/>
    <s v="System                   "/>
    <s v="NA"/>
    <d v="2021-11-09T14:14:33"/>
    <s v="NA                                                "/>
    <d v="2021-11-09T14:14:33"/>
    <n v="1"/>
    <n v="0.02"/>
    <n v="0.05"/>
    <n v="0.06"/>
  </r>
  <r>
    <x v="2"/>
    <d v="2021-11-01T00:00:00"/>
    <x v="0"/>
    <x v="1"/>
    <s v="ICT       "/>
    <s v="P100001290 S2 Main       "/>
    <s v="ICT03                    "/>
    <s v="HCMLGICT03               "/>
    <x v="0"/>
    <s v="Changeover to MP Model"/>
    <d v="1899-12-30T16:55:00"/>
    <d v="1899-12-30T17:10:00"/>
    <n v="15"/>
    <n v="0"/>
    <n v="0.42"/>
    <m/>
    <s v="Hai Lam                  "/>
    <n v="1"/>
    <s v="System                   "/>
    <s v="NA"/>
    <d v="2021-11-09T14:14:33"/>
    <s v="NA                                                "/>
    <d v="2021-11-09T14:14:33"/>
    <n v="1"/>
    <n v="0.02"/>
    <n v="0.05"/>
    <n v="0.06"/>
  </r>
  <r>
    <x v="2"/>
    <d v="2021-11-02T00:00:00"/>
    <x v="0"/>
    <x v="2"/>
    <s v="ICT       "/>
    <s v="P000225470. FOX3         "/>
    <s v="ICT03                    "/>
    <s v="HCMLGICT03               "/>
    <x v="0"/>
    <s v="Changeover to MP Model"/>
    <d v="1899-12-30T06:30:00"/>
    <d v="1899-12-30T06:45:00"/>
    <n v="15"/>
    <n v="0"/>
    <n v="0.42"/>
    <m/>
    <s v="Hai Lam                  "/>
    <n v="1"/>
    <s v="System                   "/>
    <s v="NA"/>
    <d v="2021-11-09T14:14:33"/>
    <s v="NA                                                "/>
    <d v="2021-11-09T14:14:33"/>
    <n v="1"/>
    <n v="0.02"/>
    <n v="0.05"/>
    <n v="0.06"/>
  </r>
  <r>
    <x v="2"/>
    <d v="2021-11-02T00:00:00"/>
    <x v="0"/>
    <x v="0"/>
    <s v="ICT       "/>
    <s v="P100001290 S2 Main       "/>
    <s v="ICT03                    "/>
    <s v="HCMLGICT03               "/>
    <x v="0"/>
    <s v="Changeover to MP Model"/>
    <d v="1899-12-30T07:35:00"/>
    <d v="1899-12-30T07:45:00"/>
    <n v="10"/>
    <n v="0"/>
    <n v="0.42"/>
    <m/>
    <s v="Du Nguyen                "/>
    <n v="1"/>
    <s v="System                   "/>
    <s v="NA"/>
    <d v="2021-11-09T14:14:33"/>
    <s v="NA                                                "/>
    <d v="2021-11-09T14:14:33"/>
    <n v="1"/>
    <n v="0.02"/>
    <n v="0.05"/>
    <n v="0.06"/>
  </r>
  <r>
    <x v="2"/>
    <d v="2021-11-02T00:00:00"/>
    <x v="0"/>
    <x v="3"/>
    <s v="ICT       "/>
    <s v="P100000830 S2 HIM        "/>
    <s v="ICT03                    "/>
    <s v="HCMLGICT03               "/>
    <x v="0"/>
    <s v="Changeover to MP Model"/>
    <d v="1899-12-30T08:20:00"/>
    <d v="1899-12-30T08:30:00"/>
    <n v="10"/>
    <n v="0"/>
    <n v="0.42"/>
    <m/>
    <s v="Hon Nguyen               "/>
    <n v="1"/>
    <s v="System                   "/>
    <s v="NA"/>
    <d v="2021-11-09T14:14:33"/>
    <s v="NA                                                "/>
    <d v="2021-11-09T14:14:33"/>
    <n v="1"/>
    <n v="0.02"/>
    <n v="0.05"/>
    <n v="0.06"/>
  </r>
  <r>
    <x v="2"/>
    <d v="2021-11-02T00:00:00"/>
    <x v="0"/>
    <x v="4"/>
    <s v="ICT       "/>
    <s v="P100001290 S2 Main       "/>
    <s v="ICT03                    "/>
    <s v="HCMLGICT03               "/>
    <x v="0"/>
    <s v="Changeover to MP Model"/>
    <d v="1899-12-30T09:15:00"/>
    <d v="1899-12-30T09:25:00"/>
    <n v="10"/>
    <n v="0"/>
    <n v="0.42"/>
    <m/>
    <s v="Du Nguyen                "/>
    <n v="1"/>
    <s v="System                   "/>
    <s v="NA"/>
    <d v="2021-11-09T14:14:33"/>
    <s v="NA                                                "/>
    <d v="2021-11-09T14:14:33"/>
    <n v="1"/>
    <n v="0.02"/>
    <n v="0.05"/>
    <n v="0.06"/>
  </r>
  <r>
    <x v="2"/>
    <d v="2021-11-02T00:00:00"/>
    <x v="0"/>
    <x v="5"/>
    <s v="ICT       "/>
    <s v="72553 Currie             "/>
    <s v="ICT01                    "/>
    <s v="VNHCMICT01               "/>
    <x v="0"/>
    <s v="Changeover to MP Model"/>
    <d v="1899-12-30T11:20:00"/>
    <d v="1899-12-30T11:45:00"/>
    <n v="25"/>
    <n v="0"/>
    <n v="0.42"/>
    <m/>
    <s v="Du Nguyen                "/>
    <n v="1"/>
    <s v="System                   "/>
    <s v="NA"/>
    <d v="2021-11-09T14:14:33"/>
    <s v="NA                                                "/>
    <d v="2021-11-09T14:14:33"/>
    <n v="1"/>
    <n v="0.02"/>
    <n v="0.05"/>
    <n v="0.06"/>
  </r>
  <r>
    <x v="2"/>
    <d v="2021-11-02T00:00:00"/>
    <x v="0"/>
    <x v="6"/>
    <s v="ICT       "/>
    <s v="P100001290 S2 Main       "/>
    <s v="ICT03                    "/>
    <s v="HCMLGICT03               "/>
    <x v="0"/>
    <s v="Changeover to MP Model"/>
    <d v="1899-12-30T18:40:00"/>
    <d v="1899-12-30T18:50:00"/>
    <n v="10"/>
    <n v="0"/>
    <n v="0.42"/>
    <m/>
    <s v="Quyen Vo                 "/>
    <n v="1"/>
    <s v="System                   "/>
    <s v="NA"/>
    <d v="2021-11-09T14:14:33"/>
    <s v="NA                                                "/>
    <d v="2021-11-09T14:14:33"/>
    <n v="1"/>
    <n v="0.02"/>
    <n v="0.05"/>
    <n v="0.06"/>
  </r>
  <r>
    <x v="2"/>
    <d v="2021-11-02T00:00:00"/>
    <x v="0"/>
    <x v="0"/>
    <s v="ICT       "/>
    <s v="P100000830 S2 HIM        "/>
    <s v="ICT03                    "/>
    <s v="HCMLGICT03               "/>
    <x v="0"/>
    <s v="Changeover to MP Model"/>
    <d v="1899-12-30T19:45:00"/>
    <d v="1899-12-30T19:55:00"/>
    <n v="10"/>
    <n v="0"/>
    <n v="0.42"/>
    <m/>
    <s v="Rot Nguyen               "/>
    <n v="1"/>
    <s v="System                   "/>
    <s v="NA"/>
    <d v="2021-11-09T14:14:33"/>
    <s v="NA                                                "/>
    <d v="2021-11-09T14:14:33"/>
    <n v="1"/>
    <n v="0.02"/>
    <n v="0.05"/>
    <n v="0.06"/>
  </r>
  <r>
    <x v="2"/>
    <d v="2021-11-02T00:00:00"/>
    <x v="0"/>
    <x v="1"/>
    <s v="ICT       "/>
    <s v="P000225470. FOX3         "/>
    <s v="ICT03                    "/>
    <s v="HCMLGICT03               "/>
    <x v="0"/>
    <s v="Changeover to MP Model"/>
    <d v="1899-12-30T20:20:00"/>
    <d v="1899-12-30T20:30:00"/>
    <n v="10"/>
    <n v="0"/>
    <n v="0.42"/>
    <m/>
    <s v="Nhan Quach               "/>
    <n v="1"/>
    <s v="System                   "/>
    <s v="NA"/>
    <d v="2021-11-09T14:14:33"/>
    <s v="NA                                                "/>
    <d v="2021-11-09T14:14:33"/>
    <n v="1"/>
    <n v="0.02"/>
    <n v="0.05"/>
    <n v="0.06"/>
  </r>
  <r>
    <x v="2"/>
    <d v="2021-11-02T00:00:00"/>
    <x v="0"/>
    <x v="2"/>
    <s v="ICT       "/>
    <s v="P100001290 S2 Main       "/>
    <s v="ICT03                    "/>
    <s v="HCMLGICT03               "/>
    <x v="0"/>
    <s v="Changeover to MP Model"/>
    <d v="1899-12-30T21:00:00"/>
    <d v="1899-12-30T21:10:00"/>
    <n v="10"/>
    <n v="0"/>
    <n v="0.42"/>
    <m/>
    <s v="Quyen Vo                 "/>
    <n v="1"/>
    <s v="System                   "/>
    <s v="NA"/>
    <d v="2021-11-09T14:14:33"/>
    <s v="NA                                                "/>
    <d v="2021-11-09T14:14:33"/>
    <n v="1"/>
    <n v="0.02"/>
    <n v="0.05"/>
    <n v="0.06"/>
  </r>
  <r>
    <x v="2"/>
    <d v="2021-11-02T00:00:00"/>
    <x v="0"/>
    <x v="0"/>
    <s v="ICT       "/>
    <s v="P100000830 S2 HIM        "/>
    <s v="ICT03                    "/>
    <s v="HCMLGICT03               "/>
    <x v="0"/>
    <s v="Changeover to MP Model"/>
    <d v="1899-12-30T21:35:00"/>
    <d v="1899-12-30T21:45:00"/>
    <n v="10"/>
    <n v="0"/>
    <n v="0.42"/>
    <m/>
    <s v="Quyen Vo                 "/>
    <n v="1"/>
    <s v="System                   "/>
    <s v="NA"/>
    <d v="2021-11-09T14:14:33"/>
    <s v="NA                                                "/>
    <d v="2021-11-09T14:14:33"/>
    <n v="1"/>
    <n v="0.02"/>
    <n v="0.05"/>
    <n v="0.06"/>
  </r>
  <r>
    <x v="2"/>
    <d v="2021-11-02T00:00:00"/>
    <x v="0"/>
    <x v="3"/>
    <s v="ICT       "/>
    <s v="P100001290 S2 Main       "/>
    <s v="ICT03                    "/>
    <s v="HCMLGICT03               "/>
    <x v="0"/>
    <s v="Changeover to MP Model"/>
    <d v="1899-12-30T22:50:00"/>
    <d v="1899-12-30T23:00:00"/>
    <n v="10"/>
    <n v="0"/>
    <n v="0.42"/>
    <m/>
    <s v="Nhan Ca                  "/>
    <n v="1"/>
    <s v="System                   "/>
    <s v="NA"/>
    <d v="2021-11-09T14:14:33"/>
    <s v="NA                                                "/>
    <d v="2021-11-09T14:14:33"/>
    <n v="1"/>
    <n v="0.02"/>
    <n v="0.05"/>
    <n v="0.06"/>
  </r>
  <r>
    <x v="2"/>
    <d v="2021-11-03T00:00:00"/>
    <x v="0"/>
    <x v="4"/>
    <s v="ICT       "/>
    <s v="P000225470. FOX3         "/>
    <s v="ICT03                    "/>
    <s v="HCMLGICT03               "/>
    <x v="0"/>
    <s v="Changeover to MP Model"/>
    <d v="1899-12-30T00:50:00"/>
    <d v="1899-12-30T01:00:00"/>
    <n v="10"/>
    <n v="0"/>
    <n v="0.42"/>
    <m/>
    <s v="Quyen Vo                 "/>
    <n v="1"/>
    <s v="System                   "/>
    <s v="NA"/>
    <d v="2021-11-09T14:14:33"/>
    <s v="NA                                                "/>
    <d v="2021-11-09T14:14:33"/>
    <n v="1"/>
    <n v="0.02"/>
    <n v="0.05"/>
    <n v="0.06"/>
  </r>
  <r>
    <x v="2"/>
    <d v="2021-11-03T00:00:00"/>
    <x v="0"/>
    <x v="5"/>
    <s v="ICT       "/>
    <s v="P100000830 S2 HIM        "/>
    <s v="ICT03                    "/>
    <s v="HCMLGICT03               "/>
    <x v="0"/>
    <s v="Changeover to MP Model"/>
    <d v="1899-12-30T02:30:00"/>
    <d v="1899-12-30T02:40:00"/>
    <n v="10"/>
    <n v="0"/>
    <n v="0.42"/>
    <m/>
    <s v="Rot Nguyen               "/>
    <n v="1"/>
    <s v="System                   "/>
    <s v="NA"/>
    <d v="2021-11-09T14:14:33"/>
    <s v="NA                                                "/>
    <d v="2021-11-09T14:14:33"/>
    <n v="1"/>
    <n v="0.02"/>
    <n v="0.05"/>
    <n v="0.06"/>
  </r>
  <r>
    <x v="2"/>
    <d v="2021-11-03T00:00:00"/>
    <x v="0"/>
    <x v="6"/>
    <s v="ICT       "/>
    <s v="P100001290 S2 Main       "/>
    <s v="ICT03                    "/>
    <s v="HCMLGICT03               "/>
    <x v="0"/>
    <s v="Changeover to MP Model"/>
    <d v="1899-12-30T03:05:00"/>
    <d v="1899-12-30T03:15:00"/>
    <n v="10"/>
    <n v="0"/>
    <n v="0.42"/>
    <m/>
    <s v="Quyen Vo                 "/>
    <n v="1"/>
    <s v="System                   "/>
    <s v="NA"/>
    <d v="2021-11-09T14:14:33"/>
    <s v="NA                                                "/>
    <d v="2021-11-09T14:14:33"/>
    <n v="1"/>
    <n v="0.02"/>
    <n v="0.05"/>
    <n v="0.06"/>
  </r>
  <r>
    <x v="2"/>
    <d v="2021-11-03T00:00:00"/>
    <x v="0"/>
    <x v="0"/>
    <s v="ICT       "/>
    <s v="P000225470. FOX3         "/>
    <s v="ICT03                    "/>
    <s v="HCMLGICT03               "/>
    <x v="0"/>
    <s v="Changeover to MP Model"/>
    <d v="1899-12-30T04:20:00"/>
    <d v="1899-12-30T04:30:00"/>
    <n v="10"/>
    <n v="0"/>
    <n v="0.42"/>
    <m/>
    <s v="Rot Nguyen               "/>
    <n v="1"/>
    <s v="System                   "/>
    <s v="NA"/>
    <d v="2021-11-09T14:14:33"/>
    <s v="NA                                                "/>
    <d v="2021-11-09T14:14:33"/>
    <n v="1"/>
    <n v="0.02"/>
    <n v="0.05"/>
    <n v="0.06"/>
  </r>
  <r>
    <x v="2"/>
    <d v="2021-11-03T00:00:00"/>
    <x v="0"/>
    <x v="1"/>
    <s v="ICT       "/>
    <s v="P100001290 S2 Main       "/>
    <s v="ICT03                    "/>
    <s v="HCMLGICT03               "/>
    <x v="0"/>
    <s v="Changeover to MP Model"/>
    <d v="1899-12-30T05:00:00"/>
    <d v="1899-12-30T05:10:00"/>
    <n v="10"/>
    <n v="0"/>
    <n v="0.42"/>
    <m/>
    <s v="Quyen Vo                 "/>
    <n v="1"/>
    <s v="System                   "/>
    <s v="NA"/>
    <d v="2021-11-09T14:14:33"/>
    <s v="NA                                                "/>
    <d v="2021-11-09T14:14:33"/>
    <n v="1"/>
    <n v="0.02"/>
    <n v="0.05"/>
    <n v="0.06"/>
  </r>
  <r>
    <x v="2"/>
    <d v="2021-11-03T00:00:00"/>
    <x v="0"/>
    <x v="2"/>
    <s v="ICT       "/>
    <s v="P100000830 S2 HIM        "/>
    <s v="ICT03                    "/>
    <s v="HCMLGICT03               "/>
    <x v="0"/>
    <s v="Changeover to MP Model"/>
    <d v="1899-12-30T05:20:00"/>
    <d v="1899-12-30T05:30:00"/>
    <n v="10"/>
    <n v="0"/>
    <n v="0.42"/>
    <m/>
    <s v="Quyen Vo                 "/>
    <n v="1"/>
    <s v="System                   "/>
    <s v="NA"/>
    <d v="2021-11-09T14:14:33"/>
    <s v="NA                                                "/>
    <d v="2021-11-09T14:14:33"/>
    <n v="1"/>
    <n v="0.02"/>
    <n v="0.05"/>
    <n v="0.06"/>
  </r>
  <r>
    <x v="2"/>
    <d v="2021-11-03T00:00:00"/>
    <x v="0"/>
    <x v="0"/>
    <s v="ICT       "/>
    <s v="72128 Focus AX           "/>
    <s v="ICT02                    "/>
    <s v="VNHCMLGICT02             "/>
    <x v="0"/>
    <s v="Changeover to RMA Model"/>
    <d v="1899-12-30T02:50:00"/>
    <d v="1899-12-30T03:00:00"/>
    <n v="10"/>
    <n v="0"/>
    <n v="0.42"/>
    <m/>
    <s v="Quyen Vo                 "/>
    <n v="1"/>
    <s v="System                   "/>
    <s v="NA"/>
    <d v="2021-11-09T14:14:33"/>
    <s v="NA                                                "/>
    <d v="2021-11-09T14:14:33"/>
    <n v="1"/>
    <n v="0.02"/>
    <n v="0.05"/>
    <n v="0.06"/>
  </r>
  <r>
    <x v="2"/>
    <d v="2021-11-03T00:00:00"/>
    <x v="0"/>
    <x v="3"/>
    <s v="ICT       "/>
    <s v="72323 Focus EPS          "/>
    <s v="ICT05                    "/>
    <s v="VNHCMLGICT05             "/>
    <x v="0"/>
    <s v="Changeover to RMA Model"/>
    <d v="1899-12-30T04:05:00"/>
    <d v="1899-12-30T04:15:00"/>
    <n v="10"/>
    <n v="0"/>
    <n v="0.42"/>
    <m/>
    <s v="Quyen Vo                 "/>
    <n v="1"/>
    <s v="System                   "/>
    <s v="NA"/>
    <d v="2021-11-09T14:14:33"/>
    <s v="NA                                                "/>
    <d v="2021-11-09T14:14:33"/>
    <n v="1"/>
    <n v="0.02"/>
    <n v="0.05"/>
    <n v="0.06"/>
  </r>
  <r>
    <x v="2"/>
    <d v="2021-11-03T00:00:00"/>
    <x v="0"/>
    <x v="4"/>
    <s v="ICT       "/>
    <s v="P000225470. FOX3         "/>
    <s v="ICT03                    "/>
    <s v="HCMLGICT03               "/>
    <x v="0"/>
    <s v="Changeover to MP Model"/>
    <d v="1899-12-30T06:30:00"/>
    <d v="1899-12-30T06:40:00"/>
    <n v="10"/>
    <n v="0"/>
    <n v="0.42"/>
    <m/>
    <s v="Hai Lam                  "/>
    <n v="1"/>
    <s v="System                   "/>
    <s v="NA"/>
    <d v="2021-11-09T14:14:33"/>
    <s v="NA                                                "/>
    <d v="2021-11-09T14:14:33"/>
    <n v="1"/>
    <n v="0.02"/>
    <n v="0.05"/>
    <n v="0.06"/>
  </r>
  <r>
    <x v="2"/>
    <d v="2021-11-03T00:00:00"/>
    <x v="0"/>
    <x v="5"/>
    <s v="ICT       "/>
    <s v="P100001290 S2 Main       "/>
    <s v="ICT03                    "/>
    <s v="HCMLGICT03               "/>
    <x v="0"/>
    <s v="Changeover to MP Model"/>
    <d v="1899-12-30T07:00:00"/>
    <d v="1899-12-30T07:15:00"/>
    <n v="15"/>
    <n v="0"/>
    <n v="0.42"/>
    <m/>
    <s v="Hai Lam                  "/>
    <n v="1"/>
    <s v="System                   "/>
    <s v="NA"/>
    <d v="2021-11-09T14:14:33"/>
    <s v="NA                                                "/>
    <d v="2021-11-09T14:14:33"/>
    <n v="1"/>
    <n v="0.02"/>
    <n v="0.05"/>
    <n v="0.06"/>
  </r>
  <r>
    <x v="2"/>
    <d v="2021-11-03T00:00:00"/>
    <x v="0"/>
    <x v="6"/>
    <s v="ICT       "/>
    <s v="P000225470. FOX3         "/>
    <s v="ICT03                    "/>
    <s v="HCMLGICT03               "/>
    <x v="0"/>
    <s v="Changeover to MP Model"/>
    <d v="1899-12-30T09:20:00"/>
    <d v="1899-12-30T09:30:00"/>
    <n v="10"/>
    <n v="0"/>
    <n v="0.42"/>
    <m/>
    <s v="Thao Chau                "/>
    <n v="1"/>
    <s v="System                   "/>
    <s v="NA"/>
    <d v="2021-11-09T14:14:33"/>
    <s v="NA                                                "/>
    <d v="2021-11-09T14:14:33"/>
    <n v="1"/>
    <n v="0.02"/>
    <n v="0.05"/>
    <n v="0.06"/>
  </r>
  <r>
    <x v="2"/>
    <d v="2021-11-03T00:00:00"/>
    <x v="0"/>
    <x v="0"/>
    <s v="ICT       "/>
    <s v="P100000830 S2 HIM        "/>
    <s v="ICT03                    "/>
    <s v="HCMLGICT03               "/>
    <x v="0"/>
    <s v="Changeover to MP Model"/>
    <d v="1899-12-30T10:00:00"/>
    <d v="1899-12-30T10:05:00"/>
    <n v="5"/>
    <n v="0"/>
    <n v="0.42"/>
    <m/>
    <s v="Thao Chau                "/>
    <n v="1"/>
    <s v="System                   "/>
    <s v="NA"/>
    <d v="2021-11-09T14:14:33"/>
    <s v="NA                                                "/>
    <d v="2021-11-09T14:14:33"/>
    <n v="1"/>
    <n v="0.02"/>
    <n v="0.05"/>
    <n v="0.06"/>
  </r>
  <r>
    <x v="2"/>
    <d v="2021-11-03T00:00:00"/>
    <x v="0"/>
    <x v="1"/>
    <s v="ICT       "/>
    <s v="P100001290 S2 Main       "/>
    <s v="ICT03                    "/>
    <s v="HCMLGICT03               "/>
    <x v="0"/>
    <s v="Changeover to MP Model"/>
    <d v="1899-12-30T11:45:00"/>
    <d v="1899-12-30T11:55:00"/>
    <n v="10"/>
    <n v="0"/>
    <n v="0.42"/>
    <m/>
    <s v="Hon Nguyen               "/>
    <n v="1"/>
    <s v="System                   "/>
    <s v="NA"/>
    <d v="2021-11-09T14:14:33"/>
    <s v="NA                                                "/>
    <d v="2021-11-09T14:14:33"/>
    <n v="1"/>
    <n v="0.02"/>
    <n v="0.05"/>
    <n v="0.06"/>
  </r>
  <r>
    <x v="2"/>
    <d v="2021-11-03T00:00:00"/>
    <x v="0"/>
    <x v="2"/>
    <s v="ICT       "/>
    <s v="P000225470. FOX3         "/>
    <s v="ICT03                    "/>
    <s v="HCMLGICT03               "/>
    <x v="0"/>
    <s v="Changeover to MP Model"/>
    <d v="1899-12-30T13:25:00"/>
    <d v="1899-12-30T13:35:00"/>
    <n v="10"/>
    <n v="0"/>
    <n v="0.42"/>
    <m/>
    <s v="Hai Lam                  "/>
    <n v="1"/>
    <s v="System                   "/>
    <s v="NA"/>
    <d v="2021-11-09T14:14:33"/>
    <s v="NA                                                "/>
    <d v="2021-11-09T14:14:33"/>
    <n v="1"/>
    <n v="0.02"/>
    <n v="0.05"/>
    <n v="0.06"/>
  </r>
  <r>
    <x v="2"/>
    <d v="2021-11-03T00:00:00"/>
    <x v="0"/>
    <x v="0"/>
    <s v="ICT       "/>
    <s v="P100000830 S2 HIM        "/>
    <s v="ICT03                    "/>
    <s v="HCMLGICT03               "/>
    <x v="0"/>
    <s v="Changeover to MP Model"/>
    <d v="1899-12-30T14:15:00"/>
    <d v="1899-12-30T14:25:00"/>
    <n v="10"/>
    <n v="0"/>
    <n v="0.42"/>
    <m/>
    <s v="Hai Lam                  "/>
    <n v="1"/>
    <s v="System                   "/>
    <s v="NA"/>
    <d v="2021-11-09T14:14:33"/>
    <s v="NA                                                "/>
    <d v="2021-11-09T14:14:33"/>
    <n v="1"/>
    <n v="0.02"/>
    <n v="0.05"/>
    <n v="0.06"/>
  </r>
  <r>
    <x v="2"/>
    <d v="2021-11-03T00:00:00"/>
    <x v="0"/>
    <x v="3"/>
    <s v="ICT       "/>
    <s v="P100001290 S2 Main       "/>
    <s v="ICT03                    "/>
    <s v="HCMLGICT03               "/>
    <x v="0"/>
    <s v="Changeover to MP Model"/>
    <d v="1899-12-30T15:20:00"/>
    <d v="1899-12-30T15:30:00"/>
    <n v="10"/>
    <n v="0"/>
    <n v="0.42"/>
    <m/>
    <s v="Hon Nguyen               "/>
    <n v="1"/>
    <s v="System                   "/>
    <s v="NA"/>
    <d v="2021-11-09T14:14:33"/>
    <s v="NA                                                "/>
    <d v="2021-11-09T14:14:33"/>
    <n v="1"/>
    <n v="0.02"/>
    <n v="0.05"/>
    <n v="0.06"/>
  </r>
  <r>
    <x v="2"/>
    <d v="2021-11-03T00:00:00"/>
    <x v="0"/>
    <x v="4"/>
    <s v="ICT       "/>
    <s v="P100000830 S2 HIM        "/>
    <s v="ICT03                    "/>
    <s v="HCMLGICT03               "/>
    <x v="0"/>
    <s v="Changeover to MP Model"/>
    <d v="1899-12-30T16:55:00"/>
    <d v="1899-12-30T17:00:00"/>
    <n v="5"/>
    <n v="0"/>
    <n v="0.42"/>
    <m/>
    <s v="Hon Nguyen               "/>
    <n v="1"/>
    <s v="System                   "/>
    <s v="NA"/>
    <d v="2021-11-09T14:14:33"/>
    <s v="NA                                                "/>
    <d v="2021-11-09T14:14:33"/>
    <n v="1"/>
    <n v="0.02"/>
    <n v="0.05"/>
    <n v="0.06"/>
  </r>
  <r>
    <x v="2"/>
    <d v="2021-11-03T00:00:00"/>
    <x v="0"/>
    <x v="5"/>
    <s v="ICT       "/>
    <s v="P100001290 S2 Main       "/>
    <s v="ICT03                    "/>
    <s v="HCMLGICT03               "/>
    <x v="0"/>
    <s v="Changeover to MP Model"/>
    <d v="1899-12-30T18:20:00"/>
    <d v="1899-12-30T18:30:00"/>
    <n v="10"/>
    <n v="0"/>
    <n v="0.42"/>
    <m/>
    <s v="Quyen Vo                 "/>
    <n v="1"/>
    <s v="System                   "/>
    <s v="NA"/>
    <d v="2021-11-09T14:14:33"/>
    <s v="NA                                                "/>
    <d v="2021-11-09T14:14:33"/>
    <n v="1"/>
    <n v="0.02"/>
    <n v="0.05"/>
    <n v="0.06"/>
  </r>
  <r>
    <x v="2"/>
    <d v="2021-11-03T00:00:00"/>
    <x v="0"/>
    <x v="6"/>
    <s v="ICT       "/>
    <s v="P000225470. FOX3         "/>
    <s v="ICT03                    "/>
    <s v="HCMLGICT03               "/>
    <x v="0"/>
    <s v="Changeover to MP Model"/>
    <d v="1899-12-30T18:50:00"/>
    <d v="1899-12-30T19:00:00"/>
    <n v="10"/>
    <n v="0"/>
    <n v="0.42"/>
    <m/>
    <s v="Quyen Vo                 "/>
    <n v="1"/>
    <s v="System                   "/>
    <s v="NA"/>
    <d v="2021-11-09T14:14:33"/>
    <s v="NA                                                "/>
    <d v="2021-11-09T14:14:33"/>
    <n v="1"/>
    <n v="0.02"/>
    <n v="0.05"/>
    <n v="0.06"/>
  </r>
  <r>
    <x v="2"/>
    <d v="2021-11-03T00:00:00"/>
    <x v="0"/>
    <x v="0"/>
    <s v="ICT       "/>
    <s v="P100000830 S2 HIM        "/>
    <s v="ICT03                    "/>
    <s v="HCMLGICT03               "/>
    <x v="0"/>
    <s v="Changeover to MP Model"/>
    <d v="1899-12-30T19:35:00"/>
    <d v="1899-12-30T19:45:00"/>
    <n v="10"/>
    <n v="0"/>
    <n v="0.42"/>
    <m/>
    <s v="Rot Nguyen               "/>
    <n v="1"/>
    <s v="System                   "/>
    <s v="NA"/>
    <d v="2021-11-09T14:14:33"/>
    <s v="NA                                                "/>
    <d v="2021-11-09T14:14:33"/>
    <n v="1"/>
    <n v="0.02"/>
    <n v="0.05"/>
    <n v="0.06"/>
  </r>
  <r>
    <x v="2"/>
    <d v="2021-11-03T00:00:00"/>
    <x v="0"/>
    <x v="1"/>
    <s v="ICT       "/>
    <s v="P000225470. FOX3         "/>
    <s v="ICT03                    "/>
    <s v="HCMLGICT03               "/>
    <x v="0"/>
    <s v="Changeover to MP Model"/>
    <d v="1899-12-30T20:50:00"/>
    <d v="1899-12-30T21:00:00"/>
    <n v="10"/>
    <n v="0"/>
    <n v="0.42"/>
    <m/>
    <s v="Quyen Vo                 "/>
    <n v="1"/>
    <s v="System                   "/>
    <s v="NA"/>
    <d v="2021-11-09T14:14:33"/>
    <s v="NA                                                "/>
    <d v="2021-11-09T14:14:33"/>
    <n v="1"/>
    <n v="0.02"/>
    <n v="0.05"/>
    <n v="0.06"/>
  </r>
  <r>
    <x v="2"/>
    <d v="2021-11-03T00:00:00"/>
    <x v="0"/>
    <x v="2"/>
    <s v="ICT       "/>
    <s v="P100001290 S2 Main       "/>
    <s v="ICT03                    "/>
    <s v="HCMLGICT03               "/>
    <x v="0"/>
    <s v="Changeover to MP Model"/>
    <d v="1899-12-30T22:10:00"/>
    <d v="1899-12-30T22:20:00"/>
    <n v="10"/>
    <n v="0"/>
    <n v="0.42"/>
    <m/>
    <s v="Nhan Quach               "/>
    <n v="1"/>
    <s v="System                   "/>
    <s v="NA"/>
    <d v="2021-11-09T14:14:33"/>
    <s v="NA                                                "/>
    <d v="2021-11-09T14:14:33"/>
    <n v="1"/>
    <n v="0.02"/>
    <n v="0.05"/>
    <n v="0.06"/>
  </r>
  <r>
    <x v="2"/>
    <d v="2021-11-03T00:00:00"/>
    <x v="0"/>
    <x v="0"/>
    <s v="ICT       "/>
    <s v="P100000830 S2 HIM        "/>
    <s v="ICT03                    "/>
    <s v="HCMLGICT03               "/>
    <x v="0"/>
    <s v="Changeover to MP Model"/>
    <d v="1899-12-30T22:40:00"/>
    <d v="1899-12-30T22:50:00"/>
    <n v="10"/>
    <n v="0"/>
    <n v="0.42"/>
    <m/>
    <s v="Nhan Ca                  "/>
    <n v="1"/>
    <s v="System                   "/>
    <s v="NA"/>
    <d v="2021-11-09T14:14:33"/>
    <s v="NA                                                "/>
    <d v="2021-11-09T14:14:33"/>
    <n v="1"/>
    <n v="0.02"/>
    <n v="0.05"/>
    <n v="0.06"/>
  </r>
  <r>
    <x v="2"/>
    <d v="2021-11-03T00:00:00"/>
    <x v="0"/>
    <x v="3"/>
    <s v="ICT       "/>
    <s v="P000225470. FOX3         "/>
    <s v="ICT03                    "/>
    <s v="HCMLGICT03               "/>
    <x v="0"/>
    <s v="Changeover to MP Model"/>
    <d v="1899-12-30T23:40:00"/>
    <d v="1899-12-30T23:50:00"/>
    <n v="10"/>
    <n v="0"/>
    <n v="0.42"/>
    <m/>
    <s v="Quyen Vo                 "/>
    <n v="1"/>
    <s v="System                   "/>
    <s v="NA"/>
    <d v="2021-11-09T14:14:33"/>
    <s v="NA                                                "/>
    <d v="2021-11-09T14:14:33"/>
    <n v="1"/>
    <n v="0.02"/>
    <n v="0.05"/>
    <n v="0.06"/>
  </r>
  <r>
    <x v="2"/>
    <d v="2021-11-04T00:00:00"/>
    <x v="0"/>
    <x v="4"/>
    <s v="ICT       "/>
    <s v="P100000830 S2 HIM        "/>
    <s v="ICT03                    "/>
    <s v="HCMLGICT03               "/>
    <x v="0"/>
    <s v="Changeover to MP Model"/>
    <d v="1899-12-30T00:40:00"/>
    <d v="1899-12-30T00:50:00"/>
    <n v="10"/>
    <n v="0"/>
    <n v="0.42"/>
    <m/>
    <s v="Quyen Vo                 "/>
    <n v="1"/>
    <s v="System                   "/>
    <s v="NA"/>
    <d v="2021-11-09T14:14:33"/>
    <s v="NA                                                "/>
    <d v="2021-11-09T14:14:33"/>
    <n v="1"/>
    <n v="0.02"/>
    <n v="0.05"/>
    <n v="0.06"/>
  </r>
  <r>
    <x v="2"/>
    <d v="2021-11-04T00:00:00"/>
    <x v="0"/>
    <x v="5"/>
    <s v="ICT       "/>
    <s v="P100001290 S2 Main       "/>
    <s v="ICT03                    "/>
    <s v="HCMLGICT03               "/>
    <x v="0"/>
    <s v="Changeover to MP Model"/>
    <d v="1899-12-30T01:40:00"/>
    <d v="1899-12-30T01:50:00"/>
    <n v="10"/>
    <n v="0"/>
    <n v="0.42"/>
    <m/>
    <s v="Nhan Ca                  "/>
    <n v="1"/>
    <s v="System                   "/>
    <s v="NA"/>
    <d v="2021-11-09T14:14:33"/>
    <s v="NA                                                "/>
    <d v="2021-11-09T14:14:33"/>
    <n v="1"/>
    <n v="0.02"/>
    <n v="0.05"/>
    <n v="0.06"/>
  </r>
  <r>
    <x v="2"/>
    <d v="2021-11-04T00:00:00"/>
    <x v="0"/>
    <x v="6"/>
    <s v="ICT       "/>
    <s v="P000225470. FOX3         "/>
    <s v="ICT03                    "/>
    <s v="HCMLGICT03               "/>
    <x v="0"/>
    <s v="Changeover to MP Model"/>
    <d v="1899-12-30T02:30:00"/>
    <d v="1899-12-30T02:40:00"/>
    <n v="10"/>
    <n v="0"/>
    <n v="0.42"/>
    <m/>
    <s v="Quyen Vo                 "/>
    <n v="1"/>
    <s v="System                   "/>
    <s v="NA"/>
    <d v="2021-11-09T14:14:33"/>
    <s v="NA                                                "/>
    <d v="2021-11-09T14:14:33"/>
    <n v="1"/>
    <n v="0.02"/>
    <n v="0.05"/>
    <n v="0.06"/>
  </r>
  <r>
    <x v="2"/>
    <d v="2021-11-04T00:00:00"/>
    <x v="0"/>
    <x v="0"/>
    <s v="ICT       "/>
    <s v="P100001290 S2 Main       "/>
    <s v="ICT03                    "/>
    <s v="HCMLGICT03               "/>
    <x v="0"/>
    <s v="Changeover to MP Model"/>
    <d v="1899-12-30T03:40:00"/>
    <d v="1899-12-30T03:50:00"/>
    <n v="10"/>
    <n v="0"/>
    <n v="0.42"/>
    <m/>
    <s v="Quyen Vo                 "/>
    <n v="1"/>
    <s v="System                   "/>
    <s v="NA"/>
    <d v="2021-11-09T14:14:33"/>
    <s v="NA                                                "/>
    <d v="2021-11-09T14:14:33"/>
    <n v="1"/>
    <n v="0.02"/>
    <n v="0.05"/>
    <n v="0.06"/>
  </r>
  <r>
    <x v="2"/>
    <d v="2021-11-04T00:00:00"/>
    <x v="0"/>
    <x v="1"/>
    <s v="ICT       "/>
    <s v="P100000830 S2 HIM        "/>
    <s v="ICT03                    "/>
    <s v="HCMLGICT03               "/>
    <x v="0"/>
    <s v="Changeover to MP Model"/>
    <d v="1899-12-30T05:05:00"/>
    <d v="1899-12-30T05:15:00"/>
    <n v="10"/>
    <n v="0"/>
    <n v="0.42"/>
    <m/>
    <s v="Quyen Vo                 "/>
    <n v="1"/>
    <s v="System                   "/>
    <s v="NA"/>
    <d v="2021-11-09T14:14:33"/>
    <s v="NA                                                "/>
    <d v="2021-11-09T14:14:33"/>
    <n v="1"/>
    <n v="0.02"/>
    <n v="0.05"/>
    <n v="0.06"/>
  </r>
  <r>
    <x v="2"/>
    <d v="2021-11-04T00:00:00"/>
    <x v="0"/>
    <x v="2"/>
    <s v="ICT       "/>
    <s v="P000225470. FOX3         "/>
    <s v="ICT03                    "/>
    <s v="HCMLGICT03               "/>
    <x v="0"/>
    <s v="Changeover to MP Model"/>
    <d v="1899-12-30T06:25:00"/>
    <d v="1899-12-30T06:35:00"/>
    <n v="10"/>
    <n v="0"/>
    <n v="0.42"/>
    <m/>
    <s v="Hai Lam                  "/>
    <n v="1"/>
    <s v="System                   "/>
    <s v="NA"/>
    <d v="2021-11-09T14:14:33"/>
    <s v="NA                                                "/>
    <d v="2021-11-09T14:14:33"/>
    <n v="1"/>
    <n v="0.02"/>
    <n v="0.05"/>
    <n v="0.06"/>
  </r>
  <r>
    <x v="2"/>
    <d v="2021-11-04T00:00:00"/>
    <x v="0"/>
    <x v="0"/>
    <s v="ICT       "/>
    <s v="P100001290 S2 Main       "/>
    <s v="ICT03                    "/>
    <s v="HCMLGICT03               "/>
    <x v="0"/>
    <s v="Changeover to MP Model"/>
    <d v="1899-12-30T07:20:00"/>
    <d v="1899-12-30T07:35:00"/>
    <n v="15"/>
    <n v="0"/>
    <n v="0.42"/>
    <m/>
    <s v="Thanh Pham               "/>
    <n v="1"/>
    <s v="System                   "/>
    <s v="NA"/>
    <d v="2021-11-09T14:14:33"/>
    <s v="NA                                                "/>
    <d v="2021-11-09T14:14:33"/>
    <n v="1"/>
    <n v="0.02"/>
    <n v="0.05"/>
    <n v="0.06"/>
  </r>
  <r>
    <x v="2"/>
    <d v="2021-11-04T00:00:00"/>
    <x v="0"/>
    <x v="3"/>
    <s v="ICT       "/>
    <s v="P000225470. FOX3         "/>
    <s v="ICT03                    "/>
    <s v="HCMLGICT03               "/>
    <x v="0"/>
    <s v="Changeover to MP Model"/>
    <d v="1899-12-30T08:50:00"/>
    <d v="1899-12-30T09:00:00"/>
    <n v="10"/>
    <n v="0"/>
    <n v="0.42"/>
    <m/>
    <s v="Hai Lam                  "/>
    <n v="1"/>
    <s v="System                   "/>
    <s v="NA"/>
    <d v="2021-11-09T14:14:33"/>
    <s v="NA                                                "/>
    <d v="2021-11-09T14:14:33"/>
    <n v="1"/>
    <n v="0.02"/>
    <n v="0.05"/>
    <n v="0.06"/>
  </r>
  <r>
    <x v="2"/>
    <d v="2021-11-04T00:00:00"/>
    <x v="0"/>
    <x v="4"/>
    <s v="ICT       "/>
    <s v="P100001290 S2 Main       "/>
    <s v="ICT03                    "/>
    <s v="HCMLGICT03               "/>
    <x v="0"/>
    <s v="Changeover to MP Model"/>
    <d v="1899-12-30T09:50:00"/>
    <d v="1899-12-30T10:00:00"/>
    <n v="10"/>
    <n v="0"/>
    <n v="0.42"/>
    <m/>
    <s v="Hai Lam                  "/>
    <n v="1"/>
    <s v="System                   "/>
    <s v="NA"/>
    <d v="2021-11-09T14:14:33"/>
    <s v="NA                                                "/>
    <d v="2021-11-09T14:14:33"/>
    <n v="1"/>
    <n v="0.02"/>
    <n v="0.05"/>
    <n v="0.06"/>
  </r>
  <r>
    <x v="2"/>
    <d v="2021-11-04T00:00:00"/>
    <x v="0"/>
    <x v="5"/>
    <s v="ICT       "/>
    <s v="P100000830 S2 HIM        "/>
    <s v="ICT03                    "/>
    <s v="HCMLGICT03               "/>
    <x v="0"/>
    <s v="Changeover to MP Model"/>
    <d v="1899-12-30T10:20:00"/>
    <d v="1899-12-30T10:30:00"/>
    <n v="10"/>
    <n v="0"/>
    <n v="0.42"/>
    <m/>
    <s v="Du Nguyen                "/>
    <n v="1"/>
    <s v="System                   "/>
    <s v="NA"/>
    <d v="2021-11-09T14:14:33"/>
    <s v="NA                                                "/>
    <d v="2021-11-09T14:14:33"/>
    <n v="1"/>
    <n v="0.02"/>
    <n v="0.05"/>
    <n v="0.06"/>
  </r>
  <r>
    <x v="2"/>
    <d v="2021-11-04T00:00:00"/>
    <x v="0"/>
    <x v="6"/>
    <s v="ICT       "/>
    <s v="P100001290 S2 Main       "/>
    <s v="ICT03                    "/>
    <s v="HCMLGICT03               "/>
    <x v="0"/>
    <s v="Changeover to MP Model"/>
    <d v="1899-12-30T11:20:00"/>
    <d v="1899-12-30T11:30:00"/>
    <n v="10"/>
    <n v="0"/>
    <n v="0.42"/>
    <m/>
    <s v="Hai Lam                  "/>
    <n v="1"/>
    <s v="System                   "/>
    <s v="NA"/>
    <d v="2021-11-09T14:14:33"/>
    <s v="NA                                                "/>
    <d v="2021-11-09T14:14:33"/>
    <n v="1"/>
    <n v="0.02"/>
    <n v="0.05"/>
    <n v="0.06"/>
  </r>
  <r>
    <x v="2"/>
    <d v="2021-11-04T00:00:00"/>
    <x v="0"/>
    <x v="0"/>
    <s v="ICT       "/>
    <s v="P000225470. FOX3         "/>
    <s v="ICT03                    "/>
    <s v="HCMLGICT03               "/>
    <x v="0"/>
    <s v="Changeover to MP Model"/>
    <d v="1899-12-30T12:15:00"/>
    <d v="1899-12-30T12:25:00"/>
    <n v="10"/>
    <n v="0"/>
    <n v="0.42"/>
    <m/>
    <s v="Hon Nguyen               "/>
    <n v="1"/>
    <s v="System                   "/>
    <s v="NA"/>
    <d v="2021-11-09T14:14:33"/>
    <s v="NA                                                "/>
    <d v="2021-11-09T14:14:33"/>
    <n v="1"/>
    <n v="0.02"/>
    <n v="0.05"/>
    <n v="0.06"/>
  </r>
  <r>
    <x v="2"/>
    <d v="2021-11-04T00:00:00"/>
    <x v="0"/>
    <x v="1"/>
    <s v="ICT       "/>
    <s v="P100000830 S2 HIM        "/>
    <s v="ICT03                    "/>
    <s v="HCMLGICT03               "/>
    <x v="0"/>
    <s v="Changeover to MP Model"/>
    <d v="1899-12-30T13:15:00"/>
    <d v="1899-12-30T13:25:00"/>
    <n v="10"/>
    <n v="0"/>
    <n v="0.42"/>
    <m/>
    <s v="Hai Lam                  "/>
    <n v="1"/>
    <s v="System                   "/>
    <s v="NA"/>
    <d v="2021-11-09T14:14:33"/>
    <s v="NA                                                "/>
    <d v="2021-11-09T14:14:33"/>
    <n v="1"/>
    <n v="0.02"/>
    <n v="0.05"/>
    <n v="0.06"/>
  </r>
  <r>
    <x v="2"/>
    <d v="2021-11-04T00:00:00"/>
    <x v="0"/>
    <x v="2"/>
    <s v="ICT       "/>
    <s v="P100001290 S2 Main       "/>
    <s v="ICT03                    "/>
    <s v="HCMLGICT03               "/>
    <x v="0"/>
    <s v="Changeover to MP Model"/>
    <d v="1899-12-30T14:00:00"/>
    <d v="1899-12-30T14:10:00"/>
    <n v="10"/>
    <n v="0"/>
    <n v="0.42"/>
    <m/>
    <s v="Hai Lam                  "/>
    <n v="1"/>
    <s v="System                   "/>
    <s v="NA"/>
    <d v="2021-11-09T14:14:33"/>
    <s v="NA                                                "/>
    <d v="2021-11-09T14:14:33"/>
    <n v="1"/>
    <n v="0.02"/>
    <n v="0.05"/>
    <n v="0.06"/>
  </r>
  <r>
    <x v="2"/>
    <d v="2021-11-04T00:00:00"/>
    <x v="0"/>
    <x v="0"/>
    <s v="ICT       "/>
    <s v="P000225470. FOX3         "/>
    <s v="ICT03                    "/>
    <s v="HCMLGICT03               "/>
    <x v="0"/>
    <s v="Changeover to MP Model"/>
    <d v="1899-12-30T18:00:00"/>
    <d v="1899-12-30T18:10:00"/>
    <n v="10"/>
    <n v="0"/>
    <n v="0.42"/>
    <m/>
    <s v="Du Nguyen                "/>
    <n v="1"/>
    <s v="System                   "/>
    <s v="NA"/>
    <d v="2021-11-09T14:14:33"/>
    <s v="NA                                                "/>
    <d v="2021-11-09T14:14:33"/>
    <n v="1"/>
    <n v="0.02"/>
    <n v="0.05"/>
    <n v="0.06"/>
  </r>
  <r>
    <x v="2"/>
    <d v="2021-11-04T00:00:00"/>
    <x v="0"/>
    <x v="3"/>
    <s v="ICT       "/>
    <s v="P100000830 S2 HIM        "/>
    <s v="ICT03                    "/>
    <s v="HCMLGICT03               "/>
    <x v="0"/>
    <s v="Changeover to MP Model"/>
    <d v="1899-12-30T16:35:00"/>
    <d v="1899-12-30T16:45:00"/>
    <n v="10"/>
    <n v="0"/>
    <n v="0.42"/>
    <m/>
    <s v="Hai Lam                  "/>
    <n v="1"/>
    <s v="System                   "/>
    <s v="NA"/>
    <d v="2021-11-09T14:14:33"/>
    <s v="NA                                                "/>
    <d v="2021-11-09T14:14:33"/>
    <n v="1"/>
    <n v="0.02"/>
    <n v="0.05"/>
    <n v="0.06"/>
  </r>
  <r>
    <x v="2"/>
    <d v="2021-11-04T00:00:00"/>
    <x v="0"/>
    <x v="4"/>
    <s v="ICT       "/>
    <s v="72646 Higgs              "/>
    <s v="ICT02                    "/>
    <s v="VNHCMLGICT02             "/>
    <x v="0"/>
    <s v="Changeover to MP Model"/>
    <d v="1899-12-30T19:45:00"/>
    <d v="1899-12-30T20:05:00"/>
    <n v="20"/>
    <n v="0"/>
    <n v="0.42"/>
    <m/>
    <s v="Quyen Vo                 "/>
    <n v="1"/>
    <s v="System                   "/>
    <s v="NA"/>
    <d v="2021-11-09T14:14:33"/>
    <s v="NA                                                "/>
    <d v="2021-11-09T14:14:33"/>
    <n v="1"/>
    <n v="0.02"/>
    <n v="0.05"/>
    <n v="0.06"/>
  </r>
  <r>
    <x v="2"/>
    <d v="2021-11-04T00:00:00"/>
    <x v="0"/>
    <x v="5"/>
    <s v="ICT       "/>
    <s v="P100001290 S2 Main       "/>
    <s v="ICT03                    "/>
    <s v="HCMLGICT03               "/>
    <x v="0"/>
    <s v="Changeover to MP Model"/>
    <d v="1899-12-30T18:30:00"/>
    <d v="1899-12-30T18:40:00"/>
    <n v="10"/>
    <n v="0"/>
    <n v="0.42"/>
    <m/>
    <s v="Quyen Vo                 "/>
    <n v="1"/>
    <s v="System                   "/>
    <s v="NA"/>
    <d v="2021-11-09T14:14:33"/>
    <s v="NA                                                "/>
    <d v="2021-11-09T14:14:33"/>
    <n v="1"/>
    <n v="0.02"/>
    <n v="0.05"/>
    <n v="0.06"/>
  </r>
  <r>
    <x v="2"/>
    <d v="2021-11-04T00:00:00"/>
    <x v="0"/>
    <x v="6"/>
    <s v="ICT       "/>
    <s v="P000225470. FOX3         "/>
    <s v="ICT03                    "/>
    <s v="HCMLGICT03               "/>
    <x v="0"/>
    <s v="Changeover to MP Model"/>
    <d v="1899-12-30T19:20:00"/>
    <d v="1899-12-30T19:30:00"/>
    <n v="10"/>
    <n v="0"/>
    <n v="0.42"/>
    <m/>
    <s v="Nhan Ca                  "/>
    <n v="1"/>
    <s v="System                   "/>
    <s v="NA"/>
    <d v="2021-11-09T14:14:33"/>
    <s v="NA                                                "/>
    <d v="2021-11-09T14:14:33"/>
    <n v="1"/>
    <n v="0.02"/>
    <n v="0.05"/>
    <n v="0.06"/>
  </r>
  <r>
    <x v="2"/>
    <d v="2021-11-04T00:00:00"/>
    <x v="0"/>
    <x v="0"/>
    <s v="ICT       "/>
    <s v="P100000830 S2 HIM        "/>
    <s v="ICT03                    "/>
    <s v="HCMLGICT03               "/>
    <x v="0"/>
    <s v="Changeover to MP Model"/>
    <d v="1899-12-30T20:05:00"/>
    <d v="1899-12-30T20:15:00"/>
    <n v="10"/>
    <n v="0"/>
    <n v="0.42"/>
    <m/>
    <s v="Quyen Vo                 "/>
    <n v="1"/>
    <s v="System                   "/>
    <s v="NA"/>
    <d v="2021-11-09T14:14:33"/>
    <s v="NA                                                "/>
    <d v="2021-11-09T14:14:33"/>
    <n v="1"/>
    <n v="0.02"/>
    <n v="0.05"/>
    <n v="0.06"/>
  </r>
  <r>
    <x v="2"/>
    <d v="2021-11-04T00:00:00"/>
    <x v="0"/>
    <x v="1"/>
    <s v="ICT       "/>
    <s v="P100001290 S2 Main       "/>
    <s v="ICT03                    "/>
    <s v="HCMLGICT03               "/>
    <x v="0"/>
    <s v="Changeover to MP Model"/>
    <d v="1899-12-30T21:10:00"/>
    <d v="1899-12-30T21:20:00"/>
    <n v="10"/>
    <n v="0"/>
    <n v="0.42"/>
    <m/>
    <s v="Rot Nguyen               "/>
    <n v="1"/>
    <s v="System                   "/>
    <s v="NA"/>
    <d v="2021-11-09T14:14:33"/>
    <s v="NA                                                "/>
    <d v="2021-11-09T14:14:33"/>
    <n v="1"/>
    <n v="0.02"/>
    <n v="0.05"/>
    <n v="0.06"/>
  </r>
  <r>
    <x v="2"/>
    <d v="2021-11-04T00:00:00"/>
    <x v="0"/>
    <x v="2"/>
    <s v="ICT       "/>
    <s v="P000225470. FOX3         "/>
    <s v="ICT03                    "/>
    <s v="HCMLGICT03               "/>
    <x v="0"/>
    <s v="Changeover to MP Model"/>
    <d v="1899-12-30T22:00:00"/>
    <d v="1899-12-30T22:10:00"/>
    <n v="10"/>
    <n v="0"/>
    <n v="0.42"/>
    <m/>
    <s v="Quyen Vo                 "/>
    <n v="1"/>
    <s v="System                   "/>
    <s v="NA"/>
    <d v="2021-11-09T14:14:34"/>
    <s v="NA                                                "/>
    <d v="2021-11-09T14:14:34"/>
    <n v="1"/>
    <n v="0.02"/>
    <n v="0.05"/>
    <n v="0.06"/>
  </r>
  <r>
    <x v="2"/>
    <d v="2021-11-04T00:00:00"/>
    <x v="0"/>
    <x v="0"/>
    <s v="ICT       "/>
    <s v="P100001290 S2 Main       "/>
    <s v="ICT03                    "/>
    <s v="HCMLGICT03               "/>
    <x v="0"/>
    <s v="Changeover to MP Model"/>
    <d v="1899-12-30T23:00:00"/>
    <d v="1899-12-30T23:10:00"/>
    <n v="10"/>
    <n v="0"/>
    <n v="0.42"/>
    <m/>
    <s v="Quyen Vo                 "/>
    <n v="1"/>
    <s v="System                   "/>
    <s v="NA"/>
    <d v="2021-11-09T14:14:34"/>
    <s v="NA                                                "/>
    <d v="2021-11-09T14:14:34"/>
    <n v="1"/>
    <n v="0.02"/>
    <n v="0.05"/>
    <n v="0.06"/>
  </r>
  <r>
    <x v="2"/>
    <d v="2021-11-05T00:00:00"/>
    <x v="0"/>
    <x v="3"/>
    <s v="ICT       "/>
    <s v="P000225470. FOX3         "/>
    <s v="ICT03                    "/>
    <s v="HCMLGICT03               "/>
    <x v="0"/>
    <s v="Changeover to MP Model"/>
    <d v="1899-12-30T01:30:00"/>
    <d v="1899-12-30T01:40:00"/>
    <n v="10"/>
    <n v="0"/>
    <n v="0.42"/>
    <m/>
    <s v="Quyen Vo                 "/>
    <n v="1"/>
    <s v="System                   "/>
    <s v="NA"/>
    <d v="2021-11-09T14:14:34"/>
    <s v="NA                                                "/>
    <d v="2021-11-09T14:14:34"/>
    <n v="1"/>
    <n v="0.02"/>
    <n v="0.05"/>
    <n v="0.06"/>
  </r>
  <r>
    <x v="2"/>
    <d v="2021-11-05T00:00:00"/>
    <x v="0"/>
    <x v="4"/>
    <s v="ICT       "/>
    <s v="P100001290 S2 Main       "/>
    <s v="ICT03                    "/>
    <s v="HCMLGICT03               "/>
    <x v="0"/>
    <s v="Changeover to MP Model"/>
    <d v="1899-12-30T02:20:00"/>
    <d v="1899-12-30T02:30:00"/>
    <n v="10"/>
    <n v="0"/>
    <n v="0.42"/>
    <m/>
    <s v="Rot Nguyen               "/>
    <n v="1"/>
    <s v="System                   "/>
    <s v="NA"/>
    <d v="2021-11-09T14:14:34"/>
    <s v="NA                                                "/>
    <d v="2021-11-09T14:14:34"/>
    <n v="1"/>
    <n v="0.02"/>
    <n v="0.05"/>
    <n v="0.06"/>
  </r>
  <r>
    <x v="2"/>
    <d v="2021-11-05T00:00:00"/>
    <x v="0"/>
    <x v="5"/>
    <s v="ICT       "/>
    <s v="P100000830 S2 HIM        "/>
    <s v="ICT03                    "/>
    <s v="HCMLGICT03               "/>
    <x v="0"/>
    <s v="Changeover to MP Model"/>
    <d v="1899-12-30T03:00:00"/>
    <d v="1899-12-30T03:10:00"/>
    <n v="10"/>
    <n v="0"/>
    <n v="0.42"/>
    <m/>
    <s v="Quyen Vo                 "/>
    <n v="1"/>
    <s v="System                   "/>
    <s v="NA"/>
    <d v="2021-11-09T14:14:34"/>
    <s v="NA                                                "/>
    <d v="2021-11-09T14:14:34"/>
    <n v="1"/>
    <n v="0.02"/>
    <n v="0.05"/>
    <n v="0.06"/>
  </r>
  <r>
    <x v="2"/>
    <d v="2021-11-05T00:00:00"/>
    <x v="0"/>
    <x v="6"/>
    <s v="ICT       "/>
    <s v="P000225470. FOX3         "/>
    <s v="ICT03                    "/>
    <s v="HCMLGICT03               "/>
    <x v="0"/>
    <s v="Changeover to MP Model"/>
    <d v="1899-12-30T03:55:00"/>
    <d v="1899-12-30T04:05:00"/>
    <n v="10"/>
    <n v="0"/>
    <n v="0.42"/>
    <m/>
    <s v="Rot Nguyen               "/>
    <n v="1"/>
    <s v="System                   "/>
    <s v="NA"/>
    <d v="2021-11-09T14:14:34"/>
    <s v="NA                                                "/>
    <d v="2021-11-09T14:14:34"/>
    <n v="1"/>
    <n v="0.02"/>
    <n v="0.05"/>
    <n v="0.06"/>
  </r>
  <r>
    <x v="2"/>
    <d v="2021-11-05T00:00:00"/>
    <x v="0"/>
    <x v="0"/>
    <s v="ICT       "/>
    <s v="P100001290 S2 Main       "/>
    <s v="ICT03                    "/>
    <s v="HCMLGICT03               "/>
    <x v="0"/>
    <s v="Changeover to MP Model"/>
    <d v="1899-12-30T04:20:00"/>
    <d v="1899-12-30T04:30:00"/>
    <n v="10"/>
    <n v="0"/>
    <n v="0.42"/>
    <m/>
    <s v="Rot Nguyen               "/>
    <n v="1"/>
    <s v="System                   "/>
    <s v="NA"/>
    <d v="2021-11-09T14:14:34"/>
    <s v="NA                                                "/>
    <d v="2021-11-09T14:14:34"/>
    <n v="1"/>
    <n v="0.02"/>
    <n v="0.05"/>
    <n v="0.06"/>
  </r>
  <r>
    <x v="2"/>
    <d v="2021-11-05T00:00:00"/>
    <x v="0"/>
    <x v="1"/>
    <s v="ICT       "/>
    <s v="P100001290 S2 Main       "/>
    <s v="ICT03                    "/>
    <s v="HCMLGICT03               "/>
    <x v="0"/>
    <s v="Changeover to MP Model"/>
    <d v="1899-12-30T06:35:00"/>
    <d v="1899-12-30T06:45:00"/>
    <n v="10"/>
    <n v="0"/>
    <n v="0.42"/>
    <m/>
    <s v="Hai Lam                  "/>
    <n v="1"/>
    <s v="System                   "/>
    <s v="NA"/>
    <d v="2021-11-09T14:14:34"/>
    <s v="NA                                                "/>
    <d v="2021-11-09T14:14:34"/>
    <n v="1"/>
    <n v="0.02"/>
    <n v="0.05"/>
    <n v="0.06"/>
  </r>
  <r>
    <x v="2"/>
    <d v="2021-11-05T00:00:00"/>
    <x v="0"/>
    <x v="2"/>
    <s v="ICT       "/>
    <s v="P100000830 S2 HIM        "/>
    <s v="ICT03                    "/>
    <s v="HCMLGICT03               "/>
    <x v="0"/>
    <s v="Changeover to MP Model"/>
    <d v="1899-12-30T08:15:00"/>
    <d v="1899-12-30T08:20:00"/>
    <n v="5"/>
    <n v="0"/>
    <n v="0.42"/>
    <m/>
    <s v="Hai Lam                  "/>
    <n v="1"/>
    <s v="System                   "/>
    <s v="NA"/>
    <d v="2021-11-09T14:14:34"/>
    <s v="NA                                                "/>
    <d v="2021-11-09T14:14:34"/>
    <n v="1"/>
    <n v="0.02"/>
    <n v="0.05"/>
    <n v="0.06"/>
  </r>
  <r>
    <x v="2"/>
    <d v="2021-11-05T00:00:00"/>
    <x v="0"/>
    <x v="0"/>
    <s v="ICT       "/>
    <s v="P100001290 S2 Main       "/>
    <s v="ICT03                    "/>
    <s v="HCMLGICT03               "/>
    <x v="0"/>
    <s v="Changeover to MP Model"/>
    <d v="1899-12-30T09:55:00"/>
    <d v="1899-12-30T10:00:00"/>
    <n v="5"/>
    <n v="0"/>
    <n v="0.42"/>
    <m/>
    <s v="Hai Lam                  "/>
    <n v="1"/>
    <s v="System                   "/>
    <s v="NA"/>
    <d v="2021-11-09T14:14:34"/>
    <s v="NA                                                "/>
    <d v="2021-11-09T14:14:34"/>
    <n v="1"/>
    <n v="0.02"/>
    <n v="0.05"/>
    <n v="0.06"/>
  </r>
  <r>
    <x v="2"/>
    <d v="2021-11-05T00:00:00"/>
    <x v="0"/>
    <x v="3"/>
    <s v="ICT       "/>
    <s v="P100000830 S2 HIM        "/>
    <s v="ICT03                    "/>
    <s v="HCMLGICT03               "/>
    <x v="0"/>
    <s v="Changeover to MP Model"/>
    <d v="1899-12-30T11:35:00"/>
    <d v="1899-12-30T11:45:00"/>
    <n v="10"/>
    <n v="0"/>
    <n v="0.42"/>
    <m/>
    <s v="Du Nguyen                "/>
    <n v="1"/>
    <s v="System                   "/>
    <s v="NA"/>
    <d v="2021-11-09T14:14:34"/>
    <s v="NA                                                "/>
    <d v="2021-11-09T14:14:34"/>
    <n v="1"/>
    <n v="0.02"/>
    <n v="0.05"/>
    <n v="0.06"/>
  </r>
  <r>
    <x v="2"/>
    <d v="2021-11-05T00:00:00"/>
    <x v="0"/>
    <x v="4"/>
    <s v="ICT       "/>
    <s v="P100001290 S2 Main       "/>
    <s v="ICT03                    "/>
    <s v="HCMLGICT03               "/>
    <x v="0"/>
    <s v="Changeover to MP Model"/>
    <d v="1899-12-30T12:40:00"/>
    <d v="1899-12-30T12:50:00"/>
    <n v="10"/>
    <n v="0"/>
    <n v="0.42"/>
    <m/>
    <s v="Hai Lam                  "/>
    <n v="1"/>
    <s v="System                   "/>
    <s v="NA"/>
    <d v="2021-11-09T14:14:34"/>
    <s v="NA                                                "/>
    <d v="2021-11-09T14:14:34"/>
    <n v="1"/>
    <n v="0.02"/>
    <n v="0.05"/>
    <n v="0.06"/>
  </r>
  <r>
    <x v="2"/>
    <d v="2021-11-05T00:00:00"/>
    <x v="0"/>
    <x v="5"/>
    <s v="ICT       "/>
    <s v="P000225470. FOX3         "/>
    <s v="ICT03                    "/>
    <s v="HCMLGICT03               "/>
    <x v="0"/>
    <s v="Changeover to MP Model"/>
    <d v="1899-12-30T14:20:00"/>
    <d v="1899-12-30T14:30:00"/>
    <n v="10"/>
    <n v="0"/>
    <n v="0.42"/>
    <m/>
    <s v="Hai Lam                  "/>
    <n v="1"/>
    <s v="System                   "/>
    <s v="NA"/>
    <d v="2021-11-09T14:14:34"/>
    <s v="NA                                                "/>
    <d v="2021-11-09T14:14:34"/>
    <n v="1"/>
    <n v="0.02"/>
    <n v="0.05"/>
    <n v="0.06"/>
  </r>
  <r>
    <x v="2"/>
    <d v="2021-11-05T00:00:00"/>
    <x v="0"/>
    <x v="6"/>
    <s v="ICT       "/>
    <s v="P100000830 S2 HIM        "/>
    <s v="ICT03                    "/>
    <s v="HCMLGICT03               "/>
    <x v="0"/>
    <s v="Changeover to MP Model"/>
    <d v="1899-12-30T15:10:00"/>
    <d v="1899-12-30T15:15:00"/>
    <n v="5"/>
    <n v="0"/>
    <n v="0.42"/>
    <m/>
    <s v="Hai Lam                  "/>
    <n v="1"/>
    <s v="System                   "/>
    <s v="NA"/>
    <d v="2021-11-09T14:14:34"/>
    <s v="NA                                                "/>
    <d v="2021-11-09T14:14:34"/>
    <n v="1"/>
    <n v="0.02"/>
    <n v="0.05"/>
    <n v="0.06"/>
  </r>
  <r>
    <x v="2"/>
    <d v="2021-11-05T00:00:00"/>
    <x v="0"/>
    <x v="0"/>
    <s v="ICT       "/>
    <s v="P100001290 S2 Main       "/>
    <s v="ICT03                    "/>
    <s v="HCMLGICT03               "/>
    <x v="0"/>
    <s v="Changeover to MP Model"/>
    <d v="1899-12-30T17:00:00"/>
    <d v="1899-12-30T17:10:00"/>
    <n v="10"/>
    <n v="0"/>
    <n v="0.42"/>
    <m/>
    <s v="Hai Lam                  "/>
    <n v="1"/>
    <s v="System                   "/>
    <s v="NA"/>
    <d v="2021-11-09T14:14:34"/>
    <s v="NA                                                "/>
    <d v="2021-11-09T14:14:34"/>
    <n v="1"/>
    <n v="0.02"/>
    <n v="0.05"/>
    <n v="0.06"/>
  </r>
  <r>
    <x v="2"/>
    <d v="2021-11-05T00:00:00"/>
    <x v="0"/>
    <x v="1"/>
    <s v="ICT       "/>
    <s v="P000225470. FOX3         "/>
    <s v="ICT03                    "/>
    <s v="HCMLGICT03               "/>
    <x v="0"/>
    <s v="Changeover to MP Model"/>
    <d v="1899-12-30T17:20:00"/>
    <d v="1899-12-30T17:30:00"/>
    <n v="10"/>
    <n v="0"/>
    <n v="0.42"/>
    <m/>
    <s v="Hai Lam                  "/>
    <n v="1"/>
    <s v="System                   "/>
    <s v="NA"/>
    <d v="2021-11-09T14:14:34"/>
    <s v="NA                                                "/>
    <d v="2021-11-09T14:14:34"/>
    <n v="1"/>
    <n v="0.02"/>
    <n v="0.05"/>
    <n v="0.06"/>
  </r>
  <r>
    <x v="2"/>
    <d v="2021-11-05T00:00:00"/>
    <x v="0"/>
    <x v="2"/>
    <s v="ICT       "/>
    <s v="P100001290 S2 Main       "/>
    <s v="ICT03                    "/>
    <s v="HCMLGICT03               "/>
    <x v="0"/>
    <s v="Changeover to MP Model"/>
    <d v="1899-12-30T18:20:00"/>
    <d v="1899-12-30T18:30:00"/>
    <n v="10"/>
    <n v="0"/>
    <n v="0.42"/>
    <m/>
    <s v="Quyen Vo                 "/>
    <n v="1"/>
    <s v="System                   "/>
    <s v="NA"/>
    <d v="2021-11-09T14:14:34"/>
    <s v="NA                                                "/>
    <d v="2021-11-09T14:14:34"/>
    <n v="1"/>
    <n v="0.02"/>
    <n v="0.05"/>
    <n v="0.06"/>
  </r>
  <r>
    <x v="2"/>
    <d v="2021-11-05T00:00:00"/>
    <x v="0"/>
    <x v="0"/>
    <s v="ICT       "/>
    <s v="P100000830 S2 HIM        "/>
    <s v="ICT03                    "/>
    <s v="HCMLGICT03               "/>
    <x v="0"/>
    <s v="Changeover to MP Model"/>
    <d v="1899-12-30T19:00:00"/>
    <d v="1899-12-30T19:10:00"/>
    <n v="10"/>
    <n v="0"/>
    <n v="0.42"/>
    <m/>
    <s v="Quyen Vo                 "/>
    <n v="1"/>
    <s v="System                   "/>
    <s v="NA"/>
    <d v="2021-11-09T14:14:34"/>
    <s v="NA                                                "/>
    <d v="2021-11-09T14:14:34"/>
    <n v="1"/>
    <n v="0.02"/>
    <n v="0.05"/>
    <n v="0.06"/>
  </r>
  <r>
    <x v="2"/>
    <d v="2021-11-05T00:00:00"/>
    <x v="0"/>
    <x v="3"/>
    <s v="ICT       "/>
    <s v="P000225470. FOX3         "/>
    <s v="ICT03                    "/>
    <s v="HCMLGICT03               "/>
    <x v="0"/>
    <s v="Changeover to MP Model"/>
    <d v="1899-12-30T20:05:00"/>
    <d v="1899-12-30T20:15:00"/>
    <n v="10"/>
    <n v="0"/>
    <n v="0.42"/>
    <m/>
    <s v="Rot Nguyen               "/>
    <n v="1"/>
    <s v="System                   "/>
    <s v="NA"/>
    <d v="2021-11-09T14:14:34"/>
    <s v="NA                                                "/>
    <d v="2021-11-09T14:14:34"/>
    <n v="1"/>
    <n v="0.02"/>
    <n v="0.05"/>
    <n v="0.06"/>
  </r>
  <r>
    <x v="2"/>
    <d v="2021-11-05T00:00:00"/>
    <x v="0"/>
    <x v="4"/>
    <s v="ICT       "/>
    <s v="P100000830 S2 HIM        "/>
    <s v="ICT03                    "/>
    <s v="HCMLGICT03               "/>
    <x v="0"/>
    <s v="Changeover to MP Model"/>
    <d v="1899-12-30T20:30:00"/>
    <d v="1899-12-30T20:40:00"/>
    <n v="10"/>
    <n v="0"/>
    <n v="0.42"/>
    <m/>
    <s v="Nhan Ca                  "/>
    <n v="1"/>
    <s v="System                   "/>
    <s v="NA"/>
    <d v="2021-11-09T14:14:34"/>
    <s v="NA                                                "/>
    <d v="2021-11-09T14:14:34"/>
    <n v="1"/>
    <n v="0.02"/>
    <n v="0.05"/>
    <n v="0.06"/>
  </r>
  <r>
    <x v="2"/>
    <d v="2021-11-05T00:00:00"/>
    <x v="0"/>
    <x v="5"/>
    <s v="ICT       "/>
    <s v="P100001290 S2 Main       "/>
    <s v="ICT03                    "/>
    <s v="HCMLGICT03               "/>
    <x v="0"/>
    <s v="Changeover to MP Model"/>
    <d v="1899-12-30T21:00:00"/>
    <d v="1899-12-30T21:10:00"/>
    <n v="10"/>
    <n v="0"/>
    <n v="0.42"/>
    <m/>
    <s v="Quyen Vo                 "/>
    <n v="1"/>
    <s v="System                   "/>
    <s v="NA"/>
    <d v="2021-11-09T14:14:34"/>
    <s v="NA                                                "/>
    <d v="2021-11-09T14:14:34"/>
    <n v="1"/>
    <n v="0.02"/>
    <n v="0.05"/>
    <n v="0.06"/>
  </r>
  <r>
    <x v="2"/>
    <d v="2021-11-05T00:00:00"/>
    <x v="0"/>
    <x v="6"/>
    <s v="ICT       "/>
    <s v="P000225470. FOX3         "/>
    <s v="ICT03                    "/>
    <s v="HCMLGICT03               "/>
    <x v="0"/>
    <s v="Changeover to MP Model"/>
    <d v="1899-12-30T21:45:00"/>
    <d v="1899-12-30T21:55:00"/>
    <n v="10"/>
    <n v="0"/>
    <n v="0.42"/>
    <m/>
    <s v="Quyen Vo                 "/>
    <n v="1"/>
    <s v="System                   "/>
    <s v="NA"/>
    <d v="2021-11-09T14:14:34"/>
    <s v="NA                                                "/>
    <d v="2021-11-09T14:14:34"/>
    <n v="1"/>
    <n v="0.02"/>
    <n v="0.05"/>
    <n v="0.06"/>
  </r>
  <r>
    <x v="2"/>
    <d v="2021-11-05T00:00:00"/>
    <x v="0"/>
    <x v="0"/>
    <s v="ICT       "/>
    <s v="P100000830 S2 HIM        "/>
    <s v="ICT03                    "/>
    <s v="HCMLGICT03               "/>
    <x v="0"/>
    <s v="Changeover to MP Model"/>
    <d v="1899-12-30T22:20:00"/>
    <d v="1899-12-30T22:30:00"/>
    <n v="10"/>
    <n v="0"/>
    <n v="0.42"/>
    <m/>
    <s v="Quyen Vo                 "/>
    <n v="1"/>
    <s v="System                   "/>
    <s v="NA"/>
    <d v="2021-11-09T14:14:34"/>
    <s v="NA                                                "/>
    <d v="2021-11-09T14:14:34"/>
    <n v="1"/>
    <n v="0.02"/>
    <n v="0.05"/>
    <n v="0.06"/>
  </r>
  <r>
    <x v="2"/>
    <d v="2021-11-05T00:00:00"/>
    <x v="0"/>
    <x v="1"/>
    <s v="ICT       "/>
    <s v="P100001290 S2 Main       "/>
    <s v="ICT03                    "/>
    <s v="HCMLGICT03               "/>
    <x v="0"/>
    <s v="Changeover to MP Model"/>
    <d v="1899-12-30T23:10:00"/>
    <d v="1899-12-30T23:20:00"/>
    <n v="10"/>
    <n v="0"/>
    <n v="0.42"/>
    <m/>
    <s v="Quyen Vo                 "/>
    <n v="1"/>
    <s v="System                   "/>
    <s v="NA"/>
    <d v="2021-11-09T14:14:34"/>
    <s v="NA                                                "/>
    <d v="2021-11-09T14:14:34"/>
    <n v="1"/>
    <n v="0.02"/>
    <n v="0.05"/>
    <n v="0.06"/>
  </r>
  <r>
    <x v="2"/>
    <d v="2021-11-05T00:00:00"/>
    <x v="0"/>
    <x v="2"/>
    <s v="ICT       "/>
    <s v="P000225470. FOX3         "/>
    <s v="ICT03                    "/>
    <s v="HCMLGICT03               "/>
    <x v="0"/>
    <s v="Changeover to MP Model"/>
    <d v="1899-12-30T23:40:00"/>
    <d v="1899-12-30T23:50:00"/>
    <n v="10"/>
    <n v="0"/>
    <n v="0.42"/>
    <m/>
    <s v="Rot Nguyen               "/>
    <n v="1"/>
    <s v="System                   "/>
    <s v="NA"/>
    <d v="2021-11-09T14:14:34"/>
    <s v="NA                                                "/>
    <d v="2021-11-09T14:14:34"/>
    <n v="1"/>
    <n v="0.02"/>
    <n v="0.05"/>
    <n v="0.06"/>
  </r>
  <r>
    <x v="2"/>
    <d v="2021-11-06T00:00:00"/>
    <x v="0"/>
    <x v="0"/>
    <s v="ICT       "/>
    <s v="P100001290 S2 Main       "/>
    <s v="ICT03                    "/>
    <s v="HCMLGICT03               "/>
    <x v="0"/>
    <s v="Changeover to MP Model"/>
    <d v="1899-12-30T00:40:00"/>
    <d v="1899-12-30T00:50:00"/>
    <n v="10"/>
    <n v="0"/>
    <n v="0.42"/>
    <m/>
    <s v="Rot Nguyen               "/>
    <n v="1"/>
    <s v="System                   "/>
    <s v="NA"/>
    <d v="2021-11-09T14:14:34"/>
    <s v="NA                                                "/>
    <d v="2021-11-09T14:14:34"/>
    <n v="1"/>
    <n v="0.02"/>
    <n v="0.05"/>
    <n v="0.06"/>
  </r>
  <r>
    <x v="2"/>
    <d v="2021-11-06T00:00:00"/>
    <x v="0"/>
    <x v="3"/>
    <s v="ICT       "/>
    <s v="P100000830 S2 HIM        "/>
    <s v="ICT03                    "/>
    <s v="HCMLGICT03               "/>
    <x v="0"/>
    <s v="Changeover to MP Model"/>
    <d v="1899-12-30T01:30:00"/>
    <d v="1899-12-30T01:40:00"/>
    <n v="10"/>
    <n v="0"/>
    <n v="0.42"/>
    <m/>
    <s v="Nhan Ca                  "/>
    <n v="1"/>
    <s v="System                   "/>
    <s v="NA"/>
    <d v="2021-11-09T14:14:34"/>
    <s v="NA                                                "/>
    <d v="2021-11-09T14:14:34"/>
    <n v="1"/>
    <n v="0.02"/>
    <n v="0.05"/>
    <n v="0.06"/>
  </r>
  <r>
    <x v="2"/>
    <d v="2021-11-06T00:00:00"/>
    <x v="0"/>
    <x v="4"/>
    <s v="ICT       "/>
    <s v="P000225470. FOX3         "/>
    <s v="ICT03                    "/>
    <s v="HCMLGICT03               "/>
    <x v="0"/>
    <s v="Changeover to MP Model"/>
    <d v="1899-12-30T02:10:00"/>
    <d v="1899-12-30T02:20:00"/>
    <n v="10"/>
    <n v="0"/>
    <n v="0.42"/>
    <m/>
    <s v="Quyen Vo                 "/>
    <n v="1"/>
    <s v="System                   "/>
    <s v="NA"/>
    <d v="2021-11-09T14:14:34"/>
    <s v="NA                                                "/>
    <d v="2021-11-09T14:14:34"/>
    <n v="1"/>
    <n v="0.02"/>
    <n v="0.05"/>
    <n v="0.06"/>
  </r>
  <r>
    <x v="2"/>
    <d v="2021-11-06T00:00:00"/>
    <x v="0"/>
    <x v="5"/>
    <s v="ICT       "/>
    <s v="P100001290 S2 Main       "/>
    <s v="ICT03                    "/>
    <s v="HCMLGICT03               "/>
    <x v="0"/>
    <s v="Changeover to MP Model"/>
    <d v="1899-12-30T02:35:00"/>
    <d v="1899-12-30T02:45:00"/>
    <n v="10"/>
    <n v="0"/>
    <n v="0.42"/>
    <m/>
    <s v="Quyen Vo                 "/>
    <n v="1"/>
    <s v="System                   "/>
    <s v="NA"/>
    <d v="2021-11-09T14:14:34"/>
    <s v="NA                                                "/>
    <d v="2021-11-09T14:14:34"/>
    <n v="1"/>
    <n v="0.02"/>
    <n v="0.05"/>
    <n v="0.06"/>
  </r>
  <r>
    <x v="2"/>
    <d v="2021-11-06T00:00:00"/>
    <x v="0"/>
    <x v="6"/>
    <s v="ICT       "/>
    <s v="P100000830 S2 HIM        "/>
    <s v="ICT03                    "/>
    <s v="HCMLGICT03               "/>
    <x v="0"/>
    <s v="Changeover to MP Model"/>
    <d v="1899-12-30T03:25:00"/>
    <d v="1899-12-30T03:35:00"/>
    <n v="10"/>
    <n v="0"/>
    <n v="0.42"/>
    <m/>
    <s v="Rot Nguyen               "/>
    <n v="1"/>
    <s v="System                   "/>
    <s v="NA"/>
    <d v="2021-11-09T14:14:34"/>
    <s v="NA                                                "/>
    <d v="2021-11-09T14:14:34"/>
    <n v="1"/>
    <n v="0.02"/>
    <n v="0.05"/>
    <n v="0.06"/>
  </r>
  <r>
    <x v="2"/>
    <d v="2021-11-06T00:00:00"/>
    <x v="0"/>
    <x v="0"/>
    <s v="ICT       "/>
    <s v="P000225470. FOX3         "/>
    <s v="ICT03                    "/>
    <s v="HCMLGICT03               "/>
    <x v="0"/>
    <s v="Changeover to MP Model"/>
    <d v="1899-12-30T04:05:00"/>
    <d v="1899-12-30T04:15:00"/>
    <n v="10"/>
    <n v="0"/>
    <n v="0.42"/>
    <m/>
    <s v="Quyen Vo                 "/>
    <n v="1"/>
    <s v="System                   "/>
    <s v="NA"/>
    <d v="2021-11-09T14:14:34"/>
    <s v="NA                                                "/>
    <d v="2021-11-09T14:14:34"/>
    <n v="1"/>
    <n v="0.02"/>
    <n v="0.05"/>
    <n v="0.06"/>
  </r>
  <r>
    <x v="2"/>
    <d v="2021-11-06T00:00:00"/>
    <x v="0"/>
    <x v="1"/>
    <s v="ICT       "/>
    <s v="P100001290 S2 Main       "/>
    <s v="ICT03                    "/>
    <s v="HCMLGICT03               "/>
    <x v="0"/>
    <s v="Changeover to MP Model"/>
    <d v="1899-12-30T04:50:00"/>
    <d v="1899-12-30T05:00:00"/>
    <n v="10"/>
    <n v="0"/>
    <n v="0.42"/>
    <m/>
    <s v="Rot Nguyen               "/>
    <n v="1"/>
    <s v="System                   "/>
    <s v="NA"/>
    <d v="2021-11-09T14:14:34"/>
    <s v="NA                                                "/>
    <d v="2021-11-09T14:14:34"/>
    <n v="1"/>
    <n v="0.02"/>
    <n v="0.05"/>
    <n v="0.06"/>
  </r>
  <r>
    <x v="2"/>
    <d v="2021-11-06T00:00:00"/>
    <x v="0"/>
    <x v="2"/>
    <s v="ICT       "/>
    <s v="P100000830 S2 HIM        "/>
    <s v="ICT03                    "/>
    <s v="HCMLGICT03               "/>
    <x v="0"/>
    <s v="Changeover to MP Model"/>
    <d v="1899-12-30T05:30:00"/>
    <d v="1899-12-30T05:40:00"/>
    <n v="10"/>
    <n v="0"/>
    <n v="0.42"/>
    <m/>
    <s v="Rot Nguyen               "/>
    <n v="1"/>
    <s v="System                   "/>
    <s v="NA"/>
    <d v="2021-11-09T14:14:34"/>
    <s v="NA                                                "/>
    <d v="2021-11-09T14:14:34"/>
    <n v="1"/>
    <n v="0.02"/>
    <n v="0.05"/>
    <n v="0.06"/>
  </r>
  <r>
    <x v="0"/>
    <d v="2021-11-09T00:00:00"/>
    <x v="0"/>
    <x v="0"/>
    <s v="ICT       "/>
    <s v="P100001290 S2 Main       "/>
    <s v="ICT                      "/>
    <s v="HCMLGICT03               "/>
    <x v="0"/>
    <s v="Changeover to MP Model"/>
    <d v="1899-12-30T01:15:00"/>
    <d v="1899-12-30T01:25:00"/>
    <n v="10"/>
    <n v="0"/>
    <n v="0.42"/>
    <m/>
    <n v="2276774"/>
    <n v="1"/>
    <n v="2203258"/>
    <s v="abc"/>
    <d v="2021-11-09T15:51:31"/>
    <n v="2203258"/>
    <d v="2021-11-09T16:13:23"/>
    <n v="1"/>
    <n v="0.02"/>
    <n v="0.05"/>
    <n v="0.06"/>
  </r>
  <r>
    <x v="0"/>
    <d v="2021-11-09T00:00:00"/>
    <x v="0"/>
    <x v="3"/>
    <s v="ICT       "/>
    <s v="P100001290 S2 Main       "/>
    <s v="ICT                      "/>
    <s v="HCMLGICT03               "/>
    <x v="0"/>
    <s v="Changeover to MP Model"/>
    <d v="1899-12-30T04:30:00"/>
    <d v="1899-12-30T04:40:00"/>
    <n v="10"/>
    <n v="0"/>
    <n v="0.42"/>
    <m/>
    <n v="2276774"/>
    <n v="1"/>
    <n v="2203258"/>
    <s v="ok"/>
    <d v="2021-11-09T15:51:31"/>
    <n v="2203258"/>
    <d v="2021-11-09T16:31:12"/>
    <n v="1"/>
    <n v="0.02"/>
    <n v="0.05"/>
    <n v="0.06"/>
  </r>
  <r>
    <x v="0"/>
    <d v="2021-11-09T00:00:00"/>
    <x v="0"/>
    <x v="4"/>
    <s v="ICT       "/>
    <s v="40-2462 AXE8W            "/>
    <s v="ICT                      "/>
    <s v="VNHCMLGICT02             "/>
    <x v="0"/>
    <s v="Changeover to RMA Model"/>
    <d v="1899-12-30T04:55:00"/>
    <d v="1899-12-30T05:15:00"/>
    <n v="20"/>
    <n v="0"/>
    <n v="0.42"/>
    <m/>
    <n v="2276774"/>
    <n v="1"/>
    <s v="1159036(TRONG LY)        "/>
    <s v="confirm"/>
    <d v="2021-11-09T15:51:32"/>
    <s v="1159036(TRONG LY)                                 "/>
    <d v="2021-11-10T22:13:00"/>
    <n v="1"/>
    <n v="0.02"/>
    <n v="0.05"/>
    <n v="0.06"/>
  </r>
  <r>
    <x v="0"/>
    <d v="2021-11-08T00:00:00"/>
    <x v="0"/>
    <x v="5"/>
    <s v="ICT       "/>
    <s v="72553 Currie             "/>
    <s v="ICT                      "/>
    <s v="VNHCMLGICT01             "/>
    <x v="0"/>
    <s v="Changeover to MP Model"/>
    <d v="1899-12-30T06:00:00"/>
    <d v="1899-12-30T06:30:00"/>
    <n v="30"/>
    <n v="0.08"/>
    <n v="0.42"/>
    <s v="Change OverChange Over"/>
    <n v="1220110"/>
    <n v="1"/>
    <s v="1159036(TRONG LY)        "/>
    <s v="confirm"/>
    <d v="2021-11-09T15:51:32"/>
    <s v="1159036(TRONG LY)                                 "/>
    <d v="2021-11-10T22:12:37"/>
    <n v="1"/>
    <n v="0.02"/>
    <n v="0.05"/>
    <n v="0.06"/>
  </r>
  <r>
    <x v="0"/>
    <d v="2021-11-08T00:00:00"/>
    <x v="0"/>
    <x v="6"/>
    <s v="ICT       "/>
    <s v="40-2462 AXE8W            "/>
    <s v="ICT                      "/>
    <s v="VNHCMLGICT01             "/>
    <x v="5"/>
    <s v="Probes problem"/>
    <d v="1899-12-30T09:00:00"/>
    <d v="1899-12-30T09:15:00"/>
    <n v="15"/>
    <n v="0.25"/>
    <n v="0.42"/>
    <s v="5S Probes and Fix NDF5S Probes and Fix NDF"/>
    <n v="1220110"/>
    <n v="1"/>
    <s v="1121703(PHUNG VO)        "/>
    <s v="ok"/>
    <d v="2021-11-09T15:51:32"/>
    <s v="1121703(PHUNG VO)                                 "/>
    <d v="2021-11-10T13:42:45"/>
    <n v="1"/>
    <n v="0.02"/>
    <n v="0.05"/>
    <n v="0.06"/>
  </r>
  <r>
    <x v="0"/>
    <d v="2021-11-08T00:00:00"/>
    <x v="0"/>
    <x v="0"/>
    <s v="ICT       "/>
    <s v="P000225470. FOX3         "/>
    <s v="ICT                      "/>
    <s v="HCMLGICT03               "/>
    <x v="0"/>
    <s v="Changeover to MP Model"/>
    <d v="1899-12-30T19:30:00"/>
    <d v="1899-12-30T19:40:00"/>
    <n v="10"/>
    <n v="0"/>
    <n v="0.42"/>
    <m/>
    <n v="2276774"/>
    <n v="1"/>
    <s v="1159036(TRONG LY)        "/>
    <s v="confirm"/>
    <d v="2021-11-09T15:51:33"/>
    <s v="1159036(TRONG LY)                                 "/>
    <d v="2021-11-10T22:12:45"/>
    <n v="1"/>
    <n v="0.02"/>
    <n v="0.05"/>
    <n v="0.06"/>
  </r>
  <r>
    <x v="0"/>
    <d v="2021-11-08T00:00:00"/>
    <x v="0"/>
    <x v="1"/>
    <s v="ICT       "/>
    <s v="72323 Focus EPS          "/>
    <s v="ICT                      "/>
    <s v="VNHCMLGICT02             "/>
    <x v="0"/>
    <s v="Changeover to RMA Model"/>
    <d v="1899-12-30T21:15:00"/>
    <d v="1899-12-30T21:30:00"/>
    <n v="15"/>
    <n v="0"/>
    <n v="0.42"/>
    <m/>
    <s v="NguyenT153               "/>
    <n v="1"/>
    <s v="1159036(TRONG LY)        "/>
    <s v="confirm"/>
    <d v="2021-11-09T15:51:33"/>
    <s v="1159036(TRONG LY)                                 "/>
    <d v="2021-11-10T22:12:49"/>
    <n v="1"/>
    <n v="0.02"/>
    <n v="0.05"/>
    <n v="0.06"/>
  </r>
  <r>
    <x v="0"/>
    <d v="2021-11-08T00:00:00"/>
    <x v="0"/>
    <x v="2"/>
    <s v="ICT       "/>
    <s v="P100001290 S2 Main       "/>
    <s v="ICT                      "/>
    <s v="HCMLGICT03               "/>
    <x v="0"/>
    <s v="Changeover to MP Model"/>
    <d v="1899-12-30T22:50:00"/>
    <d v="1899-12-30T23:05:00"/>
    <n v="15"/>
    <n v="0"/>
    <n v="0.42"/>
    <m/>
    <s v="NguyenT153               "/>
    <n v="1"/>
    <s v="1159036(TRONG LY)        "/>
    <s v="confirm"/>
    <d v="2021-11-09T15:51:33"/>
    <s v="1159036(TRONG LY)                                 "/>
    <d v="2021-11-10T22:12:54"/>
    <n v="1"/>
    <n v="0.02"/>
    <n v="0.05"/>
    <n v="0.06"/>
  </r>
  <r>
    <x v="0"/>
    <d v="2021-11-08T00:00:00"/>
    <x v="0"/>
    <x v="0"/>
    <s v="ICT       "/>
    <s v="P100001290 S2 Main       "/>
    <s v="ICT                      "/>
    <s v="HCMLGICT03               "/>
    <x v="0"/>
    <s v="Changeover to MP Model"/>
    <d v="1899-12-30T18:25:00"/>
    <d v="1899-12-30T18:35:00"/>
    <n v="10"/>
    <n v="0"/>
    <n v="0.42"/>
    <m/>
    <n v="2276774"/>
    <n v="1"/>
    <s v="1159036(TRONG LY)        "/>
    <s v="confirm"/>
    <d v="2021-11-09T15:51:33"/>
    <s v="1159036(TRONG LY)                                 "/>
    <d v="2021-11-10T22:13:05"/>
    <n v="1"/>
    <n v="0.02"/>
    <n v="0.05"/>
    <n v="0.06"/>
  </r>
  <r>
    <x v="0"/>
    <d v="2021-11-08T00:00:00"/>
    <x v="0"/>
    <x v="3"/>
    <s v="ICT       "/>
    <s v="P100000830 S2 HIM        "/>
    <s v="ICT                      "/>
    <s v="HCMLGICT03               "/>
    <x v="0"/>
    <s v="Changeover to MP Model"/>
    <d v="1899-12-30T20:15:00"/>
    <d v="1899-12-30T20:25:00"/>
    <n v="10"/>
    <n v="0"/>
    <n v="0.42"/>
    <m/>
    <n v="2276774"/>
    <n v="1"/>
    <s v="1159036(TRONG LY)        "/>
    <s v="confirm"/>
    <d v="2021-11-09T15:51:34"/>
    <s v="1159036(TRONG LY)                                 "/>
    <d v="2021-11-10T22:12:29"/>
    <n v="1"/>
    <n v="0.02"/>
    <n v="0.05"/>
    <n v="0.06"/>
  </r>
  <r>
    <x v="0"/>
    <d v="2021-11-08T00:00:00"/>
    <x v="0"/>
    <x v="4"/>
    <s v="ICT       "/>
    <s v="P100001290 S2 Main       "/>
    <s v="ICT                      "/>
    <s v="HCMLGICT03               "/>
    <x v="0"/>
    <s v="Changeover to MP Model"/>
    <d v="1899-12-30T20:40:00"/>
    <d v="1899-12-30T20:50:00"/>
    <n v="10"/>
    <n v="0"/>
    <n v="0.42"/>
    <m/>
    <n v="2276774"/>
    <n v="1"/>
    <s v="1159036(TRONG LY)        "/>
    <s v="confirm"/>
    <d v="2021-11-09T15:51:34"/>
    <s v="1159036(TRONG LY)                                 "/>
    <d v="2021-11-10T22:12:41"/>
    <n v="1"/>
    <n v="0.02"/>
    <n v="0.05"/>
    <n v="0.06"/>
  </r>
  <r>
    <x v="0"/>
    <d v="2021-11-08T00:00:00"/>
    <x v="0"/>
    <x v="5"/>
    <s v="ICT       "/>
    <s v="P000225470. FOX3         "/>
    <s v="ICT                      "/>
    <s v="HCMLGICT03               "/>
    <x v="0"/>
    <s v="Changeover to MP Model"/>
    <d v="1899-12-30T22:00:00"/>
    <d v="1899-12-30T22:15:00"/>
    <n v="15"/>
    <n v="0"/>
    <n v="0.42"/>
    <m/>
    <s v="NguyenT153               "/>
    <n v="1"/>
    <s v="1159036(TRONG LY)        "/>
    <s v="confirm"/>
    <d v="2021-11-09T15:51:35"/>
    <s v="1159036(TRONG LY)                                 "/>
    <d v="2021-11-10T22:12:24"/>
    <n v="1"/>
    <n v="0.02"/>
    <n v="0.05"/>
    <n v="0.06"/>
  </r>
  <r>
    <x v="0"/>
    <d v="2021-11-09T00:00:00"/>
    <x v="0"/>
    <x v="6"/>
    <s v="ICT       "/>
    <s v="40-2462 AXE8W            "/>
    <s v="ICT                      "/>
    <s v="VNHCMLGICT01             "/>
    <x v="7"/>
    <s v="Periodic_Calibration"/>
    <d v="1899-12-30T03:19:00"/>
    <d v="1899-12-30T04:00:00"/>
    <n v="41"/>
    <n v="0.68"/>
    <n v="0"/>
    <s v="ok"/>
    <n v="2203258"/>
    <n v="0"/>
    <n v="2203258"/>
    <s v="abc"/>
    <d v="2021-11-09T16:14:20"/>
    <n v="2203258"/>
    <d v="2021-11-09T16:20:39"/>
    <n v="0"/>
    <n v="0.02"/>
    <n v="0.05"/>
    <n v="0.06"/>
  </r>
  <r>
    <x v="0"/>
    <d v="2021-11-09T00:00:00"/>
    <x v="0"/>
    <x v="0"/>
    <s v="ICT       "/>
    <s v="P100001290 S2 Main       "/>
    <s v="ICT                      "/>
    <s v="HCMLGICT03               "/>
    <x v="0"/>
    <s v="Changeover to MP Model"/>
    <d v="1899-12-30T21:20:00"/>
    <d v="1899-12-30T21:30:00"/>
    <n v="10"/>
    <n v="0"/>
    <n v="0.42"/>
    <m/>
    <s v="NguyenT153               "/>
    <n v="1"/>
    <s v="1159036(TRONG LY)        "/>
    <s v="confirm"/>
    <d v="2021-11-09T22:33:36"/>
    <s v="1159036(TRONG LY)                                 "/>
    <d v="2021-11-10T22:12:14"/>
    <n v="1"/>
    <n v="0.02"/>
    <n v="0.05"/>
    <n v="0.06"/>
  </r>
  <r>
    <x v="0"/>
    <d v="2021-11-10T00:00:00"/>
    <x v="0"/>
    <x v="1"/>
    <s v="ICT       "/>
    <s v="P100000830 S2 HIM        "/>
    <s v="ICT                      "/>
    <s v="HCMLGICT03               "/>
    <x v="0"/>
    <s v="Changeover to MP Model"/>
    <d v="1899-12-30T00:00:00"/>
    <d v="1899-12-30T00:10:00"/>
    <n v="10"/>
    <n v="0"/>
    <n v="0.42"/>
    <m/>
    <s v="NguyenT153               "/>
    <n v="1"/>
    <s v="1159036(TRONG LY)        "/>
    <s v="confirm"/>
    <d v="2021-11-10T05:50:13"/>
    <s v="1159036(TRONG LY)                                 "/>
    <d v="2021-11-10T22:11:59"/>
    <n v="1"/>
    <n v="0.02"/>
    <n v="0.05"/>
    <n v="0.06"/>
  </r>
  <r>
    <x v="0"/>
    <d v="2021-11-10T00:00:00"/>
    <x v="0"/>
    <x v="2"/>
    <s v="ICT       "/>
    <s v="P100001290 S2 Main       "/>
    <s v="ICT                      "/>
    <s v="HCMLGICT03               "/>
    <x v="0"/>
    <s v="Changeover to MP Model"/>
    <d v="1899-12-30T00:50:00"/>
    <d v="1899-12-30T01:00:00"/>
    <n v="10"/>
    <n v="0"/>
    <n v="0.42"/>
    <m/>
    <s v="NguyenT153               "/>
    <n v="1"/>
    <s v="1159036(TRONG LY)        "/>
    <s v="confirm"/>
    <d v="2021-11-10T05:51:25"/>
    <s v="1159036(TRONG LY)                                 "/>
    <d v="2021-11-10T22:11:53"/>
    <n v="1"/>
    <n v="0.02"/>
    <n v="0.05"/>
    <n v="0.06"/>
  </r>
  <r>
    <x v="0"/>
    <d v="2021-11-12T00:00:00"/>
    <x v="0"/>
    <x v="0"/>
    <s v="ICT       "/>
    <s v="40-2462 AXE8W            "/>
    <s v="ICT                      "/>
    <s v="VNHCMLGICT01             "/>
    <x v="7"/>
    <s v="Periodic_Calibration"/>
    <d v="1899-12-30T02:00:00"/>
    <d v="1899-12-30T03:13:00"/>
    <n v="73"/>
    <n v="1.22"/>
    <n v="0"/>
    <m/>
    <s v="2203258(AN NGUYEN1)      "/>
    <n v="0"/>
    <s v="NA                       "/>
    <s v="NA"/>
    <d v="2021-11-12T08:18:10"/>
    <n v="2501157"/>
    <d v="2021-11-12T08:38:46"/>
    <n v="0"/>
    <n v="0.02"/>
    <n v="0.05"/>
    <n v="0.06"/>
  </r>
  <r>
    <x v="0"/>
    <d v="2021-11-12T00:00:00"/>
    <x v="0"/>
    <x v="3"/>
    <s v="ICT       "/>
    <s v="P100001290 S2 Main       "/>
    <s v="ICT                      "/>
    <s v="HCMLGICT03               "/>
    <x v="0"/>
    <s v="Changeover to MP Model"/>
    <d v="1899-12-30T07:50:00"/>
    <d v="1899-12-30T08:00:00"/>
    <n v="10"/>
    <n v="0"/>
    <n v="0.42"/>
    <m/>
    <s v="1220110(ROT NGUYEN1)     "/>
    <n v="1"/>
    <s v="let129(Tanthanh Le)      "/>
    <s v="Confirmed"/>
    <d v="2021-11-12T08:36:01"/>
    <s v="let129(Tanthanh Le)                               "/>
    <d v="2021-11-12T09:16:21"/>
    <n v="1"/>
    <n v="0.02"/>
    <n v="0.05"/>
    <n v="0.06"/>
  </r>
  <r>
    <x v="0"/>
    <d v="2021-11-12T00:00:00"/>
    <x v="0"/>
    <x v="4"/>
    <s v="ICT       "/>
    <s v="72128 Focus AX           "/>
    <s v="ICT                      "/>
    <s v="VNHCMLGICT02             "/>
    <x v="0"/>
    <s v="Changeover to MP Model"/>
    <d v="1899-12-30T12:15:00"/>
    <d v="1899-12-30T12:50:00"/>
    <n v="35"/>
    <n v="0.17"/>
    <n v="0.42"/>
    <m/>
    <s v="1220110(ROT NGUYEN1)     "/>
    <n v="1"/>
    <s v="1182012(Thien Duong)     "/>
    <s v="Confired"/>
    <d v="2021-11-12T14:35:29"/>
    <s v="1182012(Thien Duong)                              "/>
    <d v="2021-11-12T17:33:37"/>
    <n v="1"/>
    <n v="0.02"/>
    <n v="0.05"/>
    <n v="0.06"/>
  </r>
  <r>
    <x v="0"/>
    <d v="2021-11-12T00:00:00"/>
    <x v="0"/>
    <x v="5"/>
    <s v="ICT       "/>
    <s v="P100001290 S2 Main       "/>
    <s v="ICT                      "/>
    <s v="HCMLGICT03               "/>
    <x v="0"/>
    <s v="Changeover to MP Model"/>
    <d v="1899-12-30T16:10:00"/>
    <d v="1899-12-30T16:20:00"/>
    <n v="10"/>
    <n v="0"/>
    <n v="0.42"/>
    <m/>
    <s v="1220110(ROT NGUYEN1)     "/>
    <n v="1"/>
    <s v="1182012(Thien Duong)     "/>
    <s v="Confired"/>
    <d v="2021-11-12T16:11:06"/>
    <s v="1182012(Thien Duong)                              "/>
    <d v="2021-11-12T17:32:20"/>
    <n v="1"/>
    <n v="0.02"/>
    <n v="0.05"/>
    <n v="0.06"/>
  </r>
  <r>
    <x v="0"/>
    <d v="2021-11-13T00:00:00"/>
    <x v="0"/>
    <x v="6"/>
    <s v="ICT       "/>
    <s v="P100001290 S2 Main       "/>
    <s v="ICT                      "/>
    <s v="HCMLGICT03               "/>
    <x v="0"/>
    <s v="Changeover to MP Model"/>
    <d v="1899-12-30T02:30:00"/>
    <d v="1899-12-30T02:40:00"/>
    <n v="10"/>
    <n v="0"/>
    <n v="0.42"/>
    <m/>
    <s v="2276774(HON NGUYEN1)     "/>
    <n v="1"/>
    <s v="1159036(TRONG LY)        "/>
    <m/>
    <d v="2021-11-13T04:23:32"/>
    <s v="1159036(TRONG LY)                                 "/>
    <d v="2021-11-13T04:24:09"/>
    <n v="1"/>
    <n v="0.02"/>
    <n v="0.05"/>
    <n v="0.06"/>
  </r>
  <r>
    <x v="0"/>
    <d v="2021-11-13T00:00:00"/>
    <x v="0"/>
    <x v="0"/>
    <s v="ICT       "/>
    <s v="P000225470. FOX3         "/>
    <s v="ICT                      "/>
    <s v="HCMLGICT03               "/>
    <x v="0"/>
    <s v="Changeover to MP Model"/>
    <d v="1899-12-30T03:35:00"/>
    <d v="1899-12-30T03:45:00"/>
    <n v="10"/>
    <n v="0"/>
    <n v="0.42"/>
    <m/>
    <s v="2276774(HON NGUYEN1)     "/>
    <n v="1"/>
    <s v="1159036(TRONG LY)        "/>
    <m/>
    <d v="2021-11-13T04:31:22"/>
    <s v="1159036(TRONG LY)                                 "/>
    <d v="2021-11-13T04:32:21"/>
    <n v="1"/>
    <n v="0.02"/>
    <n v="0.05"/>
    <n v="0.06"/>
  </r>
  <r>
    <x v="0"/>
    <d v="2021-11-13T00:00:00"/>
    <x v="0"/>
    <x v="1"/>
    <s v="ICT       "/>
    <s v="P100001290 S2 Main       "/>
    <s v="ICT                      "/>
    <s v="HCMLGICT03               "/>
    <x v="0"/>
    <s v="Changeover to MP Model"/>
    <d v="1899-12-30T10:40:00"/>
    <d v="1899-12-30T10:50:00"/>
    <n v="10"/>
    <n v="0"/>
    <n v="0.42"/>
    <m/>
    <s v="1220110(ROT NGUYEN1)     "/>
    <n v="1"/>
    <s v="phanv3(Vanthi Phan)      "/>
    <s v="Confirmed"/>
    <d v="2021-11-13T11:18:52"/>
    <s v="phanv3(Vanthi Phan)                               "/>
    <d v="2021-11-13T14:24:47"/>
    <n v="1"/>
    <n v="0.02"/>
    <n v="0.05"/>
    <n v="0.06"/>
  </r>
  <r>
    <x v="0"/>
    <d v="2021-11-13T00:00:00"/>
    <x v="0"/>
    <x v="2"/>
    <s v="ICT       "/>
    <s v="P100000830 S2 HIM        "/>
    <s v="ICT                      "/>
    <s v="HCMLGICT03               "/>
    <x v="0"/>
    <s v="Changeover to MP Model"/>
    <d v="1899-12-30T09:50:00"/>
    <d v="1899-12-30T10:00:00"/>
    <n v="10"/>
    <n v="0"/>
    <n v="0.42"/>
    <m/>
    <s v="1220110(ROT NGUYEN1)     "/>
    <n v="1"/>
    <s v="1182012(Thien Duong)     "/>
    <s v="Confirmed"/>
    <d v="2021-11-13T11:20:58"/>
    <s v="1182012(Thien Duong)                              "/>
    <d v="2021-11-13T14:27:25"/>
    <n v="1"/>
    <n v="0.02"/>
    <n v="0.05"/>
    <n v="0.06"/>
  </r>
  <r>
    <x v="0"/>
    <d v="2021-11-13T00:00:00"/>
    <x v="0"/>
    <x v="0"/>
    <s v="ICT       "/>
    <s v="P000225470. FOX3         "/>
    <s v="ICT                      "/>
    <s v="HCMLGICT03               "/>
    <x v="0"/>
    <s v="Changeover to MP Model"/>
    <d v="1899-12-30T08:35:00"/>
    <d v="1899-12-30T08:50:00"/>
    <n v="15"/>
    <n v="0"/>
    <n v="0.42"/>
    <m/>
    <s v="1220110(ROT NGUYEN1)     "/>
    <n v="1"/>
    <s v="phanv3(Vanthi Phan)      "/>
    <s v="Confirmed"/>
    <d v="2021-11-13T11:22:26"/>
    <s v="phanv3(Vanthi Phan)                               "/>
    <d v="2021-11-13T14:26:01"/>
    <n v="1"/>
    <n v="0.02"/>
    <n v="0.05"/>
    <n v="0.06"/>
  </r>
  <r>
    <x v="0"/>
    <d v="2021-11-13T00:00:00"/>
    <x v="0"/>
    <x v="3"/>
    <s v="ICT       "/>
    <s v="P100000830 S2 HIM        "/>
    <s v="ICT                      "/>
    <s v="HCMLGICT03               "/>
    <x v="0"/>
    <s v="Changeover to MP Model"/>
    <d v="1899-12-30T06:50:00"/>
    <d v="1899-12-30T06:55:00"/>
    <n v="5"/>
    <n v="0"/>
    <n v="0.42"/>
    <m/>
    <s v="1220110(ROT NGUYEN1)     "/>
    <n v="1"/>
    <s v="phanv3(Vanthi Phan)      "/>
    <s v="Confirmed"/>
    <d v="2021-11-13T11:23:52"/>
    <s v="phanv3(Vanthi Phan)                               "/>
    <d v="2021-11-13T14:27:59"/>
    <n v="1"/>
    <n v="0.02"/>
    <n v="0.05"/>
    <n v="0.06"/>
  </r>
  <r>
    <x v="0"/>
    <d v="2021-11-13T00:00:00"/>
    <x v="0"/>
    <x v="4"/>
    <s v="ICT       "/>
    <s v="P000225470. FOX3         "/>
    <s v="ICT                      "/>
    <s v="HCMLGICT03               "/>
    <x v="0"/>
    <s v="Changeover to MP Model"/>
    <d v="1899-12-30T11:50:00"/>
    <d v="1899-12-30T12:00:00"/>
    <n v="10"/>
    <n v="0"/>
    <n v="0.42"/>
    <m/>
    <s v="1220110(ROT NGUYEN1)     "/>
    <n v="1"/>
    <s v="1182012(Thien Duong)     "/>
    <s v="Confirmed"/>
    <d v="2021-11-13T12:25:15"/>
    <s v="1182012(Thien Duong)                              "/>
    <d v="2021-11-13T14:27:37"/>
    <n v="1"/>
    <n v="0.02"/>
    <n v="0.05"/>
    <n v="0.06"/>
  </r>
  <r>
    <x v="0"/>
    <d v="2021-11-13T00:00:00"/>
    <x v="0"/>
    <x v="5"/>
    <s v="ICT       "/>
    <s v="P100000830 S2 HIM        "/>
    <s v="ICT                      "/>
    <s v="HCMLGICT03               "/>
    <x v="0"/>
    <s v="Changeover to MP Model"/>
    <d v="1899-12-30T13:00:00"/>
    <d v="1899-12-30T13:05:00"/>
    <n v="5"/>
    <n v="0"/>
    <n v="0.42"/>
    <m/>
    <s v="1220110(ROT NGUYEN1)     "/>
    <n v="1"/>
    <s v="1182012(Thien Duong)     "/>
    <s v="Confirmed"/>
    <d v="2021-11-13T13:10:15"/>
    <s v="1182012(Thien Duong)                              "/>
    <d v="2021-11-13T14:27:07"/>
    <n v="1"/>
    <n v="0.02"/>
    <n v="0.05"/>
    <n v="0.06"/>
  </r>
  <r>
    <x v="0"/>
    <d v="2021-11-13T00:00:00"/>
    <x v="0"/>
    <x v="6"/>
    <s v="ICT       "/>
    <s v="P000225470. FOX3         "/>
    <s v="ICT                      "/>
    <s v="HCMLGICT03               "/>
    <x v="0"/>
    <s v="Changeover to MP Model"/>
    <d v="1899-12-30T13:40:00"/>
    <d v="1899-12-30T13:50:00"/>
    <n v="10"/>
    <n v="0"/>
    <n v="0.42"/>
    <m/>
    <s v="1220110(ROT NGUYEN1)     "/>
    <n v="1"/>
    <s v="phanv3(Vanthi Phan)      "/>
    <s v="Confirmed"/>
    <d v="2021-11-13T13:40:23"/>
    <s v="phanv3(Vanthi Phan)                               "/>
    <d v="2021-11-13T14:26:11"/>
    <n v="1"/>
    <n v="0.02"/>
    <n v="0.05"/>
    <n v="0.06"/>
  </r>
  <r>
    <x v="0"/>
    <d v="2021-11-13T00:00:00"/>
    <x v="0"/>
    <x v="0"/>
    <s v="ICT       "/>
    <s v="P100001290 S2 Main       "/>
    <s v="ICT                      "/>
    <s v="HCMLGICT03               "/>
    <x v="0"/>
    <s v="Changeover to MP Model"/>
    <d v="1899-12-30T14:05:00"/>
    <d v="1899-12-30T14:20:00"/>
    <n v="15"/>
    <n v="0"/>
    <n v="0.42"/>
    <m/>
    <s v="1220110(ROT NGUYEN1)     "/>
    <n v="1"/>
    <s v="1182012(Thien Duong)     "/>
    <s v="Confirmed"/>
    <d v="2021-11-13T14:20:27"/>
    <s v="1182012(Thien Duong)                              "/>
    <d v="2021-11-13T14:26:53"/>
    <n v="1"/>
    <n v="0.02"/>
    <n v="0.05"/>
    <n v="0.06"/>
  </r>
  <r>
    <x v="0"/>
    <d v="2021-11-14T00:00:00"/>
    <x v="0"/>
    <x v="1"/>
    <s v="ICT       "/>
    <s v="P100000830 S2 HIM        "/>
    <s v="ICT                      "/>
    <s v="HCMLGICT03               "/>
    <x v="0"/>
    <s v="Changeover to MP Model"/>
    <d v="1899-12-30T20:15:00"/>
    <d v="1899-12-30T20:25:00"/>
    <n v="10"/>
    <n v="0"/>
    <n v="0.42"/>
    <m/>
    <s v="2276774(HON NGUYEN1)     "/>
    <n v="1"/>
    <s v="1159036(TRONG LY)        "/>
    <m/>
    <d v="2021-11-14T01:25:16"/>
    <s v="1159036(TRONG LY)                                 "/>
    <d v="2021-11-14T01:28:06"/>
    <n v="1"/>
    <n v="0.02"/>
    <n v="0.05"/>
    <n v="0.06"/>
  </r>
  <r>
    <x v="1"/>
    <d v="2021-11-15T00:00:00"/>
    <x v="0"/>
    <x v="2"/>
    <s v="ICT       "/>
    <s v="P100000830 S2 HIM        "/>
    <s v="ICT                      "/>
    <s v="HCMLGICT03               "/>
    <x v="0"/>
    <s v="Changeover to MP Model"/>
    <d v="1899-12-30T17:05:00"/>
    <d v="1899-12-30T17:10:00"/>
    <n v="5"/>
    <n v="0"/>
    <n v="0.42"/>
    <m/>
    <s v="1220110(ROT NGUYEN1)     "/>
    <n v="1"/>
    <s v="1182012(Thien Duong)     "/>
    <m/>
    <d v="2021-11-15T19:43:43"/>
    <s v="1182012(Thien Duong)                              "/>
    <d v="2021-11-15T20:14:16"/>
    <n v="1"/>
    <n v="0.02"/>
    <n v="0.05"/>
    <n v="0.06"/>
  </r>
  <r>
    <x v="1"/>
    <d v="2021-11-15T00:00:00"/>
    <x v="0"/>
    <x v="0"/>
    <s v="ICT       "/>
    <s v="P100001290 S2 Main       "/>
    <s v="ICT                      "/>
    <s v="HCMLGICT03               "/>
    <x v="0"/>
    <s v="Changeover to MP Model"/>
    <d v="1899-12-30T10:00:00"/>
    <d v="1899-12-30T10:10:00"/>
    <n v="10"/>
    <n v="0"/>
    <n v="0.42"/>
    <m/>
    <s v="1220110(ROT NGUYEN1)     "/>
    <n v="1"/>
    <s v="phanv3(Vanthi Phan)      "/>
    <m/>
    <d v="2021-11-16T04:26:42"/>
    <s v="phanv3(Vanthi Phan)                               "/>
    <d v="2021-11-16T04:28:08"/>
    <n v="1"/>
    <n v="0.02"/>
    <n v="0.05"/>
    <n v="0.06"/>
  </r>
  <r>
    <x v="1"/>
    <d v="2021-11-17T00:00:00"/>
    <x v="0"/>
    <x v="3"/>
    <s v="ICT       "/>
    <s v="P100001290 S2 Main       "/>
    <s v="ICT                      "/>
    <s v="HCMLGICT03               "/>
    <x v="0"/>
    <s v="Changeover to MP Model"/>
    <d v="1899-12-30T02:10:00"/>
    <d v="1899-12-30T02:20:00"/>
    <n v="10"/>
    <n v="0"/>
    <n v="0.42"/>
    <m/>
    <s v="1220110(ROT NGUYEN1)     "/>
    <n v="1"/>
    <s v="phanv3(Vanthi Phan)      "/>
    <m/>
    <d v="2021-11-17T02:21:29"/>
    <s v="phanv3(Vanthi Phan)                               "/>
    <d v="2021-11-17T05:54:26"/>
    <n v="1"/>
    <n v="0.02"/>
    <n v="0.05"/>
    <n v="0.06"/>
  </r>
  <r>
    <x v="1"/>
    <d v="2021-11-18T00:00:00"/>
    <x v="0"/>
    <x v="4"/>
    <s v="ICT       "/>
    <s v="P100001290 S2 Main       "/>
    <s v="ICT                      "/>
    <s v="HCMLGICT03               "/>
    <x v="0"/>
    <s v="Changeover to MP Model"/>
    <d v="1899-12-30T06:30:00"/>
    <d v="1899-12-30T06:40:00"/>
    <n v="10"/>
    <n v="0"/>
    <n v="0.42"/>
    <m/>
    <s v="1220110(ROT NGUYEN1)     "/>
    <n v="0"/>
    <s v="NA                       "/>
    <s v="NA"/>
    <d v="2021-11-18T18:46:46"/>
    <n v="1220110"/>
    <d v="2021-11-18T22:18:20"/>
    <n v="0"/>
    <n v="0.02"/>
    <n v="0.05"/>
    <n v="0.06"/>
  </r>
  <r>
    <x v="1"/>
    <d v="2021-11-18T00:00:00"/>
    <x v="0"/>
    <x v="5"/>
    <s v="ICT       "/>
    <s v="P100000830 S2 HIM        "/>
    <s v="ICT                      "/>
    <s v="HCMLGICT03               "/>
    <x v="0"/>
    <s v="Changeover to MP Model"/>
    <d v="1899-12-30T20:30:00"/>
    <d v="1899-12-30T20:40:00"/>
    <n v="10"/>
    <n v="0"/>
    <n v="0.42"/>
    <m/>
    <s v="1220110(ROT NGUYEN1)     "/>
    <n v="1"/>
    <s v="1182012(Thien Duong)     "/>
    <m/>
    <d v="2021-11-18T22:19:13"/>
    <s v="1182012(Thien Duong)                              "/>
    <d v="2021-11-19T05:03:37"/>
    <n v="1"/>
    <n v="0.02"/>
    <n v="0.05"/>
    <n v="0.06"/>
  </r>
  <r>
    <x v="1"/>
    <d v="2021-11-18T00:00:00"/>
    <x v="0"/>
    <x v="6"/>
    <s v="ICT       "/>
    <s v="P100001290 S2 Main       "/>
    <s v="ICT                      "/>
    <s v="HCMLGICT03               "/>
    <x v="0"/>
    <s v="Changeover to MP Model"/>
    <d v="1899-12-30T22:00:00"/>
    <d v="1899-12-30T22:10:00"/>
    <n v="10"/>
    <n v="0"/>
    <n v="0.42"/>
    <m/>
    <s v="1220110(ROT NGUYEN1)     "/>
    <n v="1"/>
    <s v="1182012(Thien Duong)     "/>
    <m/>
    <d v="2021-11-18T22:20:01"/>
    <s v="1182012(Thien Duong)                              "/>
    <d v="2021-11-19T05:03:29"/>
    <n v="1"/>
    <n v="0.02"/>
    <n v="0.05"/>
    <n v="0.06"/>
  </r>
  <r>
    <x v="1"/>
    <d v="2021-11-16T00:00:00"/>
    <x v="0"/>
    <x v="0"/>
    <s v="ICT       "/>
    <s v="P1089935-0X              "/>
    <s v="PRT_FVT                  "/>
    <s v="VNHCMZBRFVT090           "/>
    <x v="0"/>
    <s v="Changeover to MP Model"/>
    <d v="1899-12-30T02:13:00"/>
    <d v="1899-12-30T03:22:00"/>
    <n v="69"/>
    <n v="1.1499999999999999"/>
    <n v="0"/>
    <s v="changeover"/>
    <s v="1162576(LINH NGUYEN 2)   "/>
    <n v="0"/>
    <s v="NA                       "/>
    <s v="NA"/>
    <d v="2021-11-16T14:42:31"/>
    <n v="2501157"/>
    <d v="2021-11-17T21:44:23"/>
    <n v="0"/>
    <n v="0.02"/>
    <n v="0.05"/>
    <n v="0.06"/>
  </r>
  <r>
    <x v="1"/>
    <d v="2021-11-18T00:00:00"/>
    <x v="0"/>
    <x v="1"/>
    <s v="ICT       "/>
    <s v="P100001290 S2 Main       "/>
    <s v="ICT                      "/>
    <s v="HCMLGICT03               "/>
    <x v="0"/>
    <s v="Changeover to MP Model"/>
    <d v="1899-12-30T18:50:00"/>
    <d v="1899-12-30T19:00:00"/>
    <n v="10"/>
    <n v="0"/>
    <n v="0.42"/>
    <m/>
    <s v="1220110(ROT NGUYEN1)     "/>
    <n v="1"/>
    <s v="1182012(Thien Duong)     "/>
    <m/>
    <d v="2021-11-18T22:17:39"/>
    <s v="1182012(Thien Duong)                              "/>
    <d v="2021-11-19T05:03:44"/>
    <n v="1"/>
    <n v="0.02"/>
    <n v="0.05"/>
    <n v="0.06"/>
  </r>
  <r>
    <x v="1"/>
    <d v="2021-11-19T00:00:00"/>
    <x v="0"/>
    <x v="2"/>
    <s v="ICT       "/>
    <s v="P100000830 S2 HIM        "/>
    <s v="ICT                      "/>
    <s v="HCMLGICT03               "/>
    <x v="0"/>
    <s v="Changeover to MP Model"/>
    <d v="1899-12-30T02:10:00"/>
    <d v="1899-12-30T02:20:00"/>
    <n v="10"/>
    <n v="0"/>
    <n v="0.42"/>
    <m/>
    <s v="1220110(ROT NGUYEN1)     "/>
    <n v="1"/>
    <s v="phanv3(Vanthi Phan)      "/>
    <m/>
    <d v="2021-11-19T02:17:34"/>
    <s v="phanv3(Vanthi Phan)                               "/>
    <d v="2021-11-19T05:02:56"/>
    <n v="1"/>
    <n v="0.02"/>
    <n v="0.05"/>
    <n v="0.06"/>
  </r>
  <r>
    <x v="1"/>
    <d v="2021-11-19T00:00:00"/>
    <x v="0"/>
    <x v="0"/>
    <s v="ICT       "/>
    <s v="P100000830 S2 HIM        "/>
    <s v="ICT                      "/>
    <s v="HCMLGICT03               "/>
    <x v="0"/>
    <s v="Changeover to MP Model"/>
    <d v="1899-12-30T20:30:00"/>
    <d v="1899-12-30T20:40:00"/>
    <n v="10"/>
    <n v="0"/>
    <n v="0.42"/>
    <m/>
    <s v="1220110(ROT NGUYEN1)     "/>
    <n v="1"/>
    <s v="1182012(Thien Duong)     "/>
    <m/>
    <d v="2021-11-19T21:34:41"/>
    <s v="1182012(Thien Duong)                              "/>
    <d v="2021-11-20T04:04:29"/>
    <n v="1"/>
    <n v="0.02"/>
    <n v="0.05"/>
    <n v="0.06"/>
  </r>
  <r>
    <x v="1"/>
    <d v="2021-11-19T00:00:00"/>
    <x v="0"/>
    <x v="3"/>
    <s v="ICT       "/>
    <s v="P100000830 S2 HIM        "/>
    <s v="ICT                      "/>
    <s v="HCMLGICT03               "/>
    <x v="0"/>
    <s v="Changeover to MP Model"/>
    <d v="1899-12-30T22:00:00"/>
    <d v="1899-12-30T22:10:00"/>
    <n v="10"/>
    <n v="0"/>
    <n v="0.42"/>
    <m/>
    <s v="1220110(ROT NGUYEN1)     "/>
    <n v="1"/>
    <s v="1182012(Thien Duong)     "/>
    <m/>
    <d v="2021-11-19T22:02:32"/>
    <s v="1182012(Thien Duong)                              "/>
    <d v="2021-11-20T04:04:22"/>
    <n v="1"/>
    <n v="0.02"/>
    <n v="0.05"/>
    <n v="0.06"/>
  </r>
  <r>
    <x v="1"/>
    <d v="2021-11-19T00:00:00"/>
    <x v="0"/>
    <x v="4"/>
    <s v="ICT       "/>
    <s v="P000225470. FOX3         "/>
    <s v="ICT                      "/>
    <s v="HCMLGICT03               "/>
    <x v="0"/>
    <s v="Changeover to MP Model"/>
    <d v="1899-12-30T22:30:00"/>
    <d v="1899-12-30T22:40:00"/>
    <n v="10"/>
    <n v="0"/>
    <n v="0.42"/>
    <m/>
    <s v="1220110(ROT NGUYEN1)     "/>
    <n v="1"/>
    <s v="1182012(Thien Duong)     "/>
    <m/>
    <d v="2021-11-19T22:34:21"/>
    <s v="1182012(Thien Duong)                              "/>
    <d v="2021-11-20T04:04:17"/>
    <n v="1"/>
    <n v="0.02"/>
    <n v="0.05"/>
    <n v="0.06"/>
  </r>
  <r>
    <x v="6"/>
    <d v="2021-11-25T00:00:00"/>
    <x v="0"/>
    <x v="5"/>
    <s v="ICT       "/>
    <s v="KALA S4                  "/>
    <s v="ICT                      "/>
    <s v="HCMSCHICT05              "/>
    <x v="1"/>
    <s v="ASRU card problem"/>
    <d v="1899-12-30T09:00:00"/>
    <d v="1899-12-30T09:29:00"/>
    <n v="29"/>
    <n v="0.48"/>
    <n v="0"/>
    <s v="Guided pin damaged"/>
    <s v="2832659(HIEU NGUYEN2659) "/>
    <n v="1"/>
    <s v="2501157(RODEL AMIS)      "/>
    <s v="Temporary Approved for Tester Issue. XTPA card problem. No available consignment as temporary solution not to impact production control card was replace with XTP card by CMD."/>
    <d v="2021-11-25T10:20:14"/>
    <s v="2501157(RODEL AMIS)                               "/>
    <d v="2021-11-30T09:47:41"/>
    <n v="1"/>
    <n v="0.02"/>
    <n v="0.05"/>
    <n v="0.06"/>
  </r>
  <r>
    <x v="1"/>
    <d v="2021-11-19T00:00:00"/>
    <x v="0"/>
    <x v="6"/>
    <s v="ICT       "/>
    <s v="P100001290 S2 Main       "/>
    <s v="ICT                      "/>
    <s v="HCMLGICT03               "/>
    <x v="0"/>
    <s v="Changeover to MP Model"/>
    <d v="1899-12-30T22:50:00"/>
    <d v="1899-12-30T23:00:00"/>
    <n v="10"/>
    <n v="0"/>
    <n v="0.42"/>
    <m/>
    <s v="1220110(ROT NGUYEN1)     "/>
    <n v="1"/>
    <s v="phanv3(Vanthi Phan)      "/>
    <m/>
    <d v="2021-11-19T22:51:18"/>
    <s v="phanv3(Vanthi Phan)                               "/>
    <d v="2021-11-20T04:03:54"/>
    <n v="1"/>
    <n v="0.02"/>
    <n v="0.05"/>
    <n v="0.06"/>
  </r>
  <r>
    <x v="1"/>
    <d v="2021-11-20T00:00:00"/>
    <x v="0"/>
    <x v="0"/>
    <s v="ICT       "/>
    <s v="P100001290 S2 Main       "/>
    <s v="ICT                      "/>
    <s v="HCMLGICT03               "/>
    <x v="0"/>
    <s v="Changeover to MP Model"/>
    <d v="1899-12-30T02:00:00"/>
    <d v="1899-12-30T02:10:00"/>
    <n v="10"/>
    <n v="0"/>
    <n v="0.42"/>
    <m/>
    <s v="1220110(ROT NGUYEN1)     "/>
    <n v="1"/>
    <s v="phanv3(Vanthi Phan)      "/>
    <m/>
    <d v="2021-11-20T02:07:46"/>
    <s v="phanv3(Vanthi Phan)                               "/>
    <d v="2021-11-20T04:03:46"/>
    <n v="1"/>
    <n v="0.02"/>
    <n v="0.05"/>
    <n v="0.06"/>
  </r>
  <r>
    <x v="7"/>
    <d v="2021-11-30T00:00:00"/>
    <x v="0"/>
    <x v="1"/>
    <s v="ICT       "/>
    <s v="KALA S4                  "/>
    <s v="ICT                      "/>
    <s v="HCMSCHICT05              "/>
    <x v="1"/>
    <s v="Hold down lock problem"/>
    <d v="1899-12-30T06:00:00"/>
    <d v="1899-12-30T09:15:00"/>
    <n v="195"/>
    <n v="3.25"/>
    <n v="0"/>
    <s v="The vacuum damaged"/>
    <s v="NgoL(Long Ngo)           "/>
    <n v="0"/>
    <s v="NA                       "/>
    <s v="NA"/>
    <d v="2021-11-30T10:14:58"/>
    <s v="NgoL                                              "/>
    <d v="2021-11-30T10:16:56"/>
    <n v="0"/>
    <n v="0.02"/>
    <n v="0.05"/>
    <n v="0.06"/>
  </r>
  <r>
    <x v="7"/>
    <d v="2021-11-30T00:00:00"/>
    <x v="0"/>
    <x v="2"/>
    <s v="ICT       "/>
    <s v="EAV40988A13              "/>
    <s v="ICT                      "/>
    <s v="HCMSCHICT03              "/>
    <x v="1"/>
    <s v="Hold down lock problem"/>
    <d v="1899-12-30T06:00:00"/>
    <d v="1899-12-30T09:15:00"/>
    <n v="195"/>
    <n v="3.25"/>
    <n v="0"/>
    <s v="The vacuum damaged"/>
    <s v="NgoL(Long Ngo)           "/>
    <n v="1"/>
    <s v="2501157(RODEL AMIS)      "/>
    <m/>
    <d v="2021-11-30T10:17:35"/>
    <s v="2501157(RODEL AMIS)                               "/>
    <d v="2021-11-30T10:37:40"/>
    <n v="1"/>
    <n v="0.02"/>
    <n v="0.05"/>
    <n v="0.06"/>
  </r>
  <r>
    <x v="10"/>
    <m/>
    <x v="3"/>
    <x v="7"/>
    <m/>
    <m/>
    <m/>
    <m/>
    <x v="8"/>
    <m/>
    <m/>
    <m/>
    <m/>
    <m/>
    <m/>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7"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Q14" firstHeaderRow="1" firstDataRow="3" firstDataCol="1"/>
  <pivotFields count="27">
    <pivotField axis="axisCol" showAll="0">
      <items count="12">
        <item x="4"/>
        <item x="5"/>
        <item x="3"/>
        <item x="9"/>
        <item x="2"/>
        <item x="0"/>
        <item x="1"/>
        <item x="6"/>
        <item x="7"/>
        <item x="8"/>
        <item x="10"/>
        <item t="default"/>
      </items>
    </pivotField>
    <pivotField showAll="0"/>
    <pivotField axis="axisCol" showAll="0">
      <items count="5">
        <item x="2"/>
        <item x="0"/>
        <item x="1"/>
        <item x="3"/>
        <item t="default"/>
      </items>
    </pivotField>
    <pivotField axis="axisRow" showAll="0">
      <items count="10">
        <item x="3"/>
        <item x="4"/>
        <item x="5"/>
        <item x="6"/>
        <item x="0"/>
        <item m="1" x="8"/>
        <item x="2"/>
        <item x="1"/>
        <item x="7"/>
        <item t="default"/>
      </items>
    </pivotField>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3"/>
  </rowFields>
  <rowItems count="9">
    <i>
      <x/>
    </i>
    <i>
      <x v="1"/>
    </i>
    <i>
      <x v="2"/>
    </i>
    <i>
      <x v="3"/>
    </i>
    <i>
      <x v="4"/>
    </i>
    <i>
      <x v="6"/>
    </i>
    <i>
      <x v="7"/>
    </i>
    <i>
      <x v="8"/>
    </i>
    <i t="grand">
      <x/>
    </i>
  </rowItems>
  <colFields count="2">
    <field x="2"/>
    <field x="0"/>
  </colFields>
  <colItems count="16">
    <i>
      <x/>
      <x v="9"/>
    </i>
    <i t="default">
      <x/>
    </i>
    <i>
      <x v="1"/>
      <x v="4"/>
    </i>
    <i r="1">
      <x v="5"/>
    </i>
    <i r="1">
      <x v="6"/>
    </i>
    <i r="1">
      <x v="7"/>
    </i>
    <i r="1">
      <x v="8"/>
    </i>
    <i t="default">
      <x v="1"/>
    </i>
    <i>
      <x v="2"/>
      <x/>
    </i>
    <i r="1">
      <x v="1"/>
    </i>
    <i r="1">
      <x v="2"/>
    </i>
    <i r="1">
      <x v="3"/>
    </i>
    <i t="default">
      <x v="2"/>
    </i>
    <i>
      <x v="3"/>
      <x v="10"/>
    </i>
    <i t="default">
      <x v="3"/>
    </i>
    <i t="grand">
      <x/>
    </i>
  </colItems>
  <dataFields count="1">
    <dataField name="Sum of Hours" fld="1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45EC171-FF6B-4B89-9078-354884082145}"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18:BH30" firstHeaderRow="1" firstDataRow="3" firstDataCol="1"/>
  <pivotFields count="27">
    <pivotField axis="axisCol" showAll="0">
      <items count="12">
        <item x="4"/>
        <item x="5"/>
        <item x="3"/>
        <item x="9"/>
        <item x="2"/>
        <item x="0"/>
        <item x="1"/>
        <item x="6"/>
        <item x="7"/>
        <item x="8"/>
        <item x="10"/>
        <item t="default"/>
      </items>
    </pivotField>
    <pivotField showAll="0"/>
    <pivotField showAll="0"/>
    <pivotField axis="axisCol" showAll="0">
      <items count="10">
        <item x="3"/>
        <item x="4"/>
        <item x="5"/>
        <item x="6"/>
        <item x="0"/>
        <item m="1" x="8"/>
        <item x="2"/>
        <item x="1"/>
        <item x="7"/>
        <item t="default"/>
      </items>
    </pivotField>
    <pivotField showAll="0"/>
    <pivotField showAll="0"/>
    <pivotField showAll="0"/>
    <pivotField showAll="0"/>
    <pivotField axis="axisRow" showAll="0">
      <items count="10">
        <item x="6"/>
        <item x="0"/>
        <item x="4"/>
        <item x="2"/>
        <item x="5"/>
        <item x="7"/>
        <item x="3"/>
        <item x="1"/>
        <item x="8"/>
        <item t="default"/>
      </items>
    </pivotField>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8"/>
  </rowFields>
  <rowItems count="10">
    <i>
      <x/>
    </i>
    <i>
      <x v="1"/>
    </i>
    <i>
      <x v="2"/>
    </i>
    <i>
      <x v="3"/>
    </i>
    <i>
      <x v="4"/>
    </i>
    <i>
      <x v="5"/>
    </i>
    <i>
      <x v="6"/>
    </i>
    <i>
      <x v="7"/>
    </i>
    <i>
      <x v="8"/>
    </i>
    <i t="grand">
      <x/>
    </i>
  </rowItems>
  <colFields count="2">
    <field x="3"/>
    <field x="0"/>
  </colFields>
  <colItems count="59">
    <i>
      <x/>
      <x/>
    </i>
    <i r="1">
      <x v="1"/>
    </i>
    <i r="1">
      <x v="2"/>
    </i>
    <i r="1">
      <x v="3"/>
    </i>
    <i r="1">
      <x v="4"/>
    </i>
    <i r="1">
      <x v="5"/>
    </i>
    <i r="1">
      <x v="6"/>
    </i>
    <i t="default">
      <x/>
    </i>
    <i>
      <x v="1"/>
      <x v="1"/>
    </i>
    <i r="1">
      <x v="2"/>
    </i>
    <i r="1">
      <x v="3"/>
    </i>
    <i r="1">
      <x v="4"/>
    </i>
    <i r="1">
      <x v="5"/>
    </i>
    <i r="1">
      <x v="6"/>
    </i>
    <i t="default">
      <x v="1"/>
    </i>
    <i>
      <x v="2"/>
      <x v="1"/>
    </i>
    <i r="1">
      <x v="2"/>
    </i>
    <i r="1">
      <x v="3"/>
    </i>
    <i r="1">
      <x v="4"/>
    </i>
    <i r="1">
      <x v="5"/>
    </i>
    <i r="1">
      <x v="6"/>
    </i>
    <i r="1">
      <x v="7"/>
    </i>
    <i t="default">
      <x v="2"/>
    </i>
    <i>
      <x v="3"/>
      <x v="1"/>
    </i>
    <i r="1">
      <x v="2"/>
    </i>
    <i r="1">
      <x v="3"/>
    </i>
    <i r="1">
      <x v="4"/>
    </i>
    <i r="1">
      <x v="5"/>
    </i>
    <i r="1">
      <x v="6"/>
    </i>
    <i r="1">
      <x v="7"/>
    </i>
    <i t="default">
      <x v="3"/>
    </i>
    <i>
      <x v="4"/>
      <x v="1"/>
    </i>
    <i r="1">
      <x v="2"/>
    </i>
    <i r="1">
      <x v="3"/>
    </i>
    <i r="1">
      <x v="4"/>
    </i>
    <i r="1">
      <x v="5"/>
    </i>
    <i r="1">
      <x v="6"/>
    </i>
    <i r="1">
      <x v="8"/>
    </i>
    <i t="default">
      <x v="4"/>
    </i>
    <i>
      <x v="6"/>
      <x v="1"/>
    </i>
    <i r="1">
      <x v="2"/>
    </i>
    <i r="1">
      <x v="3"/>
    </i>
    <i r="1">
      <x v="4"/>
    </i>
    <i r="1">
      <x v="5"/>
    </i>
    <i r="1">
      <x v="6"/>
    </i>
    <i r="1">
      <x v="8"/>
    </i>
    <i t="default">
      <x v="6"/>
    </i>
    <i>
      <x v="7"/>
      <x v="1"/>
    </i>
    <i r="1">
      <x v="2"/>
    </i>
    <i r="1">
      <x v="3"/>
    </i>
    <i r="1">
      <x v="4"/>
    </i>
    <i r="1">
      <x v="5"/>
    </i>
    <i r="1">
      <x v="6"/>
    </i>
    <i r="1">
      <x v="8"/>
    </i>
    <i r="1">
      <x v="9"/>
    </i>
    <i t="default">
      <x v="7"/>
    </i>
    <i>
      <x v="8"/>
      <x v="10"/>
    </i>
    <i t="default">
      <x v="8"/>
    </i>
    <i t="grand">
      <x/>
    </i>
  </colItems>
  <dataFields count="1">
    <dataField name="Sum of Hours" fld="1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1796F2-AFBE-4D87-B89C-693837B3B046}">
  <dimension ref="B1:W33"/>
  <sheetViews>
    <sheetView workbookViewId="0">
      <selection activeCell="AA8" sqref="AA8"/>
    </sheetView>
  </sheetViews>
  <sheetFormatPr defaultRowHeight="15" x14ac:dyDescent="0.25"/>
  <cols>
    <col min="1" max="1" width="5.85546875" style="103" customWidth="1"/>
    <col min="2" max="16384" width="9.140625" style="103"/>
  </cols>
  <sheetData>
    <row r="1" spans="2:23" ht="15.75" thickBot="1" x14ac:dyDescent="0.3"/>
    <row r="2" spans="2:23" x14ac:dyDescent="0.25">
      <c r="B2" s="104"/>
      <c r="C2" s="105"/>
      <c r="D2" s="105"/>
      <c r="E2" s="105"/>
      <c r="F2" s="105"/>
      <c r="G2" s="105"/>
      <c r="H2" s="105"/>
      <c r="I2" s="105"/>
      <c r="J2" s="105"/>
      <c r="K2" s="105"/>
      <c r="L2" s="106"/>
      <c r="M2" s="104"/>
      <c r="N2" s="105"/>
      <c r="O2" s="105"/>
      <c r="P2" s="105"/>
      <c r="Q2" s="105"/>
      <c r="R2" s="105"/>
      <c r="S2" s="105"/>
      <c r="T2" s="105"/>
      <c r="U2" s="105"/>
      <c r="V2" s="105"/>
      <c r="W2" s="106"/>
    </row>
    <row r="3" spans="2:23" x14ac:dyDescent="0.25">
      <c r="B3" s="107"/>
      <c r="C3" s="108"/>
      <c r="D3" s="108"/>
      <c r="E3" s="108"/>
      <c r="F3" s="108"/>
      <c r="G3" s="108"/>
      <c r="H3" s="108"/>
      <c r="I3" s="108"/>
      <c r="J3" s="108"/>
      <c r="K3" s="108"/>
      <c r="L3" s="109"/>
      <c r="M3" s="107"/>
      <c r="N3" s="108"/>
      <c r="O3" s="108"/>
      <c r="P3" s="108"/>
      <c r="Q3" s="108"/>
      <c r="R3" s="108"/>
      <c r="S3" s="108"/>
      <c r="T3" s="108"/>
      <c r="U3" s="108"/>
      <c r="V3" s="108"/>
      <c r="W3" s="109"/>
    </row>
    <row r="4" spans="2:23" x14ac:dyDescent="0.25">
      <c r="B4" s="107"/>
      <c r="C4" s="108"/>
      <c r="D4" s="108"/>
      <c r="E4" s="108"/>
      <c r="F4" s="108"/>
      <c r="G4" s="108"/>
      <c r="H4" s="108"/>
      <c r="I4" s="108"/>
      <c r="J4" s="108"/>
      <c r="K4" s="108"/>
      <c r="L4" s="109"/>
      <c r="M4" s="107"/>
      <c r="N4" s="108"/>
      <c r="O4" s="108"/>
      <c r="P4" s="108"/>
      <c r="Q4" s="108"/>
      <c r="R4" s="108"/>
      <c r="S4" s="108"/>
      <c r="T4" s="108"/>
      <c r="U4" s="108"/>
      <c r="V4" s="108"/>
      <c r="W4" s="109"/>
    </row>
    <row r="5" spans="2:23" x14ac:dyDescent="0.25">
      <c r="B5" s="107"/>
      <c r="C5" s="108"/>
      <c r="D5" s="108"/>
      <c r="E5" s="108"/>
      <c r="F5" s="108"/>
      <c r="G5" s="108"/>
      <c r="H5" s="108"/>
      <c r="I5" s="108"/>
      <c r="J5" s="108"/>
      <c r="K5" s="108"/>
      <c r="L5" s="109"/>
      <c r="M5" s="107"/>
      <c r="N5" s="108"/>
      <c r="O5" s="108"/>
      <c r="P5" s="108"/>
      <c r="Q5" s="108"/>
      <c r="R5" s="108"/>
      <c r="S5" s="108"/>
      <c r="T5" s="108"/>
      <c r="U5" s="108"/>
      <c r="V5" s="108"/>
      <c r="W5" s="109"/>
    </row>
    <row r="6" spans="2:23" x14ac:dyDescent="0.25">
      <c r="B6" s="107"/>
      <c r="C6" s="108"/>
      <c r="D6" s="108"/>
      <c r="E6" s="108"/>
      <c r="F6" s="108"/>
      <c r="G6" s="108"/>
      <c r="H6" s="108"/>
      <c r="I6" s="108"/>
      <c r="J6" s="108"/>
      <c r="K6" s="108"/>
      <c r="L6" s="109"/>
      <c r="M6" s="107"/>
      <c r="N6" s="108"/>
      <c r="O6" s="108"/>
      <c r="P6" s="108"/>
      <c r="Q6" s="108"/>
      <c r="R6" s="108"/>
      <c r="S6" s="108"/>
      <c r="T6" s="108"/>
      <c r="U6" s="108"/>
      <c r="V6" s="108"/>
      <c r="W6" s="109"/>
    </row>
    <row r="7" spans="2:23" x14ac:dyDescent="0.25">
      <c r="B7" s="107"/>
      <c r="C7" s="108"/>
      <c r="D7" s="108"/>
      <c r="E7" s="108"/>
      <c r="F7" s="108"/>
      <c r="G7" s="108"/>
      <c r="H7" s="108"/>
      <c r="I7" s="108"/>
      <c r="J7" s="108"/>
      <c r="K7" s="108"/>
      <c r="L7" s="109"/>
      <c r="M7" s="107"/>
      <c r="N7" s="108"/>
      <c r="O7" s="108"/>
      <c r="P7" s="108"/>
      <c r="Q7" s="108"/>
      <c r="R7" s="108"/>
      <c r="S7" s="108"/>
      <c r="T7" s="108"/>
      <c r="U7" s="108"/>
      <c r="V7" s="108"/>
      <c r="W7" s="109"/>
    </row>
    <row r="8" spans="2:23" x14ac:dyDescent="0.25">
      <c r="B8" s="107"/>
      <c r="C8" s="108"/>
      <c r="D8" s="108"/>
      <c r="E8" s="108"/>
      <c r="F8" s="108"/>
      <c r="G8" s="108"/>
      <c r="H8" s="108"/>
      <c r="I8" s="108"/>
      <c r="J8" s="108"/>
      <c r="K8" s="108"/>
      <c r="L8" s="109"/>
      <c r="M8" s="107"/>
      <c r="N8" s="108"/>
      <c r="O8" s="108"/>
      <c r="P8" s="108"/>
      <c r="Q8" s="108"/>
      <c r="R8" s="108"/>
      <c r="S8" s="108"/>
      <c r="T8" s="108"/>
      <c r="U8" s="108"/>
      <c r="V8" s="108"/>
      <c r="W8" s="109"/>
    </row>
    <row r="9" spans="2:23" x14ac:dyDescent="0.25">
      <c r="B9" s="107"/>
      <c r="C9" s="108"/>
      <c r="D9" s="108"/>
      <c r="E9" s="108"/>
      <c r="F9" s="108"/>
      <c r="G9" s="108"/>
      <c r="H9" s="108"/>
      <c r="I9" s="108"/>
      <c r="J9" s="108"/>
      <c r="K9" s="108"/>
      <c r="L9" s="109"/>
      <c r="M9" s="107"/>
      <c r="N9" s="108"/>
      <c r="O9" s="108"/>
      <c r="P9" s="108"/>
      <c r="Q9" s="108"/>
      <c r="R9" s="108"/>
      <c r="S9" s="108"/>
      <c r="T9" s="108"/>
      <c r="U9" s="108"/>
      <c r="V9" s="108"/>
      <c r="W9" s="109"/>
    </row>
    <row r="10" spans="2:23" x14ac:dyDescent="0.25">
      <c r="B10" s="107"/>
      <c r="C10" s="108"/>
      <c r="D10" s="108"/>
      <c r="E10" s="108"/>
      <c r="F10" s="108"/>
      <c r="G10" s="108"/>
      <c r="H10" s="108"/>
      <c r="I10" s="108"/>
      <c r="J10" s="108"/>
      <c r="K10" s="108"/>
      <c r="L10" s="109"/>
      <c r="M10" s="107"/>
      <c r="N10" s="108"/>
      <c r="O10" s="108"/>
      <c r="P10" s="108"/>
      <c r="Q10" s="108"/>
      <c r="R10" s="108"/>
      <c r="S10" s="108"/>
      <c r="T10" s="108"/>
      <c r="U10" s="108"/>
      <c r="V10" s="108"/>
      <c r="W10" s="109"/>
    </row>
    <row r="11" spans="2:23" x14ac:dyDescent="0.25">
      <c r="B11" s="107"/>
      <c r="C11" s="108"/>
      <c r="D11" s="108"/>
      <c r="E11" s="108"/>
      <c r="F11" s="108"/>
      <c r="G11" s="108"/>
      <c r="H11" s="108"/>
      <c r="I11" s="108"/>
      <c r="J11" s="108"/>
      <c r="K11" s="108"/>
      <c r="L11" s="109"/>
      <c r="M11" s="107"/>
      <c r="N11" s="108"/>
      <c r="O11" s="108"/>
      <c r="P11" s="108"/>
      <c r="Q11" s="108"/>
      <c r="R11" s="108"/>
      <c r="S11" s="108"/>
      <c r="T11" s="108"/>
      <c r="U11" s="108"/>
      <c r="V11" s="108"/>
      <c r="W11" s="109"/>
    </row>
    <row r="12" spans="2:23" x14ac:dyDescent="0.25">
      <c r="B12" s="107"/>
      <c r="C12" s="108"/>
      <c r="D12" s="108"/>
      <c r="E12" s="108"/>
      <c r="F12" s="108"/>
      <c r="G12" s="108"/>
      <c r="H12" s="108"/>
      <c r="I12" s="108"/>
      <c r="J12" s="108"/>
      <c r="K12" s="108"/>
      <c r="L12" s="109"/>
      <c r="M12" s="107"/>
      <c r="N12" s="108"/>
      <c r="O12" s="108"/>
      <c r="P12" s="108"/>
      <c r="Q12" s="108"/>
      <c r="R12" s="108"/>
      <c r="S12" s="108"/>
      <c r="T12" s="108"/>
      <c r="U12" s="108"/>
      <c r="V12" s="108"/>
      <c r="W12" s="109"/>
    </row>
    <row r="13" spans="2:23" x14ac:dyDescent="0.25">
      <c r="B13" s="107"/>
      <c r="C13" s="108"/>
      <c r="D13" s="108"/>
      <c r="E13" s="108"/>
      <c r="F13" s="108"/>
      <c r="G13" s="108"/>
      <c r="H13" s="108"/>
      <c r="I13" s="108"/>
      <c r="J13" s="108"/>
      <c r="K13" s="108"/>
      <c r="L13" s="109"/>
      <c r="M13" s="107"/>
      <c r="N13" s="108"/>
      <c r="O13" s="108"/>
      <c r="P13" s="108"/>
      <c r="Q13" s="108"/>
      <c r="R13" s="108"/>
      <c r="S13" s="108"/>
      <c r="T13" s="108"/>
      <c r="U13" s="108"/>
      <c r="V13" s="108"/>
      <c r="W13" s="109"/>
    </row>
    <row r="14" spans="2:23" x14ac:dyDescent="0.25">
      <c r="B14" s="107"/>
      <c r="C14" s="108"/>
      <c r="D14" s="108"/>
      <c r="E14" s="108"/>
      <c r="F14" s="108"/>
      <c r="G14" s="108"/>
      <c r="H14" s="108"/>
      <c r="I14" s="108"/>
      <c r="J14" s="108"/>
      <c r="K14" s="108"/>
      <c r="L14" s="109"/>
      <c r="M14" s="107"/>
      <c r="N14" s="108"/>
      <c r="O14" s="108"/>
      <c r="P14" s="108"/>
      <c r="Q14" s="108"/>
      <c r="R14" s="108"/>
      <c r="S14" s="108"/>
      <c r="T14" s="108"/>
      <c r="U14" s="108"/>
      <c r="V14" s="108"/>
      <c r="W14" s="109"/>
    </row>
    <row r="15" spans="2:23" x14ac:dyDescent="0.25">
      <c r="B15" s="107"/>
      <c r="C15" s="108"/>
      <c r="D15" s="108"/>
      <c r="E15" s="108"/>
      <c r="F15" s="108"/>
      <c r="G15" s="108"/>
      <c r="H15" s="108"/>
      <c r="I15" s="108"/>
      <c r="J15" s="108"/>
      <c r="K15" s="108"/>
      <c r="L15" s="109"/>
      <c r="M15" s="107"/>
      <c r="N15" s="108"/>
      <c r="O15" s="108"/>
      <c r="P15" s="108"/>
      <c r="Q15" s="108"/>
      <c r="R15" s="108"/>
      <c r="S15" s="108"/>
      <c r="T15" s="108"/>
      <c r="U15" s="108"/>
      <c r="V15" s="108"/>
      <c r="W15" s="109"/>
    </row>
    <row r="16" spans="2:23" x14ac:dyDescent="0.25">
      <c r="B16" s="107"/>
      <c r="C16" s="108"/>
      <c r="D16" s="108"/>
      <c r="E16" s="108"/>
      <c r="F16" s="108"/>
      <c r="G16" s="108"/>
      <c r="H16" s="108"/>
      <c r="I16" s="108"/>
      <c r="J16" s="108"/>
      <c r="K16" s="108"/>
      <c r="L16" s="109"/>
      <c r="M16" s="107"/>
      <c r="N16" s="108"/>
      <c r="O16" s="108"/>
      <c r="P16" s="108"/>
      <c r="Q16" s="108"/>
      <c r="R16" s="108"/>
      <c r="S16" s="108"/>
      <c r="T16" s="108"/>
      <c r="U16" s="108"/>
      <c r="V16" s="108"/>
      <c r="W16" s="109"/>
    </row>
    <row r="17" spans="2:23" ht="15.75" thickBot="1" x14ac:dyDescent="0.3">
      <c r="B17" s="110"/>
      <c r="C17" s="111"/>
      <c r="D17" s="111"/>
      <c r="E17" s="111"/>
      <c r="F17" s="111"/>
      <c r="G17" s="111"/>
      <c r="H17" s="111"/>
      <c r="I17" s="111"/>
      <c r="J17" s="111"/>
      <c r="K17" s="111"/>
      <c r="L17" s="112"/>
      <c r="M17" s="110"/>
      <c r="N17" s="111"/>
      <c r="O17" s="111"/>
      <c r="P17" s="111"/>
      <c r="Q17" s="111"/>
      <c r="R17" s="111"/>
      <c r="S17" s="111"/>
      <c r="T17" s="111"/>
      <c r="U17" s="111"/>
      <c r="V17" s="111"/>
      <c r="W17" s="112"/>
    </row>
    <row r="18" spans="2:23" x14ac:dyDescent="0.25">
      <c r="B18" s="104"/>
      <c r="C18" s="105"/>
      <c r="D18" s="105"/>
      <c r="E18" s="105"/>
      <c r="F18" s="105"/>
      <c r="G18" s="105"/>
      <c r="H18" s="105"/>
      <c r="I18" s="105"/>
      <c r="J18" s="105"/>
      <c r="K18" s="105"/>
      <c r="L18" s="106"/>
      <c r="M18" s="104"/>
      <c r="N18" s="105"/>
      <c r="O18" s="105"/>
      <c r="P18" s="105"/>
      <c r="Q18" s="105"/>
      <c r="R18" s="105"/>
      <c r="S18" s="105"/>
      <c r="T18" s="105"/>
      <c r="U18" s="105"/>
      <c r="V18" s="105"/>
      <c r="W18" s="106"/>
    </row>
    <row r="19" spans="2:23" x14ac:dyDescent="0.25">
      <c r="B19" s="107"/>
      <c r="C19" s="108"/>
      <c r="D19" s="108"/>
      <c r="E19" s="108"/>
      <c r="F19" s="108"/>
      <c r="G19" s="108"/>
      <c r="H19" s="108"/>
      <c r="I19" s="108"/>
      <c r="J19" s="108"/>
      <c r="K19" s="108"/>
      <c r="L19" s="109"/>
      <c r="M19" s="107"/>
      <c r="N19" s="108"/>
      <c r="O19" s="108"/>
      <c r="P19" s="108"/>
      <c r="Q19" s="108"/>
      <c r="R19" s="108"/>
      <c r="S19" s="108"/>
      <c r="T19" s="108"/>
      <c r="U19" s="108"/>
      <c r="V19" s="108"/>
      <c r="W19" s="109"/>
    </row>
    <row r="20" spans="2:23" x14ac:dyDescent="0.25">
      <c r="B20" s="107"/>
      <c r="C20" s="108"/>
      <c r="D20" s="108"/>
      <c r="E20" s="108"/>
      <c r="F20" s="108"/>
      <c r="G20" s="108"/>
      <c r="H20" s="108"/>
      <c r="I20" s="108"/>
      <c r="J20" s="108"/>
      <c r="K20" s="108"/>
      <c r="L20" s="109"/>
      <c r="M20" s="107"/>
      <c r="N20" s="108"/>
      <c r="O20" s="108"/>
      <c r="P20" s="108"/>
      <c r="Q20" s="108"/>
      <c r="R20" s="108"/>
      <c r="S20" s="108"/>
      <c r="T20" s="108"/>
      <c r="U20" s="108"/>
      <c r="V20" s="108"/>
      <c r="W20" s="109"/>
    </row>
    <row r="21" spans="2:23" x14ac:dyDescent="0.25">
      <c r="B21" s="107"/>
      <c r="C21" s="108"/>
      <c r="D21" s="108"/>
      <c r="E21" s="108"/>
      <c r="F21" s="108"/>
      <c r="G21" s="108"/>
      <c r="H21" s="108"/>
      <c r="I21" s="108"/>
      <c r="J21" s="108"/>
      <c r="K21" s="108"/>
      <c r="L21" s="109"/>
      <c r="M21" s="107"/>
      <c r="N21" s="108"/>
      <c r="O21" s="108"/>
      <c r="P21" s="108"/>
      <c r="Q21" s="108"/>
      <c r="R21" s="108"/>
      <c r="S21" s="108"/>
      <c r="T21" s="108"/>
      <c r="U21" s="108"/>
      <c r="V21" s="108"/>
      <c r="W21" s="109"/>
    </row>
    <row r="22" spans="2:23" x14ac:dyDescent="0.25">
      <c r="B22" s="107"/>
      <c r="C22" s="108"/>
      <c r="D22" s="108"/>
      <c r="E22" s="108"/>
      <c r="F22" s="108"/>
      <c r="G22" s="108"/>
      <c r="H22" s="108"/>
      <c r="I22" s="108"/>
      <c r="J22" s="108"/>
      <c r="K22" s="108"/>
      <c r="L22" s="109"/>
      <c r="M22" s="107"/>
      <c r="N22" s="108"/>
      <c r="O22" s="108"/>
      <c r="P22" s="108"/>
      <c r="Q22" s="108"/>
      <c r="R22" s="108"/>
      <c r="S22" s="108"/>
      <c r="T22" s="108"/>
      <c r="U22" s="108"/>
      <c r="V22" s="108"/>
      <c r="W22" s="109"/>
    </row>
    <row r="23" spans="2:23" x14ac:dyDescent="0.25">
      <c r="B23" s="107"/>
      <c r="C23" s="108"/>
      <c r="D23" s="108"/>
      <c r="E23" s="108"/>
      <c r="F23" s="108"/>
      <c r="G23" s="108"/>
      <c r="H23" s="108"/>
      <c r="I23" s="108"/>
      <c r="J23" s="108"/>
      <c r="K23" s="108"/>
      <c r="L23" s="109"/>
      <c r="M23" s="107"/>
      <c r="N23" s="108"/>
      <c r="O23" s="108"/>
      <c r="P23" s="108"/>
      <c r="Q23" s="108"/>
      <c r="R23" s="108"/>
      <c r="S23" s="108"/>
      <c r="T23" s="108"/>
      <c r="U23" s="108"/>
      <c r="V23" s="108"/>
      <c r="W23" s="109"/>
    </row>
    <row r="24" spans="2:23" x14ac:dyDescent="0.25">
      <c r="B24" s="107"/>
      <c r="C24" s="108"/>
      <c r="D24" s="108"/>
      <c r="E24" s="108"/>
      <c r="F24" s="108"/>
      <c r="G24" s="108"/>
      <c r="H24" s="108"/>
      <c r="I24" s="108"/>
      <c r="J24" s="108"/>
      <c r="K24" s="108"/>
      <c r="L24" s="109"/>
      <c r="M24" s="107"/>
      <c r="N24" s="108"/>
      <c r="O24" s="108"/>
      <c r="P24" s="108"/>
      <c r="Q24" s="108"/>
      <c r="R24" s="108"/>
      <c r="S24" s="108"/>
      <c r="T24" s="108"/>
      <c r="U24" s="108"/>
      <c r="V24" s="108"/>
      <c r="W24" s="109"/>
    </row>
    <row r="25" spans="2:23" x14ac:dyDescent="0.25">
      <c r="B25" s="107"/>
      <c r="C25" s="108"/>
      <c r="D25" s="108"/>
      <c r="E25" s="108"/>
      <c r="F25" s="108"/>
      <c r="G25" s="108"/>
      <c r="H25" s="108"/>
      <c r="I25" s="108"/>
      <c r="J25" s="108"/>
      <c r="K25" s="108"/>
      <c r="L25" s="109"/>
      <c r="M25" s="107"/>
      <c r="N25" s="108"/>
      <c r="O25" s="108"/>
      <c r="P25" s="108"/>
      <c r="Q25" s="108"/>
      <c r="R25" s="108"/>
      <c r="S25" s="108"/>
      <c r="T25" s="108"/>
      <c r="U25" s="108"/>
      <c r="V25" s="108"/>
      <c r="W25" s="109"/>
    </row>
    <row r="26" spans="2:23" x14ac:dyDescent="0.25">
      <c r="B26" s="107"/>
      <c r="C26" s="108"/>
      <c r="D26" s="108"/>
      <c r="E26" s="108"/>
      <c r="F26" s="108"/>
      <c r="G26" s="108"/>
      <c r="H26" s="108"/>
      <c r="I26" s="108"/>
      <c r="J26" s="108"/>
      <c r="K26" s="108"/>
      <c r="L26" s="109"/>
      <c r="M26" s="107"/>
      <c r="N26" s="108"/>
      <c r="O26" s="108"/>
      <c r="P26" s="108"/>
      <c r="Q26" s="108"/>
      <c r="R26" s="108"/>
      <c r="S26" s="108"/>
      <c r="T26" s="108"/>
      <c r="U26" s="108"/>
      <c r="V26" s="108"/>
      <c r="W26" s="109"/>
    </row>
    <row r="27" spans="2:23" x14ac:dyDescent="0.25">
      <c r="B27" s="107"/>
      <c r="C27" s="108"/>
      <c r="D27" s="108"/>
      <c r="E27" s="108"/>
      <c r="F27" s="108"/>
      <c r="G27" s="108"/>
      <c r="H27" s="108"/>
      <c r="I27" s="108"/>
      <c r="J27" s="108"/>
      <c r="K27" s="108"/>
      <c r="L27" s="109"/>
      <c r="M27" s="107"/>
      <c r="N27" s="108"/>
      <c r="O27" s="108"/>
      <c r="P27" s="108"/>
      <c r="Q27" s="108"/>
      <c r="R27" s="108"/>
      <c r="S27" s="108"/>
      <c r="T27" s="108"/>
      <c r="U27" s="108"/>
      <c r="V27" s="108"/>
      <c r="W27" s="109"/>
    </row>
    <row r="28" spans="2:23" x14ac:dyDescent="0.25">
      <c r="B28" s="107"/>
      <c r="C28" s="108"/>
      <c r="D28" s="108"/>
      <c r="E28" s="108"/>
      <c r="F28" s="108"/>
      <c r="G28" s="108"/>
      <c r="H28" s="108"/>
      <c r="I28" s="108"/>
      <c r="J28" s="108"/>
      <c r="K28" s="108"/>
      <c r="L28" s="109"/>
      <c r="M28" s="107"/>
      <c r="N28" s="108"/>
      <c r="O28" s="108"/>
      <c r="P28" s="108"/>
      <c r="Q28" s="108"/>
      <c r="R28" s="108"/>
      <c r="S28" s="108"/>
      <c r="T28" s="108"/>
      <c r="U28" s="108"/>
      <c r="V28" s="108"/>
      <c r="W28" s="109"/>
    </row>
    <row r="29" spans="2:23" x14ac:dyDescent="0.25">
      <c r="B29" s="107"/>
      <c r="C29" s="108"/>
      <c r="D29" s="108"/>
      <c r="E29" s="108"/>
      <c r="F29" s="108"/>
      <c r="G29" s="108"/>
      <c r="H29" s="108"/>
      <c r="I29" s="108"/>
      <c r="J29" s="108"/>
      <c r="K29" s="108"/>
      <c r="L29" s="109"/>
      <c r="M29" s="107"/>
      <c r="N29" s="108"/>
      <c r="O29" s="108"/>
      <c r="P29" s="108"/>
      <c r="Q29" s="108"/>
      <c r="R29" s="108"/>
      <c r="S29" s="108"/>
      <c r="T29" s="108"/>
      <c r="U29" s="108"/>
      <c r="V29" s="108"/>
      <c r="W29" s="109"/>
    </row>
    <row r="30" spans="2:23" x14ac:dyDescent="0.25">
      <c r="B30" s="107"/>
      <c r="C30" s="108"/>
      <c r="D30" s="108"/>
      <c r="E30" s="108"/>
      <c r="F30" s="108"/>
      <c r="G30" s="108"/>
      <c r="H30" s="108"/>
      <c r="I30" s="108"/>
      <c r="J30" s="108"/>
      <c r="K30" s="108"/>
      <c r="L30" s="109"/>
      <c r="M30" s="107"/>
      <c r="N30" s="108"/>
      <c r="O30" s="108"/>
      <c r="P30" s="108"/>
      <c r="Q30" s="108"/>
      <c r="R30" s="108"/>
      <c r="S30" s="108"/>
      <c r="T30" s="108"/>
      <c r="U30" s="108"/>
      <c r="V30" s="108"/>
      <c r="W30" s="109"/>
    </row>
    <row r="31" spans="2:23" x14ac:dyDescent="0.25">
      <c r="B31" s="107"/>
      <c r="C31" s="108"/>
      <c r="D31" s="108"/>
      <c r="E31" s="108"/>
      <c r="F31" s="108"/>
      <c r="G31" s="108"/>
      <c r="H31" s="108"/>
      <c r="I31" s="108"/>
      <c r="J31" s="108"/>
      <c r="K31" s="108"/>
      <c r="L31" s="109"/>
      <c r="M31" s="107"/>
      <c r="N31" s="108"/>
      <c r="O31" s="108"/>
      <c r="P31" s="108"/>
      <c r="Q31" s="108"/>
      <c r="R31" s="108"/>
      <c r="S31" s="108"/>
      <c r="T31" s="108"/>
      <c r="U31" s="108"/>
      <c r="V31" s="108"/>
      <c r="W31" s="109"/>
    </row>
    <row r="32" spans="2:23" x14ac:dyDescent="0.25">
      <c r="B32" s="107"/>
      <c r="C32" s="108"/>
      <c r="D32" s="108"/>
      <c r="E32" s="108"/>
      <c r="F32" s="108"/>
      <c r="G32" s="108"/>
      <c r="H32" s="108"/>
      <c r="I32" s="108"/>
      <c r="J32" s="108"/>
      <c r="K32" s="108"/>
      <c r="L32" s="109"/>
      <c r="M32" s="107"/>
      <c r="N32" s="108"/>
      <c r="O32" s="108"/>
      <c r="P32" s="108"/>
      <c r="Q32" s="108"/>
      <c r="R32" s="108"/>
      <c r="S32" s="108"/>
      <c r="T32" s="108"/>
      <c r="U32" s="108"/>
      <c r="V32" s="108"/>
      <c r="W32" s="109"/>
    </row>
    <row r="33" spans="2:23" ht="15.75" thickBot="1" x14ac:dyDescent="0.3">
      <c r="B33" s="110"/>
      <c r="C33" s="111"/>
      <c r="D33" s="111"/>
      <c r="E33" s="111"/>
      <c r="F33" s="111"/>
      <c r="G33" s="111"/>
      <c r="H33" s="111"/>
      <c r="I33" s="111"/>
      <c r="J33" s="111"/>
      <c r="K33" s="111"/>
      <c r="L33" s="112"/>
      <c r="M33" s="110"/>
      <c r="N33" s="111"/>
      <c r="O33" s="111"/>
      <c r="P33" s="111"/>
      <c r="Q33" s="111"/>
      <c r="R33" s="111"/>
      <c r="S33" s="111"/>
      <c r="T33" s="111"/>
      <c r="U33" s="111"/>
      <c r="V33" s="111"/>
      <c r="W33" s="112"/>
    </row>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9EAB8E-D0A0-4962-A89E-DE39468EF7A2}">
  <dimension ref="B1:H12"/>
  <sheetViews>
    <sheetView workbookViewId="0">
      <selection activeCell="F13" sqref="F13"/>
    </sheetView>
  </sheetViews>
  <sheetFormatPr defaultRowHeight="15" x14ac:dyDescent="0.25"/>
  <cols>
    <col min="2" max="4" width="17.140625" customWidth="1"/>
    <col min="5" max="5" width="18.5703125" customWidth="1"/>
    <col min="6" max="11" width="17.7109375" customWidth="1"/>
  </cols>
  <sheetData>
    <row r="1" spans="2:8" x14ac:dyDescent="0.25">
      <c r="B1" t="s">
        <v>208</v>
      </c>
      <c r="C1">
        <v>10.25</v>
      </c>
    </row>
    <row r="3" spans="2:8" x14ac:dyDescent="0.25">
      <c r="B3" s="8" t="s">
        <v>207</v>
      </c>
      <c r="C3" s="8" t="s">
        <v>209</v>
      </c>
      <c r="D3" s="8" t="s">
        <v>210</v>
      </c>
      <c r="E3" s="8" t="s">
        <v>211</v>
      </c>
      <c r="F3" s="8" t="s">
        <v>205</v>
      </c>
      <c r="G3" s="8" t="s">
        <v>194</v>
      </c>
      <c r="H3" s="8" t="s">
        <v>206</v>
      </c>
    </row>
    <row r="4" spans="2:8" x14ac:dyDescent="0.25">
      <c r="B4" s="9" t="s">
        <v>187</v>
      </c>
      <c r="C4" s="9">
        <v>3</v>
      </c>
      <c r="D4" s="9">
        <v>2</v>
      </c>
      <c r="E4" s="9">
        <v>6</v>
      </c>
      <c r="F4" s="8">
        <f>C$1*C4*D4*E4</f>
        <v>369</v>
      </c>
      <c r="G4" s="10">
        <v>0.01</v>
      </c>
      <c r="H4" s="10">
        <v>0.05</v>
      </c>
    </row>
    <row r="5" spans="2:8" x14ac:dyDescent="0.25">
      <c r="B5" s="9" t="s">
        <v>190</v>
      </c>
      <c r="C5" s="9">
        <v>4</v>
      </c>
      <c r="D5" s="9">
        <v>2</v>
      </c>
      <c r="E5" s="9">
        <v>6</v>
      </c>
      <c r="F5" s="8">
        <f t="shared" ref="F5:F10" si="0">C$1*C5*D5*E5</f>
        <v>492</v>
      </c>
      <c r="G5" s="10">
        <v>0.01</v>
      </c>
      <c r="H5" s="10">
        <v>0.05</v>
      </c>
    </row>
    <row r="6" spans="2:8" x14ac:dyDescent="0.25">
      <c r="B6" s="9" t="s">
        <v>191</v>
      </c>
      <c r="C6" s="9">
        <v>12</v>
      </c>
      <c r="D6" s="9">
        <v>2</v>
      </c>
      <c r="E6" s="9">
        <v>6</v>
      </c>
      <c r="F6" s="8">
        <f t="shared" si="0"/>
        <v>1476</v>
      </c>
      <c r="G6" s="10">
        <v>0.03</v>
      </c>
      <c r="H6" s="10">
        <v>0.05</v>
      </c>
    </row>
    <row r="7" spans="2:8" x14ac:dyDescent="0.25">
      <c r="B7" s="9" t="s">
        <v>184</v>
      </c>
      <c r="C7" s="9">
        <v>10</v>
      </c>
      <c r="D7" s="9">
        <v>2</v>
      </c>
      <c r="E7" s="9">
        <v>6</v>
      </c>
      <c r="F7" s="8">
        <f t="shared" si="0"/>
        <v>1230</v>
      </c>
      <c r="G7" s="10">
        <v>0.02</v>
      </c>
      <c r="H7" s="10">
        <v>0.05</v>
      </c>
    </row>
    <row r="8" spans="2:8" x14ac:dyDescent="0.25">
      <c r="B8" s="9" t="s">
        <v>186</v>
      </c>
      <c r="C8" s="9">
        <v>4</v>
      </c>
      <c r="D8" s="9">
        <v>2</v>
      </c>
      <c r="E8" s="9">
        <v>6</v>
      </c>
      <c r="F8" s="8">
        <f t="shared" si="0"/>
        <v>492</v>
      </c>
      <c r="G8" s="10">
        <v>0.02</v>
      </c>
      <c r="H8" s="10">
        <v>0.05</v>
      </c>
    </row>
    <row r="9" spans="2:8" x14ac:dyDescent="0.25">
      <c r="B9" s="9" t="s">
        <v>189</v>
      </c>
      <c r="C9" s="9">
        <v>15</v>
      </c>
      <c r="D9" s="9">
        <v>2</v>
      </c>
      <c r="E9" s="9">
        <v>6</v>
      </c>
      <c r="F9" s="8">
        <f t="shared" si="0"/>
        <v>1845</v>
      </c>
      <c r="G9" s="10">
        <v>0.03</v>
      </c>
      <c r="H9" s="10">
        <v>0.05</v>
      </c>
    </row>
    <row r="10" spans="2:8" x14ac:dyDescent="0.25">
      <c r="B10" s="9" t="s">
        <v>188</v>
      </c>
      <c r="C10" s="9">
        <v>4</v>
      </c>
      <c r="D10" s="9">
        <v>2</v>
      </c>
      <c r="E10" s="9">
        <v>6</v>
      </c>
      <c r="F10" s="8">
        <f t="shared" si="0"/>
        <v>492</v>
      </c>
      <c r="G10" s="10">
        <v>0.02</v>
      </c>
      <c r="H10" s="10">
        <v>0.05</v>
      </c>
    </row>
    <row r="11" spans="2:8" x14ac:dyDescent="0.25">
      <c r="E11" t="s">
        <v>294</v>
      </c>
      <c r="F11" s="53">
        <f>SUM(F4:F10)</f>
        <v>6396</v>
      </c>
    </row>
    <row r="12" spans="2:8" x14ac:dyDescent="0.25">
      <c r="E12" t="s">
        <v>295</v>
      </c>
      <c r="F12" s="53">
        <f>F11*4</f>
        <v>25584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2FC640-5F4D-424B-AD54-B49FB14BE971}">
  <dimension ref="B1:W33"/>
  <sheetViews>
    <sheetView workbookViewId="0">
      <selection activeCell="Z26" sqref="Z26"/>
    </sheetView>
  </sheetViews>
  <sheetFormatPr defaultRowHeight="15" x14ac:dyDescent="0.25"/>
  <cols>
    <col min="1" max="1" width="5.85546875" style="103" customWidth="1"/>
    <col min="2" max="16384" width="9.140625" style="103"/>
  </cols>
  <sheetData>
    <row r="1" spans="2:23" ht="15.75" thickBot="1" x14ac:dyDescent="0.3"/>
    <row r="2" spans="2:23" x14ac:dyDescent="0.25">
      <c r="B2" s="104"/>
      <c r="C2" s="105"/>
      <c r="D2" s="105"/>
      <c r="E2" s="105"/>
      <c r="F2" s="105"/>
      <c r="G2" s="105"/>
      <c r="H2" s="105"/>
      <c r="I2" s="105"/>
      <c r="J2" s="105"/>
      <c r="K2" s="105"/>
      <c r="L2" s="106"/>
      <c r="M2" s="104"/>
      <c r="N2" s="105"/>
      <c r="O2" s="105"/>
      <c r="P2" s="105"/>
      <c r="Q2" s="105"/>
      <c r="R2" s="105"/>
      <c r="S2" s="105"/>
      <c r="T2" s="105"/>
      <c r="U2" s="105"/>
      <c r="V2" s="105"/>
      <c r="W2" s="106"/>
    </row>
    <row r="3" spans="2:23" x14ac:dyDescent="0.25">
      <c r="B3" s="107"/>
      <c r="C3" s="108"/>
      <c r="D3" s="108"/>
      <c r="E3" s="108"/>
      <c r="F3" s="108"/>
      <c r="G3" s="108"/>
      <c r="H3" s="108"/>
      <c r="I3" s="108"/>
      <c r="J3" s="108"/>
      <c r="K3" s="108"/>
      <c r="L3" s="109"/>
      <c r="M3" s="107"/>
      <c r="N3" s="108"/>
      <c r="O3" s="108"/>
      <c r="P3" s="108"/>
      <c r="Q3" s="108"/>
      <c r="R3" s="108"/>
      <c r="S3" s="108"/>
      <c r="T3" s="108"/>
      <c r="U3" s="108"/>
      <c r="V3" s="108"/>
      <c r="W3" s="109"/>
    </row>
    <row r="4" spans="2:23" x14ac:dyDescent="0.25">
      <c r="B4" s="107"/>
      <c r="C4" s="108"/>
      <c r="D4" s="108"/>
      <c r="E4" s="108"/>
      <c r="F4" s="108"/>
      <c r="G4" s="108"/>
      <c r="H4" s="108"/>
      <c r="I4" s="108"/>
      <c r="J4" s="108"/>
      <c r="K4" s="108"/>
      <c r="L4" s="109"/>
      <c r="M4" s="107"/>
      <c r="N4" s="108"/>
      <c r="O4" s="108"/>
      <c r="P4" s="108"/>
      <c r="Q4" s="108"/>
      <c r="R4" s="108"/>
      <c r="S4" s="108"/>
      <c r="T4" s="108"/>
      <c r="U4" s="108"/>
      <c r="V4" s="108"/>
      <c r="W4" s="109"/>
    </row>
    <row r="5" spans="2:23" x14ac:dyDescent="0.25">
      <c r="B5" s="107"/>
      <c r="C5" s="108"/>
      <c r="D5" s="108"/>
      <c r="E5" s="108"/>
      <c r="F5" s="108"/>
      <c r="G5" s="108"/>
      <c r="H5" s="108"/>
      <c r="I5" s="108"/>
      <c r="J5" s="108"/>
      <c r="K5" s="108"/>
      <c r="L5" s="109"/>
      <c r="M5" s="107"/>
      <c r="N5" s="108"/>
      <c r="O5" s="108"/>
      <c r="P5" s="108"/>
      <c r="Q5" s="108"/>
      <c r="R5" s="108"/>
      <c r="S5" s="108"/>
      <c r="T5" s="108"/>
      <c r="U5" s="108"/>
      <c r="V5" s="108"/>
      <c r="W5" s="109"/>
    </row>
    <row r="6" spans="2:23" x14ac:dyDescent="0.25">
      <c r="B6" s="107"/>
      <c r="C6" s="108"/>
      <c r="D6" s="108"/>
      <c r="E6" s="108"/>
      <c r="F6" s="108"/>
      <c r="G6" s="108"/>
      <c r="H6" s="108"/>
      <c r="I6" s="108"/>
      <c r="J6" s="108"/>
      <c r="K6" s="108"/>
      <c r="L6" s="109"/>
      <c r="M6" s="107"/>
      <c r="N6" s="108"/>
      <c r="O6" s="108"/>
      <c r="P6" s="108"/>
      <c r="Q6" s="108"/>
      <c r="R6" s="108"/>
      <c r="S6" s="108"/>
      <c r="T6" s="108"/>
      <c r="U6" s="108"/>
      <c r="V6" s="108"/>
      <c r="W6" s="109"/>
    </row>
    <row r="7" spans="2:23" x14ac:dyDescent="0.25">
      <c r="B7" s="107"/>
      <c r="C7" s="108"/>
      <c r="D7" s="108"/>
      <c r="E7" s="108"/>
      <c r="F7" s="108"/>
      <c r="G7" s="108"/>
      <c r="H7" s="108"/>
      <c r="I7" s="108"/>
      <c r="J7" s="108"/>
      <c r="K7" s="108"/>
      <c r="L7" s="109"/>
      <c r="M7" s="107"/>
      <c r="N7" s="108"/>
      <c r="O7" s="108"/>
      <c r="P7" s="108"/>
      <c r="Q7" s="108"/>
      <c r="R7" s="108"/>
      <c r="S7" s="108"/>
      <c r="T7" s="108"/>
      <c r="U7" s="108"/>
      <c r="V7" s="108"/>
      <c r="W7" s="109"/>
    </row>
    <row r="8" spans="2:23" x14ac:dyDescent="0.25">
      <c r="B8" s="107"/>
      <c r="C8" s="108"/>
      <c r="D8" s="108"/>
      <c r="E8" s="108"/>
      <c r="F8" s="108"/>
      <c r="G8" s="108"/>
      <c r="H8" s="108"/>
      <c r="I8" s="108"/>
      <c r="J8" s="108"/>
      <c r="K8" s="108"/>
      <c r="L8" s="109"/>
      <c r="M8" s="107"/>
      <c r="N8" s="108"/>
      <c r="O8" s="108"/>
      <c r="P8" s="108"/>
      <c r="Q8" s="108"/>
      <c r="R8" s="108"/>
      <c r="S8" s="108"/>
      <c r="T8" s="108"/>
      <c r="U8" s="108"/>
      <c r="V8" s="108"/>
      <c r="W8" s="109"/>
    </row>
    <row r="9" spans="2:23" x14ac:dyDescent="0.25">
      <c r="B9" s="107"/>
      <c r="C9" s="108"/>
      <c r="D9" s="108"/>
      <c r="E9" s="108"/>
      <c r="F9" s="108"/>
      <c r="G9" s="108"/>
      <c r="H9" s="108"/>
      <c r="I9" s="108"/>
      <c r="J9" s="108"/>
      <c r="K9" s="108"/>
      <c r="L9" s="109"/>
      <c r="M9" s="107"/>
      <c r="N9" s="108"/>
      <c r="O9" s="108"/>
      <c r="P9" s="108"/>
      <c r="Q9" s="108"/>
      <c r="R9" s="108"/>
      <c r="S9" s="108"/>
      <c r="T9" s="108"/>
      <c r="U9" s="108"/>
      <c r="V9" s="108"/>
      <c r="W9" s="109"/>
    </row>
    <row r="10" spans="2:23" x14ac:dyDescent="0.25">
      <c r="B10" s="107"/>
      <c r="C10" s="108"/>
      <c r="D10" s="108"/>
      <c r="E10" s="108"/>
      <c r="F10" s="108"/>
      <c r="G10" s="108"/>
      <c r="H10" s="108"/>
      <c r="I10" s="108"/>
      <c r="J10" s="108"/>
      <c r="K10" s="108"/>
      <c r="L10" s="109"/>
      <c r="M10" s="107"/>
      <c r="N10" s="108"/>
      <c r="O10" s="108"/>
      <c r="P10" s="108"/>
      <c r="Q10" s="108"/>
      <c r="R10" s="108"/>
      <c r="S10" s="108"/>
      <c r="T10" s="108"/>
      <c r="U10" s="108"/>
      <c r="V10" s="108"/>
      <c r="W10" s="109"/>
    </row>
    <row r="11" spans="2:23" x14ac:dyDescent="0.25">
      <c r="B11" s="107"/>
      <c r="C11" s="108"/>
      <c r="D11" s="108"/>
      <c r="E11" s="108"/>
      <c r="F11" s="108"/>
      <c r="G11" s="108"/>
      <c r="H11" s="108"/>
      <c r="I11" s="108"/>
      <c r="J11" s="108"/>
      <c r="K11" s="108"/>
      <c r="L11" s="109"/>
      <c r="M11" s="107"/>
      <c r="N11" s="108"/>
      <c r="O11" s="108"/>
      <c r="P11" s="108"/>
      <c r="Q11" s="108"/>
      <c r="R11" s="108"/>
      <c r="S11" s="108"/>
      <c r="T11" s="108"/>
      <c r="U11" s="108"/>
      <c r="V11" s="108"/>
      <c r="W11" s="109"/>
    </row>
    <row r="12" spans="2:23" x14ac:dyDescent="0.25">
      <c r="B12" s="107"/>
      <c r="C12" s="108"/>
      <c r="D12" s="108"/>
      <c r="E12" s="108"/>
      <c r="F12" s="108"/>
      <c r="G12" s="108"/>
      <c r="H12" s="108"/>
      <c r="I12" s="108"/>
      <c r="J12" s="108"/>
      <c r="K12" s="108"/>
      <c r="L12" s="109"/>
      <c r="M12" s="107"/>
      <c r="N12" s="108"/>
      <c r="O12" s="108"/>
      <c r="P12" s="108"/>
      <c r="Q12" s="108"/>
      <c r="R12" s="108"/>
      <c r="S12" s="108"/>
      <c r="T12" s="108"/>
      <c r="U12" s="108"/>
      <c r="V12" s="108"/>
      <c r="W12" s="109"/>
    </row>
    <row r="13" spans="2:23" x14ac:dyDescent="0.25">
      <c r="B13" s="107"/>
      <c r="C13" s="108"/>
      <c r="D13" s="108"/>
      <c r="E13" s="108"/>
      <c r="F13" s="108"/>
      <c r="G13" s="108"/>
      <c r="H13" s="108"/>
      <c r="I13" s="108"/>
      <c r="J13" s="108"/>
      <c r="K13" s="108"/>
      <c r="L13" s="109"/>
      <c r="M13" s="107"/>
      <c r="N13" s="108"/>
      <c r="O13" s="108"/>
      <c r="P13" s="108"/>
      <c r="Q13" s="108"/>
      <c r="R13" s="108"/>
      <c r="S13" s="108"/>
      <c r="T13" s="108"/>
      <c r="U13" s="108"/>
      <c r="V13" s="108"/>
      <c r="W13" s="109"/>
    </row>
    <row r="14" spans="2:23" x14ac:dyDescent="0.25">
      <c r="B14" s="107"/>
      <c r="C14" s="108"/>
      <c r="D14" s="108"/>
      <c r="E14" s="108"/>
      <c r="F14" s="108"/>
      <c r="G14" s="108"/>
      <c r="H14" s="108"/>
      <c r="I14" s="108"/>
      <c r="J14" s="108"/>
      <c r="K14" s="108"/>
      <c r="L14" s="109"/>
      <c r="M14" s="107"/>
      <c r="N14" s="108"/>
      <c r="O14" s="108"/>
      <c r="P14" s="108"/>
      <c r="Q14" s="108"/>
      <c r="R14" s="108"/>
      <c r="S14" s="108"/>
      <c r="T14" s="108"/>
      <c r="U14" s="108"/>
      <c r="V14" s="108"/>
      <c r="W14" s="109"/>
    </row>
    <row r="15" spans="2:23" x14ac:dyDescent="0.25">
      <c r="B15" s="107"/>
      <c r="C15" s="108"/>
      <c r="D15" s="108"/>
      <c r="E15" s="108"/>
      <c r="F15" s="108"/>
      <c r="G15" s="108"/>
      <c r="H15" s="108"/>
      <c r="I15" s="108"/>
      <c r="J15" s="108"/>
      <c r="K15" s="108"/>
      <c r="L15" s="109"/>
      <c r="M15" s="107"/>
      <c r="N15" s="108"/>
      <c r="O15" s="108"/>
      <c r="P15" s="108"/>
      <c r="Q15" s="108"/>
      <c r="R15" s="108"/>
      <c r="S15" s="108"/>
      <c r="T15" s="108"/>
      <c r="U15" s="108"/>
      <c r="V15" s="108"/>
      <c r="W15" s="109"/>
    </row>
    <row r="16" spans="2:23" x14ac:dyDescent="0.25">
      <c r="B16" s="107"/>
      <c r="C16" s="108"/>
      <c r="D16" s="108"/>
      <c r="E16" s="108"/>
      <c r="F16" s="108"/>
      <c r="G16" s="108"/>
      <c r="H16" s="108"/>
      <c r="I16" s="108"/>
      <c r="J16" s="108"/>
      <c r="K16" s="108"/>
      <c r="L16" s="109"/>
      <c r="M16" s="107"/>
      <c r="N16" s="108"/>
      <c r="O16" s="108"/>
      <c r="P16" s="108"/>
      <c r="Q16" s="108"/>
      <c r="R16" s="108"/>
      <c r="S16" s="108"/>
      <c r="T16" s="108"/>
      <c r="U16" s="108"/>
      <c r="V16" s="108"/>
      <c r="W16" s="109"/>
    </row>
    <row r="17" spans="2:23" ht="15.75" thickBot="1" x14ac:dyDescent="0.3">
      <c r="B17" s="110"/>
      <c r="C17" s="111"/>
      <c r="D17" s="111"/>
      <c r="E17" s="111"/>
      <c r="F17" s="111"/>
      <c r="G17" s="111"/>
      <c r="H17" s="111"/>
      <c r="I17" s="111"/>
      <c r="J17" s="111"/>
      <c r="K17" s="111"/>
      <c r="L17" s="112"/>
      <c r="M17" s="110"/>
      <c r="N17" s="111"/>
      <c r="O17" s="111"/>
      <c r="P17" s="111"/>
      <c r="Q17" s="111"/>
      <c r="R17" s="111"/>
      <c r="S17" s="111"/>
      <c r="T17" s="111"/>
      <c r="U17" s="111"/>
      <c r="V17" s="111"/>
      <c r="W17" s="112"/>
    </row>
    <row r="18" spans="2:23" x14ac:dyDescent="0.25">
      <c r="B18" s="104"/>
      <c r="C18" s="105"/>
      <c r="D18" s="105"/>
      <c r="E18" s="105"/>
      <c r="F18" s="105"/>
      <c r="G18" s="105"/>
      <c r="H18" s="105"/>
      <c r="I18" s="105"/>
      <c r="J18" s="105"/>
      <c r="K18" s="105"/>
      <c r="L18" s="106"/>
      <c r="M18" s="104"/>
      <c r="N18" s="105"/>
      <c r="O18" s="105"/>
      <c r="P18" s="105"/>
      <c r="Q18" s="105"/>
      <c r="R18" s="105"/>
      <c r="S18" s="105"/>
      <c r="T18" s="105"/>
      <c r="U18" s="105"/>
      <c r="V18" s="105"/>
      <c r="W18" s="106"/>
    </row>
    <row r="19" spans="2:23" x14ac:dyDescent="0.25">
      <c r="B19" s="107"/>
      <c r="C19" s="108"/>
      <c r="D19" s="108"/>
      <c r="E19" s="108"/>
      <c r="F19" s="108"/>
      <c r="G19" s="108"/>
      <c r="H19" s="108"/>
      <c r="I19" s="108"/>
      <c r="J19" s="108"/>
      <c r="K19" s="108"/>
      <c r="L19" s="109"/>
      <c r="M19" s="107"/>
      <c r="N19" s="108"/>
      <c r="O19" s="108"/>
      <c r="P19" s="108"/>
      <c r="Q19" s="108"/>
      <c r="R19" s="108"/>
      <c r="S19" s="108"/>
      <c r="T19" s="108"/>
      <c r="U19" s="108"/>
      <c r="V19" s="108"/>
      <c r="W19" s="109"/>
    </row>
    <row r="20" spans="2:23" x14ac:dyDescent="0.25">
      <c r="B20" s="107"/>
      <c r="C20" s="108"/>
      <c r="D20" s="108"/>
      <c r="E20" s="108"/>
      <c r="F20" s="108"/>
      <c r="G20" s="108"/>
      <c r="H20" s="108"/>
      <c r="I20" s="108"/>
      <c r="J20" s="108"/>
      <c r="K20" s="108"/>
      <c r="L20" s="109"/>
      <c r="M20" s="107"/>
      <c r="N20" s="108"/>
      <c r="O20" s="108"/>
      <c r="P20" s="108"/>
      <c r="Q20" s="108"/>
      <c r="R20" s="108"/>
      <c r="S20" s="108"/>
      <c r="T20" s="108"/>
      <c r="U20" s="108"/>
      <c r="V20" s="108"/>
      <c r="W20" s="109"/>
    </row>
    <row r="21" spans="2:23" x14ac:dyDescent="0.25">
      <c r="B21" s="107"/>
      <c r="C21" s="108"/>
      <c r="D21" s="108"/>
      <c r="E21" s="108"/>
      <c r="F21" s="108"/>
      <c r="G21" s="108"/>
      <c r="H21" s="108"/>
      <c r="I21" s="108"/>
      <c r="J21" s="108"/>
      <c r="K21" s="108"/>
      <c r="L21" s="109"/>
      <c r="M21" s="107"/>
      <c r="N21" s="108"/>
      <c r="O21" s="108"/>
      <c r="P21" s="108"/>
      <c r="Q21" s="108"/>
      <c r="R21" s="108"/>
      <c r="S21" s="108"/>
      <c r="T21" s="108"/>
      <c r="U21" s="108"/>
      <c r="V21" s="108"/>
      <c r="W21" s="109"/>
    </row>
    <row r="22" spans="2:23" x14ac:dyDescent="0.25">
      <c r="B22" s="107"/>
      <c r="C22" s="108"/>
      <c r="D22" s="108"/>
      <c r="E22" s="108"/>
      <c r="F22" s="108"/>
      <c r="G22" s="108"/>
      <c r="H22" s="108"/>
      <c r="I22" s="108"/>
      <c r="J22" s="108"/>
      <c r="K22" s="108"/>
      <c r="L22" s="109"/>
      <c r="M22" s="107"/>
      <c r="N22" s="108"/>
      <c r="O22" s="108"/>
      <c r="P22" s="108"/>
      <c r="Q22" s="108"/>
      <c r="R22" s="108"/>
      <c r="S22" s="108"/>
      <c r="T22" s="108"/>
      <c r="U22" s="108"/>
      <c r="V22" s="108"/>
      <c r="W22" s="109"/>
    </row>
    <row r="23" spans="2:23" x14ac:dyDescent="0.25">
      <c r="B23" s="107"/>
      <c r="C23" s="108"/>
      <c r="D23" s="108"/>
      <c r="E23" s="108"/>
      <c r="F23" s="108"/>
      <c r="G23" s="108"/>
      <c r="H23" s="108"/>
      <c r="I23" s="108"/>
      <c r="J23" s="108"/>
      <c r="K23" s="108"/>
      <c r="L23" s="109"/>
      <c r="M23" s="107"/>
      <c r="N23" s="108"/>
      <c r="O23" s="108"/>
      <c r="P23" s="108"/>
      <c r="Q23" s="108"/>
      <c r="R23" s="108"/>
      <c r="S23" s="108"/>
      <c r="T23" s="108"/>
      <c r="U23" s="108"/>
      <c r="V23" s="108"/>
      <c r="W23" s="109"/>
    </row>
    <row r="24" spans="2:23" x14ac:dyDescent="0.25">
      <c r="B24" s="107"/>
      <c r="C24" s="108"/>
      <c r="D24" s="108"/>
      <c r="E24" s="108"/>
      <c r="F24" s="108"/>
      <c r="G24" s="108"/>
      <c r="H24" s="108"/>
      <c r="I24" s="108"/>
      <c r="J24" s="108"/>
      <c r="K24" s="108"/>
      <c r="L24" s="109"/>
      <c r="M24" s="107"/>
      <c r="N24" s="108"/>
      <c r="O24" s="108"/>
      <c r="P24" s="108"/>
      <c r="Q24" s="108"/>
      <c r="R24" s="108"/>
      <c r="S24" s="108"/>
      <c r="T24" s="108"/>
      <c r="U24" s="108"/>
      <c r="V24" s="108"/>
      <c r="W24" s="109"/>
    </row>
    <row r="25" spans="2:23" x14ac:dyDescent="0.25">
      <c r="B25" s="107"/>
      <c r="C25" s="108"/>
      <c r="D25" s="108"/>
      <c r="E25" s="108"/>
      <c r="F25" s="108"/>
      <c r="G25" s="108"/>
      <c r="H25" s="108"/>
      <c r="I25" s="108"/>
      <c r="J25" s="108"/>
      <c r="K25" s="108"/>
      <c r="L25" s="109"/>
      <c r="M25" s="107"/>
      <c r="N25" s="108"/>
      <c r="O25" s="108"/>
      <c r="P25" s="108"/>
      <c r="Q25" s="108"/>
      <c r="R25" s="108"/>
      <c r="S25" s="108"/>
      <c r="T25" s="108"/>
      <c r="U25" s="108"/>
      <c r="V25" s="108"/>
      <c r="W25" s="109"/>
    </row>
    <row r="26" spans="2:23" x14ac:dyDescent="0.25">
      <c r="B26" s="107"/>
      <c r="C26" s="108"/>
      <c r="D26" s="108"/>
      <c r="E26" s="108"/>
      <c r="F26" s="108"/>
      <c r="G26" s="108"/>
      <c r="H26" s="108"/>
      <c r="I26" s="108"/>
      <c r="J26" s="108"/>
      <c r="K26" s="108"/>
      <c r="L26" s="109"/>
      <c r="M26" s="107"/>
      <c r="N26" s="108"/>
      <c r="O26" s="108"/>
      <c r="P26" s="108"/>
      <c r="Q26" s="108"/>
      <c r="R26" s="108"/>
      <c r="S26" s="108"/>
      <c r="T26" s="108"/>
      <c r="U26" s="108"/>
      <c r="V26" s="108"/>
      <c r="W26" s="109"/>
    </row>
    <row r="27" spans="2:23" x14ac:dyDescent="0.25">
      <c r="B27" s="107"/>
      <c r="C27" s="108"/>
      <c r="D27" s="108"/>
      <c r="E27" s="108"/>
      <c r="F27" s="108"/>
      <c r="G27" s="108"/>
      <c r="H27" s="108"/>
      <c r="I27" s="108"/>
      <c r="J27" s="108"/>
      <c r="K27" s="108"/>
      <c r="L27" s="109"/>
      <c r="M27" s="107"/>
      <c r="N27" s="108"/>
      <c r="O27" s="108"/>
      <c r="P27" s="108"/>
      <c r="Q27" s="108"/>
      <c r="R27" s="108"/>
      <c r="S27" s="108"/>
      <c r="T27" s="108"/>
      <c r="U27" s="108"/>
      <c r="V27" s="108"/>
      <c r="W27" s="109"/>
    </row>
    <row r="28" spans="2:23" x14ac:dyDescent="0.25">
      <c r="B28" s="107"/>
      <c r="C28" s="108"/>
      <c r="D28" s="108"/>
      <c r="E28" s="108"/>
      <c r="F28" s="108"/>
      <c r="G28" s="108"/>
      <c r="H28" s="108"/>
      <c r="I28" s="108"/>
      <c r="J28" s="108"/>
      <c r="K28" s="108"/>
      <c r="L28" s="109"/>
      <c r="M28" s="107"/>
      <c r="N28" s="108"/>
      <c r="O28" s="108"/>
      <c r="P28" s="108"/>
      <c r="Q28" s="108"/>
      <c r="R28" s="108"/>
      <c r="S28" s="108"/>
      <c r="T28" s="108"/>
      <c r="U28" s="108"/>
      <c r="V28" s="108"/>
      <c r="W28" s="109"/>
    </row>
    <row r="29" spans="2:23" x14ac:dyDescent="0.25">
      <c r="B29" s="107"/>
      <c r="C29" s="108"/>
      <c r="D29" s="108"/>
      <c r="E29" s="108"/>
      <c r="F29" s="108"/>
      <c r="G29" s="108"/>
      <c r="H29" s="108"/>
      <c r="I29" s="108"/>
      <c r="J29" s="108"/>
      <c r="K29" s="108"/>
      <c r="L29" s="109"/>
      <c r="M29" s="107"/>
      <c r="N29" s="108"/>
      <c r="O29" s="108"/>
      <c r="P29" s="108"/>
      <c r="Q29" s="108"/>
      <c r="R29" s="108"/>
      <c r="S29" s="108"/>
      <c r="T29" s="108"/>
      <c r="U29" s="108"/>
      <c r="V29" s="108"/>
      <c r="W29" s="109"/>
    </row>
    <row r="30" spans="2:23" x14ac:dyDescent="0.25">
      <c r="B30" s="107"/>
      <c r="C30" s="108"/>
      <c r="D30" s="108"/>
      <c r="E30" s="108"/>
      <c r="F30" s="108"/>
      <c r="G30" s="108"/>
      <c r="H30" s="108"/>
      <c r="I30" s="108"/>
      <c r="J30" s="108"/>
      <c r="K30" s="108"/>
      <c r="L30" s="109"/>
      <c r="M30" s="107"/>
      <c r="N30" s="108"/>
      <c r="O30" s="108"/>
      <c r="P30" s="108"/>
      <c r="Q30" s="108"/>
      <c r="R30" s="108"/>
      <c r="S30" s="108"/>
      <c r="T30" s="108"/>
      <c r="U30" s="108"/>
      <c r="V30" s="108"/>
      <c r="W30" s="109"/>
    </row>
    <row r="31" spans="2:23" x14ac:dyDescent="0.25">
      <c r="B31" s="107"/>
      <c r="C31" s="108"/>
      <c r="D31" s="108"/>
      <c r="E31" s="108"/>
      <c r="F31" s="108"/>
      <c r="G31" s="108"/>
      <c r="H31" s="108"/>
      <c r="I31" s="108"/>
      <c r="J31" s="108"/>
      <c r="K31" s="108"/>
      <c r="L31" s="109"/>
      <c r="M31" s="107"/>
      <c r="N31" s="108"/>
      <c r="O31" s="108"/>
      <c r="P31" s="108"/>
      <c r="Q31" s="108"/>
      <c r="R31" s="108"/>
      <c r="S31" s="108"/>
      <c r="T31" s="108"/>
      <c r="U31" s="108"/>
      <c r="V31" s="108"/>
      <c r="W31" s="109"/>
    </row>
    <row r="32" spans="2:23" x14ac:dyDescent="0.25">
      <c r="B32" s="107"/>
      <c r="C32" s="108"/>
      <c r="D32" s="108"/>
      <c r="E32" s="108"/>
      <c r="F32" s="108"/>
      <c r="G32" s="108"/>
      <c r="H32" s="108"/>
      <c r="I32" s="108"/>
      <c r="J32" s="108"/>
      <c r="K32" s="108"/>
      <c r="L32" s="109"/>
      <c r="M32" s="107"/>
      <c r="N32" s="108"/>
      <c r="O32" s="108"/>
      <c r="P32" s="108"/>
      <c r="Q32" s="108"/>
      <c r="R32" s="108"/>
      <c r="S32" s="108"/>
      <c r="T32" s="108"/>
      <c r="U32" s="108"/>
      <c r="V32" s="108"/>
      <c r="W32" s="109"/>
    </row>
    <row r="33" spans="2:23" ht="15.75" thickBot="1" x14ac:dyDescent="0.3">
      <c r="B33" s="110"/>
      <c r="C33" s="111"/>
      <c r="D33" s="111"/>
      <c r="E33" s="111"/>
      <c r="F33" s="111"/>
      <c r="G33" s="111"/>
      <c r="H33" s="111"/>
      <c r="I33" s="111"/>
      <c r="J33" s="111"/>
      <c r="K33" s="111"/>
      <c r="L33" s="112"/>
      <c r="M33" s="110"/>
      <c r="N33" s="111"/>
      <c r="O33" s="111"/>
      <c r="P33" s="111"/>
      <c r="Q33" s="111"/>
      <c r="R33" s="111"/>
      <c r="S33" s="111"/>
      <c r="T33" s="111"/>
      <c r="U33" s="111"/>
      <c r="V33" s="111"/>
      <c r="W33" s="112"/>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59AD50-C237-4985-B2BE-F359C51C64CD}">
  <sheetPr>
    <tabColor rgb="FFFFFF00"/>
  </sheetPr>
  <dimension ref="B14:AI40"/>
  <sheetViews>
    <sheetView showGridLines="0" zoomScaleNormal="100" workbookViewId="0">
      <selection activeCell="U18" sqref="U18"/>
    </sheetView>
  </sheetViews>
  <sheetFormatPr defaultColWidth="8.5703125" defaultRowHeight="13.5" x14ac:dyDescent="0.25"/>
  <cols>
    <col min="1" max="1" width="6.140625" style="11" customWidth="1"/>
    <col min="2" max="2" width="48.5703125" style="11" customWidth="1"/>
    <col min="3" max="4" width="12" style="11" customWidth="1"/>
    <col min="5" max="5" width="13.7109375" style="11" customWidth="1"/>
    <col min="6" max="7" width="12" style="11" customWidth="1"/>
    <col min="8" max="8" width="3.5703125" style="11" customWidth="1"/>
    <col min="9" max="9" width="10.5703125" style="52" customWidth="1"/>
    <col min="10" max="19" width="10.5703125" style="11" customWidth="1"/>
    <col min="20" max="20" width="7" style="11" bestFit="1" customWidth="1"/>
    <col min="21" max="21" width="14" style="11" customWidth="1"/>
    <col min="22" max="23" width="5.5703125" style="11" bestFit="1" customWidth="1"/>
    <col min="24" max="24" width="8.5703125" style="11"/>
    <col min="25" max="34" width="5.5703125" style="11" bestFit="1" customWidth="1"/>
    <col min="35" max="35" width="5.28515625" style="11" bestFit="1" customWidth="1"/>
    <col min="36" max="16384" width="8.5703125" style="11"/>
  </cols>
  <sheetData>
    <row r="14" spans="9:9" x14ac:dyDescent="0.25">
      <c r="I14" s="11"/>
    </row>
    <row r="15" spans="9:9" x14ac:dyDescent="0.25">
      <c r="I15" s="11"/>
    </row>
    <row r="16" spans="9:9" x14ac:dyDescent="0.25">
      <c r="I16" s="11"/>
    </row>
    <row r="17" spans="2:21" x14ac:dyDescent="0.25">
      <c r="I17" s="11"/>
    </row>
    <row r="18" spans="2:21" x14ac:dyDescent="0.25">
      <c r="I18" s="11"/>
    </row>
    <row r="19" spans="2:21" x14ac:dyDescent="0.25">
      <c r="I19" s="11"/>
    </row>
    <row r="20" spans="2:21" x14ac:dyDescent="0.25">
      <c r="I20" s="11"/>
    </row>
    <row r="21" spans="2:21" x14ac:dyDescent="0.25">
      <c r="I21" s="11"/>
    </row>
    <row r="22" spans="2:21" x14ac:dyDescent="0.25">
      <c r="I22" s="11"/>
    </row>
    <row r="23" spans="2:21" x14ac:dyDescent="0.25">
      <c r="I23" s="11"/>
    </row>
    <row r="24" spans="2:21" x14ac:dyDescent="0.25">
      <c r="I24" s="11"/>
    </row>
    <row r="25" spans="2:21" x14ac:dyDescent="0.25">
      <c r="I25" s="11"/>
    </row>
    <row r="26" spans="2:21" s="13" customFormat="1" ht="15" customHeight="1" x14ac:dyDescent="0.25">
      <c r="B26" s="12"/>
      <c r="C26" s="12"/>
      <c r="D26" s="12"/>
      <c r="E26" s="12"/>
      <c r="F26" s="12"/>
      <c r="G26" s="12"/>
      <c r="H26" s="12"/>
      <c r="I26" s="124" t="s">
        <v>212</v>
      </c>
      <c r="J26" s="124"/>
      <c r="K26" s="124"/>
      <c r="L26" s="124"/>
      <c r="M26" s="125" t="s">
        <v>231</v>
      </c>
      <c r="N26" s="125"/>
      <c r="O26" s="125"/>
      <c r="P26" s="125"/>
      <c r="Q26" s="126" t="s">
        <v>232</v>
      </c>
      <c r="R26" s="126"/>
      <c r="S26" s="126"/>
    </row>
    <row r="27" spans="2:21" s="13" customFormat="1" ht="14.25" x14ac:dyDescent="0.25">
      <c r="B27" s="14" t="s">
        <v>195</v>
      </c>
      <c r="C27" s="15" t="s">
        <v>227</v>
      </c>
      <c r="D27" s="15" t="s">
        <v>213</v>
      </c>
      <c r="E27" s="15" t="s">
        <v>228</v>
      </c>
      <c r="F27" s="16" t="s">
        <v>229</v>
      </c>
      <c r="G27" s="16" t="s">
        <v>230</v>
      </c>
      <c r="H27" s="17"/>
      <c r="I27" s="54" t="s">
        <v>215</v>
      </c>
      <c r="J27" s="54" t="s">
        <v>216</v>
      </c>
      <c r="K27" s="54" t="s">
        <v>217</v>
      </c>
      <c r="L27" s="54" t="s">
        <v>233</v>
      </c>
      <c r="M27" s="54" t="s">
        <v>234</v>
      </c>
      <c r="N27" s="55" t="s">
        <v>235</v>
      </c>
      <c r="O27" s="55" t="s">
        <v>236</v>
      </c>
      <c r="P27" s="55" t="s">
        <v>237</v>
      </c>
      <c r="Q27" s="55" t="s">
        <v>238</v>
      </c>
      <c r="R27" s="55" t="s">
        <v>239</v>
      </c>
      <c r="S27" s="55" t="s">
        <v>240</v>
      </c>
    </row>
    <row r="28" spans="2:21" s="23" customFormat="1" ht="15" x14ac:dyDescent="0.25">
      <c r="B28" s="18" t="s">
        <v>218</v>
      </c>
      <c r="C28" s="19">
        <f>GETPIVOTDATA("Hours",Pivot!$A$3,"Month","October '21")</f>
        <v>66.789999999999992</v>
      </c>
      <c r="D28" s="19">
        <f>GETPIVOTDATA("Hours",Pivot!$A$3,"Month","November'21")</f>
        <v>27.059999999999995</v>
      </c>
      <c r="E28" s="20">
        <f>SUM(I28:L28)</f>
        <v>27.060000000000002</v>
      </c>
      <c r="F28" s="19">
        <v>0</v>
      </c>
      <c r="G28" s="21">
        <v>0</v>
      </c>
      <c r="H28" s="22"/>
      <c r="I28" s="20">
        <f>GETPIVOTDATA("Hours",Pivot!$A$3,"Week",45,"Month","November'21")</f>
        <v>10.72</v>
      </c>
      <c r="J28" s="20">
        <f>GETPIVOTDATA("Hours",Pivot!$A$3,"Week",46,"Month","November'21")</f>
        <v>6.5299999999999994</v>
      </c>
      <c r="K28" s="20">
        <f>GETPIVOTDATA("Hours",Pivot!$A$3,"Week",47,"Month","November'21")</f>
        <v>2.64</v>
      </c>
      <c r="L28" s="20">
        <f>GETPIVOTDATA("Hours",Pivot!$A$3,"Week",48,"Month","November'21")</f>
        <v>7.17</v>
      </c>
      <c r="M28" s="20">
        <f>GETPIVOTDATA("Hours",Pivot!$A$3,"Week",49,"Month","December'21")</f>
        <v>2.67</v>
      </c>
      <c r="N28" s="21">
        <v>0</v>
      </c>
      <c r="O28" s="21">
        <v>0</v>
      </c>
      <c r="P28" s="21">
        <v>0</v>
      </c>
      <c r="Q28" s="21">
        <v>0</v>
      </c>
      <c r="R28" s="21">
        <v>0</v>
      </c>
      <c r="S28" s="21">
        <v>0</v>
      </c>
    </row>
    <row r="29" spans="2:21" s="23" customFormat="1" ht="15" x14ac:dyDescent="0.25">
      <c r="B29" s="18" t="s">
        <v>219</v>
      </c>
      <c r="C29" s="19">
        <v>0</v>
      </c>
      <c r="D29" s="19">
        <v>0</v>
      </c>
      <c r="E29" s="19">
        <v>0</v>
      </c>
      <c r="F29" s="19">
        <v>0</v>
      </c>
      <c r="G29" s="21">
        <v>0</v>
      </c>
      <c r="H29" s="22"/>
      <c r="I29" s="21">
        <v>0</v>
      </c>
      <c r="J29" s="21">
        <v>0</v>
      </c>
      <c r="K29" s="21">
        <v>0</v>
      </c>
      <c r="L29" s="21">
        <v>0</v>
      </c>
      <c r="M29" s="21">
        <v>0</v>
      </c>
      <c r="N29" s="24">
        <v>0</v>
      </c>
      <c r="O29" s="24">
        <v>0</v>
      </c>
      <c r="P29" s="24">
        <v>0</v>
      </c>
      <c r="Q29" s="24">
        <v>0</v>
      </c>
      <c r="R29" s="24">
        <v>0</v>
      </c>
      <c r="S29" s="24">
        <v>0</v>
      </c>
    </row>
    <row r="30" spans="2:21" s="23" customFormat="1" ht="15" x14ac:dyDescent="0.25">
      <c r="B30" s="18" t="s">
        <v>220</v>
      </c>
      <c r="C30" s="25">
        <f>C28+C29</f>
        <v>66.789999999999992</v>
      </c>
      <c r="D30" s="25">
        <f t="shared" ref="D30:G30" si="0">D28+D29</f>
        <v>27.059999999999995</v>
      </c>
      <c r="E30" s="25">
        <f t="shared" si="0"/>
        <v>27.060000000000002</v>
      </c>
      <c r="F30" s="25">
        <f t="shared" si="0"/>
        <v>0</v>
      </c>
      <c r="G30" s="25">
        <f t="shared" si="0"/>
        <v>0</v>
      </c>
      <c r="H30" s="26"/>
      <c r="I30" s="27">
        <f>SUM(I28:I29)</f>
        <v>10.72</v>
      </c>
      <c r="J30" s="27">
        <f t="shared" ref="J30:M30" si="1">SUM(J28:J29)</f>
        <v>6.5299999999999994</v>
      </c>
      <c r="K30" s="27">
        <f t="shared" si="1"/>
        <v>2.64</v>
      </c>
      <c r="L30" s="27">
        <f t="shared" si="1"/>
        <v>7.17</v>
      </c>
      <c r="M30" s="27">
        <f t="shared" si="1"/>
        <v>2.67</v>
      </c>
      <c r="N30" s="27">
        <f t="shared" ref="N30:S30" si="2">N28+N29</f>
        <v>0</v>
      </c>
      <c r="O30" s="27">
        <f t="shared" si="2"/>
        <v>0</v>
      </c>
      <c r="P30" s="27">
        <f t="shared" si="2"/>
        <v>0</v>
      </c>
      <c r="Q30" s="27">
        <f t="shared" si="2"/>
        <v>0</v>
      </c>
      <c r="R30" s="27">
        <f t="shared" si="2"/>
        <v>0</v>
      </c>
      <c r="S30" s="27">
        <f t="shared" si="2"/>
        <v>0</v>
      </c>
    </row>
    <row r="31" spans="2:21" s="23" customFormat="1" ht="14.25" x14ac:dyDescent="0.25">
      <c r="B31" s="28" t="s">
        <v>221</v>
      </c>
      <c r="C31" s="25">
        <f>TotalHrs!F12</f>
        <v>25584</v>
      </c>
      <c r="D31" s="25">
        <f>C31</f>
        <v>25584</v>
      </c>
      <c r="E31" s="25">
        <f>C31</f>
        <v>25584</v>
      </c>
      <c r="F31" s="25">
        <v>0</v>
      </c>
      <c r="G31" s="29">
        <v>0</v>
      </c>
      <c r="H31" s="30"/>
      <c r="I31" s="27">
        <f>TotalHrs!F11</f>
        <v>6396</v>
      </c>
      <c r="J31" s="27">
        <f t="shared" ref="J31:M31" si="3">$C$31/4</f>
        <v>6396</v>
      </c>
      <c r="K31" s="27">
        <f t="shared" si="3"/>
        <v>6396</v>
      </c>
      <c r="L31" s="27">
        <f t="shared" si="3"/>
        <v>6396</v>
      </c>
      <c r="M31" s="27">
        <f t="shared" si="3"/>
        <v>6396</v>
      </c>
      <c r="N31" s="29">
        <v>0</v>
      </c>
      <c r="O31" s="29">
        <v>0</v>
      </c>
      <c r="P31" s="29">
        <v>0</v>
      </c>
      <c r="Q31" s="29">
        <v>0</v>
      </c>
      <c r="R31" s="29">
        <v>0</v>
      </c>
      <c r="S31" s="29">
        <v>0</v>
      </c>
      <c r="U31" s="31">
        <f>SUM(J31:M31)</f>
        <v>25584</v>
      </c>
    </row>
    <row r="32" spans="2:21" s="37" customFormat="1" ht="14.25" x14ac:dyDescent="0.25">
      <c r="B32" s="32" t="s">
        <v>222</v>
      </c>
      <c r="C32" s="33">
        <f>C30/C31</f>
        <v>2.6106160100062537E-3</v>
      </c>
      <c r="D32" s="33">
        <f>D30/D31</f>
        <v>1.0576923076923074E-3</v>
      </c>
      <c r="E32" s="33">
        <f>E30/E31</f>
        <v>1.0576923076923079E-3</v>
      </c>
      <c r="F32" s="34" t="e">
        <f>F30/F31</f>
        <v>#DIV/0!</v>
      </c>
      <c r="G32" s="35" t="e">
        <f>G30/G31</f>
        <v>#DIV/0!</v>
      </c>
      <c r="H32" s="36"/>
      <c r="I32" s="35">
        <f>I30/I31</f>
        <v>1.6760475297060663E-3</v>
      </c>
      <c r="J32" s="35">
        <f>J30/J31</f>
        <v>1.0209505941213258E-3</v>
      </c>
      <c r="K32" s="35">
        <f t="shared" ref="K32:S32" si="4">K30/K31</f>
        <v>4.1275797373358349E-4</v>
      </c>
      <c r="L32" s="35">
        <f t="shared" si="4"/>
        <v>1.1210131332082551E-3</v>
      </c>
      <c r="M32" s="35">
        <f t="shared" si="4"/>
        <v>4.174484052532833E-4</v>
      </c>
      <c r="N32" s="35" t="e">
        <f t="shared" si="4"/>
        <v>#DIV/0!</v>
      </c>
      <c r="O32" s="35" t="e">
        <f t="shared" si="4"/>
        <v>#DIV/0!</v>
      </c>
      <c r="P32" s="35" t="e">
        <f t="shared" si="4"/>
        <v>#DIV/0!</v>
      </c>
      <c r="Q32" s="35" t="e">
        <f t="shared" si="4"/>
        <v>#DIV/0!</v>
      </c>
      <c r="R32" s="35" t="e">
        <f t="shared" si="4"/>
        <v>#DIV/0!</v>
      </c>
      <c r="S32" s="35" t="e">
        <f t="shared" si="4"/>
        <v>#DIV/0!</v>
      </c>
    </row>
    <row r="33" spans="2:35" s="37" customFormat="1" ht="14.25" x14ac:dyDescent="0.25">
      <c r="B33" s="38"/>
      <c r="C33" s="33">
        <f>C28/C31</f>
        <v>2.6106160100062537E-3</v>
      </c>
      <c r="D33" s="33">
        <f>D28/D31</f>
        <v>1.0576923076923074E-3</v>
      </c>
      <c r="E33" s="33">
        <f>E28/E31</f>
        <v>1.0576923076923079E-3</v>
      </c>
      <c r="F33" s="33">
        <v>0</v>
      </c>
      <c r="G33" s="35" t="e">
        <f>G28/G31</f>
        <v>#DIV/0!</v>
      </c>
      <c r="H33" s="36"/>
      <c r="I33" s="35">
        <f>I28/I31</f>
        <v>1.6760475297060663E-3</v>
      </c>
      <c r="J33" s="35">
        <f>J28/J31</f>
        <v>1.0209505941213258E-3</v>
      </c>
      <c r="K33" s="34">
        <f>K28/K31</f>
        <v>4.1275797373358349E-4</v>
      </c>
      <c r="L33" s="34">
        <f>L28/L31</f>
        <v>1.1210131332082551E-3</v>
      </c>
      <c r="M33" s="34">
        <f>M28/M31</f>
        <v>4.174484052532833E-4</v>
      </c>
      <c r="N33" s="34" t="e">
        <f t="shared" ref="N33:S33" si="5">N28/N31</f>
        <v>#DIV/0!</v>
      </c>
      <c r="O33" s="34" t="e">
        <f t="shared" si="5"/>
        <v>#DIV/0!</v>
      </c>
      <c r="P33" s="34" t="e">
        <f t="shared" si="5"/>
        <v>#DIV/0!</v>
      </c>
      <c r="Q33" s="34" t="e">
        <f t="shared" si="5"/>
        <v>#DIV/0!</v>
      </c>
      <c r="R33" s="34" t="e">
        <f t="shared" si="5"/>
        <v>#DIV/0!</v>
      </c>
      <c r="S33" s="34" t="e">
        <f t="shared" si="5"/>
        <v>#DIV/0!</v>
      </c>
      <c r="U33" s="23"/>
    </row>
    <row r="34" spans="2:35" s="37" customFormat="1" ht="14.25" x14ac:dyDescent="0.25">
      <c r="B34" s="39" t="s">
        <v>223</v>
      </c>
      <c r="C34" s="33">
        <f>C29/C30</f>
        <v>0</v>
      </c>
      <c r="D34" s="33">
        <f t="shared" ref="D34:S34" si="6">D29/D30</f>
        <v>0</v>
      </c>
      <c r="E34" s="33">
        <f t="shared" si="6"/>
        <v>0</v>
      </c>
      <c r="F34" s="33" t="e">
        <f t="shared" si="6"/>
        <v>#DIV/0!</v>
      </c>
      <c r="G34" s="33" t="e">
        <f t="shared" si="6"/>
        <v>#DIV/0!</v>
      </c>
      <c r="H34" s="36"/>
      <c r="I34" s="33">
        <f t="shared" si="6"/>
        <v>0</v>
      </c>
      <c r="J34" s="33">
        <f t="shared" si="6"/>
        <v>0</v>
      </c>
      <c r="K34" s="33">
        <f t="shared" si="6"/>
        <v>0</v>
      </c>
      <c r="L34" s="33">
        <f t="shared" si="6"/>
        <v>0</v>
      </c>
      <c r="M34" s="33">
        <f t="shared" si="6"/>
        <v>0</v>
      </c>
      <c r="N34" s="33" t="e">
        <f t="shared" si="6"/>
        <v>#DIV/0!</v>
      </c>
      <c r="O34" s="33" t="e">
        <f t="shared" si="6"/>
        <v>#DIV/0!</v>
      </c>
      <c r="P34" s="33" t="e">
        <f t="shared" si="6"/>
        <v>#DIV/0!</v>
      </c>
      <c r="Q34" s="33" t="e">
        <f t="shared" si="6"/>
        <v>#DIV/0!</v>
      </c>
      <c r="R34" s="33" t="e">
        <f t="shared" si="6"/>
        <v>#DIV/0!</v>
      </c>
      <c r="S34" s="33" t="e">
        <f t="shared" si="6"/>
        <v>#DIV/0!</v>
      </c>
      <c r="U34" s="23"/>
    </row>
    <row r="35" spans="2:35" s="45" customFormat="1" ht="14.25" hidden="1" x14ac:dyDescent="0.25">
      <c r="B35" s="40" t="s">
        <v>224</v>
      </c>
      <c r="C35" s="41"/>
      <c r="D35" s="41"/>
      <c r="E35" s="41"/>
      <c r="F35" s="42"/>
      <c r="G35" s="43"/>
      <c r="H35" s="44"/>
      <c r="I35" s="43"/>
      <c r="J35" s="43"/>
      <c r="K35" s="42"/>
      <c r="L35" s="42"/>
      <c r="M35" s="42"/>
      <c r="N35" s="43"/>
      <c r="O35" s="43"/>
      <c r="P35" s="43"/>
      <c r="Q35" s="43"/>
      <c r="R35" s="43"/>
      <c r="S35" s="43"/>
      <c r="U35" s="46"/>
    </row>
    <row r="36" spans="2:35" s="45" customFormat="1" ht="14.25" hidden="1" x14ac:dyDescent="0.25">
      <c r="B36" s="40" t="s">
        <v>225</v>
      </c>
      <c r="C36" s="41"/>
      <c r="D36" s="41"/>
      <c r="E36" s="41"/>
      <c r="F36" s="42"/>
      <c r="G36" s="43"/>
      <c r="H36" s="44"/>
      <c r="I36" s="43"/>
      <c r="J36" s="43"/>
      <c r="K36" s="42"/>
      <c r="L36" s="42"/>
      <c r="M36" s="42"/>
      <c r="N36" s="43"/>
      <c r="O36" s="43"/>
      <c r="P36" s="43"/>
      <c r="Q36" s="43"/>
      <c r="R36" s="43"/>
      <c r="S36" s="43"/>
      <c r="U36" s="46"/>
    </row>
    <row r="37" spans="2:35" s="37" customFormat="1" ht="14.25" x14ac:dyDescent="0.25">
      <c r="B37" s="47" t="s">
        <v>226</v>
      </c>
      <c r="C37" s="34">
        <v>8.0000000000000004E-4</v>
      </c>
      <c r="D37" s="34">
        <v>6.9999999999999999E-4</v>
      </c>
      <c r="E37" s="34">
        <v>5.9999999999999995E-4</v>
      </c>
      <c r="F37" s="34">
        <v>5.0000000000000001E-4</v>
      </c>
      <c r="G37" s="34">
        <v>5.0000000000000001E-4</v>
      </c>
      <c r="H37" s="36"/>
      <c r="I37" s="34">
        <v>6.9999999999999999E-4</v>
      </c>
      <c r="J37" s="34">
        <v>6.9999999999999999E-4</v>
      </c>
      <c r="K37" s="34">
        <v>6.9999999999999999E-4</v>
      </c>
      <c r="L37" s="34">
        <v>6.9999999999999999E-4</v>
      </c>
      <c r="M37" s="34">
        <v>6.3000000000000003E-4</v>
      </c>
      <c r="N37" s="34">
        <v>6.2000000000000011E-4</v>
      </c>
      <c r="O37" s="34">
        <v>5.9000000000000014E-4</v>
      </c>
      <c r="P37" s="34">
        <v>5.8000000000000011E-4</v>
      </c>
      <c r="Q37" s="34">
        <v>5.5999999999999995E-4</v>
      </c>
      <c r="R37" s="34">
        <v>5.5000000000000003E-4</v>
      </c>
      <c r="S37" s="34">
        <v>5.5000000000000003E-4</v>
      </c>
      <c r="U37" s="23"/>
    </row>
    <row r="38" spans="2:35" s="13" customFormat="1" ht="14.25" hidden="1" x14ac:dyDescent="0.25">
      <c r="B38" s="48" t="s">
        <v>193</v>
      </c>
      <c r="C38" s="34">
        <v>0.06</v>
      </c>
      <c r="D38" s="34">
        <v>0.06</v>
      </c>
      <c r="E38" s="34">
        <v>0.06</v>
      </c>
      <c r="F38" s="34">
        <v>0.06</v>
      </c>
      <c r="G38" s="34">
        <v>0.06</v>
      </c>
      <c r="H38" s="36"/>
      <c r="I38" s="34">
        <v>0.06</v>
      </c>
      <c r="J38" s="34">
        <v>0.06</v>
      </c>
      <c r="K38" s="34">
        <v>0.06</v>
      </c>
      <c r="L38" s="34">
        <v>0.06</v>
      </c>
      <c r="M38" s="34">
        <v>0.06</v>
      </c>
      <c r="N38" s="34">
        <v>0.06</v>
      </c>
      <c r="O38" s="34">
        <v>0.06</v>
      </c>
      <c r="P38" s="34">
        <v>0.06</v>
      </c>
      <c r="Q38" s="34">
        <v>0.06</v>
      </c>
      <c r="R38" s="34">
        <v>0.06</v>
      </c>
      <c r="S38" s="34">
        <v>0.06</v>
      </c>
      <c r="U38" s="49"/>
    </row>
    <row r="39" spans="2:35" s="13" customFormat="1" ht="14.25" x14ac:dyDescent="0.25">
      <c r="B39" s="48" t="s">
        <v>193</v>
      </c>
      <c r="C39" s="34">
        <v>8.0000000000000004E-4</v>
      </c>
      <c r="D39" s="34">
        <v>8.0000000000000004E-4</v>
      </c>
      <c r="E39" s="34">
        <v>8.0000000000000004E-4</v>
      </c>
      <c r="F39" s="34">
        <v>8.0000000000000004E-4</v>
      </c>
      <c r="G39" s="34">
        <v>8.0000000000000004E-4</v>
      </c>
      <c r="H39" s="50"/>
      <c r="I39" s="34">
        <v>8.0000000000000004E-4</v>
      </c>
      <c r="J39" s="34">
        <v>8.0000000000000004E-4</v>
      </c>
      <c r="K39" s="34">
        <v>8.0000000000000004E-4</v>
      </c>
      <c r="L39" s="34">
        <v>8.0000000000000004E-4</v>
      </c>
      <c r="M39" s="34">
        <v>8.0000000000000004E-4</v>
      </c>
      <c r="N39" s="34">
        <v>8.0000000000000004E-4</v>
      </c>
      <c r="O39" s="34">
        <v>8.0000000000000004E-4</v>
      </c>
      <c r="P39" s="34">
        <v>8.0000000000000004E-4</v>
      </c>
      <c r="Q39" s="34">
        <v>8.0000000000000004E-4</v>
      </c>
      <c r="R39" s="34">
        <v>8.0000000000000004E-4</v>
      </c>
      <c r="S39" s="34">
        <v>8.0000000000000004E-4</v>
      </c>
      <c r="AI39" s="13">
        <f>1.7-0.16</f>
        <v>1.54</v>
      </c>
    </row>
    <row r="40" spans="2:35" x14ac:dyDescent="0.25">
      <c r="E40" s="51"/>
      <c r="F40" s="51"/>
      <c r="G40" s="51"/>
      <c r="H40" s="51"/>
      <c r="J40" s="52"/>
    </row>
  </sheetData>
  <mergeCells count="3">
    <mergeCell ref="I26:L26"/>
    <mergeCell ref="M26:P26"/>
    <mergeCell ref="Q26:S26"/>
  </mergeCells>
  <phoneticPr fontId="28" type="noConversion"/>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EA3D0A-A652-4BA6-A236-25CCBB94E616}">
  <sheetPr>
    <tabColor rgb="FFFFFF00"/>
  </sheetPr>
  <dimension ref="B1:T39"/>
  <sheetViews>
    <sheetView showGridLines="0" zoomScaleNormal="100" workbookViewId="0">
      <selection activeCell="M30" sqref="M30"/>
    </sheetView>
  </sheetViews>
  <sheetFormatPr defaultColWidth="14.5703125" defaultRowHeight="13.5" x14ac:dyDescent="0.25"/>
  <cols>
    <col min="1" max="1" width="5.7109375" style="56" customWidth="1"/>
    <col min="2" max="7" width="14.5703125" style="56"/>
    <col min="8" max="8" width="14.5703125" style="57"/>
    <col min="9" max="9" width="18.7109375" style="57" customWidth="1"/>
    <col min="10" max="16384" width="14.5703125" style="56"/>
  </cols>
  <sheetData>
    <row r="1" spans="2:20" x14ac:dyDescent="0.25">
      <c r="S1" s="58"/>
      <c r="T1" s="58"/>
    </row>
    <row r="2" spans="2:20" x14ac:dyDescent="0.25">
      <c r="B2" s="59" t="s">
        <v>241</v>
      </c>
      <c r="S2" s="60"/>
      <c r="T2" s="60"/>
    </row>
    <row r="3" spans="2:20" x14ac:dyDescent="0.25">
      <c r="B3" s="59"/>
      <c r="S3" s="60"/>
      <c r="T3" s="60"/>
    </row>
    <row r="7" spans="2:20" x14ac:dyDescent="0.25">
      <c r="N7" s="61"/>
      <c r="O7" s="62"/>
      <c r="P7" s="62"/>
    </row>
    <row r="8" spans="2:20" x14ac:dyDescent="0.25">
      <c r="N8" s="61"/>
      <c r="O8" s="62"/>
      <c r="P8" s="62"/>
    </row>
    <row r="9" spans="2:20" x14ac:dyDescent="0.25">
      <c r="N9" s="62"/>
      <c r="O9" s="62"/>
      <c r="P9" s="62"/>
    </row>
    <row r="10" spans="2:20" x14ac:dyDescent="0.25">
      <c r="N10" s="62"/>
      <c r="O10" s="62"/>
      <c r="P10" s="62"/>
    </row>
    <row r="11" spans="2:20" x14ac:dyDescent="0.25">
      <c r="N11" s="62"/>
      <c r="O11" s="62"/>
      <c r="P11" s="62"/>
    </row>
    <row r="12" spans="2:20" x14ac:dyDescent="0.25">
      <c r="N12" s="62"/>
      <c r="O12" s="62"/>
      <c r="P12" s="62"/>
    </row>
    <row r="23" spans="3:17" x14ac:dyDescent="0.25">
      <c r="Q23" s="58"/>
    </row>
    <row r="24" spans="3:17" x14ac:dyDescent="0.25">
      <c r="I24" s="56" t="s">
        <v>246</v>
      </c>
      <c r="K24" s="57"/>
      <c r="O24" s="56" t="s">
        <v>187</v>
      </c>
      <c r="Q24" s="57"/>
    </row>
    <row r="25" spans="3:17" x14ac:dyDescent="0.25">
      <c r="I25" s="63" t="s">
        <v>242</v>
      </c>
      <c r="J25" s="64" t="s">
        <v>243</v>
      </c>
      <c r="K25" s="64" t="s">
        <v>244</v>
      </c>
      <c r="O25" s="63" t="s">
        <v>242</v>
      </c>
      <c r="P25" s="63" t="s">
        <v>243</v>
      </c>
      <c r="Q25" s="63" t="s">
        <v>244</v>
      </c>
    </row>
    <row r="26" spans="3:17" x14ac:dyDescent="0.25">
      <c r="E26" s="65"/>
      <c r="F26" s="66"/>
      <c r="I26" s="67" t="str">
        <f>'4Weeks_Data'!C26</f>
        <v>Tester_Related</v>
      </c>
      <c r="J26" s="68">
        <f>VLOOKUP(I26,'4Weeks_Data'!C$20:L$26,10,FALSE)</f>
        <v>9.92</v>
      </c>
      <c r="K26" s="69">
        <f>J26/J33</f>
        <v>0.99199999999999999</v>
      </c>
      <c r="O26" s="67" t="str">
        <f>'4Weeks_Data'!C26</f>
        <v>Tester_Related</v>
      </c>
      <c r="P26" s="68">
        <f>'4Weeks_Data'!U26</f>
        <v>3.25</v>
      </c>
      <c r="Q26" s="69">
        <f>P26/P33</f>
        <v>0.76470588235294112</v>
      </c>
    </row>
    <row r="27" spans="3:17" x14ac:dyDescent="0.25">
      <c r="F27" s="66"/>
      <c r="I27" s="67" t="str">
        <f>'4Weeks_Data'!C20</f>
        <v>Changeover</v>
      </c>
      <c r="J27" s="68">
        <f>VLOOKUP(I27,'4Weeks_Data'!C$20:L$26,10,FALSE)</f>
        <v>0.08</v>
      </c>
      <c r="K27" s="69">
        <f>K26+(J27/$J$33)</f>
        <v>1</v>
      </c>
      <c r="O27" s="67" t="str">
        <f>'4Weeks_Data'!C25</f>
        <v>SW_Related</v>
      </c>
      <c r="P27" s="68">
        <f>'4Weeks_Data'!U25</f>
        <v>1</v>
      </c>
      <c r="Q27" s="69">
        <f>Q26+(P27/P$33)</f>
        <v>1</v>
      </c>
    </row>
    <row r="28" spans="3:17" x14ac:dyDescent="0.25">
      <c r="E28" s="70"/>
      <c r="I28" s="67" t="str">
        <f>'4Weeks_Data'!C22</f>
        <v>Finetuning</v>
      </c>
      <c r="J28" s="68">
        <f>VLOOKUP(I28,'4Weeks_Data'!C$20:L$26,10,FALSE)</f>
        <v>0</v>
      </c>
      <c r="K28" s="69">
        <f t="shared" ref="K28:K32" si="0">K27+(J28/$J$33)</f>
        <v>1</v>
      </c>
      <c r="O28" s="67" t="str">
        <f>'4Weeks_Data'!C20</f>
        <v>Changeover</v>
      </c>
      <c r="P28" s="68">
        <v>0</v>
      </c>
      <c r="Q28" s="69">
        <f t="shared" ref="Q28:Q32" si="1">Q27+(P28/P$33)</f>
        <v>1</v>
      </c>
    </row>
    <row r="29" spans="3:17" x14ac:dyDescent="0.25">
      <c r="I29" s="67" t="str">
        <f>Pivot!A23</f>
        <v xml:space="preserve">Cycle_10K                                                                                           </v>
      </c>
      <c r="J29" s="68">
        <v>0</v>
      </c>
      <c r="K29" s="69">
        <f t="shared" si="0"/>
        <v>1</v>
      </c>
      <c r="O29" s="67" t="str">
        <f>'4Weeks_Data'!C21</f>
        <v>Cycle_10K</v>
      </c>
      <c r="P29" s="68">
        <v>0</v>
      </c>
      <c r="Q29" s="69">
        <f t="shared" si="1"/>
        <v>1</v>
      </c>
    </row>
    <row r="30" spans="3:17" x14ac:dyDescent="0.25">
      <c r="I30" s="67" t="str">
        <f>Pivot!A25</f>
        <v xml:space="preserve">Fixture_Related                                                                                     </v>
      </c>
      <c r="J30" s="68">
        <v>0</v>
      </c>
      <c r="K30" s="69">
        <f t="shared" si="0"/>
        <v>1</v>
      </c>
      <c r="O30" s="67" t="str">
        <f>'4Weeks_Data'!C22</f>
        <v>Finetuning</v>
      </c>
      <c r="P30" s="68">
        <v>0</v>
      </c>
      <c r="Q30" s="69">
        <f t="shared" si="1"/>
        <v>1</v>
      </c>
    </row>
    <row r="31" spans="3:17" x14ac:dyDescent="0.25">
      <c r="C31" s="63" t="s">
        <v>247</v>
      </c>
      <c r="D31" s="64" t="s">
        <v>245</v>
      </c>
      <c r="E31" s="64" t="s">
        <v>244</v>
      </c>
      <c r="I31" s="67" t="str">
        <f>Pivot!A27</f>
        <v xml:space="preserve">SW_Related                                                                                          </v>
      </c>
      <c r="J31" s="68">
        <v>0</v>
      </c>
      <c r="K31" s="69">
        <f t="shared" si="0"/>
        <v>1</v>
      </c>
      <c r="O31" s="67" t="str">
        <f>'4Weeks_Data'!C23</f>
        <v>Fixture_Related</v>
      </c>
      <c r="P31" s="68">
        <v>0</v>
      </c>
      <c r="Q31" s="69">
        <f t="shared" si="1"/>
        <v>1</v>
      </c>
    </row>
    <row r="32" spans="3:17" x14ac:dyDescent="0.25">
      <c r="C32" s="67" t="str">
        <f>'4Weeks_Data'!C12</f>
        <v>HCM_SOL</v>
      </c>
      <c r="D32" s="71">
        <f>VLOOKUP(C32,'4Weeks_Data'!C$6:L$13,10,FALSE)</f>
        <v>5.92</v>
      </c>
      <c r="E32" s="69">
        <f>D32/D39</f>
        <v>0.31141504471330878</v>
      </c>
      <c r="I32" s="67" t="str">
        <f>'4Weeks_Data'!C24</f>
        <v>PM_Cal</v>
      </c>
      <c r="J32" s="68">
        <f>VLOOKUP(I32,'4Weeks_Data'!C$20:L$26,10,FALSE)</f>
        <v>0</v>
      </c>
      <c r="K32" s="69">
        <f t="shared" si="0"/>
        <v>1</v>
      </c>
      <c r="O32" s="67" t="str">
        <f>'4Weeks_Data'!C24</f>
        <v>PM_Cal</v>
      </c>
      <c r="P32" s="68">
        <v>0</v>
      </c>
      <c r="Q32" s="69">
        <f t="shared" si="1"/>
        <v>1</v>
      </c>
    </row>
    <row r="33" spans="3:16" x14ac:dyDescent="0.25">
      <c r="C33" s="67" t="str">
        <f>'4Weeks_Data'!C11</f>
        <v>HCM_SCH</v>
      </c>
      <c r="D33" s="71">
        <f>VLOOKUP(C33,'4Weeks_Data'!C$6:L$13,10,FALSE)</f>
        <v>4.25</v>
      </c>
      <c r="E33" s="69">
        <f>E32+(D33/D$39)</f>
        <v>0.53498158863755918</v>
      </c>
      <c r="J33" s="73">
        <f>SUM(J26:J32)</f>
        <v>10</v>
      </c>
      <c r="P33" s="56">
        <f>SUM(P26:P32)</f>
        <v>4.25</v>
      </c>
    </row>
    <row r="34" spans="3:16" x14ac:dyDescent="0.25">
      <c r="C34" s="67" t="str">
        <f>'4Weeks_Data'!C8</f>
        <v>HCM_ING</v>
      </c>
      <c r="D34" s="71">
        <f>VLOOKUP(C34,'4Weeks_Data'!C$6:L$13,10,FALSE)</f>
        <v>2.64</v>
      </c>
      <c r="E34" s="69">
        <f t="shared" ref="E34:E38" si="2">E33+(D34/D$39)</f>
        <v>0.67385586533403474</v>
      </c>
    </row>
    <row r="35" spans="3:16" x14ac:dyDescent="0.25">
      <c r="C35" s="67" t="str">
        <f>'4Weeks_Data'!C10</f>
        <v>HCM_LNG</v>
      </c>
      <c r="D35" s="71">
        <f>VLOOKUP(C35,'4Weeks_Data'!C$6:L$13,10,FALSE)</f>
        <v>1.8199999999999998</v>
      </c>
      <c r="E35" s="69">
        <f t="shared" si="2"/>
        <v>0.76959495002630196</v>
      </c>
    </row>
    <row r="36" spans="3:16" x14ac:dyDescent="0.25">
      <c r="C36" s="67" t="str">
        <f>'4Weeks_Data'!C9</f>
        <v>HCM_KGM</v>
      </c>
      <c r="D36" s="71">
        <f>VLOOKUP(C36,'4Weeks_Data'!C$6:L$13,10,FALSE)</f>
        <v>1.76</v>
      </c>
      <c r="E36" s="69">
        <f t="shared" si="2"/>
        <v>0.86217780115728559</v>
      </c>
    </row>
    <row r="37" spans="3:16" x14ac:dyDescent="0.25">
      <c r="C37" s="67" t="str">
        <f>'4Weeks_Data'!C7</f>
        <v>HCM_CAL</v>
      </c>
      <c r="D37" s="71">
        <f>VLOOKUP(C37,'4Weeks_Data'!C$6:L$13,10,FALSE)</f>
        <v>1.62</v>
      </c>
      <c r="E37" s="69">
        <f t="shared" si="2"/>
        <v>0.94739610731194102</v>
      </c>
    </row>
    <row r="38" spans="3:16" x14ac:dyDescent="0.25">
      <c r="C38" s="67" t="str">
        <f>'4Weeks_Data'!C6</f>
        <v>HCM_ACL</v>
      </c>
      <c r="D38" s="71">
        <f>VLOOKUP(C38,'4Weeks_Data'!C$6:L$13,10,FALSE)</f>
        <v>1</v>
      </c>
      <c r="E38" s="69">
        <f t="shared" si="2"/>
        <v>0.99999999999999989</v>
      </c>
    </row>
    <row r="39" spans="3:16" x14ac:dyDescent="0.25">
      <c r="D39" s="72">
        <f>SUM(D32:D38)</f>
        <v>19.010000000000002</v>
      </c>
    </row>
  </sheetData>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D7559F-2153-488F-AC90-21038FD4DA15}">
  <sheetPr>
    <tabColor rgb="FFFFFF00"/>
  </sheetPr>
  <dimension ref="B15:Y19"/>
  <sheetViews>
    <sheetView showGridLines="0" tabSelected="1" zoomScaleNormal="100" workbookViewId="0">
      <pane xSplit="1" ySplit="16" topLeftCell="B17" activePane="bottomRight" state="frozen"/>
      <selection pane="topRight" activeCell="B1" sqref="B1"/>
      <selection pane="bottomLeft" activeCell="A4" sqref="A4"/>
      <selection pane="bottomRight" activeCell="H24" sqref="H24"/>
    </sheetView>
  </sheetViews>
  <sheetFormatPr defaultColWidth="6.28515625" defaultRowHeight="13.5" x14ac:dyDescent="0.25"/>
  <cols>
    <col min="1" max="1" width="6" style="56" customWidth="1"/>
    <col min="2" max="5" width="15.7109375" style="56" customWidth="1"/>
    <col min="6" max="6" width="24.140625" style="56" customWidth="1"/>
    <col min="7" max="7" width="17" style="56" customWidth="1"/>
    <col min="8" max="8" width="22.7109375" style="56" customWidth="1"/>
    <col min="9" max="9" width="27.85546875" style="56" customWidth="1"/>
    <col min="10" max="10" width="12.85546875" style="56" customWidth="1"/>
    <col min="11" max="11" width="11.85546875" style="57" customWidth="1"/>
    <col min="12" max="12" width="9.42578125" style="57" customWidth="1"/>
    <col min="13" max="13" width="14.140625" style="56" customWidth="1"/>
    <col min="14" max="14" width="11.7109375" style="56" bestFit="1" customWidth="1"/>
    <col min="15" max="15" width="42.28515625" style="56" customWidth="1"/>
    <col min="16" max="16384" width="6.28515625" style="56"/>
  </cols>
  <sheetData>
    <row r="15" spans="2:25" ht="15" x14ac:dyDescent="0.25">
      <c r="B15" s="127" t="s">
        <v>250</v>
      </c>
      <c r="C15" s="127"/>
      <c r="D15" s="127"/>
      <c r="E15" s="127"/>
      <c r="F15" s="127"/>
      <c r="G15" s="127"/>
      <c r="H15" s="127"/>
      <c r="I15" s="127"/>
      <c r="J15" s="127"/>
      <c r="K15" s="127"/>
      <c r="L15" s="127"/>
      <c r="M15" s="127"/>
      <c r="N15" s="127"/>
      <c r="O15" s="127"/>
      <c r="P15" s="128"/>
      <c r="Q15" s="128"/>
      <c r="R15" s="128"/>
      <c r="S15" s="128"/>
      <c r="T15" s="128"/>
      <c r="U15" s="128"/>
      <c r="V15" s="128"/>
      <c r="W15" s="128"/>
      <c r="X15" s="128"/>
      <c r="Y15" s="128"/>
    </row>
    <row r="16" spans="2:25" ht="33.950000000000003" customHeight="1" x14ac:dyDescent="0.25">
      <c r="B16" s="113" t="s">
        <v>268</v>
      </c>
      <c r="C16" s="113" t="s">
        <v>266</v>
      </c>
      <c r="D16" s="113" t="s">
        <v>296</v>
      </c>
      <c r="E16" s="113" t="s">
        <v>297</v>
      </c>
      <c r="F16" s="113" t="s">
        <v>251</v>
      </c>
      <c r="G16" s="113" t="s">
        <v>252</v>
      </c>
      <c r="H16" s="113" t="s">
        <v>253</v>
      </c>
      <c r="I16" s="113" t="s">
        <v>254</v>
      </c>
      <c r="J16" s="113" t="s">
        <v>255</v>
      </c>
      <c r="K16" s="113" t="s">
        <v>256</v>
      </c>
      <c r="L16" s="113" t="s">
        <v>257</v>
      </c>
      <c r="M16" s="113" t="s">
        <v>258</v>
      </c>
      <c r="N16" s="113" t="s">
        <v>259</v>
      </c>
      <c r="O16" s="114" t="s">
        <v>260</v>
      </c>
      <c r="P16" s="74"/>
      <c r="Q16" s="74"/>
      <c r="R16" s="74"/>
      <c r="S16" s="75"/>
      <c r="T16" s="75"/>
      <c r="U16" s="74"/>
      <c r="V16" s="74"/>
      <c r="W16" s="74"/>
      <c r="X16" s="76"/>
      <c r="Y16" s="76"/>
    </row>
    <row r="17" spans="2:17" s="77" customFormat="1" ht="63.6" customHeight="1" x14ac:dyDescent="0.25">
      <c r="B17" s="115" t="s">
        <v>246</v>
      </c>
      <c r="C17" s="115"/>
      <c r="D17" s="115"/>
      <c r="E17" s="115"/>
      <c r="F17" s="116"/>
      <c r="G17" s="117"/>
      <c r="H17" s="118"/>
      <c r="I17" s="117"/>
      <c r="J17" s="119"/>
      <c r="K17" s="120"/>
      <c r="L17" s="120"/>
      <c r="M17" s="121"/>
      <c r="N17" s="122"/>
      <c r="O17" s="123"/>
      <c r="Q17" s="78"/>
    </row>
    <row r="18" spans="2:17" s="77" customFormat="1" ht="63.6" customHeight="1" x14ac:dyDescent="0.25">
      <c r="B18" s="115" t="s">
        <v>187</v>
      </c>
      <c r="C18" s="115"/>
      <c r="D18" s="115"/>
      <c r="E18" s="115"/>
      <c r="F18" s="116"/>
      <c r="G18" s="117"/>
      <c r="H18" s="118"/>
      <c r="I18" s="117"/>
      <c r="J18" s="119"/>
      <c r="K18" s="120"/>
      <c r="L18" s="120"/>
      <c r="M18" s="121"/>
      <c r="N18" s="122"/>
      <c r="O18" s="123"/>
      <c r="Q18" s="78"/>
    </row>
    <row r="19" spans="2:17" s="77" customFormat="1" ht="63.6" customHeight="1" x14ac:dyDescent="0.25">
      <c r="B19" s="115"/>
      <c r="C19" s="115"/>
      <c r="D19" s="115"/>
      <c r="E19" s="115"/>
      <c r="F19" s="116"/>
      <c r="G19" s="117"/>
      <c r="H19" s="118"/>
      <c r="I19" s="117"/>
      <c r="J19" s="119"/>
      <c r="K19" s="120"/>
      <c r="L19" s="120"/>
      <c r="M19" s="121"/>
      <c r="N19" s="122"/>
      <c r="O19" s="123"/>
      <c r="Q19" s="78"/>
    </row>
  </sheetData>
  <mergeCells count="2">
    <mergeCell ref="B15:O15"/>
    <mergeCell ref="P15:Y15"/>
  </mergeCell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5D71A9-A7D6-4C9D-BDBC-5797A3E8DCE9}">
  <sheetPr>
    <tabColor rgb="FFFFFF00"/>
  </sheetPr>
  <dimension ref="B4:AI18"/>
  <sheetViews>
    <sheetView showGridLines="0" zoomScale="150" zoomScaleNormal="150" workbookViewId="0">
      <selection activeCell="F21" sqref="F21"/>
    </sheetView>
  </sheetViews>
  <sheetFormatPr defaultColWidth="8.5703125" defaultRowHeight="13.5" x14ac:dyDescent="0.25"/>
  <cols>
    <col min="1" max="1" width="5.140625" style="56" customWidth="1"/>
    <col min="2" max="2" width="16.85546875" style="56" customWidth="1"/>
    <col min="3" max="4" width="7.5703125" style="56" customWidth="1"/>
    <col min="5" max="5" width="10.7109375" style="56" bestFit="1" customWidth="1"/>
    <col min="6" max="7" width="7.5703125" style="56" customWidth="1"/>
    <col min="8" max="9" width="7.5703125" style="57" customWidth="1"/>
    <col min="10" max="15" width="7.5703125" style="56" customWidth="1"/>
    <col min="16" max="17" width="7.85546875" style="56" customWidth="1"/>
    <col min="18" max="18" width="7.140625" style="56" customWidth="1"/>
    <col min="19" max="19" width="6.28515625" style="56" customWidth="1"/>
    <col min="20" max="26" width="7.85546875" style="56" customWidth="1"/>
    <col min="27" max="35" width="6.28515625" style="56" customWidth="1"/>
    <col min="36" max="16384" width="8.5703125" style="56"/>
  </cols>
  <sheetData>
    <row r="4" spans="2:35" x14ac:dyDescent="0.25">
      <c r="B4" s="59"/>
      <c r="F4" s="57"/>
    </row>
    <row r="5" spans="2:35" x14ac:dyDescent="0.25">
      <c r="B5" s="129" t="s">
        <v>261</v>
      </c>
      <c r="C5" s="129"/>
      <c r="D5" s="129"/>
      <c r="E5" s="129"/>
      <c r="F5" s="129"/>
      <c r="G5" s="129"/>
      <c r="H5" s="129"/>
      <c r="I5" s="129"/>
      <c r="J5" s="129"/>
      <c r="K5" s="129"/>
      <c r="L5" s="129"/>
      <c r="M5" s="129"/>
      <c r="N5" s="129"/>
      <c r="O5" s="129"/>
      <c r="P5" s="129"/>
      <c r="U5" s="59"/>
      <c r="AA5" s="57"/>
      <c r="AB5" s="57"/>
    </row>
    <row r="6" spans="2:35" ht="14.1" customHeight="1" x14ac:dyDescent="0.25">
      <c r="B6" s="130" t="s">
        <v>262</v>
      </c>
      <c r="C6" s="131" t="s">
        <v>204</v>
      </c>
      <c r="D6" s="131"/>
      <c r="E6" s="131"/>
      <c r="F6" s="131"/>
      <c r="G6" s="131"/>
      <c r="H6" s="131"/>
      <c r="I6" s="131"/>
      <c r="J6" s="132" t="s">
        <v>199</v>
      </c>
      <c r="K6" s="132"/>
      <c r="L6" s="132"/>
      <c r="M6" s="132"/>
      <c r="N6" s="132"/>
      <c r="O6" s="132"/>
      <c r="P6" s="132"/>
      <c r="U6" s="133"/>
      <c r="V6" s="133"/>
      <c r="W6" s="133"/>
      <c r="X6" s="133"/>
      <c r="Y6" s="133"/>
      <c r="Z6" s="133"/>
      <c r="AA6" s="133"/>
      <c r="AB6" s="133"/>
      <c r="AC6" s="133"/>
      <c r="AD6" s="133"/>
      <c r="AE6" s="133"/>
      <c r="AF6" s="133"/>
      <c r="AG6" s="133"/>
      <c r="AH6" s="133"/>
      <c r="AI6" s="133"/>
    </row>
    <row r="7" spans="2:35" ht="40.5" x14ac:dyDescent="0.25">
      <c r="B7" s="130"/>
      <c r="C7" s="87" t="s">
        <v>214</v>
      </c>
      <c r="D7" s="87" t="s">
        <v>215</v>
      </c>
      <c r="E7" s="88" t="s">
        <v>263</v>
      </c>
      <c r="F7" s="87" t="s">
        <v>216</v>
      </c>
      <c r="G7" s="87" t="s">
        <v>217</v>
      </c>
      <c r="H7" s="87" t="s">
        <v>233</v>
      </c>
      <c r="I7" s="87" t="s">
        <v>234</v>
      </c>
      <c r="J7" s="89" t="s">
        <v>234</v>
      </c>
      <c r="K7" s="89" t="s">
        <v>235</v>
      </c>
      <c r="L7" s="89" t="s">
        <v>236</v>
      </c>
      <c r="M7" s="89" t="s">
        <v>237</v>
      </c>
      <c r="N7" s="89" t="s">
        <v>238</v>
      </c>
      <c r="O7" s="89" t="s">
        <v>239</v>
      </c>
      <c r="P7" s="89" t="s">
        <v>240</v>
      </c>
      <c r="U7" s="134"/>
      <c r="V7" s="135"/>
      <c r="W7" s="135"/>
      <c r="X7" s="135"/>
      <c r="Y7" s="135"/>
      <c r="Z7" s="135"/>
      <c r="AA7" s="135"/>
      <c r="AB7" s="135"/>
      <c r="AC7" s="136"/>
      <c r="AD7" s="136"/>
      <c r="AE7" s="136"/>
      <c r="AF7" s="136"/>
      <c r="AG7" s="136"/>
      <c r="AH7" s="136"/>
      <c r="AI7" s="136"/>
    </row>
    <row r="8" spans="2:35" x14ac:dyDescent="0.25">
      <c r="B8" s="79" t="s">
        <v>187</v>
      </c>
      <c r="C8" s="100">
        <f>'4Weeks_Data'!O6</f>
        <v>0</v>
      </c>
      <c r="D8" s="100">
        <f>'4Weeks_Data'!P6</f>
        <v>6.7750677506775068E-4</v>
      </c>
      <c r="E8" s="100">
        <f>AVERAGE(F8:I8)</f>
        <v>6.7750677506775068E-4</v>
      </c>
      <c r="F8" s="100">
        <f>'4Weeks_Data'!Q6</f>
        <v>2.7100271002710027E-3</v>
      </c>
      <c r="G8" s="100">
        <f>'4Weeks_Data'!R6</f>
        <v>0</v>
      </c>
      <c r="H8" s="100">
        <f>'4Weeks_Data'!S6</f>
        <v>0</v>
      </c>
      <c r="I8" s="100">
        <f>'4Weeks_Data'!T6</f>
        <v>0</v>
      </c>
      <c r="J8" s="100">
        <v>5.0000000000000002E-5</v>
      </c>
      <c r="K8" s="100">
        <v>5.0000000000000002E-5</v>
      </c>
      <c r="L8" s="100">
        <v>4.0000000000000003E-5</v>
      </c>
      <c r="M8" s="100">
        <v>4.0000000000000003E-5</v>
      </c>
      <c r="N8" s="100">
        <v>4.0000000000000003E-5</v>
      </c>
      <c r="O8" s="100">
        <v>4.0000000000000003E-5</v>
      </c>
      <c r="P8" s="100">
        <v>4.0000000000000003E-5</v>
      </c>
      <c r="U8" s="134"/>
      <c r="V8" s="80"/>
      <c r="W8" s="80"/>
      <c r="X8" s="81"/>
      <c r="Y8" s="80"/>
      <c r="Z8" s="80"/>
      <c r="AA8" s="80"/>
      <c r="AB8" s="80"/>
      <c r="AC8" s="82"/>
      <c r="AD8" s="82"/>
      <c r="AE8" s="82"/>
      <c r="AF8" s="82"/>
      <c r="AG8" s="82"/>
      <c r="AH8" s="82"/>
      <c r="AI8" s="82"/>
    </row>
    <row r="9" spans="2:35" x14ac:dyDescent="0.25">
      <c r="B9" s="79" t="s">
        <v>190</v>
      </c>
      <c r="C9" s="100">
        <f>'4Weeks_Data'!O7</f>
        <v>0</v>
      </c>
      <c r="D9" s="100">
        <f>'4Weeks_Data'!P7</f>
        <v>4.471544715447155E-4</v>
      </c>
      <c r="E9" s="100">
        <f t="shared" ref="E9:E14" si="0">AVERAGE(F9:I9)</f>
        <v>8.2317073170731715E-4</v>
      </c>
      <c r="F9" s="100">
        <f>'4Weeks_Data'!Q7</f>
        <v>3.2926829268292686E-3</v>
      </c>
      <c r="G9" s="100">
        <f>'4Weeks_Data'!R7</f>
        <v>0</v>
      </c>
      <c r="H9" s="100">
        <f>'4Weeks_Data'!S7</f>
        <v>0</v>
      </c>
      <c r="I9" s="100">
        <f>'4Weeks_Data'!T7</f>
        <v>0</v>
      </c>
      <c r="J9" s="100">
        <v>8.0000000000000007E-5</v>
      </c>
      <c r="K9" s="100">
        <v>8.0000000000000007E-5</v>
      </c>
      <c r="L9" s="100">
        <v>8.0000000000000007E-5</v>
      </c>
      <c r="M9" s="100">
        <v>8.0000000000000007E-5</v>
      </c>
      <c r="N9" s="100">
        <v>8.0000000000000007E-5</v>
      </c>
      <c r="O9" s="100">
        <v>8.0000000000000007E-5</v>
      </c>
      <c r="P9" s="100">
        <v>8.0000000000000007E-5</v>
      </c>
      <c r="V9" s="83"/>
      <c r="W9" s="83"/>
      <c r="X9" s="83"/>
      <c r="Y9" s="83"/>
      <c r="Z9" s="83"/>
      <c r="AA9" s="83"/>
      <c r="AB9" s="83"/>
      <c r="AC9" s="83"/>
      <c r="AD9" s="83"/>
      <c r="AE9" s="83"/>
      <c r="AF9" s="83"/>
      <c r="AG9" s="83"/>
      <c r="AH9" s="83"/>
      <c r="AI9" s="83"/>
    </row>
    <row r="10" spans="2:35" x14ac:dyDescent="0.25">
      <c r="B10" s="79" t="s">
        <v>191</v>
      </c>
      <c r="C10" s="100">
        <f>'4Weeks_Data'!O8</f>
        <v>0</v>
      </c>
      <c r="D10" s="100">
        <f>'4Weeks_Data'!P8</f>
        <v>5.4200542005420054E-4</v>
      </c>
      <c r="E10" s="100">
        <f t="shared" si="0"/>
        <v>4.4715447154471545E-4</v>
      </c>
      <c r="F10" s="100">
        <f>'4Weeks_Data'!Q8</f>
        <v>5.4200542005420054E-5</v>
      </c>
      <c r="G10" s="100">
        <f>'4Weeks_Data'!R8</f>
        <v>1.7344173441734417E-3</v>
      </c>
      <c r="H10" s="100">
        <f>'4Weeks_Data'!S8</f>
        <v>0</v>
      </c>
      <c r="I10" s="100">
        <f>'4Weeks_Data'!T8</f>
        <v>0</v>
      </c>
      <c r="J10" s="100">
        <v>1E-4</v>
      </c>
      <c r="K10" s="100">
        <v>1E-4</v>
      </c>
      <c r="L10" s="100">
        <v>9.0000000000000006E-5</v>
      </c>
      <c r="M10" s="100">
        <v>9.0000000000000006E-5</v>
      </c>
      <c r="N10" s="100">
        <v>9.0000000000000006E-5</v>
      </c>
      <c r="O10" s="100">
        <v>8.0000000000000007E-5</v>
      </c>
      <c r="P10" s="100">
        <v>8.0000000000000007E-5</v>
      </c>
      <c r="V10" s="83"/>
      <c r="W10" s="83"/>
      <c r="X10" s="83"/>
      <c r="Y10" s="83"/>
      <c r="Z10" s="83"/>
      <c r="AA10" s="83"/>
      <c r="AB10" s="83"/>
      <c r="AC10" s="83"/>
      <c r="AD10" s="83"/>
      <c r="AE10" s="83"/>
      <c r="AF10" s="83"/>
      <c r="AG10" s="83"/>
      <c r="AH10" s="83"/>
      <c r="AI10" s="83"/>
    </row>
    <row r="11" spans="2:35" x14ac:dyDescent="0.25">
      <c r="B11" s="79" t="s">
        <v>184</v>
      </c>
      <c r="C11" s="100">
        <f>'4Weeks_Data'!O9</f>
        <v>0</v>
      </c>
      <c r="D11" s="100">
        <f>'4Weeks_Data'!P9</f>
        <v>7.5609756097560978E-4</v>
      </c>
      <c r="E11" s="100">
        <f t="shared" si="0"/>
        <v>3.5772357723577231E-4</v>
      </c>
      <c r="F11" s="100">
        <f>'4Weeks_Data'!Q9</f>
        <v>1.3658536585365853E-3</v>
      </c>
      <c r="G11" s="100">
        <f>'4Weeks_Data'!R9</f>
        <v>6.5040650406504073E-5</v>
      </c>
      <c r="H11" s="100">
        <f>'4Weeks_Data'!S9</f>
        <v>0</v>
      </c>
      <c r="I11" s="100">
        <f>'4Weeks_Data'!T9</f>
        <v>0</v>
      </c>
      <c r="J11" s="100">
        <v>1E-4</v>
      </c>
      <c r="K11" s="100">
        <v>1E-4</v>
      </c>
      <c r="L11" s="100">
        <v>9.0000000000000006E-5</v>
      </c>
      <c r="M11" s="100">
        <v>9.0000000000000006E-5</v>
      </c>
      <c r="N11" s="100">
        <v>8.0000000000000007E-5</v>
      </c>
      <c r="O11" s="100">
        <v>8.0000000000000007E-5</v>
      </c>
      <c r="P11" s="100">
        <v>8.0000000000000007E-5</v>
      </c>
      <c r="V11" s="83"/>
      <c r="W11" s="83"/>
      <c r="X11" s="83"/>
      <c r="Y11" s="83"/>
      <c r="Z11" s="83"/>
      <c r="AA11" s="83"/>
      <c r="AB11" s="83"/>
      <c r="AC11" s="83"/>
      <c r="AD11" s="83"/>
      <c r="AE11" s="83"/>
      <c r="AF11" s="83"/>
      <c r="AG11" s="83"/>
      <c r="AH11" s="83"/>
      <c r="AI11" s="83"/>
    </row>
    <row r="12" spans="2:35" x14ac:dyDescent="0.25">
      <c r="B12" s="79" t="s">
        <v>246</v>
      </c>
      <c r="C12" s="100">
        <f>'4Weeks_Data'!O10</f>
        <v>0</v>
      </c>
      <c r="D12" s="100">
        <f>'4Weeks_Data'!P10</f>
        <v>9.0243902439024401E-3</v>
      </c>
      <c r="E12" s="100">
        <f t="shared" si="0"/>
        <v>9.2479674796747959E-4</v>
      </c>
      <c r="F12" s="100">
        <f>'4Weeks_Data'!Q10</f>
        <v>2.3373983739837395E-3</v>
      </c>
      <c r="G12" s="100">
        <f>'4Weeks_Data'!R10</f>
        <v>0</v>
      </c>
      <c r="H12" s="100">
        <f>'4Weeks_Data'!S10</f>
        <v>1.3617886178861789E-3</v>
      </c>
      <c r="I12" s="100">
        <f>'4Weeks_Data'!T10</f>
        <v>0</v>
      </c>
      <c r="J12" s="100">
        <v>1E-4</v>
      </c>
      <c r="K12" s="100">
        <v>9.0000000000000006E-5</v>
      </c>
      <c r="L12" s="100">
        <v>9.0000000000000006E-5</v>
      </c>
      <c r="M12" s="100">
        <v>9.0000000000000006E-5</v>
      </c>
      <c r="N12" s="100">
        <v>8.0000000000000007E-5</v>
      </c>
      <c r="O12" s="100">
        <v>8.0000000000000007E-5</v>
      </c>
      <c r="P12" s="100">
        <v>8.0000000000000007E-5</v>
      </c>
      <c r="V12" s="83"/>
      <c r="W12" s="83"/>
      <c r="X12" s="83"/>
      <c r="Y12" s="83"/>
      <c r="Z12" s="83"/>
      <c r="AA12" s="83"/>
      <c r="AB12" s="83"/>
      <c r="AC12" s="83"/>
      <c r="AD12" s="83"/>
      <c r="AE12" s="83"/>
      <c r="AF12" s="83"/>
      <c r="AG12" s="83"/>
      <c r="AH12" s="83"/>
      <c r="AI12" s="83"/>
    </row>
    <row r="13" spans="2:35" x14ac:dyDescent="0.25">
      <c r="B13" s="79" t="s">
        <v>189</v>
      </c>
      <c r="C13" s="100">
        <f>'4Weeks_Data'!O11</f>
        <v>0</v>
      </c>
      <c r="D13" s="100">
        <f>'4Weeks_Data'!P11</f>
        <v>0</v>
      </c>
      <c r="E13" s="100">
        <f t="shared" si="0"/>
        <v>5.7588075880758813E-4</v>
      </c>
      <c r="F13" s="100">
        <f>'4Weeks_Data'!Q11</f>
        <v>5.4200542005420054E-4</v>
      </c>
      <c r="G13" s="100">
        <f>'4Weeks_Data'!R11</f>
        <v>0</v>
      </c>
      <c r="H13" s="100">
        <f>'4Weeks_Data'!S11</f>
        <v>1.7615176151761518E-3</v>
      </c>
      <c r="I13" s="100">
        <f>'4Weeks_Data'!T11</f>
        <v>0</v>
      </c>
      <c r="J13" s="100">
        <v>1E-4</v>
      </c>
      <c r="K13" s="100">
        <v>1E-4</v>
      </c>
      <c r="L13" s="100">
        <v>1E-4</v>
      </c>
      <c r="M13" s="100">
        <v>1E-4</v>
      </c>
      <c r="N13" s="100">
        <v>1E-4</v>
      </c>
      <c r="O13" s="100">
        <v>1E-4</v>
      </c>
      <c r="P13" s="100">
        <v>1E-4</v>
      </c>
      <c r="V13" s="83"/>
      <c r="W13" s="83"/>
      <c r="X13" s="83"/>
      <c r="Y13" s="83"/>
      <c r="Z13" s="83"/>
      <c r="AA13" s="83"/>
      <c r="AB13" s="83"/>
      <c r="AC13" s="83"/>
      <c r="AD13" s="83"/>
      <c r="AE13" s="83"/>
      <c r="AF13" s="83"/>
      <c r="AG13" s="83"/>
      <c r="AH13" s="83"/>
      <c r="AI13" s="83"/>
    </row>
    <row r="14" spans="2:35" x14ac:dyDescent="0.25">
      <c r="B14" s="79" t="s">
        <v>188</v>
      </c>
      <c r="C14" s="100">
        <f>'4Weeks_Data'!O12</f>
        <v>0</v>
      </c>
      <c r="D14" s="100">
        <f>'4Weeks_Data'!P12</f>
        <v>8.2926829268292687E-3</v>
      </c>
      <c r="E14" s="100">
        <f t="shared" si="0"/>
        <v>3.0081300813008128E-3</v>
      </c>
      <c r="F14" s="100">
        <f>'4Weeks_Data'!Q12</f>
        <v>0</v>
      </c>
      <c r="G14" s="100">
        <f>'4Weeks_Data'!R12</f>
        <v>0</v>
      </c>
      <c r="H14" s="100">
        <f>'4Weeks_Data'!S12</f>
        <v>6.6056910569105695E-3</v>
      </c>
      <c r="I14" s="100">
        <f>'4Weeks_Data'!T12</f>
        <v>5.4268292682926825E-3</v>
      </c>
      <c r="J14" s="100">
        <v>1E-4</v>
      </c>
      <c r="K14" s="100">
        <v>1E-4</v>
      </c>
      <c r="L14" s="100">
        <v>1E-4</v>
      </c>
      <c r="M14" s="100">
        <v>9.0000000000000006E-5</v>
      </c>
      <c r="N14" s="100">
        <v>9.0000000000000006E-5</v>
      </c>
      <c r="O14" s="100">
        <v>9.0000000000000006E-5</v>
      </c>
      <c r="P14" s="100">
        <v>9.0000000000000006E-5</v>
      </c>
      <c r="V14" s="83"/>
      <c r="W14" s="83"/>
      <c r="X14" s="83"/>
      <c r="Y14" s="83"/>
      <c r="Z14" s="83"/>
      <c r="AA14" s="83"/>
      <c r="AB14" s="83"/>
      <c r="AC14" s="83"/>
      <c r="AD14" s="83"/>
      <c r="AE14" s="83"/>
      <c r="AF14" s="83"/>
      <c r="AG14" s="83"/>
      <c r="AH14" s="83"/>
      <c r="AI14" s="83"/>
    </row>
    <row r="15" spans="2:35" x14ac:dyDescent="0.25">
      <c r="B15" s="84" t="s">
        <v>264</v>
      </c>
      <c r="C15" s="85">
        <f>SUM(C8:C14)</f>
        <v>0</v>
      </c>
      <c r="D15" s="85">
        <f>SUM(D8:D14)</f>
        <v>1.9739837398373986E-2</v>
      </c>
      <c r="E15" s="85">
        <f t="shared" ref="E15:P15" si="1">SUM(E8:E14)</f>
        <v>6.8143631436314361E-3</v>
      </c>
      <c r="F15" s="85">
        <f>SUM(F8:F14)</f>
        <v>1.0302168021680217E-2</v>
      </c>
      <c r="G15" s="85">
        <f t="shared" ref="G15:I15" si="2">SUM(G8:G14)</f>
        <v>1.7994579945799457E-3</v>
      </c>
      <c r="H15" s="85">
        <f t="shared" si="2"/>
        <v>9.7289972899728995E-3</v>
      </c>
      <c r="I15" s="85">
        <f t="shared" si="2"/>
        <v>5.4268292682926825E-3</v>
      </c>
      <c r="J15" s="85">
        <f t="shared" si="1"/>
        <v>6.3000000000000003E-4</v>
      </c>
      <c r="K15" s="85">
        <f t="shared" si="1"/>
        <v>6.2000000000000011E-4</v>
      </c>
      <c r="L15" s="85">
        <f t="shared" si="1"/>
        <v>5.9000000000000014E-4</v>
      </c>
      <c r="M15" s="85">
        <f t="shared" si="1"/>
        <v>5.8000000000000011E-4</v>
      </c>
      <c r="N15" s="85">
        <f t="shared" si="1"/>
        <v>5.5999999999999995E-4</v>
      </c>
      <c r="O15" s="85">
        <f t="shared" si="1"/>
        <v>5.5000000000000003E-4</v>
      </c>
      <c r="P15" s="85">
        <f t="shared" si="1"/>
        <v>5.5000000000000003E-4</v>
      </c>
      <c r="V15" s="83"/>
      <c r="W15" s="83"/>
      <c r="X15" s="83"/>
      <c r="Y15" s="83"/>
      <c r="Z15" s="83"/>
      <c r="AA15" s="83"/>
      <c r="AB15" s="83"/>
      <c r="AC15" s="83"/>
      <c r="AD15" s="83"/>
      <c r="AE15" s="83"/>
      <c r="AF15" s="83"/>
      <c r="AG15" s="83"/>
      <c r="AH15" s="83"/>
      <c r="AI15" s="83"/>
    </row>
    <row r="16" spans="2:35" x14ac:dyDescent="0.25">
      <c r="B16" s="57"/>
      <c r="C16" s="86"/>
      <c r="D16" s="86"/>
      <c r="E16" s="86"/>
      <c r="F16" s="86"/>
      <c r="G16" s="86"/>
      <c r="H16" s="86"/>
      <c r="I16" s="86"/>
      <c r="J16" s="86"/>
      <c r="K16" s="86"/>
      <c r="L16" s="86"/>
      <c r="M16" s="86"/>
      <c r="N16" s="86"/>
      <c r="O16" s="86"/>
      <c r="P16" s="86"/>
      <c r="V16" s="83"/>
      <c r="W16" s="83"/>
      <c r="X16" s="83"/>
      <c r="Y16" s="83"/>
      <c r="Z16" s="83"/>
      <c r="AA16" s="83"/>
      <c r="AB16" s="83"/>
      <c r="AC16" s="83"/>
      <c r="AD16" s="83"/>
      <c r="AE16" s="83"/>
      <c r="AF16" s="83"/>
      <c r="AG16" s="83"/>
      <c r="AH16" s="83"/>
      <c r="AI16" s="83"/>
    </row>
    <row r="17" spans="2:35" x14ac:dyDescent="0.25">
      <c r="B17" s="57"/>
      <c r="C17" s="86"/>
      <c r="D17" s="86"/>
      <c r="E17" s="86"/>
      <c r="F17" s="86"/>
      <c r="G17" s="86"/>
      <c r="H17" s="86"/>
      <c r="I17" s="86"/>
      <c r="J17" s="86"/>
      <c r="K17" s="86"/>
      <c r="L17" s="86"/>
      <c r="M17" s="86"/>
      <c r="N17" s="86"/>
      <c r="O17" s="86"/>
      <c r="P17" s="86"/>
      <c r="V17" s="83"/>
      <c r="W17" s="83"/>
      <c r="X17" s="83"/>
      <c r="Y17" s="83"/>
      <c r="Z17" s="83"/>
      <c r="AA17" s="83"/>
      <c r="AB17" s="83"/>
      <c r="AC17" s="83"/>
      <c r="AD17" s="83"/>
      <c r="AE17" s="83"/>
      <c r="AF17" s="83"/>
      <c r="AG17" s="83"/>
      <c r="AH17" s="83"/>
      <c r="AI17" s="83"/>
    </row>
    <row r="18" spans="2:35" x14ac:dyDescent="0.25">
      <c r="B18" s="57"/>
      <c r="C18" s="86"/>
      <c r="D18" s="86"/>
      <c r="E18" s="86"/>
      <c r="F18" s="86"/>
      <c r="G18" s="86"/>
      <c r="H18" s="86"/>
      <c r="I18" s="86"/>
      <c r="J18" s="86"/>
      <c r="K18" s="86"/>
      <c r="L18" s="86"/>
      <c r="M18" s="86"/>
      <c r="N18" s="86"/>
      <c r="O18" s="86"/>
      <c r="P18" s="86"/>
      <c r="V18" s="83"/>
      <c r="W18" s="83"/>
      <c r="X18" s="83"/>
      <c r="Y18" s="83"/>
      <c r="Z18" s="83"/>
      <c r="AA18" s="83"/>
      <c r="AB18" s="83"/>
      <c r="AC18" s="83"/>
      <c r="AD18" s="83"/>
      <c r="AE18" s="83"/>
      <c r="AF18" s="83"/>
      <c r="AG18" s="83"/>
      <c r="AH18" s="83"/>
      <c r="AI18" s="83"/>
    </row>
  </sheetData>
  <mergeCells count="8">
    <mergeCell ref="B5:P5"/>
    <mergeCell ref="B6:B7"/>
    <mergeCell ref="C6:I6"/>
    <mergeCell ref="J6:P6"/>
    <mergeCell ref="U6:AI6"/>
    <mergeCell ref="U7:U8"/>
    <mergeCell ref="V7:AB7"/>
    <mergeCell ref="AC7:AI7"/>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147B4B-140F-45B9-ABDC-C682B374CA48}">
  <sheetPr>
    <tabColor rgb="FF00B0F0"/>
  </sheetPr>
  <dimension ref="B3:V28"/>
  <sheetViews>
    <sheetView workbookViewId="0">
      <selection activeCell="P13" sqref="P13"/>
    </sheetView>
  </sheetViews>
  <sheetFormatPr defaultRowHeight="15" x14ac:dyDescent="0.25"/>
  <cols>
    <col min="1" max="1" width="4.28515625" style="91" customWidth="1"/>
    <col min="2" max="2" width="9.140625" style="91"/>
    <col min="3" max="3" width="31" style="91" customWidth="1"/>
    <col min="4" max="7" width="7.85546875" style="91" customWidth="1"/>
    <col min="8" max="8" width="8.140625" style="91" customWidth="1"/>
    <col min="9" max="30" width="7.85546875" style="91" customWidth="1"/>
    <col min="31" max="31" width="13.7109375" style="91" customWidth="1"/>
    <col min="32" max="16384" width="9.140625" style="91"/>
  </cols>
  <sheetData>
    <row r="3" spans="2:22" ht="18.75" x14ac:dyDescent="0.3">
      <c r="B3" s="90" t="s">
        <v>278</v>
      </c>
      <c r="E3" s="91" t="s">
        <v>287</v>
      </c>
      <c r="J3" s="91">
        <f>TotalHrs!F11</f>
        <v>6396</v>
      </c>
    </row>
    <row r="4" spans="2:22" ht="36.75" customHeight="1" x14ac:dyDescent="0.25">
      <c r="B4" s="92" t="s">
        <v>265</v>
      </c>
      <c r="C4" s="92" t="s">
        <v>266</v>
      </c>
      <c r="D4" s="137" t="s">
        <v>286</v>
      </c>
      <c r="E4" s="138"/>
      <c r="F4" s="138"/>
      <c r="G4" s="138"/>
      <c r="H4" s="138"/>
      <c r="I4" s="138"/>
      <c r="J4" s="138"/>
      <c r="K4" s="138"/>
      <c r="L4" s="139"/>
      <c r="M4" s="137" t="s">
        <v>293</v>
      </c>
      <c r="N4" s="138"/>
      <c r="O4" s="138"/>
      <c r="P4" s="138"/>
      <c r="Q4" s="138"/>
      <c r="R4" s="138"/>
      <c r="S4" s="138"/>
      <c r="T4" s="138"/>
      <c r="U4" s="139"/>
      <c r="V4" s="140" t="s">
        <v>205</v>
      </c>
    </row>
    <row r="5" spans="2:22" ht="15" customHeight="1" x14ac:dyDescent="0.25">
      <c r="B5" s="141" t="s">
        <v>268</v>
      </c>
      <c r="C5" s="141"/>
      <c r="D5" s="92">
        <v>42</v>
      </c>
      <c r="E5" s="92">
        <v>43</v>
      </c>
      <c r="F5" s="92">
        <v>44</v>
      </c>
      <c r="G5" s="92">
        <v>45</v>
      </c>
      <c r="H5" s="92">
        <v>46</v>
      </c>
      <c r="I5" s="92">
        <v>47</v>
      </c>
      <c r="J5" s="92">
        <v>48</v>
      </c>
      <c r="K5" s="92">
        <v>49</v>
      </c>
      <c r="L5" s="92" t="s">
        <v>264</v>
      </c>
      <c r="M5" s="92">
        <v>42</v>
      </c>
      <c r="N5" s="92">
        <v>43</v>
      </c>
      <c r="O5" s="92">
        <v>44</v>
      </c>
      <c r="P5" s="92">
        <v>45</v>
      </c>
      <c r="Q5" s="92">
        <v>46</v>
      </c>
      <c r="R5" s="92">
        <v>47</v>
      </c>
      <c r="S5" s="92">
        <v>48</v>
      </c>
      <c r="T5" s="92">
        <v>49</v>
      </c>
      <c r="U5" s="92" t="s">
        <v>264</v>
      </c>
      <c r="V5" s="140"/>
    </row>
    <row r="6" spans="2:22" s="95" customFormat="1" ht="13.5" x14ac:dyDescent="0.2">
      <c r="B6" s="93" t="s">
        <v>269</v>
      </c>
      <c r="C6" s="79" t="s">
        <v>187</v>
      </c>
      <c r="D6" s="94">
        <v>6.58</v>
      </c>
      <c r="E6" s="94">
        <v>0</v>
      </c>
      <c r="F6" s="94">
        <v>0</v>
      </c>
      <c r="G6" s="94">
        <v>0.25</v>
      </c>
      <c r="H6" s="94">
        <v>1</v>
      </c>
      <c r="I6" s="94"/>
      <c r="J6" s="94"/>
      <c r="K6" s="94"/>
      <c r="L6" s="94">
        <f>SUM(H6:K6)</f>
        <v>1</v>
      </c>
      <c r="M6" s="101">
        <f>D6/$V$6</f>
        <v>1.7831978319783198E-2</v>
      </c>
      <c r="N6" s="101">
        <f t="shared" ref="N6:T6" si="0">E6/$V$6</f>
        <v>0</v>
      </c>
      <c r="O6" s="101">
        <f t="shared" si="0"/>
        <v>0</v>
      </c>
      <c r="P6" s="101">
        <f t="shared" si="0"/>
        <v>6.7750677506775068E-4</v>
      </c>
      <c r="Q6" s="101">
        <f t="shared" si="0"/>
        <v>2.7100271002710027E-3</v>
      </c>
      <c r="R6" s="101">
        <f t="shared" si="0"/>
        <v>0</v>
      </c>
      <c r="S6" s="101">
        <f t="shared" si="0"/>
        <v>0</v>
      </c>
      <c r="T6" s="101">
        <f t="shared" si="0"/>
        <v>0</v>
      </c>
      <c r="U6" s="101">
        <f>SUM(Q6:T6)</f>
        <v>2.7100271002710027E-3</v>
      </c>
      <c r="V6" s="94">
        <f>TotalHrs!F4</f>
        <v>369</v>
      </c>
    </row>
    <row r="7" spans="2:22" s="95" customFormat="1" ht="13.5" x14ac:dyDescent="0.2">
      <c r="B7" s="93" t="s">
        <v>270</v>
      </c>
      <c r="C7" s="79" t="s">
        <v>190</v>
      </c>
      <c r="D7" s="94">
        <v>0.59</v>
      </c>
      <c r="E7" s="94">
        <v>0</v>
      </c>
      <c r="F7" s="94">
        <v>0</v>
      </c>
      <c r="G7" s="94">
        <v>0.22000000000000003</v>
      </c>
      <c r="H7" s="94">
        <v>1.62</v>
      </c>
      <c r="I7" s="94"/>
      <c r="J7" s="94"/>
      <c r="K7" s="94"/>
      <c r="L7" s="94">
        <f>SUM(H7:K7)</f>
        <v>1.62</v>
      </c>
      <c r="M7" s="101">
        <f>D7/$V$7</f>
        <v>1.1991869918699185E-3</v>
      </c>
      <c r="N7" s="101">
        <f t="shared" ref="N7:T7" si="1">E7/$V$7</f>
        <v>0</v>
      </c>
      <c r="O7" s="101">
        <f t="shared" si="1"/>
        <v>0</v>
      </c>
      <c r="P7" s="101">
        <f t="shared" si="1"/>
        <v>4.471544715447155E-4</v>
      </c>
      <c r="Q7" s="101">
        <f t="shared" si="1"/>
        <v>3.2926829268292686E-3</v>
      </c>
      <c r="R7" s="101">
        <f t="shared" si="1"/>
        <v>0</v>
      </c>
      <c r="S7" s="101">
        <f t="shared" si="1"/>
        <v>0</v>
      </c>
      <c r="T7" s="101">
        <f t="shared" si="1"/>
        <v>0</v>
      </c>
      <c r="U7" s="101">
        <f>SUM(Q7:T7)</f>
        <v>3.2926829268292686E-3</v>
      </c>
      <c r="V7" s="94">
        <f>TotalHrs!F5</f>
        <v>492</v>
      </c>
    </row>
    <row r="8" spans="2:22" s="95" customFormat="1" ht="13.5" x14ac:dyDescent="0.2">
      <c r="B8" s="93" t="s">
        <v>271</v>
      </c>
      <c r="C8" s="79" t="s">
        <v>191</v>
      </c>
      <c r="D8" s="94">
        <v>0</v>
      </c>
      <c r="E8" s="94">
        <v>1.58</v>
      </c>
      <c r="F8" s="94">
        <v>0</v>
      </c>
      <c r="G8" s="94">
        <v>0.8</v>
      </c>
      <c r="H8" s="94">
        <v>0.08</v>
      </c>
      <c r="I8" s="94">
        <v>2.56</v>
      </c>
      <c r="J8" s="94"/>
      <c r="K8" s="94"/>
      <c r="L8" s="94">
        <f>SUM(H8:K8)</f>
        <v>2.64</v>
      </c>
      <c r="M8" s="101">
        <f>D8/$V$8</f>
        <v>0</v>
      </c>
      <c r="N8" s="101">
        <f t="shared" ref="N8:T8" si="2">E8/$V$8</f>
        <v>1.0704607046070462E-3</v>
      </c>
      <c r="O8" s="101">
        <f t="shared" si="2"/>
        <v>0</v>
      </c>
      <c r="P8" s="101">
        <f t="shared" si="2"/>
        <v>5.4200542005420054E-4</v>
      </c>
      <c r="Q8" s="101">
        <f t="shared" si="2"/>
        <v>5.4200542005420054E-5</v>
      </c>
      <c r="R8" s="101">
        <f t="shared" si="2"/>
        <v>1.7344173441734417E-3</v>
      </c>
      <c r="S8" s="101">
        <f t="shared" si="2"/>
        <v>0</v>
      </c>
      <c r="T8" s="101">
        <f t="shared" si="2"/>
        <v>0</v>
      </c>
      <c r="U8" s="101">
        <f>SUM(Q8:T8)</f>
        <v>1.7886178861788618E-3</v>
      </c>
      <c r="V8" s="94">
        <f>TotalHrs!F6</f>
        <v>1476</v>
      </c>
    </row>
    <row r="9" spans="2:22" s="95" customFormat="1" ht="13.5" x14ac:dyDescent="0.2">
      <c r="B9" s="93" t="s">
        <v>272</v>
      </c>
      <c r="C9" s="79" t="s">
        <v>184</v>
      </c>
      <c r="D9" s="94">
        <v>0</v>
      </c>
      <c r="E9" s="94">
        <v>0</v>
      </c>
      <c r="F9" s="94">
        <v>0</v>
      </c>
      <c r="G9" s="94">
        <v>0.93</v>
      </c>
      <c r="H9" s="94">
        <v>1.68</v>
      </c>
      <c r="I9" s="94">
        <v>0.08</v>
      </c>
      <c r="J9" s="94"/>
      <c r="K9" s="94"/>
      <c r="L9" s="94">
        <f>SUM(H9:K9)</f>
        <v>1.76</v>
      </c>
      <c r="M9" s="101">
        <f>D9/$V$9</f>
        <v>0</v>
      </c>
      <c r="N9" s="101">
        <f t="shared" ref="N9:T9" si="3">E9/$V$9</f>
        <v>0</v>
      </c>
      <c r="O9" s="101">
        <f t="shared" si="3"/>
        <v>0</v>
      </c>
      <c r="P9" s="101">
        <f t="shared" si="3"/>
        <v>7.5609756097560978E-4</v>
      </c>
      <c r="Q9" s="101">
        <f t="shared" si="3"/>
        <v>1.3658536585365853E-3</v>
      </c>
      <c r="R9" s="101">
        <f t="shared" si="3"/>
        <v>6.5040650406504073E-5</v>
      </c>
      <c r="S9" s="101">
        <f t="shared" si="3"/>
        <v>0</v>
      </c>
      <c r="T9" s="101">
        <f t="shared" si="3"/>
        <v>0</v>
      </c>
      <c r="U9" s="101">
        <f>SUM(Q9:T9)</f>
        <v>1.4308943089430893E-3</v>
      </c>
      <c r="V9" s="94">
        <f>TotalHrs!F7</f>
        <v>1230</v>
      </c>
    </row>
    <row r="10" spans="2:22" s="95" customFormat="1" ht="13.5" x14ac:dyDescent="0.2">
      <c r="B10" s="93" t="s">
        <v>273</v>
      </c>
      <c r="C10" s="79" t="s">
        <v>246</v>
      </c>
      <c r="D10" s="94">
        <v>8.58</v>
      </c>
      <c r="E10" s="94">
        <v>0</v>
      </c>
      <c r="F10" s="94">
        <v>0</v>
      </c>
      <c r="G10" s="94">
        <v>4.4400000000000004</v>
      </c>
      <c r="H10" s="94">
        <v>1.1499999999999999</v>
      </c>
      <c r="I10" s="94"/>
      <c r="J10" s="94">
        <v>0.67</v>
      </c>
      <c r="K10" s="94"/>
      <c r="L10" s="94">
        <f t="shared" ref="L10:L11" si="4">SUM(H10:K10)</f>
        <v>1.8199999999999998</v>
      </c>
      <c r="M10" s="101">
        <f>D10/$V$10</f>
        <v>1.7439024390243904E-2</v>
      </c>
      <c r="N10" s="101">
        <f t="shared" ref="N10:T10" si="5">E10/$V$10</f>
        <v>0</v>
      </c>
      <c r="O10" s="101">
        <f t="shared" si="5"/>
        <v>0</v>
      </c>
      <c r="P10" s="101">
        <f t="shared" si="5"/>
        <v>9.0243902439024401E-3</v>
      </c>
      <c r="Q10" s="101">
        <f t="shared" si="5"/>
        <v>2.3373983739837395E-3</v>
      </c>
      <c r="R10" s="101">
        <f t="shared" si="5"/>
        <v>0</v>
      </c>
      <c r="S10" s="101">
        <f t="shared" si="5"/>
        <v>1.3617886178861789E-3</v>
      </c>
      <c r="T10" s="101">
        <f t="shared" si="5"/>
        <v>0</v>
      </c>
      <c r="U10" s="101">
        <f t="shared" ref="U10:U11" si="6">SUM(Q10:T10)</f>
        <v>3.6991869918699184E-3</v>
      </c>
      <c r="V10" s="94">
        <f>TotalHrs!F8</f>
        <v>492</v>
      </c>
    </row>
    <row r="11" spans="2:22" s="95" customFormat="1" ht="13.5" x14ac:dyDescent="0.2">
      <c r="B11" s="93" t="s">
        <v>274</v>
      </c>
      <c r="C11" s="79" t="s">
        <v>189</v>
      </c>
      <c r="D11" s="94">
        <v>2.65</v>
      </c>
      <c r="E11" s="94">
        <v>0</v>
      </c>
      <c r="F11" s="94">
        <v>0</v>
      </c>
      <c r="G11" s="94">
        <v>0</v>
      </c>
      <c r="H11" s="94">
        <v>1</v>
      </c>
      <c r="I11" s="94"/>
      <c r="J11" s="94">
        <v>3.25</v>
      </c>
      <c r="K11" s="94"/>
      <c r="L11" s="94">
        <f t="shared" si="4"/>
        <v>4.25</v>
      </c>
      <c r="M11" s="101">
        <f>D11/$V$11</f>
        <v>1.4363143631436314E-3</v>
      </c>
      <c r="N11" s="101">
        <f t="shared" ref="N11:T11" si="7">E11/$V$11</f>
        <v>0</v>
      </c>
      <c r="O11" s="101">
        <f t="shared" si="7"/>
        <v>0</v>
      </c>
      <c r="P11" s="101">
        <f t="shared" si="7"/>
        <v>0</v>
      </c>
      <c r="Q11" s="101">
        <f t="shared" si="7"/>
        <v>5.4200542005420054E-4</v>
      </c>
      <c r="R11" s="101">
        <f t="shared" si="7"/>
        <v>0</v>
      </c>
      <c r="S11" s="101">
        <f t="shared" si="7"/>
        <v>1.7615176151761518E-3</v>
      </c>
      <c r="T11" s="101">
        <f t="shared" si="7"/>
        <v>0</v>
      </c>
      <c r="U11" s="101">
        <f t="shared" si="6"/>
        <v>2.3035230352303525E-3</v>
      </c>
      <c r="V11" s="94">
        <f>TotalHrs!F9</f>
        <v>1845</v>
      </c>
    </row>
    <row r="12" spans="2:22" s="95" customFormat="1" ht="13.5" x14ac:dyDescent="0.2">
      <c r="B12" s="93" t="s">
        <v>275</v>
      </c>
      <c r="C12" s="79" t="s">
        <v>188</v>
      </c>
      <c r="D12" s="94">
        <v>2.34</v>
      </c>
      <c r="E12" s="94">
        <v>0</v>
      </c>
      <c r="F12" s="94">
        <v>0</v>
      </c>
      <c r="G12" s="94">
        <v>4.08</v>
      </c>
      <c r="H12" s="94">
        <v>0</v>
      </c>
      <c r="I12" s="94"/>
      <c r="J12" s="94">
        <v>3.25</v>
      </c>
      <c r="K12" s="94">
        <v>2.67</v>
      </c>
      <c r="L12" s="94">
        <f>SUM(H12:K12)</f>
        <v>5.92</v>
      </c>
      <c r="M12" s="101">
        <f>D12/$V$12</f>
        <v>4.7560975609756096E-3</v>
      </c>
      <c r="N12" s="101">
        <f t="shared" ref="N12:T12" si="8">E12/$V$12</f>
        <v>0</v>
      </c>
      <c r="O12" s="101">
        <f t="shared" si="8"/>
        <v>0</v>
      </c>
      <c r="P12" s="101">
        <f t="shared" si="8"/>
        <v>8.2926829268292687E-3</v>
      </c>
      <c r="Q12" s="101">
        <f t="shared" si="8"/>
        <v>0</v>
      </c>
      <c r="R12" s="101">
        <f t="shared" si="8"/>
        <v>0</v>
      </c>
      <c r="S12" s="101">
        <f t="shared" si="8"/>
        <v>6.6056910569105695E-3</v>
      </c>
      <c r="T12" s="101">
        <f t="shared" si="8"/>
        <v>5.4268292682926825E-3</v>
      </c>
      <c r="U12" s="101">
        <f>SUM(Q12:T12)</f>
        <v>1.2032520325203251E-2</v>
      </c>
      <c r="V12" s="94">
        <f>TotalHrs!F10</f>
        <v>492</v>
      </c>
    </row>
    <row r="13" spans="2:22" s="95" customFormat="1" ht="12.75" x14ac:dyDescent="0.2">
      <c r="C13" s="94" t="s">
        <v>276</v>
      </c>
      <c r="D13" s="94">
        <f t="shared" ref="D13:L13" si="9">SUM(D6:D12)</f>
        <v>20.74</v>
      </c>
      <c r="E13" s="94">
        <f t="shared" si="9"/>
        <v>1.58</v>
      </c>
      <c r="F13" s="94">
        <f t="shared" si="9"/>
        <v>0</v>
      </c>
      <c r="G13" s="94">
        <f t="shared" si="9"/>
        <v>10.72</v>
      </c>
      <c r="H13" s="94">
        <f t="shared" si="9"/>
        <v>6.5299999999999994</v>
      </c>
      <c r="I13" s="94">
        <f t="shared" si="9"/>
        <v>2.64</v>
      </c>
      <c r="J13" s="94">
        <f t="shared" si="9"/>
        <v>7.17</v>
      </c>
      <c r="K13" s="94">
        <f t="shared" si="9"/>
        <v>2.67</v>
      </c>
      <c r="L13" s="94">
        <f t="shared" si="9"/>
        <v>19.009999999999998</v>
      </c>
      <c r="M13" s="102">
        <f>D13/$V$13</f>
        <v>3.2426516572858035E-3</v>
      </c>
      <c r="N13" s="102">
        <f t="shared" ref="N13:T13" si="10">E13/$V$13</f>
        <v>2.4702939337085679E-4</v>
      </c>
      <c r="O13" s="102">
        <f t="shared" si="10"/>
        <v>0</v>
      </c>
      <c r="P13" s="102">
        <f t="shared" si="10"/>
        <v>1.6760475297060663E-3</v>
      </c>
      <c r="Q13" s="102">
        <f t="shared" si="10"/>
        <v>1.0209505941213258E-3</v>
      </c>
      <c r="R13" s="102">
        <f t="shared" si="10"/>
        <v>4.1275797373358349E-4</v>
      </c>
      <c r="S13" s="102">
        <f t="shared" si="10"/>
        <v>1.1210131332082551E-3</v>
      </c>
      <c r="T13" s="102">
        <f t="shared" si="10"/>
        <v>4.174484052532833E-4</v>
      </c>
      <c r="U13" s="102">
        <f>L13/(V13*4)</f>
        <v>7.4304252657911188E-4</v>
      </c>
      <c r="V13" s="94">
        <f>TotalHrs!F11</f>
        <v>6396</v>
      </c>
    </row>
    <row r="14" spans="2:22" s="96" customFormat="1" ht="21" customHeight="1" x14ac:dyDescent="0.2">
      <c r="C14" s="97" t="s">
        <v>277</v>
      </c>
      <c r="D14" s="98">
        <f>D13/J3</f>
        <v>3.2426516572858035E-3</v>
      </c>
      <c r="E14" s="98">
        <f>E13/J3</f>
        <v>2.4702939337085679E-4</v>
      </c>
      <c r="F14" s="98">
        <f>F13/J3</f>
        <v>0</v>
      </c>
      <c r="G14" s="98">
        <f>G13/'Q1'!I31</f>
        <v>1.6760475297060663E-3</v>
      </c>
      <c r="H14" s="98">
        <f>H13/'Q1'!J31</f>
        <v>1.0209505941213258E-3</v>
      </c>
      <c r="I14" s="98">
        <f>I13/'Q1'!K31</f>
        <v>4.1275797373358349E-4</v>
      </c>
      <c r="J14" s="98">
        <f>J13/'Q1'!L31</f>
        <v>1.1210131332082551E-3</v>
      </c>
      <c r="K14" s="98">
        <f>K13/'Q1'!M31</f>
        <v>4.174484052532833E-4</v>
      </c>
      <c r="L14" s="98">
        <f>L13/'Q1'!U31</f>
        <v>7.4304252657911188E-4</v>
      </c>
      <c r="M14" s="102">
        <f t="shared" ref="M14:N14" si="11">SUM(M6:M12)</f>
        <v>4.2662601626016261E-2</v>
      </c>
      <c r="N14" s="102">
        <f t="shared" si="11"/>
        <v>1.0704607046070462E-3</v>
      </c>
      <c r="O14" s="102">
        <f>SUM(O6:O12)</f>
        <v>0</v>
      </c>
      <c r="P14" s="102">
        <f t="shared" ref="P14" si="12">SUM(P6:P12)</f>
        <v>1.9739837398373986E-2</v>
      </c>
      <c r="Q14" s="102">
        <f>SUM(Q6:Q12)</f>
        <v>1.0302168021680217E-2</v>
      </c>
      <c r="R14" s="102">
        <f t="shared" ref="R14:U14" si="13">SUM(R6:R12)</f>
        <v>1.7994579945799457E-3</v>
      </c>
      <c r="S14" s="102">
        <f t="shared" si="13"/>
        <v>9.7289972899728995E-3</v>
      </c>
      <c r="T14" s="102">
        <f t="shared" si="13"/>
        <v>5.4268292682926825E-3</v>
      </c>
      <c r="U14" s="102">
        <f t="shared" si="13"/>
        <v>2.7257452574525744E-2</v>
      </c>
    </row>
    <row r="16" spans="2:22" x14ac:dyDescent="0.25">
      <c r="L16" s="99"/>
    </row>
    <row r="17" spans="2:22" ht="18.75" x14ac:dyDescent="0.3">
      <c r="B17" s="90" t="s">
        <v>288</v>
      </c>
    </row>
    <row r="18" spans="2:22" ht="36.75" customHeight="1" x14ac:dyDescent="0.25">
      <c r="B18" s="92" t="s">
        <v>265</v>
      </c>
      <c r="C18" s="92" t="s">
        <v>266</v>
      </c>
      <c r="D18" s="137" t="s">
        <v>188</v>
      </c>
      <c r="E18" s="138"/>
      <c r="F18" s="138"/>
      <c r="G18" s="138"/>
      <c r="H18" s="138"/>
      <c r="I18" s="138"/>
      <c r="J18" s="138"/>
      <c r="K18" s="138"/>
      <c r="L18" s="139"/>
      <c r="M18" s="137" t="s">
        <v>189</v>
      </c>
      <c r="N18" s="138"/>
      <c r="O18" s="138"/>
      <c r="P18" s="138"/>
      <c r="Q18" s="138"/>
      <c r="R18" s="138"/>
      <c r="S18" s="138"/>
      <c r="T18" s="138"/>
      <c r="U18" s="139"/>
      <c r="V18" s="92" t="s">
        <v>267</v>
      </c>
    </row>
    <row r="19" spans="2:22" ht="15" customHeight="1" x14ac:dyDescent="0.25">
      <c r="B19" s="141" t="s">
        <v>268</v>
      </c>
      <c r="C19" s="141"/>
      <c r="D19" s="92">
        <v>42</v>
      </c>
      <c r="E19" s="92">
        <v>43</v>
      </c>
      <c r="F19" s="92">
        <v>44</v>
      </c>
      <c r="G19" s="92">
        <v>45</v>
      </c>
      <c r="H19" s="92">
        <v>46</v>
      </c>
      <c r="I19" s="92">
        <v>47</v>
      </c>
      <c r="J19" s="92">
        <v>48</v>
      </c>
      <c r="K19" s="92">
        <v>49</v>
      </c>
      <c r="L19" s="92" t="s">
        <v>264</v>
      </c>
      <c r="M19" s="92">
        <v>42</v>
      </c>
      <c r="N19" s="92">
        <v>43</v>
      </c>
      <c r="O19" s="92">
        <v>44</v>
      </c>
      <c r="P19" s="92">
        <v>45</v>
      </c>
      <c r="Q19" s="92">
        <v>46</v>
      </c>
      <c r="R19" s="92">
        <v>47</v>
      </c>
      <c r="S19" s="92">
        <v>48</v>
      </c>
      <c r="T19" s="92">
        <v>49</v>
      </c>
      <c r="U19" s="92" t="s">
        <v>264</v>
      </c>
      <c r="V19" s="92"/>
    </row>
    <row r="20" spans="2:22" s="95" customFormat="1" ht="13.5" x14ac:dyDescent="0.2">
      <c r="B20" s="93" t="s">
        <v>269</v>
      </c>
      <c r="C20" s="79" t="s">
        <v>45</v>
      </c>
      <c r="D20" s="94">
        <v>0.08</v>
      </c>
      <c r="E20" s="94">
        <v>0</v>
      </c>
      <c r="F20" s="94">
        <v>0</v>
      </c>
      <c r="G20" s="94">
        <v>0</v>
      </c>
      <c r="H20" s="94">
        <v>0.08</v>
      </c>
      <c r="I20" s="94"/>
      <c r="J20" s="94"/>
      <c r="K20" s="94"/>
      <c r="L20" s="94">
        <f>SUM(H20:K20)</f>
        <v>0.08</v>
      </c>
      <c r="M20" s="94">
        <v>0</v>
      </c>
      <c r="N20" s="94">
        <v>0</v>
      </c>
      <c r="O20" s="94">
        <v>0</v>
      </c>
      <c r="P20" s="94">
        <v>0</v>
      </c>
      <c r="Q20" s="94">
        <v>0</v>
      </c>
      <c r="R20" s="94"/>
      <c r="S20" s="94"/>
      <c r="T20" s="94"/>
      <c r="U20" s="94">
        <f>SUM(Q20:T20)</f>
        <v>0</v>
      </c>
      <c r="V20" s="94">
        <f>L20+U20</f>
        <v>0.08</v>
      </c>
    </row>
    <row r="21" spans="2:22" s="95" customFormat="1" ht="13.5" x14ac:dyDescent="0.2">
      <c r="B21" s="93" t="s">
        <v>270</v>
      </c>
      <c r="C21" s="79" t="s">
        <v>289</v>
      </c>
      <c r="D21" s="94"/>
      <c r="E21" s="94"/>
      <c r="F21" s="94"/>
      <c r="G21" s="94"/>
      <c r="H21" s="94"/>
      <c r="I21" s="94"/>
      <c r="J21" s="94"/>
      <c r="K21" s="94"/>
      <c r="L21" s="94">
        <v>0</v>
      </c>
      <c r="M21" s="94"/>
      <c r="N21" s="94"/>
      <c r="O21" s="94"/>
      <c r="P21" s="94"/>
      <c r="Q21" s="94"/>
      <c r="R21" s="94"/>
      <c r="S21" s="94"/>
      <c r="T21" s="94"/>
      <c r="U21" s="94">
        <f>SUM(Q21:T21)</f>
        <v>0</v>
      </c>
      <c r="V21" s="94">
        <f t="shared" ref="V21:V27" si="14">L21+U21</f>
        <v>0</v>
      </c>
    </row>
    <row r="22" spans="2:22" s="95" customFormat="1" ht="13.5" x14ac:dyDescent="0.2">
      <c r="B22" s="93" t="s">
        <v>271</v>
      </c>
      <c r="C22" s="79" t="s">
        <v>248</v>
      </c>
      <c r="D22" s="94">
        <v>0.25</v>
      </c>
      <c r="E22" s="94"/>
      <c r="F22" s="94"/>
      <c r="G22" s="94"/>
      <c r="H22" s="94"/>
      <c r="I22" s="94"/>
      <c r="J22" s="94"/>
      <c r="K22" s="94"/>
      <c r="L22" s="94">
        <v>0</v>
      </c>
      <c r="M22" s="94"/>
      <c r="N22" s="94"/>
      <c r="O22" s="94"/>
      <c r="P22" s="94"/>
      <c r="Q22" s="94"/>
      <c r="R22" s="94"/>
      <c r="S22" s="94"/>
      <c r="T22" s="94"/>
      <c r="U22" s="94">
        <f t="shared" ref="U22" si="15">SUM(Q22:T22)</f>
        <v>0</v>
      </c>
      <c r="V22" s="94">
        <f t="shared" si="14"/>
        <v>0</v>
      </c>
    </row>
    <row r="23" spans="2:22" s="95" customFormat="1" ht="13.5" x14ac:dyDescent="0.2">
      <c r="B23" s="93" t="s">
        <v>272</v>
      </c>
      <c r="C23" s="79" t="s">
        <v>290</v>
      </c>
      <c r="D23" s="94">
        <v>0.08</v>
      </c>
      <c r="E23" s="94">
        <v>0.17</v>
      </c>
      <c r="F23" s="94"/>
      <c r="G23" s="94"/>
      <c r="H23" s="94"/>
      <c r="I23" s="94"/>
      <c r="J23" s="94"/>
      <c r="K23" s="94"/>
      <c r="L23" s="94">
        <v>0</v>
      </c>
      <c r="M23" s="94"/>
      <c r="N23" s="94"/>
      <c r="O23" s="94"/>
      <c r="P23" s="94"/>
      <c r="Q23" s="94"/>
      <c r="R23" s="94"/>
      <c r="S23" s="94"/>
      <c r="T23" s="94"/>
      <c r="U23" s="94">
        <f>SUM(Q23:T23)</f>
        <v>0</v>
      </c>
      <c r="V23" s="94">
        <f t="shared" si="14"/>
        <v>0</v>
      </c>
    </row>
    <row r="24" spans="2:22" s="95" customFormat="1" ht="13.5" x14ac:dyDescent="0.2">
      <c r="B24" s="93" t="s">
        <v>273</v>
      </c>
      <c r="C24" s="79" t="s">
        <v>249</v>
      </c>
      <c r="D24" s="94"/>
      <c r="E24" s="94"/>
      <c r="F24" s="94"/>
      <c r="G24" s="94"/>
      <c r="H24" s="94"/>
      <c r="I24" s="94"/>
      <c r="J24" s="94"/>
      <c r="K24" s="94"/>
      <c r="L24" s="94">
        <v>0</v>
      </c>
      <c r="M24" s="94"/>
      <c r="N24" s="94"/>
      <c r="O24" s="94"/>
      <c r="P24" s="94"/>
      <c r="Q24" s="94"/>
      <c r="R24" s="94"/>
      <c r="S24" s="94"/>
      <c r="T24" s="94"/>
      <c r="U24" s="94">
        <f>SUM(Q24:T24)</f>
        <v>0</v>
      </c>
      <c r="V24" s="94">
        <f t="shared" si="14"/>
        <v>0</v>
      </c>
    </row>
    <row r="25" spans="2:22" s="95" customFormat="1" ht="13.5" x14ac:dyDescent="0.2">
      <c r="B25" s="93" t="s">
        <v>274</v>
      </c>
      <c r="C25" s="79" t="s">
        <v>291</v>
      </c>
      <c r="D25" s="94">
        <v>0.42000000000000004</v>
      </c>
      <c r="E25" s="94">
        <v>2.17</v>
      </c>
      <c r="F25" s="94"/>
      <c r="G25" s="94"/>
      <c r="H25" s="94"/>
      <c r="I25" s="94"/>
      <c r="J25" s="94"/>
      <c r="K25" s="94"/>
      <c r="L25" s="94">
        <v>0</v>
      </c>
      <c r="M25" s="94">
        <v>0.17</v>
      </c>
      <c r="N25" s="94"/>
      <c r="O25" s="94"/>
      <c r="P25" s="94"/>
      <c r="Q25" s="94">
        <v>1</v>
      </c>
      <c r="R25" s="94"/>
      <c r="S25" s="94"/>
      <c r="T25" s="94"/>
      <c r="U25" s="94">
        <f t="shared" ref="U25:U26" si="16">SUM(Q25:T25)</f>
        <v>1</v>
      </c>
      <c r="V25" s="94">
        <f t="shared" si="14"/>
        <v>1</v>
      </c>
    </row>
    <row r="26" spans="2:22" s="95" customFormat="1" ht="13.5" x14ac:dyDescent="0.2">
      <c r="B26" s="93" t="s">
        <v>275</v>
      </c>
      <c r="C26" s="79" t="s">
        <v>292</v>
      </c>
      <c r="D26" s="94"/>
      <c r="E26" s="94"/>
      <c r="F26" s="94"/>
      <c r="G26" s="94"/>
      <c r="H26" s="94">
        <v>4</v>
      </c>
      <c r="I26" s="94"/>
      <c r="J26" s="94">
        <v>3.25</v>
      </c>
      <c r="K26" s="94">
        <v>2.67</v>
      </c>
      <c r="L26" s="94">
        <f>SUM(H26:K26)</f>
        <v>9.92</v>
      </c>
      <c r="M26" s="94">
        <v>2.48</v>
      </c>
      <c r="N26" s="94"/>
      <c r="O26" s="94"/>
      <c r="P26" s="94"/>
      <c r="Q26" s="94"/>
      <c r="R26" s="94"/>
      <c r="S26" s="94">
        <v>3.25</v>
      </c>
      <c r="T26" s="94"/>
      <c r="U26" s="94">
        <f t="shared" si="16"/>
        <v>3.25</v>
      </c>
      <c r="V26" s="94">
        <f t="shared" si="14"/>
        <v>13.17</v>
      </c>
    </row>
    <row r="27" spans="2:22" s="95" customFormat="1" ht="12.75" x14ac:dyDescent="0.2">
      <c r="C27" s="94" t="s">
        <v>276</v>
      </c>
      <c r="D27" s="94">
        <f t="shared" ref="D27:U27" si="17">SUM(D20:D26)</f>
        <v>0.83000000000000007</v>
      </c>
      <c r="E27" s="94">
        <f t="shared" si="17"/>
        <v>2.34</v>
      </c>
      <c r="F27" s="94">
        <f t="shared" si="17"/>
        <v>0</v>
      </c>
      <c r="G27" s="94">
        <f t="shared" si="17"/>
        <v>0</v>
      </c>
      <c r="H27" s="94">
        <f t="shared" si="17"/>
        <v>4.08</v>
      </c>
      <c r="I27" s="94">
        <f t="shared" si="17"/>
        <v>0</v>
      </c>
      <c r="J27" s="94">
        <f t="shared" si="17"/>
        <v>3.25</v>
      </c>
      <c r="K27" s="94">
        <f t="shared" si="17"/>
        <v>2.67</v>
      </c>
      <c r="L27" s="94">
        <f t="shared" si="17"/>
        <v>10</v>
      </c>
      <c r="M27" s="94">
        <f t="shared" si="17"/>
        <v>2.65</v>
      </c>
      <c r="N27" s="94">
        <f t="shared" si="17"/>
        <v>0</v>
      </c>
      <c r="O27" s="94">
        <f t="shared" si="17"/>
        <v>0</v>
      </c>
      <c r="P27" s="94">
        <f t="shared" si="17"/>
        <v>0</v>
      </c>
      <c r="Q27" s="94">
        <f t="shared" si="17"/>
        <v>1</v>
      </c>
      <c r="R27" s="94">
        <f t="shared" si="17"/>
        <v>0</v>
      </c>
      <c r="S27" s="94">
        <f t="shared" si="17"/>
        <v>3.25</v>
      </c>
      <c r="T27" s="94">
        <f t="shared" si="17"/>
        <v>0</v>
      </c>
      <c r="U27" s="94">
        <f t="shared" si="17"/>
        <v>4.25</v>
      </c>
      <c r="V27" s="94">
        <f t="shared" si="14"/>
        <v>14.25</v>
      </c>
    </row>
    <row r="28" spans="2:22" s="96" customFormat="1" ht="21" customHeight="1" x14ac:dyDescent="0.2">
      <c r="C28" s="97" t="s">
        <v>277</v>
      </c>
      <c r="D28" s="98"/>
      <c r="E28" s="98"/>
      <c r="F28" s="98"/>
      <c r="G28" s="98">
        <f>G27/'Q1'!I31</f>
        <v>0</v>
      </c>
      <c r="H28" s="98">
        <f>H27/'Q1'!J31</f>
        <v>6.3789868667917448E-4</v>
      </c>
      <c r="I28" s="98">
        <f>I27/'Q1'!K31</f>
        <v>0</v>
      </c>
      <c r="J28" s="98">
        <f>J27/'Q1'!L31</f>
        <v>5.0813008130081306E-4</v>
      </c>
      <c r="K28" s="98">
        <f>K27/'Q1'!M31</f>
        <v>4.174484052532833E-4</v>
      </c>
      <c r="L28" s="98">
        <f>L27/'Q1'!U31</f>
        <v>3.908692933083177E-4</v>
      </c>
      <c r="M28" s="98"/>
      <c r="N28" s="98"/>
      <c r="O28" s="98"/>
      <c r="P28" s="98">
        <f>P27/'Q1'!I31</f>
        <v>0</v>
      </c>
      <c r="Q28" s="98">
        <f>Q27/'Q1'!J31</f>
        <v>1.5634771732332708E-4</v>
      </c>
      <c r="R28" s="98">
        <f>R27/'Q1'!K31</f>
        <v>0</v>
      </c>
      <c r="S28" s="98">
        <f>S27/'Q1'!L31</f>
        <v>5.0813008130081306E-4</v>
      </c>
      <c r="T28" s="98">
        <f>T27/'Q1'!M31</f>
        <v>0</v>
      </c>
      <c r="U28" s="98">
        <f>U27/'Q1'!U31</f>
        <v>1.6611944965603504E-4</v>
      </c>
      <c r="V28" s="98">
        <f>V27/'Q1'!U31</f>
        <v>5.5698874296435271E-4</v>
      </c>
    </row>
  </sheetData>
  <mergeCells count="7">
    <mergeCell ref="M4:U4"/>
    <mergeCell ref="V4:V5"/>
    <mergeCell ref="D18:L18"/>
    <mergeCell ref="M18:U18"/>
    <mergeCell ref="B19:C19"/>
    <mergeCell ref="D4:L4"/>
    <mergeCell ref="B5:C5"/>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BH30"/>
  <sheetViews>
    <sheetView workbookViewId="0">
      <pane xSplit="1" topLeftCell="B1" activePane="topRight" state="frozen"/>
      <selection activeCell="A6" sqref="A6"/>
      <selection pane="topRight" activeCell="AU22" sqref="AU22:AU28"/>
    </sheetView>
  </sheetViews>
  <sheetFormatPr defaultRowHeight="15" x14ac:dyDescent="0.25"/>
  <cols>
    <col min="1" max="1" width="53" bestFit="1" customWidth="1"/>
    <col min="2" max="2" width="16.28515625" bestFit="1" customWidth="1"/>
    <col min="3" max="3" width="6" bestFit="1" customWidth="1"/>
    <col min="4" max="4" width="5" bestFit="1" customWidth="1"/>
    <col min="5" max="6" width="3" bestFit="1" customWidth="1"/>
    <col min="7" max="7" width="5" bestFit="1" customWidth="1"/>
    <col min="8" max="8" width="3" bestFit="1" customWidth="1"/>
    <col min="9" max="9" width="14.5703125" bestFit="1" customWidth="1"/>
    <col min="10" max="10" width="11.42578125" bestFit="1" customWidth="1"/>
    <col min="11" max="11" width="5" bestFit="1" customWidth="1"/>
    <col min="12" max="13" width="3" bestFit="1" customWidth="1"/>
    <col min="14" max="15" width="5" bestFit="1" customWidth="1"/>
    <col min="16" max="16" width="14.5703125" bestFit="1" customWidth="1"/>
    <col min="17" max="17" width="11.5703125" bestFit="1" customWidth="1"/>
    <col min="18" max="18" width="3" bestFit="1" customWidth="1"/>
    <col min="19" max="19" width="5" bestFit="1" customWidth="1"/>
    <col min="20" max="20" width="3" bestFit="1" customWidth="1"/>
    <col min="21" max="23" width="5" bestFit="1" customWidth="1"/>
    <col min="24" max="24" width="14.7109375" bestFit="1" customWidth="1"/>
    <col min="25" max="25" width="12.5703125" bestFit="1" customWidth="1"/>
    <col min="26" max="28" width="3" bestFit="1" customWidth="1"/>
    <col min="29" max="31" width="5" bestFit="1" customWidth="1"/>
    <col min="32" max="32" width="15.7109375" bestFit="1" customWidth="1"/>
    <col min="33" max="33" width="11.85546875" bestFit="1" customWidth="1"/>
    <col min="34" max="34" width="5" bestFit="1" customWidth="1"/>
    <col min="35" max="36" width="3" bestFit="1" customWidth="1"/>
    <col min="37" max="39" width="5" bestFit="1" customWidth="1"/>
    <col min="40" max="40" width="15" bestFit="1" customWidth="1"/>
    <col min="41" max="41" width="11.5703125" bestFit="1" customWidth="1"/>
    <col min="42" max="42" width="5" bestFit="1" customWidth="1"/>
    <col min="43" max="46" width="3" bestFit="1" customWidth="1"/>
    <col min="47" max="47" width="5" bestFit="1" customWidth="1"/>
    <col min="48" max="48" width="14.7109375" bestFit="1" customWidth="1"/>
    <col min="49" max="49" width="11.42578125" bestFit="1" customWidth="1"/>
    <col min="50" max="50" width="5" bestFit="1" customWidth="1"/>
    <col min="51" max="52" width="3" bestFit="1" customWidth="1"/>
    <col min="53" max="53" width="5" bestFit="1" customWidth="1"/>
    <col min="54" max="54" width="3" bestFit="1" customWidth="1"/>
    <col min="55" max="56" width="5" bestFit="1" customWidth="1"/>
    <col min="57" max="57" width="14.5703125" bestFit="1" customWidth="1"/>
    <col min="59" max="59" width="12.140625" bestFit="1" customWidth="1"/>
    <col min="60" max="60" width="11.28515625" bestFit="1" customWidth="1"/>
  </cols>
  <sheetData>
    <row r="3" spans="1:17" x14ac:dyDescent="0.25">
      <c r="A3" s="4" t="s">
        <v>192</v>
      </c>
      <c r="B3" s="4" t="s">
        <v>185</v>
      </c>
    </row>
    <row r="4" spans="1:17" x14ac:dyDescent="0.25">
      <c r="B4" t="s">
        <v>198</v>
      </c>
      <c r="C4" t="s">
        <v>200</v>
      </c>
      <c r="D4" t="s">
        <v>197</v>
      </c>
      <c r="I4" t="s">
        <v>201</v>
      </c>
      <c r="J4" t="s">
        <v>196</v>
      </c>
      <c r="N4" t="s">
        <v>202</v>
      </c>
      <c r="O4" t="s">
        <v>182</v>
      </c>
      <c r="P4" t="s">
        <v>203</v>
      </c>
      <c r="Q4" t="s">
        <v>183</v>
      </c>
    </row>
    <row r="5" spans="1:17" x14ac:dyDescent="0.25">
      <c r="A5" s="4" t="s">
        <v>181</v>
      </c>
      <c r="B5">
        <v>49</v>
      </c>
      <c r="D5">
        <v>44</v>
      </c>
      <c r="E5">
        <v>45</v>
      </c>
      <c r="F5">
        <v>46</v>
      </c>
      <c r="G5">
        <v>47</v>
      </c>
      <c r="H5">
        <v>48</v>
      </c>
      <c r="J5">
        <v>40</v>
      </c>
      <c r="K5">
        <v>41</v>
      </c>
      <c r="L5">
        <v>42</v>
      </c>
      <c r="M5">
        <v>43</v>
      </c>
      <c r="O5" t="s">
        <v>182</v>
      </c>
    </row>
    <row r="6" spans="1:17" x14ac:dyDescent="0.25">
      <c r="A6" s="5" t="s">
        <v>187</v>
      </c>
      <c r="B6" s="6"/>
      <c r="C6" s="6"/>
      <c r="D6" s="6">
        <v>0</v>
      </c>
      <c r="E6" s="6">
        <v>0.25</v>
      </c>
      <c r="F6" s="6">
        <v>1</v>
      </c>
      <c r="G6" s="6"/>
      <c r="H6" s="6"/>
      <c r="I6" s="6">
        <v>1.25</v>
      </c>
      <c r="J6" s="6">
        <v>1.58</v>
      </c>
      <c r="K6" s="6">
        <v>18.579999999999998</v>
      </c>
      <c r="L6" s="6">
        <v>6.58</v>
      </c>
      <c r="M6" s="6">
        <v>0</v>
      </c>
      <c r="N6" s="6">
        <v>26.739999999999995</v>
      </c>
      <c r="O6" s="6"/>
      <c r="P6" s="6"/>
      <c r="Q6" s="6">
        <v>27.989999999999995</v>
      </c>
    </row>
    <row r="7" spans="1:17" x14ac:dyDescent="0.25">
      <c r="A7" s="5" t="s">
        <v>190</v>
      </c>
      <c r="B7" s="6"/>
      <c r="C7" s="6"/>
      <c r="D7" s="6">
        <v>0</v>
      </c>
      <c r="E7" s="6">
        <v>0.22000000000000003</v>
      </c>
      <c r="F7" s="6">
        <v>1.62</v>
      </c>
      <c r="G7" s="6"/>
      <c r="H7" s="6"/>
      <c r="I7" s="6">
        <v>1.84</v>
      </c>
      <c r="J7" s="6"/>
      <c r="K7" s="6">
        <v>0.67</v>
      </c>
      <c r="L7" s="6">
        <v>0.59</v>
      </c>
      <c r="M7" s="6">
        <v>0</v>
      </c>
      <c r="N7" s="6">
        <v>1.26</v>
      </c>
      <c r="O7" s="6"/>
      <c r="P7" s="6"/>
      <c r="Q7" s="6">
        <v>3.1</v>
      </c>
    </row>
    <row r="8" spans="1:17" x14ac:dyDescent="0.25">
      <c r="A8" s="5" t="s">
        <v>191</v>
      </c>
      <c r="B8" s="6"/>
      <c r="C8" s="6"/>
      <c r="D8" s="6">
        <v>0</v>
      </c>
      <c r="E8" s="6">
        <v>0.8</v>
      </c>
      <c r="F8" s="6">
        <v>0.08</v>
      </c>
      <c r="G8" s="6">
        <v>2.56</v>
      </c>
      <c r="H8" s="6"/>
      <c r="I8" s="6">
        <v>3.44</v>
      </c>
      <c r="J8" s="6"/>
      <c r="K8" s="6">
        <v>1.1600000000000001</v>
      </c>
      <c r="L8" s="6">
        <v>0</v>
      </c>
      <c r="M8" s="6">
        <v>1.58</v>
      </c>
      <c r="N8" s="6">
        <v>2.74</v>
      </c>
      <c r="O8" s="6"/>
      <c r="P8" s="6"/>
      <c r="Q8" s="6">
        <v>6.18</v>
      </c>
    </row>
    <row r="9" spans="1:17" x14ac:dyDescent="0.25">
      <c r="A9" s="5" t="s">
        <v>184</v>
      </c>
      <c r="B9" s="6"/>
      <c r="C9" s="6"/>
      <c r="D9" s="6">
        <v>0</v>
      </c>
      <c r="E9" s="6">
        <v>0.93</v>
      </c>
      <c r="F9" s="6">
        <v>1.68</v>
      </c>
      <c r="G9" s="6">
        <v>0.08</v>
      </c>
      <c r="H9" s="6"/>
      <c r="I9" s="6">
        <v>2.69</v>
      </c>
      <c r="J9" s="6"/>
      <c r="K9" s="6">
        <v>1.3199999999999998</v>
      </c>
      <c r="L9" s="6">
        <v>0</v>
      </c>
      <c r="M9" s="6">
        <v>0</v>
      </c>
      <c r="N9" s="6">
        <v>1.3199999999999998</v>
      </c>
      <c r="O9" s="6"/>
      <c r="P9" s="6"/>
      <c r="Q9" s="6">
        <v>4.01</v>
      </c>
    </row>
    <row r="10" spans="1:17" x14ac:dyDescent="0.25">
      <c r="A10" s="5" t="s">
        <v>246</v>
      </c>
      <c r="B10" s="6"/>
      <c r="C10" s="6"/>
      <c r="D10" s="6">
        <v>0</v>
      </c>
      <c r="E10" s="6">
        <v>4.4400000000000004</v>
      </c>
      <c r="F10" s="6">
        <v>1.1499999999999999</v>
      </c>
      <c r="G10" s="6"/>
      <c r="H10" s="6">
        <v>0.67</v>
      </c>
      <c r="I10" s="6">
        <v>6.26</v>
      </c>
      <c r="J10" s="6"/>
      <c r="K10" s="6">
        <v>19.840000000000003</v>
      </c>
      <c r="L10" s="6">
        <v>8.58</v>
      </c>
      <c r="M10" s="6">
        <v>0</v>
      </c>
      <c r="N10" s="6">
        <v>28.42</v>
      </c>
      <c r="O10" s="6"/>
      <c r="P10" s="6"/>
      <c r="Q10" s="6">
        <v>34.68</v>
      </c>
    </row>
    <row r="11" spans="1:17" x14ac:dyDescent="0.25">
      <c r="A11" s="5" t="s">
        <v>189</v>
      </c>
      <c r="B11" s="6"/>
      <c r="C11" s="6"/>
      <c r="D11" s="6">
        <v>0</v>
      </c>
      <c r="E11" s="6">
        <v>0</v>
      </c>
      <c r="F11" s="6">
        <v>1</v>
      </c>
      <c r="G11" s="6"/>
      <c r="H11" s="6">
        <v>3.25</v>
      </c>
      <c r="I11" s="6">
        <v>4.25</v>
      </c>
      <c r="J11" s="6"/>
      <c r="K11" s="6">
        <v>0.49000000000000005</v>
      </c>
      <c r="L11" s="6">
        <v>2.65</v>
      </c>
      <c r="M11" s="6">
        <v>0</v>
      </c>
      <c r="N11" s="6">
        <v>3.14</v>
      </c>
      <c r="O11" s="6"/>
      <c r="P11" s="6"/>
      <c r="Q11" s="6">
        <v>7.3900000000000006</v>
      </c>
    </row>
    <row r="12" spans="1:17" x14ac:dyDescent="0.25">
      <c r="A12" s="5" t="s">
        <v>188</v>
      </c>
      <c r="B12" s="6">
        <v>2.67</v>
      </c>
      <c r="C12" s="6">
        <v>2.67</v>
      </c>
      <c r="D12" s="6">
        <v>0</v>
      </c>
      <c r="E12" s="6">
        <v>4.08</v>
      </c>
      <c r="F12" s="6">
        <v>0</v>
      </c>
      <c r="G12" s="6"/>
      <c r="H12" s="6">
        <v>3.25</v>
      </c>
      <c r="I12" s="6">
        <v>7.33</v>
      </c>
      <c r="J12" s="6"/>
      <c r="K12" s="6">
        <v>0.83000000000000007</v>
      </c>
      <c r="L12" s="6">
        <v>2.34</v>
      </c>
      <c r="M12" s="6">
        <v>0</v>
      </c>
      <c r="N12" s="6">
        <v>3.17</v>
      </c>
      <c r="O12" s="6"/>
      <c r="P12" s="6"/>
      <c r="Q12" s="6">
        <v>13.17</v>
      </c>
    </row>
    <row r="13" spans="1:17" x14ac:dyDescent="0.25">
      <c r="A13" s="5" t="s">
        <v>182</v>
      </c>
      <c r="B13" s="6"/>
      <c r="C13" s="6"/>
      <c r="D13" s="6"/>
      <c r="E13" s="6"/>
      <c r="F13" s="6"/>
      <c r="G13" s="6"/>
      <c r="H13" s="6"/>
      <c r="I13" s="6"/>
      <c r="J13" s="6"/>
      <c r="K13" s="6"/>
      <c r="L13" s="6"/>
      <c r="M13" s="6"/>
      <c r="N13" s="6"/>
      <c r="O13" s="6"/>
      <c r="P13" s="6"/>
      <c r="Q13" s="6"/>
    </row>
    <row r="14" spans="1:17" x14ac:dyDescent="0.25">
      <c r="A14" s="5" t="s">
        <v>183</v>
      </c>
      <c r="B14" s="6">
        <v>2.67</v>
      </c>
      <c r="C14" s="6">
        <v>2.67</v>
      </c>
      <c r="D14" s="6">
        <v>0</v>
      </c>
      <c r="E14" s="6">
        <v>10.72</v>
      </c>
      <c r="F14" s="6">
        <v>6.5299999999999994</v>
      </c>
      <c r="G14" s="6">
        <v>2.64</v>
      </c>
      <c r="H14" s="6">
        <v>7.17</v>
      </c>
      <c r="I14" s="6">
        <v>27.059999999999995</v>
      </c>
      <c r="J14" s="6">
        <v>1.58</v>
      </c>
      <c r="K14" s="6">
        <v>42.890000000000008</v>
      </c>
      <c r="L14" s="6">
        <v>20.74</v>
      </c>
      <c r="M14" s="6">
        <v>1.58</v>
      </c>
      <c r="N14" s="6">
        <v>66.789999999999992</v>
      </c>
      <c r="O14" s="6"/>
      <c r="P14" s="6"/>
      <c r="Q14" s="6">
        <v>96.52</v>
      </c>
    </row>
    <row r="18" spans="1:60" x14ac:dyDescent="0.25">
      <c r="A18" s="4" t="s">
        <v>192</v>
      </c>
      <c r="B18" s="4" t="s">
        <v>185</v>
      </c>
    </row>
    <row r="19" spans="1:60" x14ac:dyDescent="0.25">
      <c r="B19" t="s">
        <v>187</v>
      </c>
      <c r="I19" t="s">
        <v>279</v>
      </c>
      <c r="J19" t="s">
        <v>190</v>
      </c>
      <c r="P19" t="s">
        <v>280</v>
      </c>
      <c r="Q19" t="s">
        <v>191</v>
      </c>
      <c r="X19" t="s">
        <v>281</v>
      </c>
      <c r="Y19" t="s">
        <v>184</v>
      </c>
      <c r="AF19" t="s">
        <v>282</v>
      </c>
      <c r="AG19" t="s">
        <v>246</v>
      </c>
      <c r="AN19" t="s">
        <v>283</v>
      </c>
      <c r="AO19" t="s">
        <v>189</v>
      </c>
      <c r="AV19" t="s">
        <v>284</v>
      </c>
      <c r="AW19" t="s">
        <v>188</v>
      </c>
      <c r="BE19" t="s">
        <v>285</v>
      </c>
      <c r="BF19" t="s">
        <v>182</v>
      </c>
      <c r="BG19" t="s">
        <v>203</v>
      </c>
      <c r="BH19" t="s">
        <v>183</v>
      </c>
    </row>
    <row r="20" spans="1:60" x14ac:dyDescent="0.25">
      <c r="A20" s="4" t="s">
        <v>181</v>
      </c>
      <c r="B20">
        <v>40</v>
      </c>
      <c r="C20">
        <v>41</v>
      </c>
      <c r="D20">
        <v>42</v>
      </c>
      <c r="E20">
        <v>43</v>
      </c>
      <c r="F20">
        <v>44</v>
      </c>
      <c r="G20">
        <v>45</v>
      </c>
      <c r="H20">
        <v>46</v>
      </c>
      <c r="J20">
        <v>41</v>
      </c>
      <c r="K20">
        <v>42</v>
      </c>
      <c r="L20">
        <v>43</v>
      </c>
      <c r="M20">
        <v>44</v>
      </c>
      <c r="N20">
        <v>45</v>
      </c>
      <c r="O20">
        <v>46</v>
      </c>
      <c r="Q20">
        <v>41</v>
      </c>
      <c r="R20">
        <v>42</v>
      </c>
      <c r="S20">
        <v>43</v>
      </c>
      <c r="T20">
        <v>44</v>
      </c>
      <c r="U20">
        <v>45</v>
      </c>
      <c r="V20">
        <v>46</v>
      </c>
      <c r="W20">
        <v>47</v>
      </c>
      <c r="Y20">
        <v>41</v>
      </c>
      <c r="Z20">
        <v>42</v>
      </c>
      <c r="AA20">
        <v>43</v>
      </c>
      <c r="AB20">
        <v>44</v>
      </c>
      <c r="AC20">
        <v>45</v>
      </c>
      <c r="AD20">
        <v>46</v>
      </c>
      <c r="AE20">
        <v>47</v>
      </c>
      <c r="AG20">
        <v>41</v>
      </c>
      <c r="AH20">
        <v>42</v>
      </c>
      <c r="AI20">
        <v>43</v>
      </c>
      <c r="AJ20">
        <v>44</v>
      </c>
      <c r="AK20">
        <v>45</v>
      </c>
      <c r="AL20">
        <v>46</v>
      </c>
      <c r="AM20">
        <v>48</v>
      </c>
      <c r="AO20">
        <v>41</v>
      </c>
      <c r="AP20">
        <v>42</v>
      </c>
      <c r="AQ20">
        <v>43</v>
      </c>
      <c r="AR20">
        <v>44</v>
      </c>
      <c r="AS20">
        <v>45</v>
      </c>
      <c r="AT20">
        <v>46</v>
      </c>
      <c r="AU20">
        <v>48</v>
      </c>
      <c r="AW20">
        <v>41</v>
      </c>
      <c r="AX20">
        <v>42</v>
      </c>
      <c r="AY20">
        <v>43</v>
      </c>
      <c r="AZ20">
        <v>44</v>
      </c>
      <c r="BA20">
        <v>45</v>
      </c>
      <c r="BB20">
        <v>46</v>
      </c>
      <c r="BC20">
        <v>48</v>
      </c>
      <c r="BD20">
        <v>49</v>
      </c>
      <c r="BF20" t="s">
        <v>182</v>
      </c>
    </row>
    <row r="21" spans="1:60" x14ac:dyDescent="0.25">
      <c r="A21" s="5" t="s">
        <v>115</v>
      </c>
      <c r="B21" s="6"/>
      <c r="C21" s="6"/>
      <c r="D21" s="6"/>
      <c r="E21" s="6"/>
      <c r="F21" s="6"/>
      <c r="G21" s="6"/>
      <c r="H21" s="6"/>
      <c r="I21" s="6"/>
      <c r="J21" s="6"/>
      <c r="K21" s="6"/>
      <c r="L21" s="6"/>
      <c r="M21" s="6"/>
      <c r="N21" s="6"/>
      <c r="O21" s="6"/>
      <c r="P21" s="6"/>
      <c r="Q21" s="6"/>
      <c r="R21" s="6"/>
      <c r="S21" s="6"/>
      <c r="T21" s="6"/>
      <c r="U21" s="6">
        <v>0.55000000000000004</v>
      </c>
      <c r="V21" s="6"/>
      <c r="W21" s="6"/>
      <c r="X21" s="6">
        <v>0.55000000000000004</v>
      </c>
      <c r="Y21" s="6"/>
      <c r="Z21" s="6"/>
      <c r="AA21" s="6"/>
      <c r="AB21" s="6"/>
      <c r="AC21" s="6"/>
      <c r="AD21" s="6"/>
      <c r="AE21" s="6"/>
      <c r="AF21" s="6"/>
      <c r="AG21" s="6"/>
      <c r="AH21" s="6"/>
      <c r="AI21" s="6"/>
      <c r="AJ21" s="6"/>
      <c r="AK21" s="6"/>
      <c r="AL21" s="6"/>
      <c r="AM21" s="6"/>
      <c r="AN21" s="6"/>
      <c r="AO21" s="6"/>
      <c r="AP21" s="6"/>
      <c r="AQ21" s="6"/>
      <c r="AR21" s="6"/>
      <c r="AS21" s="6"/>
      <c r="AT21" s="6"/>
      <c r="AU21" s="6"/>
      <c r="AV21" s="6"/>
      <c r="AW21" s="6"/>
      <c r="AX21" s="6"/>
      <c r="AY21" s="6"/>
      <c r="AZ21" s="6"/>
      <c r="BA21" s="6"/>
      <c r="BB21" s="6"/>
      <c r="BC21" s="6"/>
      <c r="BD21" s="6"/>
      <c r="BE21" s="6"/>
      <c r="BF21" s="6"/>
      <c r="BG21" s="6"/>
      <c r="BH21" s="6">
        <v>0.55000000000000004</v>
      </c>
    </row>
    <row r="22" spans="1:60" x14ac:dyDescent="0.25">
      <c r="A22" s="5" t="s">
        <v>27</v>
      </c>
      <c r="B22" s="6"/>
      <c r="C22" s="6">
        <v>0.33</v>
      </c>
      <c r="D22" s="6">
        <v>0.83</v>
      </c>
      <c r="E22" s="6">
        <v>0</v>
      </c>
      <c r="F22" s="6">
        <v>0</v>
      </c>
      <c r="G22" s="6">
        <v>0.25</v>
      </c>
      <c r="H22" s="6">
        <v>0</v>
      </c>
      <c r="I22" s="6">
        <v>1.41</v>
      </c>
      <c r="J22" s="6">
        <v>0</v>
      </c>
      <c r="K22" s="6">
        <v>0.42</v>
      </c>
      <c r="L22" s="6">
        <v>0</v>
      </c>
      <c r="M22" s="6">
        <v>0</v>
      </c>
      <c r="N22" s="6">
        <v>0.17</v>
      </c>
      <c r="O22" s="6">
        <v>1.62</v>
      </c>
      <c r="P22" s="6">
        <v>2.21</v>
      </c>
      <c r="Q22" s="6">
        <v>0</v>
      </c>
      <c r="R22" s="6">
        <v>0</v>
      </c>
      <c r="S22" s="6">
        <v>0</v>
      </c>
      <c r="T22" s="6">
        <v>0</v>
      </c>
      <c r="U22" s="6">
        <v>0.25</v>
      </c>
      <c r="V22" s="6">
        <v>0.08</v>
      </c>
      <c r="W22" s="6"/>
      <c r="X22" s="6">
        <v>0.33</v>
      </c>
      <c r="Y22" s="6">
        <v>0.16</v>
      </c>
      <c r="Z22" s="6">
        <v>0</v>
      </c>
      <c r="AA22" s="6">
        <v>0</v>
      </c>
      <c r="AB22" s="6">
        <v>0</v>
      </c>
      <c r="AC22" s="6">
        <v>0</v>
      </c>
      <c r="AD22" s="6">
        <v>1.68</v>
      </c>
      <c r="AE22" s="6">
        <v>0.08</v>
      </c>
      <c r="AF22" s="6">
        <v>1.92</v>
      </c>
      <c r="AG22" s="6">
        <v>0.58000000000000007</v>
      </c>
      <c r="AH22" s="6">
        <v>0</v>
      </c>
      <c r="AI22" s="6">
        <v>0</v>
      </c>
      <c r="AJ22" s="6">
        <v>0</v>
      </c>
      <c r="AK22" s="6">
        <v>2.8000000000000003</v>
      </c>
      <c r="AL22" s="6">
        <v>1.1499999999999999</v>
      </c>
      <c r="AM22" s="6"/>
      <c r="AN22" s="6">
        <v>4.53</v>
      </c>
      <c r="AO22" s="6">
        <v>0.08</v>
      </c>
      <c r="AP22" s="6">
        <v>0</v>
      </c>
      <c r="AQ22" s="6">
        <v>0</v>
      </c>
      <c r="AR22" s="6">
        <v>0</v>
      </c>
      <c r="AS22" s="6">
        <v>0</v>
      </c>
      <c r="AT22" s="6">
        <v>0</v>
      </c>
      <c r="AU22" s="6"/>
      <c r="AV22" s="6">
        <v>0.08</v>
      </c>
      <c r="AW22" s="6">
        <v>0.08</v>
      </c>
      <c r="AX22" s="6">
        <v>0</v>
      </c>
      <c r="AY22" s="6">
        <v>0</v>
      </c>
      <c r="AZ22" s="6">
        <v>0</v>
      </c>
      <c r="BA22" s="6">
        <v>0.08</v>
      </c>
      <c r="BB22" s="6">
        <v>0</v>
      </c>
      <c r="BC22" s="6"/>
      <c r="BD22" s="6"/>
      <c r="BE22" s="6">
        <v>0.16</v>
      </c>
      <c r="BF22" s="6"/>
      <c r="BG22" s="6"/>
      <c r="BH22" s="6">
        <v>10.64</v>
      </c>
    </row>
    <row r="23" spans="1:60" x14ac:dyDescent="0.25">
      <c r="A23" s="5" t="s">
        <v>82</v>
      </c>
      <c r="B23" s="6"/>
      <c r="C23" s="6">
        <v>0.17</v>
      </c>
      <c r="D23" s="6"/>
      <c r="E23" s="6"/>
      <c r="F23" s="6"/>
      <c r="G23" s="6"/>
      <c r="H23" s="6"/>
      <c r="I23" s="6">
        <v>0.17</v>
      </c>
      <c r="J23" s="6"/>
      <c r="K23" s="6"/>
      <c r="L23" s="6"/>
      <c r="M23" s="6"/>
      <c r="N23" s="6"/>
      <c r="O23" s="6"/>
      <c r="P23" s="6"/>
      <c r="Q23" s="6"/>
      <c r="R23" s="6"/>
      <c r="S23" s="6"/>
      <c r="T23" s="6"/>
      <c r="U23" s="6"/>
      <c r="V23" s="6"/>
      <c r="W23" s="6"/>
      <c r="X23" s="6"/>
      <c r="Y23" s="6"/>
      <c r="Z23" s="6"/>
      <c r="AA23" s="6"/>
      <c r="AB23" s="6"/>
      <c r="AC23" s="6"/>
      <c r="AD23" s="6"/>
      <c r="AE23" s="6"/>
      <c r="AF23" s="6"/>
      <c r="AG23" s="6">
        <v>0.17</v>
      </c>
      <c r="AH23" s="6"/>
      <c r="AI23" s="6"/>
      <c r="AJ23" s="6"/>
      <c r="AK23" s="6"/>
      <c r="AL23" s="6"/>
      <c r="AM23" s="6"/>
      <c r="AN23" s="6">
        <v>0.17</v>
      </c>
      <c r="AO23" s="6">
        <v>0</v>
      </c>
      <c r="AP23" s="6"/>
      <c r="AQ23" s="6"/>
      <c r="AR23" s="6"/>
      <c r="AS23" s="6"/>
      <c r="AT23" s="6"/>
      <c r="AU23" s="6"/>
      <c r="AV23" s="6">
        <v>0</v>
      </c>
      <c r="AW23" s="6"/>
      <c r="AX23" s="6"/>
      <c r="AY23" s="6"/>
      <c r="AZ23" s="6"/>
      <c r="BA23" s="6"/>
      <c r="BB23" s="6"/>
      <c r="BC23" s="6"/>
      <c r="BD23" s="6"/>
      <c r="BE23" s="6"/>
      <c r="BF23" s="6"/>
      <c r="BG23" s="6"/>
      <c r="BH23" s="6">
        <v>0.34</v>
      </c>
    </row>
    <row r="24" spans="1:60" x14ac:dyDescent="0.25">
      <c r="A24" s="5" t="s">
        <v>64</v>
      </c>
      <c r="B24" s="6"/>
      <c r="C24" s="6"/>
      <c r="D24" s="6">
        <v>1.17</v>
      </c>
      <c r="E24" s="6"/>
      <c r="F24" s="6"/>
      <c r="G24" s="6"/>
      <c r="H24" s="6"/>
      <c r="I24" s="6">
        <v>1.17</v>
      </c>
      <c r="J24" s="6">
        <v>0.17</v>
      </c>
      <c r="K24" s="6">
        <v>0.17</v>
      </c>
      <c r="L24" s="6"/>
      <c r="M24" s="6"/>
      <c r="N24" s="6"/>
      <c r="O24" s="6"/>
      <c r="P24" s="6">
        <v>0.34</v>
      </c>
      <c r="Q24" s="6">
        <v>0.41000000000000003</v>
      </c>
      <c r="R24" s="6"/>
      <c r="S24" s="6">
        <v>1.58</v>
      </c>
      <c r="T24" s="6"/>
      <c r="U24" s="6"/>
      <c r="V24" s="6"/>
      <c r="W24" s="6"/>
      <c r="X24" s="6">
        <v>1.9900000000000002</v>
      </c>
      <c r="Y24" s="6"/>
      <c r="Z24" s="6"/>
      <c r="AA24" s="6"/>
      <c r="AB24" s="6"/>
      <c r="AC24" s="6"/>
      <c r="AD24" s="6"/>
      <c r="AE24" s="6"/>
      <c r="AF24" s="6"/>
      <c r="AG24" s="6">
        <v>0.17</v>
      </c>
      <c r="AH24" s="6"/>
      <c r="AI24" s="6"/>
      <c r="AJ24" s="6"/>
      <c r="AK24" s="6"/>
      <c r="AL24" s="6"/>
      <c r="AM24" s="6"/>
      <c r="AN24" s="6">
        <v>0.17</v>
      </c>
      <c r="AO24" s="6"/>
      <c r="AP24" s="6"/>
      <c r="AQ24" s="6"/>
      <c r="AR24" s="6"/>
      <c r="AS24" s="6"/>
      <c r="AT24" s="6"/>
      <c r="AU24" s="6"/>
      <c r="AV24" s="6"/>
      <c r="AW24" s="6">
        <v>0.25</v>
      </c>
      <c r="AX24" s="6"/>
      <c r="AY24" s="6"/>
      <c r="AZ24" s="6"/>
      <c r="BA24" s="6"/>
      <c r="BB24" s="6"/>
      <c r="BC24" s="6"/>
      <c r="BD24" s="6"/>
      <c r="BE24" s="6">
        <v>0.25</v>
      </c>
      <c r="BF24" s="6"/>
      <c r="BG24" s="6"/>
      <c r="BH24" s="6">
        <v>3.92</v>
      </c>
    </row>
    <row r="25" spans="1:60" x14ac:dyDescent="0.25">
      <c r="A25" s="5" t="s">
        <v>95</v>
      </c>
      <c r="B25" s="6"/>
      <c r="C25" s="6">
        <v>0.08</v>
      </c>
      <c r="D25" s="6"/>
      <c r="E25" s="6"/>
      <c r="F25" s="6"/>
      <c r="G25" s="6"/>
      <c r="H25" s="6"/>
      <c r="I25" s="6">
        <v>0.08</v>
      </c>
      <c r="J25" s="6">
        <v>0.5</v>
      </c>
      <c r="K25" s="6"/>
      <c r="L25" s="6"/>
      <c r="M25" s="6"/>
      <c r="N25" s="6">
        <v>0.05</v>
      </c>
      <c r="O25" s="6"/>
      <c r="P25" s="6">
        <v>0.55000000000000004</v>
      </c>
      <c r="Q25" s="6">
        <v>0.5</v>
      </c>
      <c r="R25" s="6"/>
      <c r="S25" s="6"/>
      <c r="T25" s="6"/>
      <c r="U25" s="6"/>
      <c r="V25" s="6"/>
      <c r="W25" s="6">
        <v>2.08</v>
      </c>
      <c r="X25" s="6">
        <v>2.58</v>
      </c>
      <c r="Y25" s="6">
        <v>0.25</v>
      </c>
      <c r="Z25" s="6"/>
      <c r="AA25" s="6"/>
      <c r="AB25" s="6"/>
      <c r="AC25" s="6">
        <v>0.25</v>
      </c>
      <c r="AD25" s="6"/>
      <c r="AE25" s="6"/>
      <c r="AF25" s="6">
        <v>0.5</v>
      </c>
      <c r="AG25" s="6">
        <v>0.17</v>
      </c>
      <c r="AH25" s="6"/>
      <c r="AI25" s="6"/>
      <c r="AJ25" s="6"/>
      <c r="AK25" s="6"/>
      <c r="AL25" s="6"/>
      <c r="AM25" s="6"/>
      <c r="AN25" s="6">
        <v>0.17</v>
      </c>
      <c r="AO25" s="6">
        <v>0.25</v>
      </c>
      <c r="AP25" s="6"/>
      <c r="AQ25" s="6"/>
      <c r="AR25" s="6"/>
      <c r="AS25" s="6"/>
      <c r="AT25" s="6"/>
      <c r="AU25" s="6"/>
      <c r="AV25" s="6">
        <v>0.25</v>
      </c>
      <c r="AW25" s="6">
        <v>0.08</v>
      </c>
      <c r="AX25" s="6">
        <v>0.17</v>
      </c>
      <c r="AY25" s="6"/>
      <c r="AZ25" s="6"/>
      <c r="BA25" s="6"/>
      <c r="BB25" s="6"/>
      <c r="BC25" s="6"/>
      <c r="BD25" s="6"/>
      <c r="BE25" s="6">
        <v>0.25</v>
      </c>
      <c r="BF25" s="6"/>
      <c r="BG25" s="6"/>
      <c r="BH25" s="6">
        <v>4.38</v>
      </c>
    </row>
    <row r="26" spans="1:60" x14ac:dyDescent="0.25">
      <c r="A26" s="5" t="s">
        <v>132</v>
      </c>
      <c r="B26" s="6"/>
      <c r="C26" s="6"/>
      <c r="D26" s="6"/>
      <c r="E26" s="6"/>
      <c r="F26" s="6"/>
      <c r="G26" s="6"/>
      <c r="H26" s="6">
        <v>1</v>
      </c>
      <c r="I26" s="6">
        <v>1</v>
      </c>
      <c r="J26" s="6"/>
      <c r="K26" s="6"/>
      <c r="L26" s="6"/>
      <c r="M26" s="6"/>
      <c r="N26" s="6"/>
      <c r="O26" s="6"/>
      <c r="P26" s="6"/>
      <c r="Q26" s="6"/>
      <c r="R26" s="6"/>
      <c r="S26" s="6"/>
      <c r="T26" s="6"/>
      <c r="U26" s="6"/>
      <c r="V26" s="6"/>
      <c r="W26" s="6"/>
      <c r="X26" s="6"/>
      <c r="Y26" s="6"/>
      <c r="Z26" s="6"/>
      <c r="AA26" s="6"/>
      <c r="AB26" s="6"/>
      <c r="AC26" s="6">
        <v>0.68</v>
      </c>
      <c r="AD26" s="6"/>
      <c r="AE26" s="6"/>
      <c r="AF26" s="6">
        <v>0.68</v>
      </c>
      <c r="AG26" s="6"/>
      <c r="AH26" s="6"/>
      <c r="AI26" s="6"/>
      <c r="AJ26" s="6"/>
      <c r="AK26" s="6">
        <v>1.64</v>
      </c>
      <c r="AL26" s="6"/>
      <c r="AM26" s="6"/>
      <c r="AN26" s="6">
        <v>1.64</v>
      </c>
      <c r="AO26" s="6"/>
      <c r="AP26" s="6"/>
      <c r="AQ26" s="6"/>
      <c r="AR26" s="6"/>
      <c r="AS26" s="6"/>
      <c r="AT26" s="6"/>
      <c r="AU26" s="6"/>
      <c r="AV26" s="6"/>
      <c r="AW26" s="6"/>
      <c r="AX26" s="6"/>
      <c r="AY26" s="6"/>
      <c r="AZ26" s="6"/>
      <c r="BA26" s="6"/>
      <c r="BB26" s="6"/>
      <c r="BC26" s="6"/>
      <c r="BD26" s="6"/>
      <c r="BE26" s="6"/>
      <c r="BF26" s="6"/>
      <c r="BG26" s="6"/>
      <c r="BH26" s="6">
        <v>3.3200000000000003</v>
      </c>
    </row>
    <row r="27" spans="1:60" x14ac:dyDescent="0.25">
      <c r="A27" s="5" t="s">
        <v>69</v>
      </c>
      <c r="B27" s="6"/>
      <c r="C27" s="6">
        <v>0.5</v>
      </c>
      <c r="D27" s="6"/>
      <c r="E27" s="6"/>
      <c r="F27" s="6"/>
      <c r="G27" s="6"/>
      <c r="H27" s="6"/>
      <c r="I27" s="6">
        <v>0.5</v>
      </c>
      <c r="J27" s="6"/>
      <c r="K27" s="6"/>
      <c r="L27" s="6"/>
      <c r="M27" s="6"/>
      <c r="N27" s="6"/>
      <c r="O27" s="6"/>
      <c r="P27" s="6"/>
      <c r="Q27" s="6"/>
      <c r="R27" s="6"/>
      <c r="S27" s="6"/>
      <c r="T27" s="6"/>
      <c r="U27" s="6"/>
      <c r="V27" s="6"/>
      <c r="W27" s="6"/>
      <c r="X27" s="6"/>
      <c r="Y27" s="6">
        <v>0.90999999999999992</v>
      </c>
      <c r="Z27" s="6"/>
      <c r="AA27" s="6"/>
      <c r="AB27" s="6"/>
      <c r="AC27" s="6"/>
      <c r="AD27" s="6"/>
      <c r="AE27" s="6"/>
      <c r="AF27" s="6">
        <v>0.90999999999999992</v>
      </c>
      <c r="AG27" s="6">
        <v>3.25</v>
      </c>
      <c r="AH27" s="6">
        <v>2</v>
      </c>
      <c r="AI27" s="6"/>
      <c r="AJ27" s="6"/>
      <c r="AK27" s="6"/>
      <c r="AL27" s="6"/>
      <c r="AM27" s="6"/>
      <c r="AN27" s="6">
        <v>5.25</v>
      </c>
      <c r="AO27" s="6">
        <v>0.16</v>
      </c>
      <c r="AP27" s="6">
        <v>0.17</v>
      </c>
      <c r="AQ27" s="6"/>
      <c r="AR27" s="6"/>
      <c r="AS27" s="6"/>
      <c r="AT27" s="6">
        <v>1</v>
      </c>
      <c r="AU27" s="6"/>
      <c r="AV27" s="6">
        <v>1.33</v>
      </c>
      <c r="AW27" s="6">
        <v>0.42000000000000004</v>
      </c>
      <c r="AX27" s="6">
        <v>2.17</v>
      </c>
      <c r="AY27" s="6"/>
      <c r="AZ27" s="6"/>
      <c r="BA27" s="6"/>
      <c r="BB27" s="6"/>
      <c r="BC27" s="6"/>
      <c r="BD27" s="6"/>
      <c r="BE27" s="6">
        <v>2.59</v>
      </c>
      <c r="BF27" s="6"/>
      <c r="BG27" s="6"/>
      <c r="BH27" s="6">
        <v>10.58</v>
      </c>
    </row>
    <row r="28" spans="1:60" x14ac:dyDescent="0.25">
      <c r="A28" s="5" t="s">
        <v>55</v>
      </c>
      <c r="B28" s="6">
        <v>1.58</v>
      </c>
      <c r="C28" s="6">
        <v>17.5</v>
      </c>
      <c r="D28" s="6">
        <v>4.58</v>
      </c>
      <c r="E28" s="6"/>
      <c r="F28" s="6"/>
      <c r="G28" s="6"/>
      <c r="H28" s="6"/>
      <c r="I28" s="6">
        <v>23.659999999999997</v>
      </c>
      <c r="J28" s="6"/>
      <c r="K28" s="6"/>
      <c r="L28" s="6"/>
      <c r="M28" s="6"/>
      <c r="N28" s="6"/>
      <c r="O28" s="6"/>
      <c r="P28" s="6"/>
      <c r="Q28" s="6">
        <v>0.25</v>
      </c>
      <c r="R28" s="6"/>
      <c r="S28" s="6"/>
      <c r="T28" s="6"/>
      <c r="U28" s="6"/>
      <c r="V28" s="6"/>
      <c r="W28" s="6">
        <v>0.48</v>
      </c>
      <c r="X28" s="6">
        <v>0.73</v>
      </c>
      <c r="Y28" s="6"/>
      <c r="Z28" s="6"/>
      <c r="AA28" s="6"/>
      <c r="AB28" s="6"/>
      <c r="AC28" s="6"/>
      <c r="AD28" s="6"/>
      <c r="AE28" s="6"/>
      <c r="AF28" s="6"/>
      <c r="AG28" s="6">
        <v>15.5</v>
      </c>
      <c r="AH28" s="6">
        <v>6.58</v>
      </c>
      <c r="AI28" s="6"/>
      <c r="AJ28" s="6"/>
      <c r="AK28" s="6"/>
      <c r="AL28" s="6"/>
      <c r="AM28" s="6">
        <v>0.67</v>
      </c>
      <c r="AN28" s="6">
        <v>22.75</v>
      </c>
      <c r="AO28" s="6"/>
      <c r="AP28" s="6">
        <v>2.48</v>
      </c>
      <c r="AQ28" s="6"/>
      <c r="AR28" s="6"/>
      <c r="AS28" s="6"/>
      <c r="AT28" s="6"/>
      <c r="AU28" s="6">
        <v>3.25</v>
      </c>
      <c r="AV28" s="6">
        <v>5.73</v>
      </c>
      <c r="AW28" s="6"/>
      <c r="AX28" s="6"/>
      <c r="AY28" s="6"/>
      <c r="AZ28" s="6"/>
      <c r="BA28" s="6">
        <v>4</v>
      </c>
      <c r="BB28" s="6"/>
      <c r="BC28" s="6">
        <v>3.25</v>
      </c>
      <c r="BD28" s="6">
        <v>2.67</v>
      </c>
      <c r="BE28" s="6">
        <v>9.92</v>
      </c>
      <c r="BF28" s="6"/>
      <c r="BG28" s="6"/>
      <c r="BH28" s="6">
        <v>62.79</v>
      </c>
    </row>
    <row r="29" spans="1:60" x14ac:dyDescent="0.25">
      <c r="A29" s="5" t="s">
        <v>182</v>
      </c>
      <c r="B29" s="6"/>
      <c r="C29" s="6"/>
      <c r="D29" s="6"/>
      <c r="E29" s="6"/>
      <c r="F29" s="6"/>
      <c r="G29" s="6"/>
      <c r="H29" s="6"/>
      <c r="I29" s="6"/>
      <c r="J29" s="6"/>
      <c r="K29" s="6"/>
      <c r="L29" s="6"/>
      <c r="M29" s="6"/>
      <c r="N29" s="6"/>
      <c r="O29" s="6"/>
      <c r="P29" s="6"/>
      <c r="Q29" s="6"/>
      <c r="R29" s="6"/>
      <c r="S29" s="6"/>
      <c r="T29" s="6"/>
      <c r="U29" s="6"/>
      <c r="V29" s="6"/>
      <c r="W29" s="6"/>
      <c r="X29" s="6"/>
      <c r="Y29" s="6"/>
      <c r="Z29" s="6"/>
      <c r="AA29" s="6"/>
      <c r="AB29" s="6"/>
      <c r="AC29" s="6"/>
      <c r="AD29" s="6"/>
      <c r="AE29" s="6"/>
      <c r="AF29" s="6"/>
      <c r="AG29" s="6"/>
      <c r="AH29" s="6"/>
      <c r="AI29" s="6"/>
      <c r="AJ29" s="6"/>
      <c r="AK29" s="6"/>
      <c r="AL29" s="6"/>
      <c r="AM29" s="6"/>
      <c r="AN29" s="6"/>
      <c r="AO29" s="6"/>
      <c r="AP29" s="6"/>
      <c r="AQ29" s="6"/>
      <c r="AR29" s="6"/>
      <c r="AS29" s="6"/>
      <c r="AT29" s="6"/>
      <c r="AU29" s="6"/>
      <c r="AV29" s="6"/>
      <c r="AW29" s="6"/>
      <c r="AX29" s="6"/>
      <c r="AY29" s="6"/>
      <c r="AZ29" s="6"/>
      <c r="BA29" s="6"/>
      <c r="BB29" s="6"/>
      <c r="BC29" s="6"/>
      <c r="BD29" s="6"/>
      <c r="BE29" s="6"/>
      <c r="BF29" s="6"/>
      <c r="BG29" s="6"/>
      <c r="BH29" s="6"/>
    </row>
    <row r="30" spans="1:60" x14ac:dyDescent="0.25">
      <c r="A30" s="5" t="s">
        <v>183</v>
      </c>
      <c r="B30" s="6">
        <v>1.58</v>
      </c>
      <c r="C30" s="6">
        <v>18.579999999999998</v>
      </c>
      <c r="D30" s="6">
        <v>6.58</v>
      </c>
      <c r="E30" s="6">
        <v>0</v>
      </c>
      <c r="F30" s="6">
        <v>0</v>
      </c>
      <c r="G30" s="6">
        <v>0.25</v>
      </c>
      <c r="H30" s="6">
        <v>1</v>
      </c>
      <c r="I30" s="6">
        <v>27.989999999999995</v>
      </c>
      <c r="J30" s="6">
        <v>0.67</v>
      </c>
      <c r="K30" s="6">
        <v>0.59</v>
      </c>
      <c r="L30" s="6">
        <v>0</v>
      </c>
      <c r="M30" s="6">
        <v>0</v>
      </c>
      <c r="N30" s="6">
        <v>0.22000000000000003</v>
      </c>
      <c r="O30" s="6">
        <v>1.62</v>
      </c>
      <c r="P30" s="6">
        <v>3.0999999999999996</v>
      </c>
      <c r="Q30" s="6">
        <v>1.1600000000000001</v>
      </c>
      <c r="R30" s="6">
        <v>0</v>
      </c>
      <c r="S30" s="6">
        <v>1.58</v>
      </c>
      <c r="T30" s="6">
        <v>0</v>
      </c>
      <c r="U30" s="6">
        <v>0.8</v>
      </c>
      <c r="V30" s="6">
        <v>0.08</v>
      </c>
      <c r="W30" s="6">
        <v>2.56</v>
      </c>
      <c r="X30" s="6">
        <v>6.18</v>
      </c>
      <c r="Y30" s="6">
        <v>1.3199999999999998</v>
      </c>
      <c r="Z30" s="6">
        <v>0</v>
      </c>
      <c r="AA30" s="6">
        <v>0</v>
      </c>
      <c r="AB30" s="6">
        <v>0</v>
      </c>
      <c r="AC30" s="6">
        <v>0.93</v>
      </c>
      <c r="AD30" s="6">
        <v>1.68</v>
      </c>
      <c r="AE30" s="6">
        <v>0.08</v>
      </c>
      <c r="AF30" s="6">
        <v>4.01</v>
      </c>
      <c r="AG30" s="6">
        <v>19.84</v>
      </c>
      <c r="AH30" s="6">
        <v>8.58</v>
      </c>
      <c r="AI30" s="6">
        <v>0</v>
      </c>
      <c r="AJ30" s="6">
        <v>0</v>
      </c>
      <c r="AK30" s="6">
        <v>4.4400000000000004</v>
      </c>
      <c r="AL30" s="6">
        <v>1.1499999999999999</v>
      </c>
      <c r="AM30" s="6">
        <v>0.67</v>
      </c>
      <c r="AN30" s="6">
        <v>34.68</v>
      </c>
      <c r="AO30" s="6">
        <v>0.49</v>
      </c>
      <c r="AP30" s="6">
        <v>2.65</v>
      </c>
      <c r="AQ30" s="6">
        <v>0</v>
      </c>
      <c r="AR30" s="6">
        <v>0</v>
      </c>
      <c r="AS30" s="6">
        <v>0</v>
      </c>
      <c r="AT30" s="6">
        <v>1</v>
      </c>
      <c r="AU30" s="6">
        <v>3.25</v>
      </c>
      <c r="AV30" s="6">
        <v>7.3900000000000006</v>
      </c>
      <c r="AW30" s="6">
        <v>0.83000000000000007</v>
      </c>
      <c r="AX30" s="6">
        <v>2.34</v>
      </c>
      <c r="AY30" s="6">
        <v>0</v>
      </c>
      <c r="AZ30" s="6">
        <v>0</v>
      </c>
      <c r="BA30" s="6">
        <v>4.08</v>
      </c>
      <c r="BB30" s="6">
        <v>0</v>
      </c>
      <c r="BC30" s="6">
        <v>3.25</v>
      </c>
      <c r="BD30" s="6">
        <v>2.67</v>
      </c>
      <c r="BE30" s="6">
        <v>13.17</v>
      </c>
      <c r="BF30" s="6"/>
      <c r="BG30" s="6"/>
      <c r="BH30" s="6">
        <v>96.52000000000001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A516"/>
  <sheetViews>
    <sheetView workbookViewId="0">
      <selection sqref="A1:XFD1048576"/>
    </sheetView>
  </sheetViews>
  <sheetFormatPr defaultRowHeight="15" x14ac:dyDescent="0.25"/>
  <cols>
    <col min="2" max="3" width="14" customWidth="1"/>
    <col min="4" max="4" width="14.42578125" customWidth="1"/>
    <col min="6" max="6" width="18.5703125" customWidth="1"/>
    <col min="8" max="8" width="15.85546875" customWidth="1"/>
    <col min="9" max="9" width="19.42578125" customWidth="1"/>
    <col min="10" max="10" width="25.140625" customWidth="1"/>
    <col min="16" max="16" width="19.7109375" customWidth="1"/>
  </cols>
  <sheetData>
    <row r="1" spans="1:27" x14ac:dyDescent="0.25">
      <c r="A1" t="s">
        <v>0</v>
      </c>
      <c r="B1" t="s">
        <v>1</v>
      </c>
      <c r="C1" t="s">
        <v>195</v>
      </c>
      <c r="D1" t="s">
        <v>2</v>
      </c>
      <c r="E1" t="s">
        <v>3</v>
      </c>
      <c r="F1" t="s">
        <v>4</v>
      </c>
      <c r="G1" t="s">
        <v>5</v>
      </c>
      <c r="H1" t="s">
        <v>6</v>
      </c>
      <c r="I1" t="s">
        <v>7</v>
      </c>
      <c r="J1" t="s">
        <v>8</v>
      </c>
      <c r="K1" t="s">
        <v>9</v>
      </c>
      <c r="L1" t="s">
        <v>10</v>
      </c>
      <c r="M1" t="s">
        <v>11</v>
      </c>
      <c r="N1" t="s">
        <v>12</v>
      </c>
      <c r="O1" t="s">
        <v>13</v>
      </c>
      <c r="P1" t="s">
        <v>14</v>
      </c>
      <c r="Q1" t="s">
        <v>15</v>
      </c>
      <c r="R1" t="s">
        <v>16</v>
      </c>
      <c r="S1" t="s">
        <v>17</v>
      </c>
      <c r="T1" t="s">
        <v>18</v>
      </c>
      <c r="U1" t="s">
        <v>19</v>
      </c>
      <c r="V1" t="s">
        <v>20</v>
      </c>
      <c r="W1" t="s">
        <v>21</v>
      </c>
      <c r="X1" t="s">
        <v>22</v>
      </c>
      <c r="Y1" t="s">
        <v>194</v>
      </c>
      <c r="Z1" t="s">
        <v>193</v>
      </c>
      <c r="AA1" t="s">
        <v>199</v>
      </c>
    </row>
    <row r="2" spans="1:27" x14ac:dyDescent="0.25">
      <c r="A2">
        <v>45</v>
      </c>
      <c r="B2" s="1">
        <v>44509</v>
      </c>
      <c r="C2" s="1" t="s">
        <v>197</v>
      </c>
      <c r="D2" t="s">
        <v>246</v>
      </c>
      <c r="E2" t="s">
        <v>23</v>
      </c>
      <c r="F2" t="s">
        <v>24</v>
      </c>
      <c r="G2" t="s">
        <v>25</v>
      </c>
      <c r="H2" t="s">
        <v>26</v>
      </c>
      <c r="I2" t="s">
        <v>27</v>
      </c>
      <c r="J2" t="s">
        <v>28</v>
      </c>
      <c r="K2" s="2">
        <v>0.77430555555555547</v>
      </c>
      <c r="L2" s="2">
        <v>0.78125</v>
      </c>
      <c r="M2">
        <v>10</v>
      </c>
      <c r="N2">
        <v>0</v>
      </c>
      <c r="O2">
        <v>0.42</v>
      </c>
      <c r="Q2" t="s">
        <v>29</v>
      </c>
      <c r="R2">
        <v>1</v>
      </c>
      <c r="S2" t="s">
        <v>30</v>
      </c>
      <c r="T2" t="s">
        <v>31</v>
      </c>
      <c r="U2" s="2">
        <v>44509.938622685186</v>
      </c>
      <c r="V2" t="s">
        <v>32</v>
      </c>
      <c r="W2" s="2">
        <v>44510.925046296295</v>
      </c>
      <c r="X2">
        <v>1</v>
      </c>
      <c r="Y2" s="7">
        <v>0.02</v>
      </c>
      <c r="Z2" s="7">
        <v>0.05</v>
      </c>
      <c r="AA2" s="7">
        <v>0.06</v>
      </c>
    </row>
    <row r="3" spans="1:27" x14ac:dyDescent="0.25">
      <c r="A3">
        <v>45</v>
      </c>
      <c r="B3" s="1">
        <v>44510</v>
      </c>
      <c r="C3" s="1" t="s">
        <v>197</v>
      </c>
      <c r="D3" t="s">
        <v>188</v>
      </c>
      <c r="E3" t="s">
        <v>23</v>
      </c>
      <c r="F3" t="s">
        <v>33</v>
      </c>
      <c r="G3" t="s">
        <v>25</v>
      </c>
      <c r="H3" t="s">
        <v>34</v>
      </c>
      <c r="I3" t="s">
        <v>27</v>
      </c>
      <c r="J3" t="s">
        <v>35</v>
      </c>
      <c r="K3" s="2">
        <v>0.35416666666666669</v>
      </c>
      <c r="L3" s="2">
        <v>0.375</v>
      </c>
      <c r="M3">
        <v>30</v>
      </c>
      <c r="N3">
        <v>0.08</v>
      </c>
      <c r="O3">
        <v>0.42</v>
      </c>
      <c r="Q3" t="s">
        <v>36</v>
      </c>
      <c r="R3">
        <v>1</v>
      </c>
      <c r="S3" t="s">
        <v>30</v>
      </c>
      <c r="T3" t="s">
        <v>31</v>
      </c>
      <c r="U3" s="2">
        <v>44510.618090277778</v>
      </c>
      <c r="V3" t="s">
        <v>32</v>
      </c>
      <c r="W3" s="2">
        <v>44510.924710648149</v>
      </c>
      <c r="X3">
        <v>1</v>
      </c>
      <c r="Y3" s="7">
        <v>0.02</v>
      </c>
      <c r="Z3" s="7">
        <v>0.05</v>
      </c>
      <c r="AA3" s="7">
        <v>0.06</v>
      </c>
    </row>
    <row r="4" spans="1:27" x14ac:dyDescent="0.25">
      <c r="A4">
        <v>45</v>
      </c>
      <c r="B4" s="1">
        <v>44512</v>
      </c>
      <c r="C4" s="1" t="s">
        <v>197</v>
      </c>
      <c r="D4" t="s">
        <v>189</v>
      </c>
      <c r="E4" t="s">
        <v>23</v>
      </c>
      <c r="F4" t="s">
        <v>24</v>
      </c>
      <c r="G4" t="s">
        <v>25</v>
      </c>
      <c r="H4" t="s">
        <v>26</v>
      </c>
      <c r="I4" t="s">
        <v>27</v>
      </c>
      <c r="J4" t="s">
        <v>28</v>
      </c>
      <c r="K4" s="2">
        <v>0.4236111111111111</v>
      </c>
      <c r="L4" s="2">
        <v>0.43055555555555558</v>
      </c>
      <c r="M4">
        <v>10</v>
      </c>
      <c r="N4">
        <v>0</v>
      </c>
      <c r="O4">
        <v>0.42</v>
      </c>
      <c r="Q4" t="s">
        <v>36</v>
      </c>
      <c r="R4">
        <v>1</v>
      </c>
      <c r="S4" t="s">
        <v>37</v>
      </c>
      <c r="T4" t="s">
        <v>38</v>
      </c>
      <c r="U4" s="2">
        <v>44512.426018518519</v>
      </c>
      <c r="V4" t="s">
        <v>39</v>
      </c>
      <c r="W4" s="2">
        <v>44512.729398148149</v>
      </c>
      <c r="X4">
        <v>1</v>
      </c>
      <c r="Y4" s="7">
        <v>0.02</v>
      </c>
      <c r="Z4" s="7">
        <v>0.05</v>
      </c>
      <c r="AA4" s="7">
        <v>0.06</v>
      </c>
    </row>
    <row r="5" spans="1:27" x14ac:dyDescent="0.25">
      <c r="A5">
        <v>45</v>
      </c>
      <c r="B5" s="1">
        <v>44512</v>
      </c>
      <c r="C5" s="1" t="s">
        <v>197</v>
      </c>
      <c r="D5" t="s">
        <v>246</v>
      </c>
      <c r="E5" t="s">
        <v>23</v>
      </c>
      <c r="F5" t="s">
        <v>33</v>
      </c>
      <c r="G5" t="s">
        <v>25</v>
      </c>
      <c r="H5" t="s">
        <v>34</v>
      </c>
      <c r="I5" t="s">
        <v>27</v>
      </c>
      <c r="J5" t="s">
        <v>35</v>
      </c>
      <c r="K5" s="2">
        <v>0.38194444444444442</v>
      </c>
      <c r="L5" s="2">
        <v>0.39583333333333331</v>
      </c>
      <c r="M5">
        <v>20</v>
      </c>
      <c r="N5">
        <v>0</v>
      </c>
      <c r="O5">
        <v>0.42</v>
      </c>
      <c r="Q5" t="s">
        <v>36</v>
      </c>
      <c r="R5">
        <v>1</v>
      </c>
      <c r="S5" t="s">
        <v>37</v>
      </c>
      <c r="T5" t="s">
        <v>38</v>
      </c>
      <c r="U5" s="2">
        <v>44512.427210648151</v>
      </c>
      <c r="V5" t="s">
        <v>39</v>
      </c>
      <c r="W5" s="2">
        <v>44512.730231481481</v>
      </c>
      <c r="X5">
        <v>1</v>
      </c>
      <c r="Y5" s="7">
        <v>0.02</v>
      </c>
      <c r="Z5" s="7">
        <v>0.05</v>
      </c>
      <c r="AA5" s="7">
        <v>0.06</v>
      </c>
    </row>
    <row r="6" spans="1:27" x14ac:dyDescent="0.25">
      <c r="A6">
        <v>45</v>
      </c>
      <c r="B6" s="1">
        <v>44513</v>
      </c>
      <c r="C6" s="1" t="s">
        <v>197</v>
      </c>
      <c r="D6" t="s">
        <v>187</v>
      </c>
      <c r="E6" t="s">
        <v>23</v>
      </c>
      <c r="F6" t="s">
        <v>40</v>
      </c>
      <c r="G6" t="s">
        <v>25</v>
      </c>
      <c r="H6" t="s">
        <v>26</v>
      </c>
      <c r="I6" t="s">
        <v>27</v>
      </c>
      <c r="J6" t="s">
        <v>28</v>
      </c>
      <c r="K6" s="2">
        <v>0.625</v>
      </c>
      <c r="L6" s="2">
        <v>0.65277777777777779</v>
      </c>
      <c r="M6">
        <v>40</v>
      </c>
      <c r="N6">
        <v>0.25</v>
      </c>
      <c r="O6">
        <v>0.42</v>
      </c>
      <c r="Q6" t="s">
        <v>36</v>
      </c>
      <c r="R6">
        <v>0</v>
      </c>
      <c r="S6" t="s">
        <v>41</v>
      </c>
      <c r="T6" t="s">
        <v>42</v>
      </c>
      <c r="U6" s="2">
        <v>44513.648715277777</v>
      </c>
      <c r="V6">
        <v>1220110</v>
      </c>
      <c r="W6" s="2">
        <v>44513.655046296299</v>
      </c>
      <c r="X6">
        <v>0</v>
      </c>
      <c r="Y6" s="7">
        <v>0.02</v>
      </c>
      <c r="Z6" s="7">
        <v>0.05</v>
      </c>
      <c r="AA6" s="7">
        <v>0.06</v>
      </c>
    </row>
    <row r="7" spans="1:27" x14ac:dyDescent="0.25">
      <c r="A7">
        <v>45</v>
      </c>
      <c r="B7" s="1">
        <v>44513</v>
      </c>
      <c r="C7" s="1" t="s">
        <v>197</v>
      </c>
      <c r="D7" t="s">
        <v>190</v>
      </c>
      <c r="E7" t="s">
        <v>23</v>
      </c>
      <c r="F7" t="s">
        <v>40</v>
      </c>
      <c r="G7" t="s">
        <v>25</v>
      </c>
      <c r="H7" t="s">
        <v>26</v>
      </c>
      <c r="I7" t="s">
        <v>27</v>
      </c>
      <c r="J7" t="s">
        <v>28</v>
      </c>
      <c r="K7" s="2">
        <v>0.64583333333333337</v>
      </c>
      <c r="L7" s="2">
        <v>0.65277777777777779</v>
      </c>
      <c r="M7">
        <v>10</v>
      </c>
      <c r="N7">
        <v>0</v>
      </c>
      <c r="O7">
        <v>0.42</v>
      </c>
      <c r="Q7" t="s">
        <v>36</v>
      </c>
      <c r="R7">
        <v>1</v>
      </c>
      <c r="S7" t="s">
        <v>37</v>
      </c>
      <c r="U7" s="2">
        <v>44513.655497685184</v>
      </c>
      <c r="V7" t="s">
        <v>39</v>
      </c>
      <c r="W7" s="2">
        <v>44513.733749999999</v>
      </c>
      <c r="X7">
        <v>1</v>
      </c>
      <c r="Y7" s="7">
        <v>0.02</v>
      </c>
      <c r="Z7" s="7">
        <v>0.05</v>
      </c>
      <c r="AA7" s="7">
        <v>0.06</v>
      </c>
    </row>
    <row r="8" spans="1:27" x14ac:dyDescent="0.25">
      <c r="A8">
        <v>45</v>
      </c>
      <c r="B8" s="1">
        <v>44514</v>
      </c>
      <c r="C8" s="1" t="s">
        <v>197</v>
      </c>
      <c r="D8" t="s">
        <v>191</v>
      </c>
      <c r="E8" t="s">
        <v>23</v>
      </c>
      <c r="F8" t="s">
        <v>24</v>
      </c>
      <c r="G8" t="s">
        <v>25</v>
      </c>
      <c r="H8" t="s">
        <v>26</v>
      </c>
      <c r="I8" t="s">
        <v>27</v>
      </c>
      <c r="J8" t="s">
        <v>28</v>
      </c>
      <c r="K8" s="2">
        <v>0.80555555555555547</v>
      </c>
      <c r="L8" s="2">
        <v>0.81180555555555556</v>
      </c>
      <c r="M8">
        <v>9</v>
      </c>
      <c r="N8">
        <v>0</v>
      </c>
      <c r="O8">
        <v>0.42</v>
      </c>
      <c r="Q8" t="s">
        <v>43</v>
      </c>
      <c r="R8">
        <v>1</v>
      </c>
      <c r="S8" t="s">
        <v>30</v>
      </c>
      <c r="U8" s="2">
        <v>44514.058634259258</v>
      </c>
      <c r="V8" t="s">
        <v>32</v>
      </c>
      <c r="W8" s="2">
        <v>44514.061111111114</v>
      </c>
      <c r="X8">
        <v>1</v>
      </c>
      <c r="Y8" s="7">
        <v>0.02</v>
      </c>
      <c r="Z8" s="7">
        <v>0.05</v>
      </c>
      <c r="AA8" s="7">
        <v>0.06</v>
      </c>
    </row>
    <row r="9" spans="1:27" x14ac:dyDescent="0.25">
      <c r="A9">
        <v>46</v>
      </c>
      <c r="B9" s="1">
        <v>44515</v>
      </c>
      <c r="C9" s="1" t="s">
        <v>197</v>
      </c>
      <c r="D9" t="s">
        <v>184</v>
      </c>
      <c r="E9" t="s">
        <v>23</v>
      </c>
      <c r="F9" t="s">
        <v>33</v>
      </c>
      <c r="G9" t="s">
        <v>25</v>
      </c>
      <c r="H9" t="s">
        <v>44</v>
      </c>
      <c r="I9" t="s">
        <v>27</v>
      </c>
      <c r="J9" t="s">
        <v>28</v>
      </c>
      <c r="K9" s="2">
        <v>0.1361111111111111</v>
      </c>
      <c r="L9" s="2">
        <v>0.22361111111111109</v>
      </c>
      <c r="M9">
        <v>126</v>
      </c>
      <c r="N9">
        <v>1.68</v>
      </c>
      <c r="O9">
        <v>0.42</v>
      </c>
      <c r="P9" t="s">
        <v>45</v>
      </c>
      <c r="Q9" t="s">
        <v>46</v>
      </c>
      <c r="R9">
        <v>0</v>
      </c>
      <c r="S9" t="s">
        <v>41</v>
      </c>
      <c r="T9" t="s">
        <v>42</v>
      </c>
      <c r="U9" s="2">
        <v>44515.574780092589</v>
      </c>
      <c r="V9">
        <v>2501157</v>
      </c>
      <c r="W9" s="2">
        <v>44515.576365740744</v>
      </c>
      <c r="X9">
        <v>0</v>
      </c>
      <c r="Y9" s="7">
        <v>0.02</v>
      </c>
      <c r="Z9" s="7">
        <v>0.05</v>
      </c>
      <c r="AA9" s="7">
        <v>0.06</v>
      </c>
    </row>
    <row r="10" spans="1:27" x14ac:dyDescent="0.25">
      <c r="A10">
        <v>46</v>
      </c>
      <c r="B10" s="1">
        <v>44515</v>
      </c>
      <c r="C10" s="1" t="s">
        <v>197</v>
      </c>
      <c r="D10" t="s">
        <v>246</v>
      </c>
      <c r="E10" t="s">
        <v>23</v>
      </c>
      <c r="F10" t="s">
        <v>24</v>
      </c>
      <c r="G10" t="s">
        <v>25</v>
      </c>
      <c r="H10" t="s">
        <v>26</v>
      </c>
      <c r="I10" t="s">
        <v>27</v>
      </c>
      <c r="J10" t="s">
        <v>28</v>
      </c>
      <c r="K10" s="2">
        <v>0.29166666666666669</v>
      </c>
      <c r="L10" s="2">
        <v>0.2986111111111111</v>
      </c>
      <c r="M10">
        <v>10</v>
      </c>
      <c r="N10">
        <v>0</v>
      </c>
      <c r="O10">
        <v>0.42</v>
      </c>
      <c r="Q10" t="s">
        <v>36</v>
      </c>
      <c r="R10">
        <v>1</v>
      </c>
      <c r="S10" t="s">
        <v>37</v>
      </c>
      <c r="U10" s="2">
        <v>44515.816006944442</v>
      </c>
      <c r="V10" t="s">
        <v>39</v>
      </c>
      <c r="W10" s="2">
        <v>44515.843402777777</v>
      </c>
      <c r="X10">
        <v>1</v>
      </c>
      <c r="Y10" s="7">
        <v>0.02</v>
      </c>
      <c r="Z10" s="7">
        <v>0.05</v>
      </c>
      <c r="AA10" s="7">
        <v>0.06</v>
      </c>
    </row>
    <row r="11" spans="1:27" x14ac:dyDescent="0.25">
      <c r="A11">
        <v>44</v>
      </c>
      <c r="B11" s="1">
        <v>44504</v>
      </c>
      <c r="C11" s="1" t="s">
        <v>197</v>
      </c>
      <c r="D11" t="s">
        <v>188</v>
      </c>
      <c r="E11" t="s">
        <v>23</v>
      </c>
      <c r="F11" t="s">
        <v>40</v>
      </c>
      <c r="G11" t="s">
        <v>47</v>
      </c>
      <c r="H11" t="s">
        <v>26</v>
      </c>
      <c r="I11" t="s">
        <v>27</v>
      </c>
      <c r="J11" t="s">
        <v>48</v>
      </c>
      <c r="K11" s="2">
        <v>0.99305555555555547</v>
      </c>
      <c r="L11" s="2">
        <v>0.99930555555555556</v>
      </c>
      <c r="M11">
        <v>9</v>
      </c>
      <c r="N11">
        <v>0</v>
      </c>
      <c r="O11">
        <v>0.42</v>
      </c>
      <c r="Q11" t="s">
        <v>49</v>
      </c>
      <c r="R11">
        <v>1</v>
      </c>
      <c r="S11" t="s">
        <v>50</v>
      </c>
      <c r="T11" t="s">
        <v>42</v>
      </c>
      <c r="U11" s="2">
        <v>44509.590798611112</v>
      </c>
      <c r="V11" t="s">
        <v>51</v>
      </c>
      <c r="W11" s="2">
        <v>44509.590798611112</v>
      </c>
      <c r="X11">
        <v>1</v>
      </c>
      <c r="Y11" s="7">
        <v>0.02</v>
      </c>
      <c r="Z11" s="7">
        <v>0.05</v>
      </c>
      <c r="AA11" s="7">
        <v>0.06</v>
      </c>
    </row>
    <row r="12" spans="1:27" x14ac:dyDescent="0.25">
      <c r="A12">
        <v>42</v>
      </c>
      <c r="B12" s="1">
        <v>44487</v>
      </c>
      <c r="C12" s="1" t="s">
        <v>196</v>
      </c>
      <c r="D12" t="s">
        <v>189</v>
      </c>
      <c r="E12" t="s">
        <v>23</v>
      </c>
      <c r="F12" t="s">
        <v>52</v>
      </c>
      <c r="G12" t="s">
        <v>53</v>
      </c>
      <c r="H12" t="s">
        <v>54</v>
      </c>
      <c r="I12" t="s">
        <v>55</v>
      </c>
      <c r="J12" t="s">
        <v>56</v>
      </c>
      <c r="K12" s="2">
        <v>0.89583333333333337</v>
      </c>
      <c r="L12" s="2">
        <v>0.99930555555555556</v>
      </c>
      <c r="M12">
        <v>149</v>
      </c>
      <c r="N12">
        <v>2.48</v>
      </c>
      <c r="O12">
        <v>0.42</v>
      </c>
      <c r="P12" t="s">
        <v>57</v>
      </c>
      <c r="Q12" t="s">
        <v>58</v>
      </c>
      <c r="R12">
        <v>1</v>
      </c>
      <c r="S12" t="s">
        <v>50</v>
      </c>
      <c r="T12" t="s">
        <v>42</v>
      </c>
      <c r="U12" s="2">
        <v>44509.590798611112</v>
      </c>
      <c r="V12" t="s">
        <v>51</v>
      </c>
      <c r="W12" s="2">
        <v>44509.590798611112</v>
      </c>
      <c r="X12">
        <v>1</v>
      </c>
      <c r="Y12" s="7">
        <v>0.02</v>
      </c>
      <c r="Z12" s="7">
        <v>0.05</v>
      </c>
      <c r="AA12" s="7">
        <v>7.0000000000000007E-2</v>
      </c>
    </row>
    <row r="13" spans="1:27" x14ac:dyDescent="0.25">
      <c r="A13">
        <v>42</v>
      </c>
      <c r="B13" s="1">
        <v>44487</v>
      </c>
      <c r="C13" s="1" t="s">
        <v>196</v>
      </c>
      <c r="D13" t="s">
        <v>246</v>
      </c>
      <c r="E13" t="s">
        <v>23</v>
      </c>
      <c r="F13" t="s">
        <v>52</v>
      </c>
      <c r="G13" t="s">
        <v>53</v>
      </c>
      <c r="H13" t="s">
        <v>54</v>
      </c>
      <c r="I13" t="s">
        <v>55</v>
      </c>
      <c r="J13" t="s">
        <v>56</v>
      </c>
      <c r="K13" s="2">
        <v>0</v>
      </c>
      <c r="L13" s="2">
        <v>9.7222222222222224E-2</v>
      </c>
      <c r="M13">
        <v>140</v>
      </c>
      <c r="N13">
        <v>2.33</v>
      </c>
      <c r="O13">
        <v>0.42</v>
      </c>
      <c r="P13" t="s">
        <v>57</v>
      </c>
      <c r="Q13" t="s">
        <v>58</v>
      </c>
      <c r="R13">
        <v>1</v>
      </c>
      <c r="S13" t="s">
        <v>50</v>
      </c>
      <c r="T13" t="s">
        <v>42</v>
      </c>
      <c r="U13" s="2">
        <v>44509.590798611112</v>
      </c>
      <c r="V13" t="s">
        <v>51</v>
      </c>
      <c r="W13" s="2">
        <v>44509.590798611112</v>
      </c>
      <c r="X13">
        <v>1</v>
      </c>
      <c r="Y13" s="7">
        <v>0.02</v>
      </c>
      <c r="Z13" s="7">
        <v>0.05</v>
      </c>
      <c r="AA13" s="7">
        <v>7.0000000000000007E-2</v>
      </c>
    </row>
    <row r="14" spans="1:27" x14ac:dyDescent="0.25">
      <c r="A14">
        <v>40</v>
      </c>
      <c r="B14" s="1">
        <v>44479</v>
      </c>
      <c r="C14" s="1" t="s">
        <v>196</v>
      </c>
      <c r="D14" t="s">
        <v>187</v>
      </c>
      <c r="E14" t="s">
        <v>23</v>
      </c>
      <c r="F14" t="s">
        <v>52</v>
      </c>
      <c r="G14" t="s">
        <v>59</v>
      </c>
      <c r="H14" t="s">
        <v>60</v>
      </c>
      <c r="I14" t="s">
        <v>55</v>
      </c>
      <c r="J14" t="s">
        <v>61</v>
      </c>
      <c r="K14" s="2">
        <v>0.92361111111111116</v>
      </c>
      <c r="L14" s="2">
        <v>0.98958333333333337</v>
      </c>
      <c r="M14">
        <v>95</v>
      </c>
      <c r="N14">
        <v>1.58</v>
      </c>
      <c r="O14">
        <v>0</v>
      </c>
      <c r="P14" t="s">
        <v>62</v>
      </c>
      <c r="Q14" t="s">
        <v>58</v>
      </c>
      <c r="R14">
        <v>1</v>
      </c>
      <c r="S14" t="s">
        <v>50</v>
      </c>
      <c r="T14" t="s">
        <v>42</v>
      </c>
      <c r="U14" s="2">
        <v>44509.593391203707</v>
      </c>
      <c r="V14" t="s">
        <v>51</v>
      </c>
      <c r="W14" s="2">
        <v>44509.593391203707</v>
      </c>
      <c r="X14">
        <v>1</v>
      </c>
      <c r="Y14" s="7">
        <v>0.02</v>
      </c>
      <c r="Z14" s="7">
        <v>0.05</v>
      </c>
      <c r="AA14" s="7">
        <v>7.0000000000000007E-2</v>
      </c>
    </row>
    <row r="15" spans="1:27" x14ac:dyDescent="0.25">
      <c r="A15">
        <v>41</v>
      </c>
      <c r="B15" s="1">
        <v>44480</v>
      </c>
      <c r="C15" s="1" t="s">
        <v>196</v>
      </c>
      <c r="D15" t="s">
        <v>190</v>
      </c>
      <c r="E15" t="s">
        <v>23</v>
      </c>
      <c r="F15" t="s">
        <v>52</v>
      </c>
      <c r="G15" t="s">
        <v>63</v>
      </c>
      <c r="H15" t="s">
        <v>34</v>
      </c>
      <c r="I15" t="s">
        <v>64</v>
      </c>
      <c r="J15" t="s">
        <v>65</v>
      </c>
      <c r="K15" s="2">
        <v>0.4513888888888889</v>
      </c>
      <c r="L15" s="2">
        <v>0.45833333333333331</v>
      </c>
      <c r="M15">
        <v>10</v>
      </c>
      <c r="N15">
        <v>0.17</v>
      </c>
      <c r="O15">
        <v>0</v>
      </c>
      <c r="P15" t="s">
        <v>66</v>
      </c>
      <c r="Q15" t="s">
        <v>58</v>
      </c>
      <c r="R15">
        <v>1</v>
      </c>
      <c r="S15" t="s">
        <v>50</v>
      </c>
      <c r="T15" t="s">
        <v>42</v>
      </c>
      <c r="U15" s="2">
        <v>44509.593391203707</v>
      </c>
      <c r="V15" t="s">
        <v>51</v>
      </c>
      <c r="W15" s="2">
        <v>44509.593391203707</v>
      </c>
      <c r="X15">
        <v>1</v>
      </c>
      <c r="Y15" s="7">
        <v>0.02</v>
      </c>
      <c r="Z15" s="7">
        <v>0.05</v>
      </c>
      <c r="AA15" s="7">
        <v>7.0000000000000007E-2</v>
      </c>
    </row>
    <row r="16" spans="1:27" x14ac:dyDescent="0.25">
      <c r="A16">
        <v>41</v>
      </c>
      <c r="B16" s="1">
        <v>44480</v>
      </c>
      <c r="C16" s="1" t="s">
        <v>196</v>
      </c>
      <c r="D16" t="s">
        <v>191</v>
      </c>
      <c r="E16" t="s">
        <v>23</v>
      </c>
      <c r="F16" t="s">
        <v>67</v>
      </c>
      <c r="G16" t="s">
        <v>59</v>
      </c>
      <c r="H16" t="s">
        <v>60</v>
      </c>
      <c r="I16" t="s">
        <v>64</v>
      </c>
      <c r="J16" t="s">
        <v>65</v>
      </c>
      <c r="K16" s="2">
        <v>0.51388888888888895</v>
      </c>
      <c r="L16" s="2">
        <v>0.51736111111111105</v>
      </c>
      <c r="M16">
        <v>5</v>
      </c>
      <c r="N16">
        <v>0.08</v>
      </c>
      <c r="O16">
        <v>0</v>
      </c>
      <c r="P16" t="s">
        <v>68</v>
      </c>
      <c r="Q16" t="s">
        <v>58</v>
      </c>
      <c r="R16">
        <v>1</v>
      </c>
      <c r="S16" t="s">
        <v>50</v>
      </c>
      <c r="T16" t="s">
        <v>42</v>
      </c>
      <c r="U16" s="2">
        <v>44509.593391203707</v>
      </c>
      <c r="V16" t="s">
        <v>51</v>
      </c>
      <c r="W16" s="2">
        <v>44509.593391203707</v>
      </c>
      <c r="X16">
        <v>1</v>
      </c>
      <c r="Y16" s="7">
        <v>0.02</v>
      </c>
      <c r="Z16" s="7">
        <v>0.05</v>
      </c>
      <c r="AA16" s="7">
        <v>7.0000000000000007E-2</v>
      </c>
    </row>
    <row r="17" spans="1:27" x14ac:dyDescent="0.25">
      <c r="A17">
        <v>41</v>
      </c>
      <c r="B17" s="1">
        <v>44480</v>
      </c>
      <c r="C17" s="1" t="s">
        <v>196</v>
      </c>
      <c r="D17" t="s">
        <v>184</v>
      </c>
      <c r="E17" t="s">
        <v>23</v>
      </c>
      <c r="F17" t="s">
        <v>67</v>
      </c>
      <c r="G17" t="s">
        <v>59</v>
      </c>
      <c r="H17" t="s">
        <v>60</v>
      </c>
      <c r="I17" t="s">
        <v>69</v>
      </c>
      <c r="J17" t="s">
        <v>70</v>
      </c>
      <c r="K17" s="2">
        <v>0.51736111111111105</v>
      </c>
      <c r="L17" s="2">
        <v>0.52083333333333337</v>
      </c>
      <c r="M17">
        <v>5</v>
      </c>
      <c r="N17">
        <v>0.08</v>
      </c>
      <c r="O17">
        <v>0</v>
      </c>
      <c r="Q17" t="s">
        <v>58</v>
      </c>
      <c r="R17">
        <v>1</v>
      </c>
      <c r="S17" t="s">
        <v>50</v>
      </c>
      <c r="T17" t="s">
        <v>42</v>
      </c>
      <c r="U17" s="2">
        <v>44509.593391203707</v>
      </c>
      <c r="V17" t="s">
        <v>51</v>
      </c>
      <c r="W17" s="2">
        <v>44509.593391203707</v>
      </c>
      <c r="X17">
        <v>1</v>
      </c>
      <c r="Y17" s="7">
        <v>0.02</v>
      </c>
      <c r="Z17" s="7">
        <v>0.05</v>
      </c>
      <c r="AA17" s="7">
        <v>7.0000000000000007E-2</v>
      </c>
    </row>
    <row r="18" spans="1:27" x14ac:dyDescent="0.25">
      <c r="A18">
        <v>41</v>
      </c>
      <c r="B18" s="1">
        <v>44480</v>
      </c>
      <c r="C18" s="1" t="s">
        <v>196</v>
      </c>
      <c r="D18" t="s">
        <v>246</v>
      </c>
      <c r="E18" t="s">
        <v>23</v>
      </c>
      <c r="F18" t="s">
        <v>67</v>
      </c>
      <c r="G18" t="s">
        <v>59</v>
      </c>
      <c r="H18" t="s">
        <v>60</v>
      </c>
      <c r="I18" t="s">
        <v>69</v>
      </c>
      <c r="J18" t="s">
        <v>70</v>
      </c>
      <c r="K18" s="2">
        <v>0.52777777777777779</v>
      </c>
      <c r="L18" s="2">
        <v>0.53819444444444442</v>
      </c>
      <c r="M18">
        <v>15</v>
      </c>
      <c r="N18">
        <v>0.25</v>
      </c>
      <c r="O18">
        <v>0</v>
      </c>
      <c r="Q18" t="s">
        <v>58</v>
      </c>
      <c r="R18">
        <v>1</v>
      </c>
      <c r="S18" t="s">
        <v>50</v>
      </c>
      <c r="T18" t="s">
        <v>42</v>
      </c>
      <c r="U18" s="2">
        <v>44509.593402777777</v>
      </c>
      <c r="V18" t="s">
        <v>51</v>
      </c>
      <c r="W18" s="2">
        <v>44509.593402777777</v>
      </c>
      <c r="X18">
        <v>1</v>
      </c>
      <c r="Y18" s="7">
        <v>0.02</v>
      </c>
      <c r="Z18" s="7">
        <v>0.05</v>
      </c>
      <c r="AA18" s="7">
        <v>7.0000000000000007E-2</v>
      </c>
    </row>
    <row r="19" spans="1:27" x14ac:dyDescent="0.25">
      <c r="A19">
        <v>41</v>
      </c>
      <c r="B19" s="1">
        <v>44480</v>
      </c>
      <c r="C19" s="1" t="s">
        <v>196</v>
      </c>
      <c r="D19" t="s">
        <v>188</v>
      </c>
      <c r="E19" t="s">
        <v>23</v>
      </c>
      <c r="F19" t="s">
        <v>71</v>
      </c>
      <c r="G19" t="s">
        <v>59</v>
      </c>
      <c r="H19" t="s">
        <v>60</v>
      </c>
      <c r="I19" t="s">
        <v>27</v>
      </c>
      <c r="J19" t="s">
        <v>72</v>
      </c>
      <c r="K19" s="2">
        <v>0.54166666666666663</v>
      </c>
      <c r="L19" s="2">
        <v>0.54861111111111105</v>
      </c>
      <c r="M19">
        <v>10</v>
      </c>
      <c r="N19">
        <v>0</v>
      </c>
      <c r="O19">
        <v>0.42</v>
      </c>
      <c r="Q19" t="s">
        <v>73</v>
      </c>
      <c r="R19">
        <v>1</v>
      </c>
      <c r="S19" t="s">
        <v>50</v>
      </c>
      <c r="T19" t="s">
        <v>42</v>
      </c>
      <c r="U19" s="2">
        <v>44509.593402777777</v>
      </c>
      <c r="V19" t="s">
        <v>51</v>
      </c>
      <c r="W19" s="2">
        <v>44509.593402777777</v>
      </c>
      <c r="X19">
        <v>1</v>
      </c>
      <c r="Y19" s="7">
        <v>0.02</v>
      </c>
      <c r="Z19" s="7">
        <v>0.05</v>
      </c>
      <c r="AA19" s="7">
        <v>7.0000000000000007E-2</v>
      </c>
    </row>
    <row r="20" spans="1:27" x14ac:dyDescent="0.25">
      <c r="A20">
        <v>41</v>
      </c>
      <c r="B20" s="1">
        <v>44480</v>
      </c>
      <c r="C20" s="1" t="s">
        <v>196</v>
      </c>
      <c r="D20" t="s">
        <v>189</v>
      </c>
      <c r="E20" t="s">
        <v>23</v>
      </c>
      <c r="F20" t="s">
        <v>67</v>
      </c>
      <c r="G20" t="s">
        <v>59</v>
      </c>
      <c r="H20" t="s">
        <v>60</v>
      </c>
      <c r="I20" t="s">
        <v>27</v>
      </c>
      <c r="J20" t="s">
        <v>48</v>
      </c>
      <c r="K20" s="2">
        <v>0.57638888888888895</v>
      </c>
      <c r="L20" s="2">
        <v>0.57986111111111105</v>
      </c>
      <c r="M20">
        <v>5</v>
      </c>
      <c r="N20">
        <v>0</v>
      </c>
      <c r="O20">
        <v>0.42</v>
      </c>
      <c r="Q20" t="s">
        <v>73</v>
      </c>
      <c r="R20">
        <v>1</v>
      </c>
      <c r="S20" t="s">
        <v>50</v>
      </c>
      <c r="T20" t="s">
        <v>42</v>
      </c>
      <c r="U20" s="2">
        <v>44509.593402777777</v>
      </c>
      <c r="V20" t="s">
        <v>51</v>
      </c>
      <c r="W20" s="2">
        <v>44509.593402777777</v>
      </c>
      <c r="X20">
        <v>1</v>
      </c>
      <c r="Y20" s="7">
        <v>0.02</v>
      </c>
      <c r="Z20" s="7">
        <v>0.05</v>
      </c>
      <c r="AA20" s="7">
        <v>7.0000000000000007E-2</v>
      </c>
    </row>
    <row r="21" spans="1:27" x14ac:dyDescent="0.25">
      <c r="A21">
        <v>41</v>
      </c>
      <c r="B21" s="1">
        <v>44480</v>
      </c>
      <c r="C21" s="1" t="s">
        <v>196</v>
      </c>
      <c r="D21" t="s">
        <v>246</v>
      </c>
      <c r="E21" t="s">
        <v>23</v>
      </c>
      <c r="F21" t="s">
        <v>74</v>
      </c>
      <c r="G21" t="s">
        <v>63</v>
      </c>
      <c r="H21" t="s">
        <v>34</v>
      </c>
      <c r="I21" t="s">
        <v>27</v>
      </c>
      <c r="J21" t="s">
        <v>48</v>
      </c>
      <c r="K21" s="2">
        <v>0.54861111111111105</v>
      </c>
      <c r="L21" s="2">
        <v>0.57638888888888895</v>
      </c>
      <c r="M21">
        <v>40</v>
      </c>
      <c r="N21">
        <v>0.25</v>
      </c>
      <c r="O21">
        <v>0.42</v>
      </c>
      <c r="P21" t="s">
        <v>75</v>
      </c>
      <c r="Q21" t="s">
        <v>58</v>
      </c>
      <c r="R21">
        <v>1</v>
      </c>
      <c r="S21" t="s">
        <v>50</v>
      </c>
      <c r="T21" t="s">
        <v>42</v>
      </c>
      <c r="U21" s="2">
        <v>44509.593402777777</v>
      </c>
      <c r="V21" t="s">
        <v>51</v>
      </c>
      <c r="W21" s="2">
        <v>44509.593402777777</v>
      </c>
      <c r="X21">
        <v>1</v>
      </c>
      <c r="Y21" s="7">
        <v>0.02</v>
      </c>
      <c r="Z21" s="7">
        <v>0.05</v>
      </c>
      <c r="AA21" s="7">
        <v>7.0000000000000007E-2</v>
      </c>
    </row>
    <row r="22" spans="1:27" x14ac:dyDescent="0.25">
      <c r="A22">
        <v>41</v>
      </c>
      <c r="B22" s="1">
        <v>44480</v>
      </c>
      <c r="C22" s="1" t="s">
        <v>196</v>
      </c>
      <c r="D22" t="s">
        <v>187</v>
      </c>
      <c r="E22" t="s">
        <v>23</v>
      </c>
      <c r="F22" t="s">
        <v>67</v>
      </c>
      <c r="G22" t="s">
        <v>59</v>
      </c>
      <c r="H22" t="s">
        <v>60</v>
      </c>
      <c r="I22" t="s">
        <v>69</v>
      </c>
      <c r="J22" t="s">
        <v>70</v>
      </c>
      <c r="K22" s="2">
        <v>0.69791666666666663</v>
      </c>
      <c r="L22" s="2">
        <v>0.71875</v>
      </c>
      <c r="M22">
        <v>30</v>
      </c>
      <c r="N22">
        <v>0.5</v>
      </c>
      <c r="O22">
        <v>0.42</v>
      </c>
      <c r="Q22" t="s">
        <v>58</v>
      </c>
      <c r="R22">
        <v>1</v>
      </c>
      <c r="S22" t="s">
        <v>50</v>
      </c>
      <c r="T22" t="s">
        <v>42</v>
      </c>
      <c r="U22" s="2">
        <v>44509.593402777777</v>
      </c>
      <c r="V22" t="s">
        <v>51</v>
      </c>
      <c r="W22" s="2">
        <v>44509.593402777777</v>
      </c>
      <c r="X22">
        <v>1</v>
      </c>
      <c r="Y22" s="7">
        <v>0.02</v>
      </c>
      <c r="Z22" s="7">
        <v>0.05</v>
      </c>
      <c r="AA22" s="7">
        <v>7.0000000000000007E-2</v>
      </c>
    </row>
    <row r="23" spans="1:27" x14ac:dyDescent="0.25">
      <c r="A23">
        <v>41</v>
      </c>
      <c r="B23" s="1">
        <v>44481</v>
      </c>
      <c r="C23" s="1" t="s">
        <v>196</v>
      </c>
      <c r="D23" t="s">
        <v>190</v>
      </c>
      <c r="E23" t="s">
        <v>23</v>
      </c>
      <c r="F23" t="s">
        <v>76</v>
      </c>
      <c r="G23" t="s">
        <v>47</v>
      </c>
      <c r="H23" t="s">
        <v>26</v>
      </c>
      <c r="I23" t="s">
        <v>27</v>
      </c>
      <c r="J23" t="s">
        <v>48</v>
      </c>
      <c r="K23" s="2">
        <v>0.59027777777777779</v>
      </c>
      <c r="L23" s="2">
        <v>0.59722222222222221</v>
      </c>
      <c r="M23">
        <v>10</v>
      </c>
      <c r="N23">
        <v>0</v>
      </c>
      <c r="O23">
        <v>0.42</v>
      </c>
      <c r="Q23" t="s">
        <v>73</v>
      </c>
      <c r="R23">
        <v>1</v>
      </c>
      <c r="S23" t="s">
        <v>50</v>
      </c>
      <c r="T23" t="s">
        <v>42</v>
      </c>
      <c r="U23" s="2">
        <v>44509.593402777777</v>
      </c>
      <c r="V23" t="s">
        <v>51</v>
      </c>
      <c r="W23" s="2">
        <v>44509.593402777777</v>
      </c>
      <c r="X23">
        <v>1</v>
      </c>
      <c r="Y23" s="7">
        <v>0.02</v>
      </c>
      <c r="Z23" s="7">
        <v>0.05</v>
      </c>
      <c r="AA23" s="7">
        <v>7.0000000000000007E-2</v>
      </c>
    </row>
    <row r="24" spans="1:27" x14ac:dyDescent="0.25">
      <c r="A24">
        <v>41</v>
      </c>
      <c r="B24" s="1">
        <v>44481</v>
      </c>
      <c r="C24" s="1" t="s">
        <v>196</v>
      </c>
      <c r="D24" t="s">
        <v>191</v>
      </c>
      <c r="E24" t="s">
        <v>23</v>
      </c>
      <c r="F24" t="s">
        <v>77</v>
      </c>
      <c r="G24" t="s">
        <v>63</v>
      </c>
      <c r="H24" t="s">
        <v>34</v>
      </c>
      <c r="I24" t="s">
        <v>27</v>
      </c>
      <c r="J24" t="s">
        <v>48</v>
      </c>
      <c r="K24" s="2">
        <v>0.68055555555555547</v>
      </c>
      <c r="L24" s="2">
        <v>0.6875</v>
      </c>
      <c r="M24">
        <v>10</v>
      </c>
      <c r="N24">
        <v>0</v>
      </c>
      <c r="O24">
        <v>0.42</v>
      </c>
      <c r="Q24" t="s">
        <v>73</v>
      </c>
      <c r="R24">
        <v>1</v>
      </c>
      <c r="S24" t="s">
        <v>50</v>
      </c>
      <c r="T24" t="s">
        <v>42</v>
      </c>
      <c r="U24" s="2">
        <v>44509.593402777777</v>
      </c>
      <c r="V24" t="s">
        <v>51</v>
      </c>
      <c r="W24" s="2">
        <v>44509.593402777777</v>
      </c>
      <c r="X24">
        <v>1</v>
      </c>
      <c r="Y24" s="7">
        <v>0.02</v>
      </c>
      <c r="Z24" s="7">
        <v>0.05</v>
      </c>
      <c r="AA24" s="7">
        <v>7.0000000000000007E-2</v>
      </c>
    </row>
    <row r="25" spans="1:27" x14ac:dyDescent="0.25">
      <c r="A25">
        <v>41</v>
      </c>
      <c r="B25" s="1">
        <v>44481</v>
      </c>
      <c r="C25" s="1" t="s">
        <v>196</v>
      </c>
      <c r="D25" t="s">
        <v>184</v>
      </c>
      <c r="E25" t="s">
        <v>23</v>
      </c>
      <c r="F25" t="s">
        <v>77</v>
      </c>
      <c r="G25" t="s">
        <v>63</v>
      </c>
      <c r="H25" t="s">
        <v>34</v>
      </c>
      <c r="I25" t="s">
        <v>69</v>
      </c>
      <c r="J25" t="s">
        <v>70</v>
      </c>
      <c r="K25" s="2">
        <v>0.72222222222222221</v>
      </c>
      <c r="L25" s="2">
        <v>0.74305555555555547</v>
      </c>
      <c r="M25">
        <v>30</v>
      </c>
      <c r="N25">
        <v>0.5</v>
      </c>
      <c r="O25">
        <v>0.42</v>
      </c>
      <c r="Q25" t="s">
        <v>58</v>
      </c>
      <c r="R25">
        <v>1</v>
      </c>
      <c r="S25" t="s">
        <v>50</v>
      </c>
      <c r="T25" t="s">
        <v>42</v>
      </c>
      <c r="U25" s="2">
        <v>44509.593402777777</v>
      </c>
      <c r="V25" t="s">
        <v>51</v>
      </c>
      <c r="W25" s="2">
        <v>44509.593402777777</v>
      </c>
      <c r="X25">
        <v>1</v>
      </c>
      <c r="Y25" s="7">
        <v>0.02</v>
      </c>
      <c r="Z25" s="7">
        <v>0.05</v>
      </c>
      <c r="AA25" s="7">
        <v>7.0000000000000007E-2</v>
      </c>
    </row>
    <row r="26" spans="1:27" x14ac:dyDescent="0.25">
      <c r="A26">
        <v>41</v>
      </c>
      <c r="B26" s="1">
        <v>44481</v>
      </c>
      <c r="C26" s="1" t="s">
        <v>196</v>
      </c>
      <c r="D26" t="s">
        <v>246</v>
      </c>
      <c r="E26" t="s">
        <v>23</v>
      </c>
      <c r="F26" t="s">
        <v>78</v>
      </c>
      <c r="G26" t="s">
        <v>47</v>
      </c>
      <c r="H26" t="s">
        <v>26</v>
      </c>
      <c r="I26" t="s">
        <v>55</v>
      </c>
      <c r="J26" t="s">
        <v>79</v>
      </c>
      <c r="K26" s="2">
        <v>0.60416666666666663</v>
      </c>
      <c r="L26" s="2">
        <v>0.75</v>
      </c>
      <c r="M26">
        <v>210</v>
      </c>
      <c r="N26">
        <v>3.5</v>
      </c>
      <c r="O26">
        <v>0.42</v>
      </c>
      <c r="P26" t="s">
        <v>80</v>
      </c>
      <c r="Q26" t="s">
        <v>58</v>
      </c>
      <c r="R26">
        <v>1</v>
      </c>
      <c r="S26" t="s">
        <v>50</v>
      </c>
      <c r="T26" t="s">
        <v>42</v>
      </c>
      <c r="U26" s="2">
        <v>44509.593402777777</v>
      </c>
      <c r="V26" t="s">
        <v>51</v>
      </c>
      <c r="W26" s="2">
        <v>44509.593402777777</v>
      </c>
      <c r="X26">
        <v>1</v>
      </c>
      <c r="Y26" s="7">
        <v>0.02</v>
      </c>
      <c r="Z26" s="7">
        <v>0.05</v>
      </c>
      <c r="AA26" s="7">
        <v>7.0000000000000007E-2</v>
      </c>
    </row>
    <row r="27" spans="1:27" x14ac:dyDescent="0.25">
      <c r="A27">
        <v>41</v>
      </c>
      <c r="B27" s="1">
        <v>44481</v>
      </c>
      <c r="C27" s="1" t="s">
        <v>196</v>
      </c>
      <c r="D27" t="s">
        <v>188</v>
      </c>
      <c r="E27" t="s">
        <v>23</v>
      </c>
      <c r="F27" t="s">
        <v>74</v>
      </c>
      <c r="G27" t="s">
        <v>63</v>
      </c>
      <c r="H27" t="s">
        <v>34</v>
      </c>
      <c r="I27" t="s">
        <v>27</v>
      </c>
      <c r="J27" t="s">
        <v>48</v>
      </c>
      <c r="K27" s="2">
        <v>0.27777777777777779</v>
      </c>
      <c r="L27" s="2">
        <v>0.2986111111111111</v>
      </c>
      <c r="M27">
        <v>30</v>
      </c>
      <c r="N27">
        <v>0.08</v>
      </c>
      <c r="O27">
        <v>0.42</v>
      </c>
      <c r="Q27" t="s">
        <v>73</v>
      </c>
      <c r="R27">
        <v>1</v>
      </c>
      <c r="S27" t="s">
        <v>50</v>
      </c>
      <c r="T27" t="s">
        <v>42</v>
      </c>
      <c r="U27" s="2">
        <v>44509.593402777777</v>
      </c>
      <c r="V27" t="s">
        <v>51</v>
      </c>
      <c r="W27" s="2">
        <v>44509.593402777777</v>
      </c>
      <c r="X27">
        <v>1</v>
      </c>
      <c r="Y27" s="7">
        <v>0.02</v>
      </c>
      <c r="Z27" s="7">
        <v>0.05</v>
      </c>
      <c r="AA27" s="7">
        <v>7.0000000000000007E-2</v>
      </c>
    </row>
    <row r="28" spans="1:27" x14ac:dyDescent="0.25">
      <c r="A28">
        <v>41</v>
      </c>
      <c r="B28" s="1">
        <v>44481</v>
      </c>
      <c r="C28" s="1" t="s">
        <v>196</v>
      </c>
      <c r="D28" t="s">
        <v>189</v>
      </c>
      <c r="E28" t="s">
        <v>23</v>
      </c>
      <c r="F28" t="s">
        <v>77</v>
      </c>
      <c r="G28" t="s">
        <v>53</v>
      </c>
      <c r="H28" t="s">
        <v>54</v>
      </c>
      <c r="I28" t="s">
        <v>27</v>
      </c>
      <c r="J28" t="s">
        <v>48</v>
      </c>
      <c r="K28" s="2">
        <v>0.75347222222222221</v>
      </c>
      <c r="L28" s="2">
        <v>0.77430555555555547</v>
      </c>
      <c r="M28">
        <v>30</v>
      </c>
      <c r="N28">
        <v>0.08</v>
      </c>
      <c r="O28">
        <v>0.42</v>
      </c>
      <c r="Q28" t="s">
        <v>81</v>
      </c>
      <c r="R28">
        <v>1</v>
      </c>
      <c r="S28" t="s">
        <v>50</v>
      </c>
      <c r="T28" t="s">
        <v>42</v>
      </c>
      <c r="U28" s="2">
        <v>44509.593402777777</v>
      </c>
      <c r="V28" t="s">
        <v>51</v>
      </c>
      <c r="W28" s="2">
        <v>44509.593402777777</v>
      </c>
      <c r="X28">
        <v>1</v>
      </c>
      <c r="Y28" s="7">
        <v>0.02</v>
      </c>
      <c r="Z28" s="7">
        <v>0.05</v>
      </c>
      <c r="AA28" s="7">
        <v>7.0000000000000007E-2</v>
      </c>
    </row>
    <row r="29" spans="1:27" x14ac:dyDescent="0.25">
      <c r="A29">
        <v>41</v>
      </c>
      <c r="B29" s="1">
        <v>44481</v>
      </c>
      <c r="C29" s="1" t="s">
        <v>196</v>
      </c>
      <c r="D29" t="s">
        <v>246</v>
      </c>
      <c r="E29" t="s">
        <v>23</v>
      </c>
      <c r="F29" t="s">
        <v>67</v>
      </c>
      <c r="G29" t="s">
        <v>59</v>
      </c>
      <c r="H29" t="s">
        <v>60</v>
      </c>
      <c r="I29" t="s">
        <v>27</v>
      </c>
      <c r="J29" t="s">
        <v>48</v>
      </c>
      <c r="K29" s="2">
        <v>0.77430555555555547</v>
      </c>
      <c r="L29" s="2">
        <v>0.79166666666666663</v>
      </c>
      <c r="M29">
        <v>25</v>
      </c>
      <c r="N29">
        <v>0</v>
      </c>
      <c r="O29">
        <v>0.42</v>
      </c>
      <c r="Q29" t="s">
        <v>81</v>
      </c>
      <c r="R29">
        <v>1</v>
      </c>
      <c r="S29" t="s">
        <v>50</v>
      </c>
      <c r="T29" t="s">
        <v>42</v>
      </c>
      <c r="U29" s="2">
        <v>44509.593402777777</v>
      </c>
      <c r="V29" t="s">
        <v>51</v>
      </c>
      <c r="W29" s="2">
        <v>44509.593402777777</v>
      </c>
      <c r="X29">
        <v>1</v>
      </c>
      <c r="Y29" s="7">
        <v>0.02</v>
      </c>
      <c r="Z29" s="7">
        <v>0.05</v>
      </c>
      <c r="AA29" s="7">
        <v>7.0000000000000007E-2</v>
      </c>
    </row>
    <row r="30" spans="1:27" x14ac:dyDescent="0.25">
      <c r="A30">
        <v>41</v>
      </c>
      <c r="B30" s="1">
        <v>44481</v>
      </c>
      <c r="C30" s="1" t="s">
        <v>196</v>
      </c>
      <c r="D30" t="s">
        <v>187</v>
      </c>
      <c r="E30" t="s">
        <v>23</v>
      </c>
      <c r="F30" t="s">
        <v>67</v>
      </c>
      <c r="G30" t="s">
        <v>53</v>
      </c>
      <c r="H30" t="s">
        <v>54</v>
      </c>
      <c r="I30" t="s">
        <v>82</v>
      </c>
      <c r="J30" t="s">
        <v>83</v>
      </c>
      <c r="K30" s="2">
        <v>0.79166666666666663</v>
      </c>
      <c r="L30" s="2">
        <v>0.80555555555555547</v>
      </c>
      <c r="M30">
        <v>20</v>
      </c>
      <c r="N30">
        <v>0.17</v>
      </c>
      <c r="O30">
        <v>0.17</v>
      </c>
      <c r="P30" t="s">
        <v>84</v>
      </c>
      <c r="Q30" t="s">
        <v>81</v>
      </c>
      <c r="R30">
        <v>1</v>
      </c>
      <c r="S30" t="s">
        <v>50</v>
      </c>
      <c r="T30" t="s">
        <v>42</v>
      </c>
      <c r="U30" s="2">
        <v>44509.593402777777</v>
      </c>
      <c r="V30" t="s">
        <v>51</v>
      </c>
      <c r="W30" s="2">
        <v>44509.593402777777</v>
      </c>
      <c r="X30">
        <v>1</v>
      </c>
      <c r="Y30" s="7">
        <v>0.02</v>
      </c>
      <c r="Z30" s="7">
        <v>0.05</v>
      </c>
      <c r="AA30" s="7">
        <v>7.0000000000000007E-2</v>
      </c>
    </row>
    <row r="31" spans="1:27" x14ac:dyDescent="0.25">
      <c r="A31">
        <v>41</v>
      </c>
      <c r="B31" s="1">
        <v>44481</v>
      </c>
      <c r="C31" s="1" t="s">
        <v>196</v>
      </c>
      <c r="D31" t="s">
        <v>190</v>
      </c>
      <c r="E31" t="s">
        <v>23</v>
      </c>
      <c r="F31" t="s">
        <v>77</v>
      </c>
      <c r="G31" t="s">
        <v>53</v>
      </c>
      <c r="H31" t="s">
        <v>54</v>
      </c>
      <c r="I31" t="s">
        <v>27</v>
      </c>
      <c r="J31" t="s">
        <v>48</v>
      </c>
      <c r="K31" s="2">
        <v>0.94791666666666663</v>
      </c>
      <c r="L31" s="2">
        <v>0.95833333333333337</v>
      </c>
      <c r="M31">
        <v>15</v>
      </c>
      <c r="N31">
        <v>0</v>
      </c>
      <c r="O31">
        <v>0.42</v>
      </c>
      <c r="Q31" t="s">
        <v>85</v>
      </c>
      <c r="R31">
        <v>1</v>
      </c>
      <c r="S31" t="s">
        <v>50</v>
      </c>
      <c r="T31" t="s">
        <v>42</v>
      </c>
      <c r="U31" s="2">
        <v>44509.593402777777</v>
      </c>
      <c r="V31" t="s">
        <v>51</v>
      </c>
      <c r="W31" s="2">
        <v>44509.593402777777</v>
      </c>
      <c r="X31">
        <v>1</v>
      </c>
      <c r="Y31" s="7">
        <v>0.02</v>
      </c>
      <c r="Z31" s="7">
        <v>0.05</v>
      </c>
      <c r="AA31" s="7">
        <v>7.0000000000000007E-2</v>
      </c>
    </row>
    <row r="32" spans="1:27" x14ac:dyDescent="0.25">
      <c r="A32">
        <v>41</v>
      </c>
      <c r="B32" s="1">
        <v>44481</v>
      </c>
      <c r="C32" s="1" t="s">
        <v>196</v>
      </c>
      <c r="D32" t="s">
        <v>191</v>
      </c>
      <c r="E32" t="s">
        <v>23</v>
      </c>
      <c r="F32" t="s">
        <v>78</v>
      </c>
      <c r="G32" t="s">
        <v>47</v>
      </c>
      <c r="H32" t="s">
        <v>26</v>
      </c>
      <c r="I32" t="s">
        <v>27</v>
      </c>
      <c r="J32" t="s">
        <v>48</v>
      </c>
      <c r="K32" s="2">
        <v>0.95833333333333337</v>
      </c>
      <c r="L32" s="2">
        <v>0.96875</v>
      </c>
      <c r="M32">
        <v>15</v>
      </c>
      <c r="N32">
        <v>0</v>
      </c>
      <c r="O32">
        <v>0.42</v>
      </c>
      <c r="Q32" t="s">
        <v>85</v>
      </c>
      <c r="R32">
        <v>1</v>
      </c>
      <c r="S32" t="s">
        <v>50</v>
      </c>
      <c r="T32" t="s">
        <v>42</v>
      </c>
      <c r="U32" s="2">
        <v>44509.593402777777</v>
      </c>
      <c r="V32" t="s">
        <v>51</v>
      </c>
      <c r="W32" s="2">
        <v>44509.593402777777</v>
      </c>
      <c r="X32">
        <v>1</v>
      </c>
      <c r="Y32" s="7">
        <v>0.02</v>
      </c>
      <c r="Z32" s="7">
        <v>0.05</v>
      </c>
      <c r="AA32" s="7">
        <v>7.0000000000000007E-2</v>
      </c>
    </row>
    <row r="33" spans="1:27" x14ac:dyDescent="0.25">
      <c r="A33">
        <v>41</v>
      </c>
      <c r="B33" s="1">
        <v>44481</v>
      </c>
      <c r="C33" s="1" t="s">
        <v>196</v>
      </c>
      <c r="D33" t="s">
        <v>184</v>
      </c>
      <c r="E33" t="s">
        <v>23</v>
      </c>
      <c r="F33" t="s">
        <v>76</v>
      </c>
      <c r="G33" t="s">
        <v>59</v>
      </c>
      <c r="H33" t="s">
        <v>60</v>
      </c>
      <c r="I33" t="s">
        <v>69</v>
      </c>
      <c r="J33" t="s">
        <v>70</v>
      </c>
      <c r="K33" s="2">
        <v>0.46180555555555558</v>
      </c>
      <c r="L33" s="2">
        <v>0.47569444444444442</v>
      </c>
      <c r="M33">
        <v>20</v>
      </c>
      <c r="N33">
        <v>0.33</v>
      </c>
      <c r="O33">
        <v>0.42</v>
      </c>
      <c r="Q33" t="s">
        <v>81</v>
      </c>
      <c r="R33">
        <v>1</v>
      </c>
      <c r="S33" t="s">
        <v>50</v>
      </c>
      <c r="T33" t="s">
        <v>42</v>
      </c>
      <c r="U33" s="2">
        <v>44509.593402777777</v>
      </c>
      <c r="V33" t="s">
        <v>51</v>
      </c>
      <c r="W33" s="2">
        <v>44509.593402777777</v>
      </c>
      <c r="X33">
        <v>1</v>
      </c>
      <c r="Y33" s="7">
        <v>0.02</v>
      </c>
      <c r="Z33" s="7">
        <v>0.05</v>
      </c>
      <c r="AA33" s="7">
        <v>7.0000000000000007E-2</v>
      </c>
    </row>
    <row r="34" spans="1:27" x14ac:dyDescent="0.25">
      <c r="A34">
        <v>41</v>
      </c>
      <c r="B34" s="1">
        <v>44481</v>
      </c>
      <c r="C34" s="1" t="s">
        <v>196</v>
      </c>
      <c r="D34" t="s">
        <v>246</v>
      </c>
      <c r="E34" t="s">
        <v>23</v>
      </c>
      <c r="F34" t="s">
        <v>86</v>
      </c>
      <c r="G34" t="s">
        <v>47</v>
      </c>
      <c r="H34" t="s">
        <v>26</v>
      </c>
      <c r="I34" t="s">
        <v>27</v>
      </c>
      <c r="J34" t="s">
        <v>48</v>
      </c>
      <c r="K34" s="2">
        <v>4.1666666666666664E-2</v>
      </c>
      <c r="L34" s="2">
        <v>4.8611111111111112E-2</v>
      </c>
      <c r="M34">
        <v>10</v>
      </c>
      <c r="N34">
        <v>0</v>
      </c>
      <c r="O34">
        <v>0.42</v>
      </c>
      <c r="Q34" t="s">
        <v>87</v>
      </c>
      <c r="R34">
        <v>1</v>
      </c>
      <c r="S34" t="s">
        <v>50</v>
      </c>
      <c r="T34" t="s">
        <v>42</v>
      </c>
      <c r="U34" s="2">
        <v>44509.593402777777</v>
      </c>
      <c r="V34" t="s">
        <v>51</v>
      </c>
      <c r="W34" s="2">
        <v>44509.593402777777</v>
      </c>
      <c r="X34">
        <v>1</v>
      </c>
      <c r="Y34" s="7">
        <v>0.02</v>
      </c>
      <c r="Z34" s="7">
        <v>0.05</v>
      </c>
      <c r="AA34" s="7">
        <v>7.0000000000000007E-2</v>
      </c>
    </row>
    <row r="35" spans="1:27" x14ac:dyDescent="0.25">
      <c r="A35">
        <v>41</v>
      </c>
      <c r="B35" s="1">
        <v>44482</v>
      </c>
      <c r="C35" s="1" t="s">
        <v>196</v>
      </c>
      <c r="D35" t="s">
        <v>188</v>
      </c>
      <c r="E35" t="s">
        <v>23</v>
      </c>
      <c r="F35" t="s">
        <v>67</v>
      </c>
      <c r="G35" t="s">
        <v>53</v>
      </c>
      <c r="H35" t="s">
        <v>54</v>
      </c>
      <c r="I35" t="s">
        <v>27</v>
      </c>
      <c r="J35" t="s">
        <v>48</v>
      </c>
      <c r="K35" s="2">
        <v>6.5972222222222224E-2</v>
      </c>
      <c r="L35" s="2">
        <v>8.3333333333333329E-2</v>
      </c>
      <c r="M35">
        <v>25</v>
      </c>
      <c r="N35">
        <v>0</v>
      </c>
      <c r="O35">
        <v>0.42</v>
      </c>
      <c r="Q35" t="s">
        <v>81</v>
      </c>
      <c r="R35">
        <v>1</v>
      </c>
      <c r="S35" t="s">
        <v>50</v>
      </c>
      <c r="T35" t="s">
        <v>42</v>
      </c>
      <c r="U35" s="2">
        <v>44509.593402777777</v>
      </c>
      <c r="V35" t="s">
        <v>51</v>
      </c>
      <c r="W35" s="2">
        <v>44509.593402777777</v>
      </c>
      <c r="X35">
        <v>1</v>
      </c>
      <c r="Y35" s="7">
        <v>0.02</v>
      </c>
      <c r="Z35" s="7">
        <v>0.05</v>
      </c>
      <c r="AA35" s="7">
        <v>7.0000000000000007E-2</v>
      </c>
    </row>
    <row r="36" spans="1:27" x14ac:dyDescent="0.25">
      <c r="A36">
        <v>41</v>
      </c>
      <c r="B36" s="1">
        <v>44482</v>
      </c>
      <c r="C36" s="1" t="s">
        <v>196</v>
      </c>
      <c r="D36" t="s">
        <v>189</v>
      </c>
      <c r="E36" t="s">
        <v>23</v>
      </c>
      <c r="F36" t="s">
        <v>77</v>
      </c>
      <c r="G36" t="s">
        <v>59</v>
      </c>
      <c r="H36" t="s">
        <v>60</v>
      </c>
      <c r="I36" t="s">
        <v>69</v>
      </c>
      <c r="J36" t="s">
        <v>70</v>
      </c>
      <c r="K36" s="2">
        <v>0.25347222222222221</v>
      </c>
      <c r="L36" s="2">
        <v>0.25694444444444448</v>
      </c>
      <c r="M36">
        <v>5</v>
      </c>
      <c r="N36">
        <v>0.08</v>
      </c>
      <c r="O36">
        <v>0.42</v>
      </c>
      <c r="Q36" t="s">
        <v>58</v>
      </c>
      <c r="R36">
        <v>1</v>
      </c>
      <c r="S36" t="s">
        <v>50</v>
      </c>
      <c r="T36" t="s">
        <v>42</v>
      </c>
      <c r="U36" s="2">
        <v>44509.593402777777</v>
      </c>
      <c r="V36" t="s">
        <v>51</v>
      </c>
      <c r="W36" s="2">
        <v>44509.593402777777</v>
      </c>
      <c r="X36">
        <v>1</v>
      </c>
      <c r="Y36" s="7">
        <v>0.02</v>
      </c>
      <c r="Z36" s="7">
        <v>0.05</v>
      </c>
      <c r="AA36" s="7">
        <v>7.0000000000000007E-2</v>
      </c>
    </row>
    <row r="37" spans="1:27" x14ac:dyDescent="0.25">
      <c r="A37">
        <v>41</v>
      </c>
      <c r="B37" s="1">
        <v>44482</v>
      </c>
      <c r="C37" s="1" t="s">
        <v>196</v>
      </c>
      <c r="D37" t="s">
        <v>246</v>
      </c>
      <c r="E37" t="s">
        <v>23</v>
      </c>
      <c r="F37" t="s">
        <v>52</v>
      </c>
      <c r="G37" t="s">
        <v>59</v>
      </c>
      <c r="H37" t="s">
        <v>60</v>
      </c>
      <c r="I37" t="s">
        <v>27</v>
      </c>
      <c r="J37" t="s">
        <v>48</v>
      </c>
      <c r="K37" s="2">
        <v>0.34027777777777773</v>
      </c>
      <c r="L37" s="2">
        <v>0.35416666666666669</v>
      </c>
      <c r="M37">
        <v>20</v>
      </c>
      <c r="N37">
        <v>0</v>
      </c>
      <c r="O37">
        <v>0.42</v>
      </c>
      <c r="Q37" t="s">
        <v>73</v>
      </c>
      <c r="R37">
        <v>1</v>
      </c>
      <c r="S37" t="s">
        <v>50</v>
      </c>
      <c r="T37" t="s">
        <v>42</v>
      </c>
      <c r="U37" s="2">
        <v>44509.593402777777</v>
      </c>
      <c r="V37" t="s">
        <v>51</v>
      </c>
      <c r="W37" s="2">
        <v>44509.593402777777</v>
      </c>
      <c r="X37">
        <v>1</v>
      </c>
      <c r="Y37" s="7">
        <v>0.02</v>
      </c>
      <c r="Z37" s="7">
        <v>0.05</v>
      </c>
      <c r="AA37" s="7">
        <v>7.0000000000000007E-2</v>
      </c>
    </row>
    <row r="38" spans="1:27" x14ac:dyDescent="0.25">
      <c r="A38">
        <v>41</v>
      </c>
      <c r="B38" s="1">
        <v>44482</v>
      </c>
      <c r="C38" s="1" t="s">
        <v>196</v>
      </c>
      <c r="D38" t="s">
        <v>187</v>
      </c>
      <c r="E38" t="s">
        <v>23</v>
      </c>
      <c r="F38" t="s">
        <v>52</v>
      </c>
      <c r="G38" t="s">
        <v>59</v>
      </c>
      <c r="H38" t="s">
        <v>60</v>
      </c>
      <c r="I38" t="s">
        <v>55</v>
      </c>
      <c r="J38" t="s">
        <v>61</v>
      </c>
      <c r="K38" s="2">
        <v>0.39583333333333331</v>
      </c>
      <c r="L38" s="2">
        <v>0.97916666666666663</v>
      </c>
      <c r="M38">
        <v>840</v>
      </c>
      <c r="N38">
        <v>14</v>
      </c>
      <c r="O38">
        <v>0.42</v>
      </c>
      <c r="P38" t="s">
        <v>88</v>
      </c>
      <c r="Q38" t="s">
        <v>58</v>
      </c>
      <c r="R38">
        <v>1</v>
      </c>
      <c r="S38" t="s">
        <v>50</v>
      </c>
      <c r="T38" t="s">
        <v>42</v>
      </c>
      <c r="U38" s="2">
        <v>44509.593402777777</v>
      </c>
      <c r="V38" t="s">
        <v>51</v>
      </c>
      <c r="W38" s="2">
        <v>44509.593402777777</v>
      </c>
      <c r="X38">
        <v>1</v>
      </c>
      <c r="Y38" s="7">
        <v>0.02</v>
      </c>
      <c r="Z38" s="7">
        <v>0.05</v>
      </c>
      <c r="AA38" s="7">
        <v>7.0000000000000007E-2</v>
      </c>
    </row>
    <row r="39" spans="1:27" x14ac:dyDescent="0.25">
      <c r="A39">
        <v>41</v>
      </c>
      <c r="B39" s="1">
        <v>44482</v>
      </c>
      <c r="C39" s="1" t="s">
        <v>196</v>
      </c>
      <c r="D39" t="s">
        <v>190</v>
      </c>
      <c r="E39" t="s">
        <v>23</v>
      </c>
      <c r="F39" t="s">
        <v>89</v>
      </c>
      <c r="G39" t="s">
        <v>53</v>
      </c>
      <c r="H39" t="s">
        <v>54</v>
      </c>
      <c r="I39" t="s">
        <v>27</v>
      </c>
      <c r="J39" t="s">
        <v>48</v>
      </c>
      <c r="K39" s="2">
        <v>0.26041666666666669</v>
      </c>
      <c r="L39" s="2">
        <v>0.27083333333333331</v>
      </c>
      <c r="M39">
        <v>15</v>
      </c>
      <c r="N39">
        <v>0</v>
      </c>
      <c r="O39">
        <v>0.42</v>
      </c>
      <c r="Q39" t="s">
        <v>58</v>
      </c>
      <c r="R39">
        <v>1</v>
      </c>
      <c r="S39" t="s">
        <v>50</v>
      </c>
      <c r="T39" t="s">
        <v>42</v>
      </c>
      <c r="U39" s="2">
        <v>44509.593402777777</v>
      </c>
      <c r="V39" t="s">
        <v>51</v>
      </c>
      <c r="W39" s="2">
        <v>44509.593402777777</v>
      </c>
      <c r="X39">
        <v>1</v>
      </c>
      <c r="Y39" s="7">
        <v>0.02</v>
      </c>
      <c r="Z39" s="7">
        <v>0.05</v>
      </c>
      <c r="AA39" s="7">
        <v>7.0000000000000007E-2</v>
      </c>
    </row>
    <row r="40" spans="1:27" x14ac:dyDescent="0.25">
      <c r="A40">
        <v>41</v>
      </c>
      <c r="B40" s="1">
        <v>44482</v>
      </c>
      <c r="C40" s="1" t="s">
        <v>196</v>
      </c>
      <c r="D40" t="s">
        <v>191</v>
      </c>
      <c r="E40" t="s">
        <v>23</v>
      </c>
      <c r="F40" t="s">
        <v>52</v>
      </c>
      <c r="G40" t="s">
        <v>53</v>
      </c>
      <c r="H40" t="s">
        <v>54</v>
      </c>
      <c r="I40" t="s">
        <v>27</v>
      </c>
      <c r="J40" t="s">
        <v>48</v>
      </c>
      <c r="K40" s="2">
        <v>0.39930555555555558</v>
      </c>
      <c r="L40" s="2">
        <v>0.41666666666666669</v>
      </c>
      <c r="M40">
        <v>25</v>
      </c>
      <c r="N40">
        <v>0</v>
      </c>
      <c r="O40">
        <v>0.42</v>
      </c>
      <c r="Q40" t="s">
        <v>58</v>
      </c>
      <c r="R40">
        <v>1</v>
      </c>
      <c r="S40" t="s">
        <v>50</v>
      </c>
      <c r="T40" t="s">
        <v>42</v>
      </c>
      <c r="U40" s="2">
        <v>44509.593402777777</v>
      </c>
      <c r="V40" t="s">
        <v>51</v>
      </c>
      <c r="W40" s="2">
        <v>44509.593402777777</v>
      </c>
      <c r="X40">
        <v>1</v>
      </c>
      <c r="Y40" s="7">
        <v>0.02</v>
      </c>
      <c r="Z40" s="7">
        <v>0.05</v>
      </c>
      <c r="AA40" s="7">
        <v>7.0000000000000007E-2</v>
      </c>
    </row>
    <row r="41" spans="1:27" x14ac:dyDescent="0.25">
      <c r="A41">
        <v>41</v>
      </c>
      <c r="B41" s="1">
        <v>44482</v>
      </c>
      <c r="C41" s="1" t="s">
        <v>196</v>
      </c>
      <c r="D41" t="s">
        <v>184</v>
      </c>
      <c r="E41" t="s">
        <v>23</v>
      </c>
      <c r="F41" t="s">
        <v>74</v>
      </c>
      <c r="G41" t="s">
        <v>53</v>
      </c>
      <c r="H41" t="s">
        <v>54</v>
      </c>
      <c r="I41" t="s">
        <v>27</v>
      </c>
      <c r="J41" t="s">
        <v>48</v>
      </c>
      <c r="K41" s="2">
        <v>0.4375</v>
      </c>
      <c r="L41" s="2">
        <v>0.45833333333333331</v>
      </c>
      <c r="M41">
        <v>30</v>
      </c>
      <c r="N41">
        <v>0.08</v>
      </c>
      <c r="O41">
        <v>0.42</v>
      </c>
      <c r="Q41" t="s">
        <v>58</v>
      </c>
      <c r="R41">
        <v>1</v>
      </c>
      <c r="S41" t="s">
        <v>50</v>
      </c>
      <c r="T41" t="s">
        <v>42</v>
      </c>
      <c r="U41" s="2">
        <v>44509.593402777777</v>
      </c>
      <c r="V41" t="s">
        <v>51</v>
      </c>
      <c r="W41" s="2">
        <v>44509.593402777777</v>
      </c>
      <c r="X41">
        <v>1</v>
      </c>
      <c r="Y41" s="7">
        <v>0.02</v>
      </c>
      <c r="Z41" s="7">
        <v>0.05</v>
      </c>
      <c r="AA41" s="7">
        <v>7.0000000000000007E-2</v>
      </c>
    </row>
    <row r="42" spans="1:27" x14ac:dyDescent="0.25">
      <c r="A42">
        <v>41</v>
      </c>
      <c r="B42" s="1">
        <v>44482</v>
      </c>
      <c r="C42" s="1" t="s">
        <v>196</v>
      </c>
      <c r="D42" t="s">
        <v>246</v>
      </c>
      <c r="E42" t="s">
        <v>23</v>
      </c>
      <c r="F42" t="s">
        <v>74</v>
      </c>
      <c r="G42" t="s">
        <v>53</v>
      </c>
      <c r="H42" t="s">
        <v>54</v>
      </c>
      <c r="I42" t="s">
        <v>55</v>
      </c>
      <c r="J42" t="s">
        <v>90</v>
      </c>
      <c r="K42" s="2">
        <v>0.45833333333333331</v>
      </c>
      <c r="L42" s="2">
        <v>0.95833333333333337</v>
      </c>
      <c r="M42">
        <v>720</v>
      </c>
      <c r="N42">
        <v>12</v>
      </c>
      <c r="O42">
        <v>0.42</v>
      </c>
      <c r="P42" t="s">
        <v>91</v>
      </c>
      <c r="Q42" t="s">
        <v>58</v>
      </c>
      <c r="R42">
        <v>1</v>
      </c>
      <c r="S42" t="s">
        <v>50</v>
      </c>
      <c r="T42" t="s">
        <v>42</v>
      </c>
      <c r="U42" s="2">
        <v>44509.593402777777</v>
      </c>
      <c r="V42" t="s">
        <v>51</v>
      </c>
      <c r="W42" s="2">
        <v>44509.593402777777</v>
      </c>
      <c r="X42">
        <v>1</v>
      </c>
      <c r="Y42" s="7">
        <v>0.02</v>
      </c>
      <c r="Z42" s="7">
        <v>0.05</v>
      </c>
      <c r="AA42" s="7">
        <v>7.0000000000000007E-2</v>
      </c>
    </row>
    <row r="43" spans="1:27" x14ac:dyDescent="0.25">
      <c r="A43">
        <v>41</v>
      </c>
      <c r="B43" s="1">
        <v>44482</v>
      </c>
      <c r="C43" s="1" t="s">
        <v>196</v>
      </c>
      <c r="D43" t="s">
        <v>188</v>
      </c>
      <c r="E43" t="s">
        <v>23</v>
      </c>
      <c r="F43" t="s">
        <v>77</v>
      </c>
      <c r="G43" t="s">
        <v>59</v>
      </c>
      <c r="H43" t="s">
        <v>60</v>
      </c>
      <c r="I43" t="s">
        <v>27</v>
      </c>
      <c r="J43" t="s">
        <v>48</v>
      </c>
      <c r="K43" s="2">
        <v>0.97916666666666663</v>
      </c>
      <c r="L43" s="2">
        <v>0.98958333333333337</v>
      </c>
      <c r="M43">
        <v>15</v>
      </c>
      <c r="N43">
        <v>0</v>
      </c>
      <c r="O43">
        <v>0.42</v>
      </c>
      <c r="Q43" t="s">
        <v>87</v>
      </c>
      <c r="R43">
        <v>1</v>
      </c>
      <c r="S43" t="s">
        <v>50</v>
      </c>
      <c r="T43" t="s">
        <v>42</v>
      </c>
      <c r="U43" s="2">
        <v>44509.593402777777</v>
      </c>
      <c r="V43" t="s">
        <v>51</v>
      </c>
      <c r="W43" s="2">
        <v>44509.593402777777</v>
      </c>
      <c r="X43">
        <v>1</v>
      </c>
      <c r="Y43" s="7">
        <v>0.02</v>
      </c>
      <c r="Z43" s="7">
        <v>0.05</v>
      </c>
      <c r="AA43" s="7">
        <v>7.0000000000000007E-2</v>
      </c>
    </row>
    <row r="44" spans="1:27" x14ac:dyDescent="0.25">
      <c r="A44">
        <v>41</v>
      </c>
      <c r="B44" s="1">
        <v>44483</v>
      </c>
      <c r="C44" s="1" t="s">
        <v>196</v>
      </c>
      <c r="D44" t="s">
        <v>189</v>
      </c>
      <c r="E44" t="s">
        <v>23</v>
      </c>
      <c r="F44" t="s">
        <v>76</v>
      </c>
      <c r="G44" t="s">
        <v>59</v>
      </c>
      <c r="H44" t="s">
        <v>60</v>
      </c>
      <c r="I44" t="s">
        <v>27</v>
      </c>
      <c r="J44" t="s">
        <v>48</v>
      </c>
      <c r="K44" s="2">
        <v>2.0833333333333332E-2</v>
      </c>
      <c r="L44" s="2">
        <v>3.4722222222222224E-2</v>
      </c>
      <c r="M44">
        <v>20</v>
      </c>
      <c r="N44">
        <v>0</v>
      </c>
      <c r="O44">
        <v>0.42</v>
      </c>
      <c r="Q44" t="s">
        <v>87</v>
      </c>
      <c r="R44">
        <v>1</v>
      </c>
      <c r="S44" t="s">
        <v>50</v>
      </c>
      <c r="T44" t="s">
        <v>42</v>
      </c>
      <c r="U44" s="2">
        <v>44509.593402777777</v>
      </c>
      <c r="V44" t="s">
        <v>51</v>
      </c>
      <c r="W44" s="2">
        <v>44509.593402777777</v>
      </c>
      <c r="X44">
        <v>1</v>
      </c>
      <c r="Y44" s="7">
        <v>0.02</v>
      </c>
      <c r="Z44" s="7">
        <v>0.05</v>
      </c>
      <c r="AA44" s="7">
        <v>7.0000000000000007E-2</v>
      </c>
    </row>
    <row r="45" spans="1:27" x14ac:dyDescent="0.25">
      <c r="A45">
        <v>41</v>
      </c>
      <c r="B45" s="1">
        <v>44483</v>
      </c>
      <c r="C45" s="1" t="s">
        <v>196</v>
      </c>
      <c r="D45" t="s">
        <v>246</v>
      </c>
      <c r="E45" t="s">
        <v>23</v>
      </c>
      <c r="F45" t="s">
        <v>89</v>
      </c>
      <c r="G45" t="s">
        <v>53</v>
      </c>
      <c r="H45" t="s">
        <v>54</v>
      </c>
      <c r="I45" t="s">
        <v>27</v>
      </c>
      <c r="J45" t="s">
        <v>48</v>
      </c>
      <c r="K45" s="2">
        <v>0.4201388888888889</v>
      </c>
      <c r="L45" s="2">
        <v>0.42708333333333331</v>
      </c>
      <c r="M45">
        <v>10</v>
      </c>
      <c r="N45">
        <v>0</v>
      </c>
      <c r="O45">
        <v>0.42</v>
      </c>
      <c r="Q45" t="s">
        <v>58</v>
      </c>
      <c r="R45">
        <v>1</v>
      </c>
      <c r="S45" t="s">
        <v>50</v>
      </c>
      <c r="T45" t="s">
        <v>42</v>
      </c>
      <c r="U45" s="2">
        <v>44509.593402777777</v>
      </c>
      <c r="V45" t="s">
        <v>51</v>
      </c>
      <c r="W45" s="2">
        <v>44509.593402777777</v>
      </c>
      <c r="X45">
        <v>1</v>
      </c>
      <c r="Y45" s="7">
        <v>0.02</v>
      </c>
      <c r="Z45" s="7">
        <v>0.05</v>
      </c>
      <c r="AA45" s="7">
        <v>7.0000000000000007E-2</v>
      </c>
    </row>
    <row r="46" spans="1:27" x14ac:dyDescent="0.25">
      <c r="A46">
        <v>41</v>
      </c>
      <c r="B46" s="1">
        <v>44483</v>
      </c>
      <c r="C46" s="1" t="s">
        <v>196</v>
      </c>
      <c r="D46" t="s">
        <v>187</v>
      </c>
      <c r="E46" t="s">
        <v>23</v>
      </c>
      <c r="F46" t="s">
        <v>89</v>
      </c>
      <c r="G46" t="s">
        <v>59</v>
      </c>
      <c r="H46" t="s">
        <v>60</v>
      </c>
      <c r="I46" t="s">
        <v>27</v>
      </c>
      <c r="J46" t="s">
        <v>48</v>
      </c>
      <c r="K46" s="2">
        <v>0.28125</v>
      </c>
      <c r="L46" s="2">
        <v>0.28819444444444448</v>
      </c>
      <c r="M46">
        <v>10</v>
      </c>
      <c r="N46">
        <v>0</v>
      </c>
      <c r="O46">
        <v>0.42</v>
      </c>
      <c r="Q46" t="s">
        <v>73</v>
      </c>
      <c r="R46">
        <v>1</v>
      </c>
      <c r="S46" t="s">
        <v>50</v>
      </c>
      <c r="T46" t="s">
        <v>42</v>
      </c>
      <c r="U46" s="2">
        <v>44509.593402777777</v>
      </c>
      <c r="V46" t="s">
        <v>51</v>
      </c>
      <c r="W46" s="2">
        <v>44509.593402777777</v>
      </c>
      <c r="X46">
        <v>1</v>
      </c>
      <c r="Y46" s="7">
        <v>0.02</v>
      </c>
      <c r="Z46" s="7">
        <v>0.05</v>
      </c>
      <c r="AA46" s="7">
        <v>7.0000000000000007E-2</v>
      </c>
    </row>
    <row r="47" spans="1:27" x14ac:dyDescent="0.25">
      <c r="A47">
        <v>41</v>
      </c>
      <c r="B47" s="1">
        <v>44483</v>
      </c>
      <c r="C47" s="1" t="s">
        <v>196</v>
      </c>
      <c r="D47" t="s">
        <v>190</v>
      </c>
      <c r="E47" t="s">
        <v>23</v>
      </c>
      <c r="F47" t="s">
        <v>52</v>
      </c>
      <c r="G47" t="s">
        <v>59</v>
      </c>
      <c r="H47" t="s">
        <v>60</v>
      </c>
      <c r="I47" t="s">
        <v>27</v>
      </c>
      <c r="J47" t="s">
        <v>48</v>
      </c>
      <c r="K47" s="2">
        <v>0.4236111111111111</v>
      </c>
      <c r="L47" s="2">
        <v>0.43055555555555558</v>
      </c>
      <c r="M47">
        <v>10</v>
      </c>
      <c r="N47">
        <v>0</v>
      </c>
      <c r="O47">
        <v>0.42</v>
      </c>
      <c r="Q47" t="s">
        <v>73</v>
      </c>
      <c r="R47">
        <v>1</v>
      </c>
      <c r="S47" t="s">
        <v>50</v>
      </c>
      <c r="T47" t="s">
        <v>42</v>
      </c>
      <c r="U47" s="2">
        <v>44509.593402777777</v>
      </c>
      <c r="V47" t="s">
        <v>51</v>
      </c>
      <c r="W47" s="2">
        <v>44509.593402777777</v>
      </c>
      <c r="X47">
        <v>1</v>
      </c>
      <c r="Y47" s="7">
        <v>0.02</v>
      </c>
      <c r="Z47" s="7">
        <v>0.05</v>
      </c>
      <c r="AA47" s="7">
        <v>7.0000000000000007E-2</v>
      </c>
    </row>
    <row r="48" spans="1:27" x14ac:dyDescent="0.25">
      <c r="A48">
        <v>41</v>
      </c>
      <c r="B48" s="1">
        <v>44483</v>
      </c>
      <c r="C48" s="1" t="s">
        <v>196</v>
      </c>
      <c r="D48" t="s">
        <v>191</v>
      </c>
      <c r="E48" t="s">
        <v>23</v>
      </c>
      <c r="F48" t="s">
        <v>52</v>
      </c>
      <c r="G48" t="s">
        <v>59</v>
      </c>
      <c r="H48" t="s">
        <v>60</v>
      </c>
      <c r="I48" t="s">
        <v>64</v>
      </c>
      <c r="J48" t="s">
        <v>65</v>
      </c>
      <c r="K48" s="2">
        <v>0.45833333333333331</v>
      </c>
      <c r="L48" s="2">
        <v>0.47222222222222227</v>
      </c>
      <c r="M48">
        <v>20</v>
      </c>
      <c r="N48">
        <v>0.33</v>
      </c>
      <c r="O48">
        <v>0.42</v>
      </c>
      <c r="P48" t="s">
        <v>92</v>
      </c>
      <c r="Q48" t="s">
        <v>93</v>
      </c>
      <c r="R48">
        <v>1</v>
      </c>
      <c r="S48" t="s">
        <v>50</v>
      </c>
      <c r="T48" t="s">
        <v>42</v>
      </c>
      <c r="U48" s="2">
        <v>44509.593402777777</v>
      </c>
      <c r="V48" t="s">
        <v>51</v>
      </c>
      <c r="W48" s="2">
        <v>44509.593402777777</v>
      </c>
      <c r="X48">
        <v>1</v>
      </c>
      <c r="Y48" s="7">
        <v>0.02</v>
      </c>
      <c r="Z48" s="7">
        <v>0.05</v>
      </c>
      <c r="AA48" s="7">
        <v>7.0000000000000007E-2</v>
      </c>
    </row>
    <row r="49" spans="1:27" x14ac:dyDescent="0.25">
      <c r="A49">
        <v>41</v>
      </c>
      <c r="B49" s="1">
        <v>44483</v>
      </c>
      <c r="C49" s="1" t="s">
        <v>196</v>
      </c>
      <c r="D49" t="s">
        <v>184</v>
      </c>
      <c r="E49" t="s">
        <v>23</v>
      </c>
      <c r="F49" t="s">
        <v>67</v>
      </c>
      <c r="G49" t="s">
        <v>63</v>
      </c>
      <c r="H49" t="s">
        <v>34</v>
      </c>
      <c r="I49" t="s">
        <v>27</v>
      </c>
      <c r="J49" t="s">
        <v>48</v>
      </c>
      <c r="K49" s="2">
        <v>0.54166666666666663</v>
      </c>
      <c r="L49" s="2">
        <v>0.54861111111111105</v>
      </c>
      <c r="M49">
        <v>10</v>
      </c>
      <c r="N49">
        <v>0</v>
      </c>
      <c r="O49">
        <v>0.42</v>
      </c>
      <c r="Q49" t="s">
        <v>73</v>
      </c>
      <c r="R49">
        <v>1</v>
      </c>
      <c r="S49" t="s">
        <v>50</v>
      </c>
      <c r="T49" t="s">
        <v>42</v>
      </c>
      <c r="U49" s="2">
        <v>44509.593402777777</v>
      </c>
      <c r="V49" t="s">
        <v>51</v>
      </c>
      <c r="W49" s="2">
        <v>44509.593402777777</v>
      </c>
      <c r="X49">
        <v>1</v>
      </c>
      <c r="Y49" s="7">
        <v>0.02</v>
      </c>
      <c r="Z49" s="7">
        <v>0.05</v>
      </c>
      <c r="AA49" s="7">
        <v>7.0000000000000007E-2</v>
      </c>
    </row>
    <row r="50" spans="1:27" x14ac:dyDescent="0.25">
      <c r="A50">
        <v>41</v>
      </c>
      <c r="B50" s="1">
        <v>44484</v>
      </c>
      <c r="C50" s="1" t="s">
        <v>196</v>
      </c>
      <c r="D50" t="s">
        <v>246</v>
      </c>
      <c r="E50" t="s">
        <v>23</v>
      </c>
      <c r="F50" t="s">
        <v>94</v>
      </c>
      <c r="G50" t="s">
        <v>63</v>
      </c>
      <c r="H50" t="s">
        <v>34</v>
      </c>
      <c r="I50" t="s">
        <v>27</v>
      </c>
      <c r="J50" t="s">
        <v>48</v>
      </c>
      <c r="K50" s="2">
        <v>2.0833333333333332E-2</v>
      </c>
      <c r="L50" s="2">
        <v>3.4722222222222224E-2</v>
      </c>
      <c r="M50">
        <v>20</v>
      </c>
      <c r="N50">
        <v>0</v>
      </c>
      <c r="O50">
        <v>0.42</v>
      </c>
      <c r="Q50" t="s">
        <v>87</v>
      </c>
      <c r="R50">
        <v>1</v>
      </c>
      <c r="S50" t="s">
        <v>50</v>
      </c>
      <c r="T50" t="s">
        <v>42</v>
      </c>
      <c r="U50" s="2">
        <v>44509.593402777777</v>
      </c>
      <c r="V50" t="s">
        <v>51</v>
      </c>
      <c r="W50" s="2">
        <v>44509.593402777777</v>
      </c>
      <c r="X50">
        <v>1</v>
      </c>
      <c r="Y50" s="7">
        <v>0.02</v>
      </c>
      <c r="Z50" s="7">
        <v>0.05</v>
      </c>
      <c r="AA50" s="7">
        <v>7.0000000000000007E-2</v>
      </c>
    </row>
    <row r="51" spans="1:27" x14ac:dyDescent="0.25">
      <c r="A51">
        <v>41</v>
      </c>
      <c r="B51" s="1">
        <v>44483</v>
      </c>
      <c r="C51" s="1" t="s">
        <v>196</v>
      </c>
      <c r="D51" t="s">
        <v>188</v>
      </c>
      <c r="E51" t="s">
        <v>23</v>
      </c>
      <c r="F51" t="s">
        <v>52</v>
      </c>
      <c r="G51" t="s">
        <v>59</v>
      </c>
      <c r="H51" t="s">
        <v>60</v>
      </c>
      <c r="I51" t="s">
        <v>95</v>
      </c>
      <c r="J51" t="s">
        <v>96</v>
      </c>
      <c r="K51" s="2">
        <v>0.83333333333333337</v>
      </c>
      <c r="L51" s="2">
        <v>0.83680555555555547</v>
      </c>
      <c r="M51">
        <v>5</v>
      </c>
      <c r="N51">
        <v>0.08</v>
      </c>
      <c r="O51">
        <v>0.42</v>
      </c>
      <c r="Q51" t="s">
        <v>81</v>
      </c>
      <c r="R51">
        <v>1</v>
      </c>
      <c r="S51" t="s">
        <v>50</v>
      </c>
      <c r="T51" t="s">
        <v>42</v>
      </c>
      <c r="U51" s="2">
        <v>44509.593402777777</v>
      </c>
      <c r="V51" t="s">
        <v>51</v>
      </c>
      <c r="W51" s="2">
        <v>44509.593402777777</v>
      </c>
      <c r="X51">
        <v>1</v>
      </c>
      <c r="Y51" s="7">
        <v>0.02</v>
      </c>
      <c r="Z51" s="7">
        <v>0.05</v>
      </c>
      <c r="AA51" s="7">
        <v>7.0000000000000007E-2</v>
      </c>
    </row>
    <row r="52" spans="1:27" x14ac:dyDescent="0.25">
      <c r="A52">
        <v>41</v>
      </c>
      <c r="B52" s="1">
        <v>44484</v>
      </c>
      <c r="C52" s="1" t="s">
        <v>196</v>
      </c>
      <c r="D52" t="s">
        <v>189</v>
      </c>
      <c r="E52" t="s">
        <v>23</v>
      </c>
      <c r="F52" t="s">
        <v>89</v>
      </c>
      <c r="G52" t="s">
        <v>53</v>
      </c>
      <c r="H52" t="s">
        <v>54</v>
      </c>
      <c r="I52" t="s">
        <v>95</v>
      </c>
      <c r="J52" t="s">
        <v>97</v>
      </c>
      <c r="K52" s="2">
        <v>0.92708333333333337</v>
      </c>
      <c r="L52" s="2">
        <v>0.9375</v>
      </c>
      <c r="M52">
        <v>15</v>
      </c>
      <c r="N52">
        <v>0.25</v>
      </c>
      <c r="O52">
        <v>0.42</v>
      </c>
      <c r="P52" t="s">
        <v>98</v>
      </c>
      <c r="Q52" t="s">
        <v>81</v>
      </c>
      <c r="R52">
        <v>1</v>
      </c>
      <c r="S52" t="s">
        <v>50</v>
      </c>
      <c r="T52" t="s">
        <v>42</v>
      </c>
      <c r="U52" s="2">
        <v>44509.593402777777</v>
      </c>
      <c r="V52" t="s">
        <v>51</v>
      </c>
      <c r="W52" s="2">
        <v>44509.593402777777</v>
      </c>
      <c r="X52">
        <v>1</v>
      </c>
      <c r="Y52" s="7">
        <v>0.02</v>
      </c>
      <c r="Z52" s="7">
        <v>0.05</v>
      </c>
      <c r="AA52" s="7">
        <v>7.0000000000000007E-2</v>
      </c>
    </row>
    <row r="53" spans="1:27" x14ac:dyDescent="0.25">
      <c r="A53">
        <v>41</v>
      </c>
      <c r="B53" s="1">
        <v>44484</v>
      </c>
      <c r="C53" s="1" t="s">
        <v>196</v>
      </c>
      <c r="D53" t="s">
        <v>246</v>
      </c>
      <c r="E53" t="s">
        <v>23</v>
      </c>
      <c r="F53" t="s">
        <v>52</v>
      </c>
      <c r="G53" t="s">
        <v>59</v>
      </c>
      <c r="H53" t="s">
        <v>60</v>
      </c>
      <c r="I53" t="s">
        <v>95</v>
      </c>
      <c r="J53" t="s">
        <v>97</v>
      </c>
      <c r="K53" s="2">
        <v>0.11805555555555557</v>
      </c>
      <c r="L53" s="2">
        <v>0.125</v>
      </c>
      <c r="M53">
        <v>10</v>
      </c>
      <c r="N53">
        <v>0.17</v>
      </c>
      <c r="O53">
        <v>0.42</v>
      </c>
      <c r="P53" t="s">
        <v>99</v>
      </c>
      <c r="Q53" t="s">
        <v>81</v>
      </c>
      <c r="R53">
        <v>1</v>
      </c>
      <c r="S53" t="s">
        <v>50</v>
      </c>
      <c r="T53" t="s">
        <v>42</v>
      </c>
      <c r="U53" s="2">
        <v>44509.593402777777</v>
      </c>
      <c r="V53" t="s">
        <v>51</v>
      </c>
      <c r="W53" s="2">
        <v>44509.593402777777</v>
      </c>
      <c r="X53">
        <v>1</v>
      </c>
      <c r="Y53" s="7">
        <v>0.02</v>
      </c>
      <c r="Z53" s="7">
        <v>0.05</v>
      </c>
      <c r="AA53" s="7">
        <v>7.0000000000000007E-2</v>
      </c>
    </row>
    <row r="54" spans="1:27" x14ac:dyDescent="0.25">
      <c r="A54">
        <v>41</v>
      </c>
      <c r="B54" s="1">
        <v>44484</v>
      </c>
      <c r="C54" s="1" t="s">
        <v>196</v>
      </c>
      <c r="D54" t="s">
        <v>187</v>
      </c>
      <c r="E54" t="s">
        <v>23</v>
      </c>
      <c r="F54" t="s">
        <v>89</v>
      </c>
      <c r="G54" t="s">
        <v>53</v>
      </c>
      <c r="H54" t="s">
        <v>54</v>
      </c>
      <c r="I54" t="s">
        <v>95</v>
      </c>
      <c r="J54" t="s">
        <v>96</v>
      </c>
      <c r="K54" s="2">
        <v>9.7222222222222224E-2</v>
      </c>
      <c r="L54" s="2">
        <v>0.10069444444444443</v>
      </c>
      <c r="M54">
        <v>5</v>
      </c>
      <c r="N54">
        <v>0.08</v>
      </c>
      <c r="O54">
        <v>0.42</v>
      </c>
      <c r="Q54" t="s">
        <v>81</v>
      </c>
      <c r="R54">
        <v>1</v>
      </c>
      <c r="S54" t="s">
        <v>50</v>
      </c>
      <c r="T54" t="s">
        <v>42</v>
      </c>
      <c r="U54" s="2">
        <v>44509.593402777777</v>
      </c>
      <c r="V54" t="s">
        <v>51</v>
      </c>
      <c r="W54" s="2">
        <v>44509.593402777777</v>
      </c>
      <c r="X54">
        <v>1</v>
      </c>
      <c r="Y54" s="7">
        <v>0.02</v>
      </c>
      <c r="Z54" s="7">
        <v>0.05</v>
      </c>
      <c r="AA54" s="7">
        <v>7.0000000000000007E-2</v>
      </c>
    </row>
    <row r="55" spans="1:27" x14ac:dyDescent="0.25">
      <c r="A55">
        <v>41</v>
      </c>
      <c r="B55" s="1">
        <v>44484</v>
      </c>
      <c r="C55" s="1" t="s">
        <v>196</v>
      </c>
      <c r="D55" t="s">
        <v>190</v>
      </c>
      <c r="E55" t="s">
        <v>23</v>
      </c>
      <c r="F55" t="s">
        <v>76</v>
      </c>
      <c r="G55" t="s">
        <v>53</v>
      </c>
      <c r="H55" t="s">
        <v>54</v>
      </c>
      <c r="I55" t="s">
        <v>27</v>
      </c>
      <c r="J55" t="s">
        <v>48</v>
      </c>
      <c r="K55" s="2">
        <v>0.26041666666666669</v>
      </c>
      <c r="L55" s="2">
        <v>0.2673611111111111</v>
      </c>
      <c r="M55">
        <v>10</v>
      </c>
      <c r="N55">
        <v>0</v>
      </c>
      <c r="O55">
        <v>0.42</v>
      </c>
      <c r="Q55" t="s">
        <v>73</v>
      </c>
      <c r="R55">
        <v>1</v>
      </c>
      <c r="S55" t="s">
        <v>50</v>
      </c>
      <c r="T55" t="s">
        <v>42</v>
      </c>
      <c r="U55" s="2">
        <v>44509.593402777777</v>
      </c>
      <c r="V55" t="s">
        <v>51</v>
      </c>
      <c r="W55" s="2">
        <v>44509.593402777777</v>
      </c>
      <c r="X55">
        <v>1</v>
      </c>
      <c r="Y55" s="7">
        <v>0.02</v>
      </c>
      <c r="Z55" s="7">
        <v>0.05</v>
      </c>
      <c r="AA55" s="7">
        <v>7.0000000000000007E-2</v>
      </c>
    </row>
    <row r="56" spans="1:27" x14ac:dyDescent="0.25">
      <c r="A56">
        <v>41</v>
      </c>
      <c r="B56" s="1">
        <v>44484</v>
      </c>
      <c r="C56" s="1" t="s">
        <v>196</v>
      </c>
      <c r="D56" t="s">
        <v>191</v>
      </c>
      <c r="E56" t="s">
        <v>23</v>
      </c>
      <c r="F56" t="s">
        <v>76</v>
      </c>
      <c r="G56" t="s">
        <v>53</v>
      </c>
      <c r="H56" t="s">
        <v>54</v>
      </c>
      <c r="I56" t="s">
        <v>95</v>
      </c>
      <c r="J56" t="s">
        <v>97</v>
      </c>
      <c r="K56" s="2">
        <v>0.4236111111111111</v>
      </c>
      <c r="L56" s="2">
        <v>0.44444444444444442</v>
      </c>
      <c r="M56">
        <v>30</v>
      </c>
      <c r="N56">
        <v>0.5</v>
      </c>
      <c r="O56">
        <v>0.42</v>
      </c>
      <c r="P56" t="s">
        <v>100</v>
      </c>
      <c r="Q56" t="s">
        <v>58</v>
      </c>
      <c r="R56">
        <v>1</v>
      </c>
      <c r="S56" t="s">
        <v>50</v>
      </c>
      <c r="T56" t="s">
        <v>42</v>
      </c>
      <c r="U56" s="2">
        <v>44509.593402777777</v>
      </c>
      <c r="V56" t="s">
        <v>51</v>
      </c>
      <c r="W56" s="2">
        <v>44509.593402777777</v>
      </c>
      <c r="X56">
        <v>1</v>
      </c>
      <c r="Y56" s="7">
        <v>0.02</v>
      </c>
      <c r="Z56" s="7">
        <v>0.05</v>
      </c>
      <c r="AA56" s="7">
        <v>7.0000000000000007E-2</v>
      </c>
    </row>
    <row r="57" spans="1:27" x14ac:dyDescent="0.25">
      <c r="A57">
        <v>41</v>
      </c>
      <c r="B57" s="1">
        <v>44484</v>
      </c>
      <c r="C57" s="1" t="s">
        <v>196</v>
      </c>
      <c r="D57" t="s">
        <v>184</v>
      </c>
      <c r="E57" t="s">
        <v>23</v>
      </c>
      <c r="F57" t="s">
        <v>76</v>
      </c>
      <c r="G57" t="s">
        <v>53</v>
      </c>
      <c r="H57" t="s">
        <v>54</v>
      </c>
      <c r="I57" t="s">
        <v>95</v>
      </c>
      <c r="J57" t="s">
        <v>97</v>
      </c>
      <c r="K57" s="2">
        <v>0.51736111111111105</v>
      </c>
      <c r="L57" s="2">
        <v>0.52777777777777779</v>
      </c>
      <c r="M57">
        <v>15</v>
      </c>
      <c r="N57">
        <v>0.25</v>
      </c>
      <c r="O57">
        <v>0.42</v>
      </c>
      <c r="P57" t="s">
        <v>101</v>
      </c>
      <c r="Q57" t="s">
        <v>58</v>
      </c>
      <c r="R57">
        <v>1</v>
      </c>
      <c r="S57" t="s">
        <v>50</v>
      </c>
      <c r="T57" t="s">
        <v>42</v>
      </c>
      <c r="U57" s="2">
        <v>44509.593402777777</v>
      </c>
      <c r="V57" t="s">
        <v>51</v>
      </c>
      <c r="W57" s="2">
        <v>44509.593402777777</v>
      </c>
      <c r="X57">
        <v>1</v>
      </c>
      <c r="Y57" s="7">
        <v>0.02</v>
      </c>
      <c r="Z57" s="7">
        <v>0.05</v>
      </c>
      <c r="AA57" s="7">
        <v>7.0000000000000007E-2</v>
      </c>
    </row>
    <row r="58" spans="1:27" x14ac:dyDescent="0.25">
      <c r="A58">
        <v>41</v>
      </c>
      <c r="B58" s="1">
        <v>44484</v>
      </c>
      <c r="C58" s="1" t="s">
        <v>196</v>
      </c>
      <c r="D58" t="s">
        <v>246</v>
      </c>
      <c r="E58" t="s">
        <v>23</v>
      </c>
      <c r="F58" t="s">
        <v>76</v>
      </c>
      <c r="G58" t="s">
        <v>53</v>
      </c>
      <c r="H58" t="s">
        <v>54</v>
      </c>
      <c r="I58" t="s">
        <v>69</v>
      </c>
      <c r="J58" t="s">
        <v>70</v>
      </c>
      <c r="K58" s="2">
        <v>0.56944444444444442</v>
      </c>
      <c r="L58" s="2">
        <v>0.69444444444444453</v>
      </c>
      <c r="M58">
        <v>180</v>
      </c>
      <c r="N58">
        <v>3</v>
      </c>
      <c r="O58">
        <v>0.42</v>
      </c>
      <c r="Q58" t="s">
        <v>93</v>
      </c>
      <c r="R58">
        <v>1</v>
      </c>
      <c r="S58" t="s">
        <v>50</v>
      </c>
      <c r="T58" t="s">
        <v>42</v>
      </c>
      <c r="U58" s="2">
        <v>44509.593402777777</v>
      </c>
      <c r="V58" t="s">
        <v>51</v>
      </c>
      <c r="W58" s="2">
        <v>44509.593402777777</v>
      </c>
      <c r="X58">
        <v>1</v>
      </c>
      <c r="Y58" s="7">
        <v>0.02</v>
      </c>
      <c r="Z58" s="7">
        <v>0.05</v>
      </c>
      <c r="AA58" s="7">
        <v>7.0000000000000007E-2</v>
      </c>
    </row>
    <row r="59" spans="1:27" x14ac:dyDescent="0.25">
      <c r="A59">
        <v>41</v>
      </c>
      <c r="B59" s="1">
        <v>44484</v>
      </c>
      <c r="C59" s="1" t="s">
        <v>196</v>
      </c>
      <c r="D59" t="s">
        <v>188</v>
      </c>
      <c r="E59" t="s">
        <v>23</v>
      </c>
      <c r="F59" t="s">
        <v>94</v>
      </c>
      <c r="G59" t="s">
        <v>63</v>
      </c>
      <c r="H59" t="s">
        <v>34</v>
      </c>
      <c r="I59" t="s">
        <v>69</v>
      </c>
      <c r="J59" t="s">
        <v>70</v>
      </c>
      <c r="K59" s="2">
        <v>0.34722222222222227</v>
      </c>
      <c r="L59" s="2">
        <v>0.35416666666666669</v>
      </c>
      <c r="M59">
        <v>10</v>
      </c>
      <c r="N59">
        <v>0.17</v>
      </c>
      <c r="O59">
        <v>0.42</v>
      </c>
      <c r="Q59" t="s">
        <v>58</v>
      </c>
      <c r="R59">
        <v>1</v>
      </c>
      <c r="S59" t="s">
        <v>50</v>
      </c>
      <c r="T59" t="s">
        <v>42</v>
      </c>
      <c r="U59" s="2">
        <v>44509.593402777777</v>
      </c>
      <c r="V59" t="s">
        <v>51</v>
      </c>
      <c r="W59" s="2">
        <v>44509.593402777777</v>
      </c>
      <c r="X59">
        <v>1</v>
      </c>
      <c r="Y59" s="7">
        <v>0.02</v>
      </c>
      <c r="Z59" s="7">
        <v>0.05</v>
      </c>
      <c r="AA59" s="7">
        <v>7.0000000000000007E-2</v>
      </c>
    </row>
    <row r="60" spans="1:27" x14ac:dyDescent="0.25">
      <c r="A60">
        <v>41</v>
      </c>
      <c r="B60" s="1">
        <v>44484</v>
      </c>
      <c r="C60" s="1" t="s">
        <v>196</v>
      </c>
      <c r="D60" t="s">
        <v>189</v>
      </c>
      <c r="E60" t="s">
        <v>23</v>
      </c>
      <c r="F60" t="s">
        <v>94</v>
      </c>
      <c r="G60" t="s">
        <v>63</v>
      </c>
      <c r="H60" t="s">
        <v>34</v>
      </c>
      <c r="I60" t="s">
        <v>69</v>
      </c>
      <c r="J60" t="s">
        <v>70</v>
      </c>
      <c r="K60" s="2">
        <v>0.54166666666666663</v>
      </c>
      <c r="L60" s="2">
        <v>0.54513888888888895</v>
      </c>
      <c r="M60">
        <v>5</v>
      </c>
      <c r="N60">
        <v>0.08</v>
      </c>
      <c r="O60">
        <v>0.42</v>
      </c>
      <c r="Q60" t="s">
        <v>58</v>
      </c>
      <c r="R60">
        <v>1</v>
      </c>
      <c r="S60" t="s">
        <v>50</v>
      </c>
      <c r="T60" t="s">
        <v>42</v>
      </c>
      <c r="U60" s="2">
        <v>44509.593402777777</v>
      </c>
      <c r="V60" t="s">
        <v>51</v>
      </c>
      <c r="W60" s="2">
        <v>44509.593402777777</v>
      </c>
      <c r="X60">
        <v>1</v>
      </c>
      <c r="Y60" s="7">
        <v>0.02</v>
      </c>
      <c r="Z60" s="7">
        <v>0.05</v>
      </c>
      <c r="AA60" s="7">
        <v>7.0000000000000007E-2</v>
      </c>
    </row>
    <row r="61" spans="1:27" x14ac:dyDescent="0.25">
      <c r="A61">
        <v>41</v>
      </c>
      <c r="B61" s="1">
        <v>44484</v>
      </c>
      <c r="C61" s="1" t="s">
        <v>196</v>
      </c>
      <c r="D61" t="s">
        <v>246</v>
      </c>
      <c r="E61" t="s">
        <v>23</v>
      </c>
      <c r="F61" t="s">
        <v>89</v>
      </c>
      <c r="G61" t="s">
        <v>63</v>
      </c>
      <c r="H61" t="s">
        <v>34</v>
      </c>
      <c r="I61" t="s">
        <v>27</v>
      </c>
      <c r="J61" t="s">
        <v>48</v>
      </c>
      <c r="K61" s="2">
        <v>0.61805555555555558</v>
      </c>
      <c r="L61" s="2">
        <v>0.64930555555555558</v>
      </c>
      <c r="M61">
        <v>45</v>
      </c>
      <c r="N61">
        <v>0.33</v>
      </c>
      <c r="O61">
        <v>0.42</v>
      </c>
      <c r="P61" t="s">
        <v>102</v>
      </c>
      <c r="Q61" t="s">
        <v>58</v>
      </c>
      <c r="R61">
        <v>1</v>
      </c>
      <c r="S61" t="s">
        <v>50</v>
      </c>
      <c r="T61" t="s">
        <v>42</v>
      </c>
      <c r="U61" s="2">
        <v>44509.593402777777</v>
      </c>
      <c r="V61" t="s">
        <v>51</v>
      </c>
      <c r="W61" s="2">
        <v>44509.593402777777</v>
      </c>
      <c r="X61">
        <v>1</v>
      </c>
      <c r="Y61" s="7">
        <v>0.02</v>
      </c>
      <c r="Z61" s="7">
        <v>0.05</v>
      </c>
      <c r="AA61" s="7">
        <v>7.0000000000000007E-2</v>
      </c>
    </row>
    <row r="62" spans="1:27" x14ac:dyDescent="0.25">
      <c r="A62">
        <v>41</v>
      </c>
      <c r="B62" s="1">
        <v>44484</v>
      </c>
      <c r="C62" s="1" t="s">
        <v>196</v>
      </c>
      <c r="D62" t="s">
        <v>187</v>
      </c>
      <c r="E62" t="s">
        <v>23</v>
      </c>
      <c r="F62" t="s">
        <v>76</v>
      </c>
      <c r="G62" t="s">
        <v>63</v>
      </c>
      <c r="H62" t="s">
        <v>34</v>
      </c>
      <c r="I62" t="s">
        <v>27</v>
      </c>
      <c r="J62" t="s">
        <v>48</v>
      </c>
      <c r="K62" s="2">
        <v>0.64930555555555558</v>
      </c>
      <c r="L62" s="2">
        <v>0.68055555555555547</v>
      </c>
      <c r="M62">
        <v>45</v>
      </c>
      <c r="N62">
        <v>0.33</v>
      </c>
      <c r="O62">
        <v>0.42</v>
      </c>
      <c r="Q62" t="s">
        <v>73</v>
      </c>
      <c r="R62">
        <v>1</v>
      </c>
      <c r="S62" t="s">
        <v>50</v>
      </c>
      <c r="T62" t="s">
        <v>42</v>
      </c>
      <c r="U62" s="2">
        <v>44509.593402777777</v>
      </c>
      <c r="V62" t="s">
        <v>51</v>
      </c>
      <c r="W62" s="2">
        <v>44509.593402777777</v>
      </c>
      <c r="X62">
        <v>1</v>
      </c>
      <c r="Y62" s="7">
        <v>0.02</v>
      </c>
      <c r="Z62" s="7">
        <v>0.05</v>
      </c>
      <c r="AA62" s="7">
        <v>7.0000000000000007E-2</v>
      </c>
    </row>
    <row r="63" spans="1:27" x14ac:dyDescent="0.25">
      <c r="A63">
        <v>41</v>
      </c>
      <c r="B63" s="1">
        <v>44484</v>
      </c>
      <c r="C63" s="1" t="s">
        <v>196</v>
      </c>
      <c r="D63" t="s">
        <v>190</v>
      </c>
      <c r="E63" t="s">
        <v>23</v>
      </c>
      <c r="F63" t="s">
        <v>78</v>
      </c>
      <c r="G63" t="s">
        <v>47</v>
      </c>
      <c r="H63" t="s">
        <v>26</v>
      </c>
      <c r="I63" t="s">
        <v>95</v>
      </c>
      <c r="J63" t="s">
        <v>97</v>
      </c>
      <c r="K63" s="2">
        <v>0.40625</v>
      </c>
      <c r="L63" s="2">
        <v>0.42708333333333331</v>
      </c>
      <c r="M63">
        <v>30</v>
      </c>
      <c r="N63">
        <v>0.5</v>
      </c>
      <c r="O63">
        <v>0.42</v>
      </c>
      <c r="Q63" t="s">
        <v>58</v>
      </c>
      <c r="R63">
        <v>1</v>
      </c>
      <c r="S63" t="s">
        <v>50</v>
      </c>
      <c r="T63" t="s">
        <v>42</v>
      </c>
      <c r="U63" s="2">
        <v>44509.593402777777</v>
      </c>
      <c r="V63" t="s">
        <v>51</v>
      </c>
      <c r="W63" s="2">
        <v>44509.593402777777</v>
      </c>
      <c r="X63">
        <v>1</v>
      </c>
      <c r="Y63" s="7">
        <v>0.02</v>
      </c>
      <c r="Z63" s="7">
        <v>0.05</v>
      </c>
      <c r="AA63" s="7">
        <v>7.0000000000000007E-2</v>
      </c>
    </row>
    <row r="64" spans="1:27" x14ac:dyDescent="0.25">
      <c r="A64">
        <v>41</v>
      </c>
      <c r="B64" s="1">
        <v>44484</v>
      </c>
      <c r="C64" s="1" t="s">
        <v>196</v>
      </c>
      <c r="D64" t="s">
        <v>191</v>
      </c>
      <c r="E64" t="s">
        <v>23</v>
      </c>
      <c r="F64" t="s">
        <v>52</v>
      </c>
      <c r="G64" t="s">
        <v>59</v>
      </c>
      <c r="H64" t="s">
        <v>60</v>
      </c>
      <c r="I64" t="s">
        <v>55</v>
      </c>
      <c r="J64" t="s">
        <v>61</v>
      </c>
      <c r="K64" s="2">
        <v>0.76388888888888884</v>
      </c>
      <c r="L64" s="2">
        <v>0.77430555555555547</v>
      </c>
      <c r="M64">
        <v>15</v>
      </c>
      <c r="N64">
        <v>0.25</v>
      </c>
      <c r="O64">
        <v>0.42</v>
      </c>
      <c r="P64" t="s">
        <v>103</v>
      </c>
      <c r="Q64" t="s">
        <v>81</v>
      </c>
      <c r="R64">
        <v>1</v>
      </c>
      <c r="S64" t="s">
        <v>50</v>
      </c>
      <c r="T64" t="s">
        <v>42</v>
      </c>
      <c r="U64" s="2">
        <v>44509.593402777777</v>
      </c>
      <c r="V64" t="s">
        <v>51</v>
      </c>
      <c r="W64" s="2">
        <v>44509.593402777777</v>
      </c>
      <c r="X64">
        <v>1</v>
      </c>
      <c r="Y64" s="7">
        <v>0.02</v>
      </c>
      <c r="Z64" s="7">
        <v>0.05</v>
      </c>
      <c r="AA64" s="7">
        <v>7.0000000000000007E-2</v>
      </c>
    </row>
    <row r="65" spans="1:27" x14ac:dyDescent="0.25">
      <c r="A65">
        <v>41</v>
      </c>
      <c r="B65" s="1">
        <v>44484</v>
      </c>
      <c r="C65" s="1" t="s">
        <v>196</v>
      </c>
      <c r="D65" t="s">
        <v>184</v>
      </c>
      <c r="E65" t="s">
        <v>23</v>
      </c>
      <c r="F65" t="s">
        <v>89</v>
      </c>
      <c r="G65" t="s">
        <v>59</v>
      </c>
      <c r="H65" t="s">
        <v>60</v>
      </c>
      <c r="I65" t="s">
        <v>27</v>
      </c>
      <c r="J65" t="s">
        <v>48</v>
      </c>
      <c r="K65" s="2">
        <v>0.77430555555555547</v>
      </c>
      <c r="L65" s="2">
        <v>0.79166666666666663</v>
      </c>
      <c r="M65">
        <v>25</v>
      </c>
      <c r="N65">
        <v>0</v>
      </c>
      <c r="O65">
        <v>0.42</v>
      </c>
      <c r="Q65" t="s">
        <v>81</v>
      </c>
      <c r="R65">
        <v>1</v>
      </c>
      <c r="S65" t="s">
        <v>50</v>
      </c>
      <c r="T65" t="s">
        <v>42</v>
      </c>
      <c r="U65" s="2">
        <v>44509.593402777777</v>
      </c>
      <c r="V65" t="s">
        <v>51</v>
      </c>
      <c r="W65" s="2">
        <v>44509.593402777777</v>
      </c>
      <c r="X65">
        <v>1</v>
      </c>
      <c r="Y65" s="7">
        <v>0.02</v>
      </c>
      <c r="Z65" s="7">
        <v>0.05</v>
      </c>
      <c r="AA65" s="7">
        <v>7.0000000000000007E-2</v>
      </c>
    </row>
    <row r="66" spans="1:27" x14ac:dyDescent="0.25">
      <c r="A66">
        <v>41</v>
      </c>
      <c r="B66" s="1">
        <v>44484</v>
      </c>
      <c r="C66" s="1" t="s">
        <v>196</v>
      </c>
      <c r="D66" t="s">
        <v>246</v>
      </c>
      <c r="E66" t="s">
        <v>23</v>
      </c>
      <c r="F66" t="s">
        <v>74</v>
      </c>
      <c r="G66" t="s">
        <v>63</v>
      </c>
      <c r="H66" t="s">
        <v>34</v>
      </c>
      <c r="I66" t="s">
        <v>27</v>
      </c>
      <c r="J66" t="s">
        <v>48</v>
      </c>
      <c r="K66" s="2">
        <v>0.9375</v>
      </c>
      <c r="L66" s="2">
        <v>0.94791666666666663</v>
      </c>
      <c r="M66">
        <v>15</v>
      </c>
      <c r="N66">
        <v>0</v>
      </c>
      <c r="O66">
        <v>0.42</v>
      </c>
      <c r="Q66" t="s">
        <v>85</v>
      </c>
      <c r="R66">
        <v>1</v>
      </c>
      <c r="S66" t="s">
        <v>50</v>
      </c>
      <c r="T66" t="s">
        <v>42</v>
      </c>
      <c r="U66" s="2">
        <v>44509.593402777777</v>
      </c>
      <c r="V66" t="s">
        <v>51</v>
      </c>
      <c r="W66" s="2">
        <v>44509.593402777777</v>
      </c>
      <c r="X66">
        <v>1</v>
      </c>
      <c r="Y66" s="7">
        <v>0.02</v>
      </c>
      <c r="Z66" s="7">
        <v>0.05</v>
      </c>
      <c r="AA66" s="7">
        <v>7.0000000000000007E-2</v>
      </c>
    </row>
    <row r="67" spans="1:27" x14ac:dyDescent="0.25">
      <c r="A67">
        <v>41</v>
      </c>
      <c r="B67" s="1">
        <v>44485</v>
      </c>
      <c r="C67" s="1" t="s">
        <v>196</v>
      </c>
      <c r="D67" t="s">
        <v>188</v>
      </c>
      <c r="E67" t="s">
        <v>23</v>
      </c>
      <c r="F67" t="s">
        <v>74</v>
      </c>
      <c r="G67" t="s">
        <v>63</v>
      </c>
      <c r="H67" t="s">
        <v>34</v>
      </c>
      <c r="I67" t="s">
        <v>64</v>
      </c>
      <c r="J67" t="s">
        <v>65</v>
      </c>
      <c r="K67" s="2">
        <v>8.6805555555555566E-2</v>
      </c>
      <c r="L67" s="2">
        <v>9.7222222222222224E-2</v>
      </c>
      <c r="M67">
        <v>15</v>
      </c>
      <c r="N67">
        <v>0.25</v>
      </c>
      <c r="O67">
        <v>0.42</v>
      </c>
      <c r="P67" t="s">
        <v>104</v>
      </c>
      <c r="Q67" t="s">
        <v>81</v>
      </c>
      <c r="R67">
        <v>1</v>
      </c>
      <c r="S67" t="s">
        <v>50</v>
      </c>
      <c r="T67" t="s">
        <v>42</v>
      </c>
      <c r="U67" s="2">
        <v>44509.593402777777</v>
      </c>
      <c r="V67" t="s">
        <v>51</v>
      </c>
      <c r="W67" s="2">
        <v>44509.593402777777</v>
      </c>
      <c r="X67">
        <v>1</v>
      </c>
      <c r="Y67" s="7">
        <v>0.02</v>
      </c>
      <c r="Z67" s="7">
        <v>0.05</v>
      </c>
      <c r="AA67" s="7">
        <v>7.0000000000000007E-2</v>
      </c>
    </row>
    <row r="68" spans="1:27" x14ac:dyDescent="0.25">
      <c r="A68">
        <v>41</v>
      </c>
      <c r="B68" s="1">
        <v>44485</v>
      </c>
      <c r="C68" s="1" t="s">
        <v>196</v>
      </c>
      <c r="D68" t="s">
        <v>189</v>
      </c>
      <c r="E68" t="s">
        <v>23</v>
      </c>
      <c r="F68" t="s">
        <v>74</v>
      </c>
      <c r="G68" t="s">
        <v>63</v>
      </c>
      <c r="H68" t="s">
        <v>34</v>
      </c>
      <c r="I68" t="s">
        <v>82</v>
      </c>
      <c r="J68" t="s">
        <v>105</v>
      </c>
      <c r="K68" s="2">
        <v>0.14930555555555555</v>
      </c>
      <c r="L68" s="2">
        <v>0.15277777777777776</v>
      </c>
      <c r="M68">
        <v>5</v>
      </c>
      <c r="N68">
        <v>0</v>
      </c>
      <c r="O68">
        <v>0.17</v>
      </c>
      <c r="Q68" t="s">
        <v>81</v>
      </c>
      <c r="R68">
        <v>1</v>
      </c>
      <c r="S68" t="s">
        <v>50</v>
      </c>
      <c r="T68" t="s">
        <v>42</v>
      </c>
      <c r="U68" s="2">
        <v>44509.593402777777</v>
      </c>
      <c r="V68" t="s">
        <v>51</v>
      </c>
      <c r="W68" s="2">
        <v>44509.593402777777</v>
      </c>
      <c r="X68">
        <v>1</v>
      </c>
      <c r="Y68" s="7">
        <v>0.02</v>
      </c>
      <c r="Z68" s="7">
        <v>0.05</v>
      </c>
      <c r="AA68" s="7">
        <v>7.0000000000000007E-2</v>
      </c>
    </row>
    <row r="69" spans="1:27" x14ac:dyDescent="0.25">
      <c r="A69">
        <v>41</v>
      </c>
      <c r="B69" s="1">
        <v>44485</v>
      </c>
      <c r="C69" s="1" t="s">
        <v>196</v>
      </c>
      <c r="D69" t="s">
        <v>246</v>
      </c>
      <c r="E69" t="s">
        <v>23</v>
      </c>
      <c r="F69" t="s">
        <v>52</v>
      </c>
      <c r="G69" t="s">
        <v>53</v>
      </c>
      <c r="H69" t="s">
        <v>54</v>
      </c>
      <c r="I69" t="s">
        <v>82</v>
      </c>
      <c r="J69" t="s">
        <v>105</v>
      </c>
      <c r="K69" s="2">
        <v>0.11805555555555557</v>
      </c>
      <c r="L69" s="2">
        <v>0.13194444444444445</v>
      </c>
      <c r="M69">
        <v>20</v>
      </c>
      <c r="N69">
        <v>0.17</v>
      </c>
      <c r="O69">
        <v>0.17</v>
      </c>
      <c r="Q69" t="s">
        <v>81</v>
      </c>
      <c r="R69">
        <v>1</v>
      </c>
      <c r="S69" t="s">
        <v>50</v>
      </c>
      <c r="T69" t="s">
        <v>42</v>
      </c>
      <c r="U69" s="2">
        <v>44509.593402777777</v>
      </c>
      <c r="V69" t="s">
        <v>51</v>
      </c>
      <c r="W69" s="2">
        <v>44509.593402777777</v>
      </c>
      <c r="X69">
        <v>1</v>
      </c>
      <c r="Y69" s="7">
        <v>0.02</v>
      </c>
      <c r="Z69" s="7">
        <v>0.05</v>
      </c>
      <c r="AA69" s="7">
        <v>7.0000000000000007E-2</v>
      </c>
    </row>
    <row r="70" spans="1:27" x14ac:dyDescent="0.25">
      <c r="A70">
        <v>41</v>
      </c>
      <c r="B70" s="1">
        <v>44485</v>
      </c>
      <c r="C70" s="1" t="s">
        <v>196</v>
      </c>
      <c r="D70" t="s">
        <v>187</v>
      </c>
      <c r="E70" t="s">
        <v>23</v>
      </c>
      <c r="F70" t="s">
        <v>52</v>
      </c>
      <c r="G70" t="s">
        <v>59</v>
      </c>
      <c r="H70" t="s">
        <v>60</v>
      </c>
      <c r="I70" t="s">
        <v>55</v>
      </c>
      <c r="J70" t="s">
        <v>61</v>
      </c>
      <c r="K70" s="2">
        <v>0</v>
      </c>
      <c r="L70" s="2">
        <v>0.14583333333333334</v>
      </c>
      <c r="M70">
        <v>210</v>
      </c>
      <c r="N70">
        <v>3.5</v>
      </c>
      <c r="O70">
        <v>0.17</v>
      </c>
      <c r="P70" t="s">
        <v>106</v>
      </c>
      <c r="Q70" t="s">
        <v>81</v>
      </c>
      <c r="R70">
        <v>1</v>
      </c>
      <c r="S70" t="s">
        <v>50</v>
      </c>
      <c r="T70" t="s">
        <v>42</v>
      </c>
      <c r="U70" s="2">
        <v>44509.593402777777</v>
      </c>
      <c r="V70" t="s">
        <v>51</v>
      </c>
      <c r="W70" s="2">
        <v>44509.593402777777</v>
      </c>
      <c r="X70">
        <v>1</v>
      </c>
      <c r="Y70" s="7">
        <v>0.02</v>
      </c>
      <c r="Z70" s="7">
        <v>0.05</v>
      </c>
      <c r="AA70" s="7">
        <v>7.0000000000000007E-2</v>
      </c>
    </row>
    <row r="71" spans="1:27" x14ac:dyDescent="0.25">
      <c r="A71">
        <v>41</v>
      </c>
      <c r="B71" s="1">
        <v>44485</v>
      </c>
      <c r="C71" s="1" t="s">
        <v>196</v>
      </c>
      <c r="D71" t="s">
        <v>190</v>
      </c>
      <c r="E71" t="s">
        <v>23</v>
      </c>
      <c r="F71" t="s">
        <v>67</v>
      </c>
      <c r="G71" t="s">
        <v>59</v>
      </c>
      <c r="H71" t="s">
        <v>60</v>
      </c>
      <c r="I71" t="s">
        <v>27</v>
      </c>
      <c r="J71" t="s">
        <v>48</v>
      </c>
      <c r="K71" s="2">
        <v>0.29166666666666669</v>
      </c>
      <c r="L71" s="2">
        <v>0.30555555555555552</v>
      </c>
      <c r="M71">
        <v>20</v>
      </c>
      <c r="N71">
        <v>0</v>
      </c>
      <c r="O71">
        <v>0.42</v>
      </c>
      <c r="Q71" t="s">
        <v>73</v>
      </c>
      <c r="R71">
        <v>1</v>
      </c>
      <c r="S71" t="s">
        <v>50</v>
      </c>
      <c r="T71" t="s">
        <v>42</v>
      </c>
      <c r="U71" s="2">
        <v>44509.593402777777</v>
      </c>
      <c r="V71" t="s">
        <v>51</v>
      </c>
      <c r="W71" s="2">
        <v>44509.593402777777</v>
      </c>
      <c r="X71">
        <v>1</v>
      </c>
      <c r="Y71" s="7">
        <v>0.02</v>
      </c>
      <c r="Z71" s="7">
        <v>0.05</v>
      </c>
      <c r="AA71" s="7">
        <v>7.0000000000000007E-2</v>
      </c>
    </row>
    <row r="72" spans="1:27" x14ac:dyDescent="0.25">
      <c r="A72">
        <v>41</v>
      </c>
      <c r="B72" s="1">
        <v>44485</v>
      </c>
      <c r="C72" s="1" t="s">
        <v>196</v>
      </c>
      <c r="D72" t="s">
        <v>191</v>
      </c>
      <c r="E72" t="s">
        <v>23</v>
      </c>
      <c r="F72" t="s">
        <v>76</v>
      </c>
      <c r="G72" t="s">
        <v>59</v>
      </c>
      <c r="H72" t="s">
        <v>60</v>
      </c>
      <c r="I72" t="s">
        <v>27</v>
      </c>
      <c r="J72" t="s">
        <v>48</v>
      </c>
      <c r="K72" s="2">
        <v>0.70833333333333337</v>
      </c>
      <c r="L72" s="2">
        <v>0.72222222222222221</v>
      </c>
      <c r="M72">
        <v>20</v>
      </c>
      <c r="N72">
        <v>0</v>
      </c>
      <c r="O72">
        <v>0.42</v>
      </c>
      <c r="Q72" t="s">
        <v>49</v>
      </c>
      <c r="R72">
        <v>1</v>
      </c>
      <c r="S72" t="s">
        <v>50</v>
      </c>
      <c r="T72" t="s">
        <v>42</v>
      </c>
      <c r="U72" s="2">
        <v>44509.593402777777</v>
      </c>
      <c r="V72" t="s">
        <v>51</v>
      </c>
      <c r="W72" s="2">
        <v>44509.593402777777</v>
      </c>
      <c r="X72">
        <v>1</v>
      </c>
      <c r="Y72" s="7">
        <v>0.02</v>
      </c>
      <c r="Z72" s="7">
        <v>0.05</v>
      </c>
      <c r="AA72" s="7">
        <v>7.0000000000000007E-2</v>
      </c>
    </row>
    <row r="73" spans="1:27" x14ac:dyDescent="0.25">
      <c r="A73">
        <v>41</v>
      </c>
      <c r="B73" s="1">
        <v>44485</v>
      </c>
      <c r="C73" s="1" t="s">
        <v>196</v>
      </c>
      <c r="D73" t="s">
        <v>184</v>
      </c>
      <c r="E73" t="s">
        <v>23</v>
      </c>
      <c r="F73" t="s">
        <v>89</v>
      </c>
      <c r="G73" t="s">
        <v>53</v>
      </c>
      <c r="H73" t="s">
        <v>54</v>
      </c>
      <c r="I73" t="s">
        <v>27</v>
      </c>
      <c r="J73" t="s">
        <v>48</v>
      </c>
      <c r="K73" s="2">
        <v>0.32291666666666669</v>
      </c>
      <c r="L73" s="2">
        <v>0.34375</v>
      </c>
      <c r="M73">
        <v>30</v>
      </c>
      <c r="N73">
        <v>0.08</v>
      </c>
      <c r="O73">
        <v>0.42</v>
      </c>
      <c r="Q73" t="s">
        <v>73</v>
      </c>
      <c r="R73">
        <v>1</v>
      </c>
      <c r="S73" t="s">
        <v>50</v>
      </c>
      <c r="T73" t="s">
        <v>42</v>
      </c>
      <c r="U73" s="2">
        <v>44509.593402777777</v>
      </c>
      <c r="V73" t="s">
        <v>51</v>
      </c>
      <c r="W73" s="2">
        <v>44509.593402777777</v>
      </c>
      <c r="X73">
        <v>1</v>
      </c>
      <c r="Y73" s="7">
        <v>0.02</v>
      </c>
      <c r="Z73" s="7">
        <v>0.05</v>
      </c>
      <c r="AA73" s="7">
        <v>7.0000000000000007E-2</v>
      </c>
    </row>
    <row r="74" spans="1:27" x14ac:dyDescent="0.25">
      <c r="A74">
        <v>41</v>
      </c>
      <c r="B74" s="1">
        <v>44485</v>
      </c>
      <c r="C74" s="1" t="s">
        <v>196</v>
      </c>
      <c r="D74" t="s">
        <v>246</v>
      </c>
      <c r="E74" t="s">
        <v>23</v>
      </c>
      <c r="F74" t="s">
        <v>89</v>
      </c>
      <c r="G74" t="s">
        <v>53</v>
      </c>
      <c r="H74" t="s">
        <v>54</v>
      </c>
      <c r="I74" t="s">
        <v>27</v>
      </c>
      <c r="J74" t="s">
        <v>48</v>
      </c>
      <c r="K74" s="2">
        <v>0.70833333333333337</v>
      </c>
      <c r="L74" s="2">
        <v>0.71875</v>
      </c>
      <c r="M74">
        <v>15</v>
      </c>
      <c r="N74">
        <v>0</v>
      </c>
      <c r="O74">
        <v>0.42</v>
      </c>
      <c r="Q74" t="s">
        <v>73</v>
      </c>
      <c r="R74">
        <v>1</v>
      </c>
      <c r="S74" t="s">
        <v>50</v>
      </c>
      <c r="T74" t="s">
        <v>42</v>
      </c>
      <c r="U74" s="2">
        <v>44509.593402777777</v>
      </c>
      <c r="V74" t="s">
        <v>51</v>
      </c>
      <c r="W74" s="2">
        <v>44509.593402777777</v>
      </c>
      <c r="X74">
        <v>1</v>
      </c>
      <c r="Y74" s="7">
        <v>0.02</v>
      </c>
      <c r="Z74" s="7">
        <v>0.05</v>
      </c>
      <c r="AA74" s="7">
        <v>7.0000000000000007E-2</v>
      </c>
    </row>
    <row r="75" spans="1:27" x14ac:dyDescent="0.25">
      <c r="A75">
        <v>41</v>
      </c>
      <c r="B75" s="1">
        <v>44485</v>
      </c>
      <c r="C75" s="1" t="s">
        <v>196</v>
      </c>
      <c r="D75" t="s">
        <v>188</v>
      </c>
      <c r="E75" t="s">
        <v>23</v>
      </c>
      <c r="F75" t="s">
        <v>52</v>
      </c>
      <c r="G75" t="s">
        <v>53</v>
      </c>
      <c r="H75" t="s">
        <v>54</v>
      </c>
      <c r="I75" t="s">
        <v>69</v>
      </c>
      <c r="J75" t="s">
        <v>70</v>
      </c>
      <c r="K75" s="2">
        <v>0.5625</v>
      </c>
      <c r="L75" s="2">
        <v>0.57291666666666663</v>
      </c>
      <c r="M75">
        <v>15</v>
      </c>
      <c r="N75">
        <v>0.25</v>
      </c>
      <c r="O75">
        <v>0.42</v>
      </c>
      <c r="P75" t="s">
        <v>107</v>
      </c>
      <c r="Q75" t="s">
        <v>58</v>
      </c>
      <c r="R75">
        <v>1</v>
      </c>
      <c r="S75" t="s">
        <v>50</v>
      </c>
      <c r="T75" t="s">
        <v>42</v>
      </c>
      <c r="U75" s="2">
        <v>44509.593402777777</v>
      </c>
      <c r="V75" t="s">
        <v>51</v>
      </c>
      <c r="W75" s="2">
        <v>44509.593402777777</v>
      </c>
      <c r="X75">
        <v>1</v>
      </c>
      <c r="Y75" s="7">
        <v>0.02</v>
      </c>
      <c r="Z75" s="7">
        <v>0.05</v>
      </c>
      <c r="AA75" s="7">
        <v>7.0000000000000007E-2</v>
      </c>
    </row>
    <row r="76" spans="1:27" x14ac:dyDescent="0.25">
      <c r="A76">
        <v>41</v>
      </c>
      <c r="B76" s="1">
        <v>44485</v>
      </c>
      <c r="C76" s="1" t="s">
        <v>196</v>
      </c>
      <c r="D76" t="s">
        <v>189</v>
      </c>
      <c r="E76" t="s">
        <v>23</v>
      </c>
      <c r="F76" t="s">
        <v>52</v>
      </c>
      <c r="G76" t="s">
        <v>53</v>
      </c>
      <c r="H76" t="s">
        <v>54</v>
      </c>
      <c r="I76" t="s">
        <v>27</v>
      </c>
      <c r="J76" t="s">
        <v>48</v>
      </c>
      <c r="K76" s="2">
        <v>0.87152777777777779</v>
      </c>
      <c r="L76" s="2">
        <v>0.88541666666666663</v>
      </c>
      <c r="M76">
        <v>20</v>
      </c>
      <c r="N76">
        <v>0</v>
      </c>
      <c r="O76">
        <v>0.42</v>
      </c>
      <c r="Q76" t="s">
        <v>81</v>
      </c>
      <c r="R76">
        <v>1</v>
      </c>
      <c r="S76" t="s">
        <v>50</v>
      </c>
      <c r="T76" t="s">
        <v>42</v>
      </c>
      <c r="U76" s="2">
        <v>44509.593402777777</v>
      </c>
      <c r="V76" t="s">
        <v>51</v>
      </c>
      <c r="W76" s="2">
        <v>44509.593402777777</v>
      </c>
      <c r="X76">
        <v>1</v>
      </c>
      <c r="Y76" s="7">
        <v>0.02</v>
      </c>
      <c r="Z76" s="7">
        <v>0.05</v>
      </c>
      <c r="AA76" s="7">
        <v>7.0000000000000007E-2</v>
      </c>
    </row>
    <row r="77" spans="1:27" x14ac:dyDescent="0.25">
      <c r="A77">
        <v>41</v>
      </c>
      <c r="B77" s="1">
        <v>44485</v>
      </c>
      <c r="C77" s="1" t="s">
        <v>196</v>
      </c>
      <c r="D77" t="s">
        <v>246</v>
      </c>
      <c r="E77" t="s">
        <v>23</v>
      </c>
      <c r="F77" t="s">
        <v>67</v>
      </c>
      <c r="G77" t="s">
        <v>59</v>
      </c>
      <c r="H77" t="s">
        <v>60</v>
      </c>
      <c r="I77" t="s">
        <v>64</v>
      </c>
      <c r="J77" t="s">
        <v>65</v>
      </c>
      <c r="K77" s="2">
        <v>0.875</v>
      </c>
      <c r="L77" s="2">
        <v>0.88194444444444453</v>
      </c>
      <c r="M77">
        <v>10</v>
      </c>
      <c r="N77">
        <v>0.17</v>
      </c>
      <c r="O77">
        <v>0.42</v>
      </c>
      <c r="Q77" t="s">
        <v>85</v>
      </c>
      <c r="R77">
        <v>1</v>
      </c>
      <c r="S77" t="s">
        <v>50</v>
      </c>
      <c r="T77" t="s">
        <v>42</v>
      </c>
      <c r="U77" s="2">
        <v>44509.593402777777</v>
      </c>
      <c r="V77" t="s">
        <v>51</v>
      </c>
      <c r="W77" s="2">
        <v>44509.593402777777</v>
      </c>
      <c r="X77">
        <v>1</v>
      </c>
      <c r="Y77" s="7">
        <v>0.02</v>
      </c>
      <c r="Z77" s="7">
        <v>0.05</v>
      </c>
      <c r="AA77" s="7">
        <v>7.0000000000000007E-2</v>
      </c>
    </row>
    <row r="78" spans="1:27" x14ac:dyDescent="0.25">
      <c r="A78">
        <v>41</v>
      </c>
      <c r="B78" s="1">
        <v>44486</v>
      </c>
      <c r="C78" s="1" t="s">
        <v>196</v>
      </c>
      <c r="D78" t="s">
        <v>187</v>
      </c>
      <c r="E78" t="s">
        <v>23</v>
      </c>
      <c r="F78" t="s">
        <v>71</v>
      </c>
      <c r="G78" t="s">
        <v>59</v>
      </c>
      <c r="H78" t="s">
        <v>60</v>
      </c>
      <c r="I78" t="s">
        <v>27</v>
      </c>
      <c r="J78" t="s">
        <v>72</v>
      </c>
      <c r="K78" s="2">
        <v>6.25E-2</v>
      </c>
      <c r="L78" s="2">
        <v>6.9444444444444434E-2</v>
      </c>
      <c r="M78">
        <v>10</v>
      </c>
      <c r="N78">
        <v>0</v>
      </c>
      <c r="O78">
        <v>0.42</v>
      </c>
      <c r="Q78" t="s">
        <v>81</v>
      </c>
      <c r="R78">
        <v>1</v>
      </c>
      <c r="S78" t="s">
        <v>50</v>
      </c>
      <c r="T78" t="s">
        <v>42</v>
      </c>
      <c r="U78" s="2">
        <v>44509.593402777777</v>
      </c>
      <c r="V78" t="s">
        <v>51</v>
      </c>
      <c r="W78" s="2">
        <v>44509.593402777777</v>
      </c>
      <c r="X78">
        <v>1</v>
      </c>
      <c r="Y78" s="7">
        <v>0.02</v>
      </c>
      <c r="Z78" s="7">
        <v>0.05</v>
      </c>
      <c r="AA78" s="7">
        <v>7.0000000000000007E-2</v>
      </c>
    </row>
    <row r="79" spans="1:27" x14ac:dyDescent="0.25">
      <c r="A79">
        <v>41</v>
      </c>
      <c r="B79" s="1">
        <v>44486</v>
      </c>
      <c r="C79" s="1" t="s">
        <v>196</v>
      </c>
      <c r="D79" t="s">
        <v>190</v>
      </c>
      <c r="E79" t="s">
        <v>23</v>
      </c>
      <c r="F79" t="s">
        <v>67</v>
      </c>
      <c r="G79" t="s">
        <v>59</v>
      </c>
      <c r="H79" t="s">
        <v>60</v>
      </c>
      <c r="I79" t="s">
        <v>27</v>
      </c>
      <c r="J79" t="s">
        <v>48</v>
      </c>
      <c r="K79" s="2">
        <v>9.0277777777777776E-2</v>
      </c>
      <c r="L79" s="2">
        <v>0.10069444444444443</v>
      </c>
      <c r="M79">
        <v>15</v>
      </c>
      <c r="N79">
        <v>0</v>
      </c>
      <c r="O79">
        <v>0.42</v>
      </c>
      <c r="Q79" t="s">
        <v>85</v>
      </c>
      <c r="R79">
        <v>1</v>
      </c>
      <c r="S79" t="s">
        <v>50</v>
      </c>
      <c r="T79" t="s">
        <v>42</v>
      </c>
      <c r="U79" s="2">
        <v>44509.593402777777</v>
      </c>
      <c r="V79" t="s">
        <v>51</v>
      </c>
      <c r="W79" s="2">
        <v>44509.593402777777</v>
      </c>
      <c r="X79">
        <v>1</v>
      </c>
      <c r="Y79" s="7">
        <v>0.02</v>
      </c>
      <c r="Z79" s="7">
        <v>0.05</v>
      </c>
      <c r="AA79" s="7">
        <v>7.0000000000000007E-2</v>
      </c>
    </row>
    <row r="80" spans="1:27" x14ac:dyDescent="0.25">
      <c r="A80">
        <v>42</v>
      </c>
      <c r="B80" s="1">
        <v>44487</v>
      </c>
      <c r="C80" s="1" t="s">
        <v>196</v>
      </c>
      <c r="D80" t="s">
        <v>191</v>
      </c>
      <c r="E80" t="s">
        <v>23</v>
      </c>
      <c r="F80" t="s">
        <v>89</v>
      </c>
      <c r="G80" t="s">
        <v>59</v>
      </c>
      <c r="H80" t="s">
        <v>60</v>
      </c>
      <c r="I80" t="s">
        <v>27</v>
      </c>
      <c r="J80" t="s">
        <v>48</v>
      </c>
      <c r="K80" s="2">
        <v>0.4548611111111111</v>
      </c>
      <c r="L80" s="2">
        <v>0.46875</v>
      </c>
      <c r="M80">
        <v>20</v>
      </c>
      <c r="N80">
        <v>0</v>
      </c>
      <c r="O80">
        <v>0.42</v>
      </c>
      <c r="Q80" t="s">
        <v>73</v>
      </c>
      <c r="R80">
        <v>1</v>
      </c>
      <c r="S80" t="s">
        <v>50</v>
      </c>
      <c r="T80" t="s">
        <v>42</v>
      </c>
      <c r="U80" s="2">
        <v>44509.593402777777</v>
      </c>
      <c r="V80" t="s">
        <v>51</v>
      </c>
      <c r="W80" s="2">
        <v>44509.593402777777</v>
      </c>
      <c r="X80">
        <v>1</v>
      </c>
      <c r="Y80" s="7">
        <v>0.02</v>
      </c>
      <c r="Z80" s="7">
        <v>0.05</v>
      </c>
      <c r="AA80" s="7">
        <v>7.0000000000000007E-2</v>
      </c>
    </row>
    <row r="81" spans="1:27" x14ac:dyDescent="0.25">
      <c r="A81">
        <v>42</v>
      </c>
      <c r="B81" s="1">
        <v>44487</v>
      </c>
      <c r="C81" s="1" t="s">
        <v>196</v>
      </c>
      <c r="D81" t="s">
        <v>184</v>
      </c>
      <c r="E81" t="s">
        <v>23</v>
      </c>
      <c r="F81" t="s">
        <v>40</v>
      </c>
      <c r="G81" t="s">
        <v>47</v>
      </c>
      <c r="H81" t="s">
        <v>26</v>
      </c>
      <c r="I81" t="s">
        <v>27</v>
      </c>
      <c r="J81" t="s">
        <v>48</v>
      </c>
      <c r="K81" s="2">
        <v>0.47569444444444442</v>
      </c>
      <c r="L81" s="2">
        <v>0.4826388888888889</v>
      </c>
      <c r="M81">
        <v>10</v>
      </c>
      <c r="N81">
        <v>0</v>
      </c>
      <c r="O81">
        <v>0.42</v>
      </c>
      <c r="Q81" t="s">
        <v>73</v>
      </c>
      <c r="R81">
        <v>1</v>
      </c>
      <c r="S81" t="s">
        <v>50</v>
      </c>
      <c r="T81" t="s">
        <v>42</v>
      </c>
      <c r="U81" s="2">
        <v>44509.593402777777</v>
      </c>
      <c r="V81" t="s">
        <v>51</v>
      </c>
      <c r="W81" s="2">
        <v>44509.593402777777</v>
      </c>
      <c r="X81">
        <v>1</v>
      </c>
      <c r="Y81" s="7">
        <v>0.02</v>
      </c>
      <c r="Z81" s="7">
        <v>0.05</v>
      </c>
      <c r="AA81" s="7">
        <v>7.0000000000000007E-2</v>
      </c>
    </row>
    <row r="82" spans="1:27" x14ac:dyDescent="0.25">
      <c r="A82">
        <v>45</v>
      </c>
      <c r="B82" s="1">
        <v>44510</v>
      </c>
      <c r="C82" s="1" t="s">
        <v>197</v>
      </c>
      <c r="D82" t="s">
        <v>246</v>
      </c>
      <c r="E82" t="s">
        <v>23</v>
      </c>
      <c r="F82" t="s">
        <v>108</v>
      </c>
      <c r="G82" t="s">
        <v>25</v>
      </c>
      <c r="H82" t="s">
        <v>54</v>
      </c>
      <c r="I82" t="s">
        <v>27</v>
      </c>
      <c r="J82" t="s">
        <v>28</v>
      </c>
      <c r="K82" s="2">
        <v>0.27083333333333331</v>
      </c>
      <c r="L82" s="2">
        <v>0.29166666666666669</v>
      </c>
      <c r="M82">
        <v>30</v>
      </c>
      <c r="N82">
        <v>0.08</v>
      </c>
      <c r="O82">
        <v>0.42</v>
      </c>
      <c r="Q82" t="s">
        <v>36</v>
      </c>
      <c r="R82">
        <v>1</v>
      </c>
      <c r="S82" t="s">
        <v>30</v>
      </c>
      <c r="T82" t="s">
        <v>31</v>
      </c>
      <c r="U82" s="2">
        <v>44510.617118055554</v>
      </c>
      <c r="V82" t="s">
        <v>32</v>
      </c>
      <c r="W82" s="2">
        <v>44510.924803240741</v>
      </c>
      <c r="X82">
        <v>1</v>
      </c>
      <c r="Y82" s="7">
        <v>0.02</v>
      </c>
      <c r="Z82" s="7">
        <v>0.05</v>
      </c>
      <c r="AA82" s="7">
        <v>0.06</v>
      </c>
    </row>
    <row r="83" spans="1:27" x14ac:dyDescent="0.25">
      <c r="A83">
        <v>45</v>
      </c>
      <c r="B83" s="1">
        <v>44510</v>
      </c>
      <c r="C83" s="1" t="s">
        <v>197</v>
      </c>
      <c r="D83" t="s">
        <v>188</v>
      </c>
      <c r="E83" t="s">
        <v>23</v>
      </c>
      <c r="F83" t="s">
        <v>109</v>
      </c>
      <c r="G83" t="s">
        <v>25</v>
      </c>
      <c r="H83" t="s">
        <v>34</v>
      </c>
      <c r="I83" t="s">
        <v>27</v>
      </c>
      <c r="J83" t="s">
        <v>28</v>
      </c>
      <c r="K83" s="2">
        <v>0.51736111111111105</v>
      </c>
      <c r="L83" s="2">
        <v>0.53472222222222221</v>
      </c>
      <c r="M83">
        <v>25</v>
      </c>
      <c r="N83">
        <v>0</v>
      </c>
      <c r="O83">
        <v>0.42</v>
      </c>
      <c r="Q83" t="s">
        <v>36</v>
      </c>
      <c r="R83">
        <v>1</v>
      </c>
      <c r="S83" t="s">
        <v>30</v>
      </c>
      <c r="T83" t="s">
        <v>31</v>
      </c>
      <c r="U83" s="2">
        <v>44510.619803240741</v>
      </c>
      <c r="V83" t="s">
        <v>32</v>
      </c>
      <c r="W83" s="2">
        <v>44510.924629629626</v>
      </c>
      <c r="X83">
        <v>1</v>
      </c>
      <c r="Y83" s="7">
        <v>0.02</v>
      </c>
      <c r="Z83" s="7">
        <v>0.05</v>
      </c>
      <c r="AA83" s="7">
        <v>0.06</v>
      </c>
    </row>
    <row r="84" spans="1:27" x14ac:dyDescent="0.25">
      <c r="A84">
        <v>45</v>
      </c>
      <c r="B84" s="1">
        <v>44510</v>
      </c>
      <c r="C84" s="1" t="s">
        <v>197</v>
      </c>
      <c r="D84" t="s">
        <v>189</v>
      </c>
      <c r="E84" t="s">
        <v>23</v>
      </c>
      <c r="F84" t="s">
        <v>110</v>
      </c>
      <c r="G84" t="s">
        <v>25</v>
      </c>
      <c r="H84" t="s">
        <v>26</v>
      </c>
      <c r="I84" t="s">
        <v>27</v>
      </c>
      <c r="J84" t="s">
        <v>28</v>
      </c>
      <c r="K84" s="2">
        <v>0.65277777777777779</v>
      </c>
      <c r="L84" s="2">
        <v>0.65972222222222221</v>
      </c>
      <c r="M84">
        <v>10</v>
      </c>
      <c r="N84">
        <v>0</v>
      </c>
      <c r="O84">
        <v>0.42</v>
      </c>
      <c r="Q84" t="s">
        <v>36</v>
      </c>
      <c r="R84">
        <v>1</v>
      </c>
      <c r="S84" t="s">
        <v>30</v>
      </c>
      <c r="T84" t="s">
        <v>31</v>
      </c>
      <c r="U84" s="2">
        <v>44510.658368055556</v>
      </c>
      <c r="V84" t="s">
        <v>32</v>
      </c>
      <c r="W84" s="2">
        <v>44510.924479166664</v>
      </c>
      <c r="X84">
        <v>1</v>
      </c>
      <c r="Y84" s="7">
        <v>0.02</v>
      </c>
      <c r="Z84" s="7">
        <v>0.05</v>
      </c>
      <c r="AA84" s="7">
        <v>0.06</v>
      </c>
    </row>
    <row r="85" spans="1:27" x14ac:dyDescent="0.25">
      <c r="A85">
        <v>45</v>
      </c>
      <c r="B85" s="1">
        <v>44511</v>
      </c>
      <c r="C85" s="1" t="s">
        <v>197</v>
      </c>
      <c r="D85" t="s">
        <v>246</v>
      </c>
      <c r="E85" t="s">
        <v>23</v>
      </c>
      <c r="F85" t="s">
        <v>33</v>
      </c>
      <c r="G85" t="s">
        <v>25</v>
      </c>
      <c r="H85" t="s">
        <v>44</v>
      </c>
      <c r="I85" t="s">
        <v>27</v>
      </c>
      <c r="J85" t="s">
        <v>28</v>
      </c>
      <c r="K85" s="2">
        <v>5.1388888888888894E-2</v>
      </c>
      <c r="L85" s="2">
        <v>0.18194444444444444</v>
      </c>
      <c r="M85">
        <v>188</v>
      </c>
      <c r="N85">
        <v>2.72</v>
      </c>
      <c r="O85">
        <v>0.42</v>
      </c>
      <c r="P85" t="s">
        <v>111</v>
      </c>
      <c r="Q85" t="s">
        <v>46</v>
      </c>
      <c r="R85">
        <v>0</v>
      </c>
      <c r="S85" t="s">
        <v>41</v>
      </c>
      <c r="T85" t="s">
        <v>42</v>
      </c>
      <c r="U85" s="2">
        <v>44511.63685185185</v>
      </c>
      <c r="V85">
        <v>2501157</v>
      </c>
      <c r="W85" s="2">
        <v>44511.638391203705</v>
      </c>
      <c r="X85">
        <v>0</v>
      </c>
      <c r="Y85" s="7">
        <v>0.02</v>
      </c>
      <c r="Z85" s="7">
        <v>0.05</v>
      </c>
      <c r="AA85" s="7">
        <v>0.06</v>
      </c>
    </row>
    <row r="86" spans="1:27" x14ac:dyDescent="0.25">
      <c r="A86">
        <v>45</v>
      </c>
      <c r="B86" s="1">
        <v>44512</v>
      </c>
      <c r="C86" s="1" t="s">
        <v>197</v>
      </c>
      <c r="D86" t="s">
        <v>187</v>
      </c>
      <c r="E86" t="s">
        <v>23</v>
      </c>
      <c r="F86" t="s">
        <v>110</v>
      </c>
      <c r="G86" t="s">
        <v>25</v>
      </c>
      <c r="H86" t="s">
        <v>26</v>
      </c>
      <c r="I86" t="s">
        <v>27</v>
      </c>
      <c r="J86" t="s">
        <v>28</v>
      </c>
      <c r="K86" s="2">
        <v>0.44791666666666669</v>
      </c>
      <c r="L86" s="2">
        <v>0.4548611111111111</v>
      </c>
      <c r="M86">
        <v>10</v>
      </c>
      <c r="N86">
        <v>0</v>
      </c>
      <c r="O86">
        <v>0.42</v>
      </c>
      <c r="Q86" t="s">
        <v>36</v>
      </c>
      <c r="R86">
        <v>1</v>
      </c>
      <c r="S86" t="s">
        <v>37</v>
      </c>
      <c r="T86" t="s">
        <v>112</v>
      </c>
      <c r="U86" s="2">
        <v>44512.454027777778</v>
      </c>
      <c r="V86" t="s">
        <v>39</v>
      </c>
      <c r="W86" s="2">
        <v>44512.52715277778</v>
      </c>
      <c r="X86">
        <v>1</v>
      </c>
      <c r="Y86" s="7">
        <v>0.02</v>
      </c>
      <c r="Z86" s="7">
        <v>0.05</v>
      </c>
      <c r="AA86" s="7">
        <v>0.06</v>
      </c>
    </row>
    <row r="87" spans="1:27" x14ac:dyDescent="0.25">
      <c r="A87">
        <v>45</v>
      </c>
      <c r="B87" s="1">
        <v>44512</v>
      </c>
      <c r="C87" s="1" t="s">
        <v>197</v>
      </c>
      <c r="D87" t="s">
        <v>190</v>
      </c>
      <c r="E87" t="s">
        <v>23</v>
      </c>
      <c r="F87" t="s">
        <v>24</v>
      </c>
      <c r="G87" t="s">
        <v>25</v>
      </c>
      <c r="H87" t="s">
        <v>26</v>
      </c>
      <c r="I87" t="s">
        <v>27</v>
      </c>
      <c r="J87" t="s">
        <v>28</v>
      </c>
      <c r="K87" s="2">
        <v>0.47916666666666669</v>
      </c>
      <c r="L87" s="2">
        <v>0.4861111111111111</v>
      </c>
      <c r="M87">
        <v>10</v>
      </c>
      <c r="N87">
        <v>0</v>
      </c>
      <c r="O87">
        <v>0.42</v>
      </c>
      <c r="Q87" t="s">
        <v>36</v>
      </c>
      <c r="R87">
        <v>1</v>
      </c>
      <c r="S87" t="s">
        <v>37</v>
      </c>
      <c r="T87" t="s">
        <v>38</v>
      </c>
      <c r="U87" s="2">
        <v>44512.481481481482</v>
      </c>
      <c r="V87" t="s">
        <v>39</v>
      </c>
      <c r="W87" s="2">
        <v>44512.731770833336</v>
      </c>
      <c r="X87">
        <v>1</v>
      </c>
      <c r="Y87" s="7">
        <v>0.02</v>
      </c>
      <c r="Z87" s="7">
        <v>0.05</v>
      </c>
      <c r="AA87" s="7">
        <v>0.06</v>
      </c>
    </row>
    <row r="88" spans="1:27" x14ac:dyDescent="0.25">
      <c r="A88">
        <v>45</v>
      </c>
      <c r="B88" s="1">
        <v>44512</v>
      </c>
      <c r="C88" s="1" t="s">
        <v>197</v>
      </c>
      <c r="D88" t="s">
        <v>191</v>
      </c>
      <c r="E88" t="s">
        <v>23</v>
      </c>
      <c r="F88" t="s">
        <v>113</v>
      </c>
      <c r="G88" t="s">
        <v>114</v>
      </c>
      <c r="H88" t="s">
        <v>114</v>
      </c>
      <c r="I88" t="s">
        <v>115</v>
      </c>
      <c r="J88" t="s">
        <v>28</v>
      </c>
      <c r="K88" s="2">
        <v>9.375E-2</v>
      </c>
      <c r="L88" s="2">
        <v>0.11666666666666665</v>
      </c>
      <c r="M88">
        <v>33</v>
      </c>
      <c r="N88">
        <v>0.55000000000000004</v>
      </c>
      <c r="O88">
        <v>0</v>
      </c>
      <c r="P88" t="s">
        <v>116</v>
      </c>
      <c r="Q88" t="s">
        <v>46</v>
      </c>
      <c r="R88">
        <v>0</v>
      </c>
      <c r="S88" t="s">
        <v>41</v>
      </c>
      <c r="T88" t="s">
        <v>42</v>
      </c>
      <c r="U88" s="2">
        <v>44512.494062500002</v>
      </c>
      <c r="V88">
        <v>2501157</v>
      </c>
      <c r="W88" s="2">
        <v>44512.849004629628</v>
      </c>
      <c r="X88">
        <v>0</v>
      </c>
      <c r="Y88" s="7">
        <v>0.02</v>
      </c>
      <c r="Z88" s="7">
        <v>0.05</v>
      </c>
      <c r="AA88" s="7">
        <v>0.06</v>
      </c>
    </row>
    <row r="89" spans="1:27" x14ac:dyDescent="0.25">
      <c r="A89">
        <v>45</v>
      </c>
      <c r="B89" s="1">
        <v>44512</v>
      </c>
      <c r="C89" s="1" t="s">
        <v>197</v>
      </c>
      <c r="D89" t="s">
        <v>184</v>
      </c>
      <c r="E89" t="s">
        <v>23</v>
      </c>
      <c r="F89" t="s">
        <v>40</v>
      </c>
      <c r="G89" t="s">
        <v>25</v>
      </c>
      <c r="H89" t="s">
        <v>26</v>
      </c>
      <c r="I89" t="s">
        <v>27</v>
      </c>
      <c r="J89" t="s">
        <v>28</v>
      </c>
      <c r="K89" s="2">
        <v>0.77083333333333337</v>
      </c>
      <c r="L89" s="2">
        <v>0.77777777777777779</v>
      </c>
      <c r="M89">
        <v>10</v>
      </c>
      <c r="N89">
        <v>0</v>
      </c>
      <c r="O89">
        <v>0.42</v>
      </c>
      <c r="Q89" t="s">
        <v>36</v>
      </c>
      <c r="R89">
        <v>1</v>
      </c>
      <c r="S89" t="s">
        <v>30</v>
      </c>
      <c r="T89" t="s">
        <v>117</v>
      </c>
      <c r="U89" s="2">
        <v>44512.927673611113</v>
      </c>
      <c r="V89" t="s">
        <v>32</v>
      </c>
      <c r="W89" s="2">
        <v>44512.980324074073</v>
      </c>
      <c r="X89">
        <v>1</v>
      </c>
      <c r="Y89" s="7">
        <v>0.02</v>
      </c>
      <c r="Z89" s="7">
        <v>0.05</v>
      </c>
      <c r="AA89" s="7">
        <v>0.06</v>
      </c>
    </row>
    <row r="90" spans="1:27" x14ac:dyDescent="0.25">
      <c r="A90">
        <v>42</v>
      </c>
      <c r="B90" s="1">
        <v>44487</v>
      </c>
      <c r="C90" s="1" t="s">
        <v>196</v>
      </c>
      <c r="D90" t="s">
        <v>246</v>
      </c>
      <c r="E90" t="s">
        <v>23</v>
      </c>
      <c r="F90" t="s">
        <v>89</v>
      </c>
      <c r="G90" t="s">
        <v>59</v>
      </c>
      <c r="H90" t="s">
        <v>60</v>
      </c>
      <c r="I90" t="s">
        <v>69</v>
      </c>
      <c r="J90" t="s">
        <v>70</v>
      </c>
      <c r="K90" s="2">
        <v>0.49652777777777773</v>
      </c>
      <c r="L90" s="2">
        <v>0.57986111111111105</v>
      </c>
      <c r="M90">
        <v>120</v>
      </c>
      <c r="N90">
        <v>2</v>
      </c>
      <c r="O90">
        <v>0.42</v>
      </c>
      <c r="Q90" t="s">
        <v>81</v>
      </c>
      <c r="R90">
        <v>1</v>
      </c>
      <c r="S90" t="s">
        <v>50</v>
      </c>
      <c r="T90" t="s">
        <v>42</v>
      </c>
      <c r="U90" s="2">
        <v>44509.593402777777</v>
      </c>
      <c r="V90" t="s">
        <v>51</v>
      </c>
      <c r="W90" s="2">
        <v>44509.593402777777</v>
      </c>
      <c r="X90">
        <v>1</v>
      </c>
      <c r="Y90" s="7">
        <v>0.02</v>
      </c>
      <c r="Z90" s="7">
        <v>0.05</v>
      </c>
      <c r="AA90" s="7">
        <v>7.0000000000000007E-2</v>
      </c>
    </row>
    <row r="91" spans="1:27" ht="105" x14ac:dyDescent="0.25">
      <c r="A91">
        <v>45</v>
      </c>
      <c r="B91" s="1">
        <v>44512</v>
      </c>
      <c r="C91" s="1" t="s">
        <v>197</v>
      </c>
      <c r="D91" t="s">
        <v>188</v>
      </c>
      <c r="E91" t="s">
        <v>23</v>
      </c>
      <c r="F91" t="s">
        <v>109</v>
      </c>
      <c r="G91" t="s">
        <v>25</v>
      </c>
      <c r="H91" t="s">
        <v>34</v>
      </c>
      <c r="I91" t="s">
        <v>55</v>
      </c>
      <c r="J91" t="s">
        <v>61</v>
      </c>
      <c r="K91" s="2">
        <v>0.75</v>
      </c>
      <c r="L91" s="2">
        <v>0.91666666666666663</v>
      </c>
      <c r="M91">
        <v>240</v>
      </c>
      <c r="N91">
        <v>4</v>
      </c>
      <c r="O91">
        <v>0</v>
      </c>
      <c r="P91" s="3" t="s">
        <v>118</v>
      </c>
      <c r="Q91" t="s">
        <v>36</v>
      </c>
      <c r="R91">
        <v>1</v>
      </c>
      <c r="S91" t="s">
        <v>119</v>
      </c>
      <c r="T91" t="s">
        <v>120</v>
      </c>
      <c r="U91" s="2">
        <v>44512.382696759261</v>
      </c>
      <c r="V91" t="s">
        <v>121</v>
      </c>
      <c r="W91" s="2">
        <v>44512.38417824074</v>
      </c>
      <c r="X91">
        <v>1</v>
      </c>
      <c r="Y91" s="7">
        <v>0.02</v>
      </c>
      <c r="Z91" s="7">
        <v>0.05</v>
      </c>
      <c r="AA91" s="7">
        <v>0.06</v>
      </c>
    </row>
    <row r="92" spans="1:27" x14ac:dyDescent="0.25">
      <c r="A92">
        <v>45</v>
      </c>
      <c r="B92" s="1">
        <v>44512</v>
      </c>
      <c r="C92" s="1" t="s">
        <v>197</v>
      </c>
      <c r="D92" t="s">
        <v>189</v>
      </c>
      <c r="E92" t="s">
        <v>23</v>
      </c>
      <c r="F92" t="s">
        <v>110</v>
      </c>
      <c r="G92" t="s">
        <v>25</v>
      </c>
      <c r="H92" t="s">
        <v>26</v>
      </c>
      <c r="I92" t="s">
        <v>27</v>
      </c>
      <c r="J92" t="s">
        <v>28</v>
      </c>
      <c r="K92" s="2">
        <v>0.84722222222222221</v>
      </c>
      <c r="L92" s="2">
        <v>0.85416666666666663</v>
      </c>
      <c r="M92">
        <v>10</v>
      </c>
      <c r="N92">
        <v>0</v>
      </c>
      <c r="O92">
        <v>0.42</v>
      </c>
      <c r="Q92" t="s">
        <v>36</v>
      </c>
      <c r="R92">
        <v>1</v>
      </c>
      <c r="S92" t="s">
        <v>30</v>
      </c>
      <c r="T92" t="s">
        <v>117</v>
      </c>
      <c r="U92" s="2">
        <v>44512.950775462959</v>
      </c>
      <c r="V92" t="s">
        <v>32</v>
      </c>
      <c r="W92" s="2">
        <v>44512.980243055557</v>
      </c>
      <c r="X92">
        <v>1</v>
      </c>
      <c r="Y92" s="7">
        <v>0.02</v>
      </c>
      <c r="Z92" s="7">
        <v>0.05</v>
      </c>
      <c r="AA92" s="7">
        <v>0.06</v>
      </c>
    </row>
    <row r="93" spans="1:27" x14ac:dyDescent="0.25">
      <c r="A93">
        <v>45</v>
      </c>
      <c r="B93" s="1">
        <v>44512</v>
      </c>
      <c r="C93" s="1" t="s">
        <v>197</v>
      </c>
      <c r="D93" t="s">
        <v>246</v>
      </c>
      <c r="E93" t="s">
        <v>23</v>
      </c>
      <c r="F93" t="s">
        <v>110</v>
      </c>
      <c r="G93" t="s">
        <v>25</v>
      </c>
      <c r="H93" t="s">
        <v>26</v>
      </c>
      <c r="I93" t="s">
        <v>27</v>
      </c>
      <c r="J93" t="s">
        <v>28</v>
      </c>
      <c r="K93" s="2">
        <v>0.84722222222222221</v>
      </c>
      <c r="L93" s="2">
        <v>0.85416666666666663</v>
      </c>
      <c r="M93">
        <v>10</v>
      </c>
      <c r="N93">
        <v>0</v>
      </c>
      <c r="O93">
        <v>0.42</v>
      </c>
      <c r="Q93" t="s">
        <v>36</v>
      </c>
      <c r="R93">
        <v>1</v>
      </c>
      <c r="S93" t="s">
        <v>30</v>
      </c>
      <c r="T93" t="s">
        <v>117</v>
      </c>
      <c r="U93" s="2">
        <v>44512.958645833336</v>
      </c>
      <c r="V93" t="s">
        <v>32</v>
      </c>
      <c r="W93" s="2">
        <v>44512.980138888888</v>
      </c>
      <c r="X93">
        <v>1</v>
      </c>
      <c r="Y93" s="7">
        <v>0.02</v>
      </c>
      <c r="Z93" s="7">
        <v>0.05</v>
      </c>
      <c r="AA93" s="7">
        <v>0.06</v>
      </c>
    </row>
    <row r="94" spans="1:27" x14ac:dyDescent="0.25">
      <c r="A94">
        <v>45</v>
      </c>
      <c r="B94" s="1">
        <v>44512</v>
      </c>
      <c r="C94" s="1" t="s">
        <v>197</v>
      </c>
      <c r="D94" t="s">
        <v>187</v>
      </c>
      <c r="E94" t="s">
        <v>23</v>
      </c>
      <c r="F94" t="s">
        <v>24</v>
      </c>
      <c r="G94" t="s">
        <v>25</v>
      </c>
      <c r="H94" t="s">
        <v>26</v>
      </c>
      <c r="I94" t="s">
        <v>27</v>
      </c>
      <c r="J94" t="s">
        <v>28</v>
      </c>
      <c r="K94" s="2">
        <v>0.96527777777777779</v>
      </c>
      <c r="L94" s="2">
        <v>0.97222222222222221</v>
      </c>
      <c r="M94">
        <v>10</v>
      </c>
      <c r="N94">
        <v>0</v>
      </c>
      <c r="O94">
        <v>0.42</v>
      </c>
      <c r="Q94" t="s">
        <v>43</v>
      </c>
      <c r="R94">
        <v>1</v>
      </c>
      <c r="S94" t="s">
        <v>30</v>
      </c>
      <c r="T94" t="s">
        <v>117</v>
      </c>
      <c r="U94" s="2">
        <v>44512.979062500002</v>
      </c>
      <c r="V94" t="s">
        <v>32</v>
      </c>
      <c r="W94" s="2">
        <v>44512.979641203703</v>
      </c>
      <c r="X94">
        <v>1</v>
      </c>
      <c r="Y94" s="7">
        <v>0.02</v>
      </c>
      <c r="Z94" s="7">
        <v>0.05</v>
      </c>
      <c r="AA94" s="7">
        <v>0.06</v>
      </c>
    </row>
    <row r="95" spans="1:27" x14ac:dyDescent="0.25">
      <c r="A95">
        <v>45</v>
      </c>
      <c r="B95" s="1">
        <v>44514</v>
      </c>
      <c r="C95" s="1" t="s">
        <v>197</v>
      </c>
      <c r="D95" t="s">
        <v>190</v>
      </c>
      <c r="E95" t="s">
        <v>23</v>
      </c>
      <c r="F95" t="s">
        <v>24</v>
      </c>
      <c r="G95" t="s">
        <v>25</v>
      </c>
      <c r="H95" t="s">
        <v>26</v>
      </c>
      <c r="I95" t="s">
        <v>27</v>
      </c>
      <c r="J95" t="s">
        <v>28</v>
      </c>
      <c r="K95" s="2">
        <v>0.9375</v>
      </c>
      <c r="L95" s="2">
        <v>0.94444444444444453</v>
      </c>
      <c r="M95">
        <v>10</v>
      </c>
      <c r="N95">
        <v>0</v>
      </c>
      <c r="O95">
        <v>0.42</v>
      </c>
      <c r="Q95" t="s">
        <v>43</v>
      </c>
      <c r="R95">
        <v>1</v>
      </c>
      <c r="S95" t="s">
        <v>30</v>
      </c>
      <c r="U95" s="2">
        <v>44514.060370370367</v>
      </c>
      <c r="V95" t="s">
        <v>32</v>
      </c>
      <c r="W95" s="2">
        <v>44514.061296296299</v>
      </c>
      <c r="X95">
        <v>1</v>
      </c>
      <c r="Y95" s="7">
        <v>0.02</v>
      </c>
      <c r="Z95" s="7">
        <v>0.05</v>
      </c>
      <c r="AA95" s="7">
        <v>0.06</v>
      </c>
    </row>
    <row r="96" spans="1:27" x14ac:dyDescent="0.25">
      <c r="A96">
        <v>46</v>
      </c>
      <c r="B96" s="1">
        <v>44515</v>
      </c>
      <c r="C96" s="1" t="s">
        <v>197</v>
      </c>
      <c r="D96" t="s">
        <v>191</v>
      </c>
      <c r="E96" t="s">
        <v>23</v>
      </c>
      <c r="F96" t="s">
        <v>24</v>
      </c>
      <c r="G96" t="s">
        <v>25</v>
      </c>
      <c r="H96" t="s">
        <v>26</v>
      </c>
      <c r="I96" t="s">
        <v>27</v>
      </c>
      <c r="J96" t="s">
        <v>28</v>
      </c>
      <c r="K96" s="2">
        <v>0.5625</v>
      </c>
      <c r="L96" s="2">
        <v>0.56944444444444442</v>
      </c>
      <c r="M96">
        <v>10</v>
      </c>
      <c r="N96">
        <v>0</v>
      </c>
      <c r="O96">
        <v>0.42</v>
      </c>
      <c r="Q96" t="s">
        <v>36</v>
      </c>
      <c r="R96">
        <v>1</v>
      </c>
      <c r="S96" t="s">
        <v>37</v>
      </c>
      <c r="U96" s="2">
        <v>44515.820081018515</v>
      </c>
      <c r="V96" t="s">
        <v>39</v>
      </c>
      <c r="W96" s="2">
        <v>44515.843506944446</v>
      </c>
      <c r="X96">
        <v>1</v>
      </c>
      <c r="Y96" s="7">
        <v>0.02</v>
      </c>
      <c r="Z96" s="7">
        <v>0.05</v>
      </c>
      <c r="AA96" s="7">
        <v>0.06</v>
      </c>
    </row>
    <row r="97" spans="1:27" x14ac:dyDescent="0.25">
      <c r="A97">
        <v>46</v>
      </c>
      <c r="B97" s="1">
        <v>44515</v>
      </c>
      <c r="C97" s="1" t="s">
        <v>197</v>
      </c>
      <c r="D97" t="s">
        <v>184</v>
      </c>
      <c r="E97" t="s">
        <v>23</v>
      </c>
      <c r="F97" t="s">
        <v>110</v>
      </c>
      <c r="G97" t="s">
        <v>25</v>
      </c>
      <c r="H97" t="s">
        <v>26</v>
      </c>
      <c r="I97" t="s">
        <v>27</v>
      </c>
      <c r="J97" t="s">
        <v>28</v>
      </c>
      <c r="K97" s="2">
        <v>0.61458333333333337</v>
      </c>
      <c r="L97" s="2">
        <v>0.62152777777777779</v>
      </c>
      <c r="M97">
        <v>10</v>
      </c>
      <c r="N97">
        <v>0</v>
      </c>
      <c r="O97">
        <v>0.42</v>
      </c>
      <c r="Q97" t="s">
        <v>36</v>
      </c>
      <c r="R97">
        <v>1</v>
      </c>
      <c r="S97" t="s">
        <v>122</v>
      </c>
      <c r="U97" s="2">
        <v>44515.820717592593</v>
      </c>
      <c r="V97" t="s">
        <v>123</v>
      </c>
      <c r="W97" s="2">
        <v>44515.844444444447</v>
      </c>
      <c r="X97">
        <v>1</v>
      </c>
      <c r="Y97" s="7">
        <v>0.02</v>
      </c>
      <c r="Z97" s="7">
        <v>0.05</v>
      </c>
      <c r="AA97" s="7">
        <v>0.06</v>
      </c>
    </row>
    <row r="98" spans="1:27" x14ac:dyDescent="0.25">
      <c r="A98">
        <v>46</v>
      </c>
      <c r="B98" s="1">
        <v>44515</v>
      </c>
      <c r="C98" s="1" t="s">
        <v>197</v>
      </c>
      <c r="D98" t="s">
        <v>246</v>
      </c>
      <c r="E98" t="s">
        <v>23</v>
      </c>
      <c r="F98" t="s">
        <v>110</v>
      </c>
      <c r="G98" t="s">
        <v>25</v>
      </c>
      <c r="H98" t="s">
        <v>26</v>
      </c>
      <c r="I98" t="s">
        <v>27</v>
      </c>
      <c r="J98" t="s">
        <v>28</v>
      </c>
      <c r="K98" s="2">
        <v>0.77083333333333337</v>
      </c>
      <c r="L98" s="2">
        <v>0.77777777777777779</v>
      </c>
      <c r="M98">
        <v>10</v>
      </c>
      <c r="N98">
        <v>0</v>
      </c>
      <c r="O98">
        <v>0.42</v>
      </c>
      <c r="Q98" t="s">
        <v>36</v>
      </c>
      <c r="R98">
        <v>1</v>
      </c>
      <c r="S98" t="s">
        <v>122</v>
      </c>
      <c r="U98" s="2">
        <v>44515.822858796295</v>
      </c>
      <c r="V98" t="s">
        <v>123</v>
      </c>
      <c r="W98" s="2">
        <v>44515.844386574077</v>
      </c>
      <c r="X98">
        <v>1</v>
      </c>
      <c r="Y98" s="7">
        <v>0.02</v>
      </c>
      <c r="Z98" s="7">
        <v>0.05</v>
      </c>
      <c r="AA98" s="7">
        <v>0.06</v>
      </c>
    </row>
    <row r="99" spans="1:27" x14ac:dyDescent="0.25">
      <c r="A99">
        <v>42</v>
      </c>
      <c r="B99" s="1">
        <v>44487</v>
      </c>
      <c r="C99" s="1" t="s">
        <v>196</v>
      </c>
      <c r="D99" t="s">
        <v>188</v>
      </c>
      <c r="E99" t="s">
        <v>23</v>
      </c>
      <c r="F99" t="s">
        <v>52</v>
      </c>
      <c r="G99" t="s">
        <v>53</v>
      </c>
      <c r="H99" t="s">
        <v>54</v>
      </c>
      <c r="I99" t="s">
        <v>69</v>
      </c>
      <c r="J99" t="s">
        <v>70</v>
      </c>
      <c r="K99" s="2">
        <v>0.49652777777777773</v>
      </c>
      <c r="L99" s="2">
        <v>0.58680555555555558</v>
      </c>
      <c r="M99">
        <v>130</v>
      </c>
      <c r="N99">
        <v>2.17</v>
      </c>
      <c r="O99">
        <v>0.42</v>
      </c>
      <c r="Q99" t="s">
        <v>81</v>
      </c>
      <c r="R99">
        <v>1</v>
      </c>
      <c r="S99" t="s">
        <v>50</v>
      </c>
      <c r="T99" t="s">
        <v>42</v>
      </c>
      <c r="U99" s="2">
        <v>44509.593402777777</v>
      </c>
      <c r="V99" t="s">
        <v>51</v>
      </c>
      <c r="W99" s="2">
        <v>44509.593402777777</v>
      </c>
      <c r="X99">
        <v>1</v>
      </c>
      <c r="Y99" s="7">
        <v>0.02</v>
      </c>
      <c r="Z99" s="7">
        <v>0.05</v>
      </c>
      <c r="AA99" s="7">
        <v>7.0000000000000007E-2</v>
      </c>
    </row>
    <row r="100" spans="1:27" x14ac:dyDescent="0.25">
      <c r="A100">
        <v>46</v>
      </c>
      <c r="B100" s="1">
        <v>44515</v>
      </c>
      <c r="C100" s="1" t="s">
        <v>197</v>
      </c>
      <c r="D100" t="s">
        <v>189</v>
      </c>
      <c r="E100" t="s">
        <v>23</v>
      </c>
      <c r="F100" t="s">
        <v>110</v>
      </c>
      <c r="G100" t="s">
        <v>25</v>
      </c>
      <c r="H100" t="s">
        <v>26</v>
      </c>
      <c r="I100" t="s">
        <v>27</v>
      </c>
      <c r="J100" t="s">
        <v>28</v>
      </c>
      <c r="K100" s="2">
        <v>0.2673611111111111</v>
      </c>
      <c r="L100" s="2">
        <v>0.27430555555555552</v>
      </c>
      <c r="M100">
        <v>10</v>
      </c>
      <c r="N100">
        <v>0</v>
      </c>
      <c r="O100">
        <v>0.42</v>
      </c>
      <c r="Q100" t="s">
        <v>36</v>
      </c>
      <c r="R100">
        <v>1</v>
      </c>
      <c r="S100" t="s">
        <v>122</v>
      </c>
      <c r="U100" s="2">
        <v>44515.815196759257</v>
      </c>
      <c r="V100" t="s">
        <v>123</v>
      </c>
      <c r="W100" s="2">
        <v>44515.844652777778</v>
      </c>
      <c r="X100">
        <v>1</v>
      </c>
      <c r="Y100" s="7">
        <v>0.02</v>
      </c>
      <c r="Z100" s="7">
        <v>0.05</v>
      </c>
      <c r="AA100" s="7">
        <v>0.06</v>
      </c>
    </row>
    <row r="101" spans="1:27" x14ac:dyDescent="0.25">
      <c r="A101">
        <v>46</v>
      </c>
      <c r="B101" s="1">
        <v>44515</v>
      </c>
      <c r="C101" s="1" t="s">
        <v>197</v>
      </c>
      <c r="D101" t="s">
        <v>246</v>
      </c>
      <c r="E101" t="s">
        <v>23</v>
      </c>
      <c r="F101" t="s">
        <v>40</v>
      </c>
      <c r="G101" t="s">
        <v>25</v>
      </c>
      <c r="H101" t="s">
        <v>26</v>
      </c>
      <c r="I101" t="s">
        <v>27</v>
      </c>
      <c r="J101" t="s">
        <v>28</v>
      </c>
      <c r="K101" s="2">
        <v>0.36458333333333331</v>
      </c>
      <c r="L101" s="2">
        <v>0.36805555555555558</v>
      </c>
      <c r="M101">
        <v>5</v>
      </c>
      <c r="N101">
        <v>0</v>
      </c>
      <c r="O101">
        <v>0.42</v>
      </c>
      <c r="Q101" t="s">
        <v>36</v>
      </c>
      <c r="R101">
        <v>1</v>
      </c>
      <c r="S101" t="s">
        <v>122</v>
      </c>
      <c r="U101" s="2">
        <v>44515.817060185182</v>
      </c>
      <c r="V101" t="s">
        <v>123</v>
      </c>
      <c r="W101" s="2">
        <v>44515.844583333332</v>
      </c>
      <c r="X101">
        <v>1</v>
      </c>
      <c r="Y101" s="7">
        <v>0.02</v>
      </c>
      <c r="Z101" s="7">
        <v>0.05</v>
      </c>
      <c r="AA101" s="7">
        <v>0.06</v>
      </c>
    </row>
    <row r="102" spans="1:27" x14ac:dyDescent="0.25">
      <c r="A102">
        <v>46</v>
      </c>
      <c r="B102" s="1">
        <v>44515</v>
      </c>
      <c r="C102" s="1" t="s">
        <v>197</v>
      </c>
      <c r="D102" t="s">
        <v>187</v>
      </c>
      <c r="E102" t="s">
        <v>23</v>
      </c>
      <c r="F102" t="s">
        <v>110</v>
      </c>
      <c r="G102" t="s">
        <v>25</v>
      </c>
      <c r="H102" t="s">
        <v>26</v>
      </c>
      <c r="I102" t="s">
        <v>27</v>
      </c>
      <c r="J102" t="s">
        <v>28</v>
      </c>
      <c r="K102" s="2">
        <v>0.39583333333333331</v>
      </c>
      <c r="L102" s="2">
        <v>0.40277777777777773</v>
      </c>
      <c r="M102">
        <v>10</v>
      </c>
      <c r="N102">
        <v>0</v>
      </c>
      <c r="O102">
        <v>0.42</v>
      </c>
      <c r="Q102" t="s">
        <v>36</v>
      </c>
      <c r="R102">
        <v>1</v>
      </c>
      <c r="S102" t="s">
        <v>122</v>
      </c>
      <c r="U102" s="2">
        <v>44515.81826388889</v>
      </c>
      <c r="V102" t="s">
        <v>123</v>
      </c>
      <c r="W102" s="2">
        <v>44515.844699074078</v>
      </c>
      <c r="X102">
        <v>1</v>
      </c>
      <c r="Y102" s="7">
        <v>0.02</v>
      </c>
      <c r="Z102" s="7">
        <v>0.05</v>
      </c>
      <c r="AA102" s="7">
        <v>0.06</v>
      </c>
    </row>
    <row r="103" spans="1:27" x14ac:dyDescent="0.25">
      <c r="A103">
        <v>46</v>
      </c>
      <c r="B103" s="1">
        <v>44515</v>
      </c>
      <c r="C103" s="1" t="s">
        <v>197</v>
      </c>
      <c r="D103" t="s">
        <v>190</v>
      </c>
      <c r="E103" t="s">
        <v>23</v>
      </c>
      <c r="F103" t="s">
        <v>24</v>
      </c>
      <c r="G103" t="s">
        <v>25</v>
      </c>
      <c r="H103" t="s">
        <v>26</v>
      </c>
      <c r="I103" t="s">
        <v>27</v>
      </c>
      <c r="J103" t="s">
        <v>28</v>
      </c>
      <c r="K103" s="2">
        <v>0.43055555555555558</v>
      </c>
      <c r="L103" s="2">
        <v>0.4375</v>
      </c>
      <c r="M103">
        <v>10</v>
      </c>
      <c r="N103">
        <v>0</v>
      </c>
      <c r="O103">
        <v>0.42</v>
      </c>
      <c r="Q103" t="s">
        <v>36</v>
      </c>
      <c r="R103">
        <v>1</v>
      </c>
      <c r="S103" t="s">
        <v>37</v>
      </c>
      <c r="U103" s="2">
        <v>44515.818923611114</v>
      </c>
      <c r="V103" t="s">
        <v>39</v>
      </c>
      <c r="W103" s="2">
        <v>44515.843333333331</v>
      </c>
      <c r="X103">
        <v>1</v>
      </c>
      <c r="Y103" s="7">
        <v>0.02</v>
      </c>
      <c r="Z103" s="7">
        <v>0.05</v>
      </c>
      <c r="AA103" s="7">
        <v>0.06</v>
      </c>
    </row>
    <row r="104" spans="1:27" x14ac:dyDescent="0.25">
      <c r="A104">
        <v>46</v>
      </c>
      <c r="B104" s="1">
        <v>44515</v>
      </c>
      <c r="C104" s="1" t="s">
        <v>197</v>
      </c>
      <c r="D104" t="s">
        <v>191</v>
      </c>
      <c r="E104" t="s">
        <v>23</v>
      </c>
      <c r="F104" t="s">
        <v>40</v>
      </c>
      <c r="G104" t="s">
        <v>25</v>
      </c>
      <c r="H104" t="s">
        <v>26</v>
      </c>
      <c r="I104" t="s">
        <v>27</v>
      </c>
      <c r="J104" t="s">
        <v>28</v>
      </c>
      <c r="K104" s="2">
        <v>0.5</v>
      </c>
      <c r="L104" s="2">
        <v>0.50347222222222221</v>
      </c>
      <c r="M104">
        <v>5</v>
      </c>
      <c r="N104">
        <v>0</v>
      </c>
      <c r="O104">
        <v>0.42</v>
      </c>
      <c r="Q104" t="s">
        <v>36</v>
      </c>
      <c r="R104">
        <v>1</v>
      </c>
      <c r="S104" t="s">
        <v>122</v>
      </c>
      <c r="U104" s="2">
        <v>44515.819525462961</v>
      </c>
      <c r="V104" t="s">
        <v>123</v>
      </c>
      <c r="W104" s="2">
        <v>44515.844502314816</v>
      </c>
      <c r="X104">
        <v>1</v>
      </c>
      <c r="Y104" s="7">
        <v>0.02</v>
      </c>
      <c r="Z104" s="7">
        <v>0.05</v>
      </c>
      <c r="AA104" s="7">
        <v>0.06</v>
      </c>
    </row>
    <row r="105" spans="1:27" x14ac:dyDescent="0.25">
      <c r="A105">
        <v>46</v>
      </c>
      <c r="B105" s="1">
        <v>44515</v>
      </c>
      <c r="C105" s="1" t="s">
        <v>197</v>
      </c>
      <c r="D105" t="s">
        <v>184</v>
      </c>
      <c r="E105" t="s">
        <v>23</v>
      </c>
      <c r="F105" t="s">
        <v>24</v>
      </c>
      <c r="G105" t="s">
        <v>25</v>
      </c>
      <c r="H105" t="s">
        <v>26</v>
      </c>
      <c r="I105" t="s">
        <v>27</v>
      </c>
      <c r="J105" t="s">
        <v>28</v>
      </c>
      <c r="K105" s="2">
        <v>0.82986111111111116</v>
      </c>
      <c r="L105" s="2">
        <v>0.83680555555555547</v>
      </c>
      <c r="M105">
        <v>10</v>
      </c>
      <c r="N105">
        <v>0</v>
      </c>
      <c r="O105">
        <v>0.42</v>
      </c>
      <c r="Q105" t="s">
        <v>36</v>
      </c>
      <c r="R105">
        <v>1</v>
      </c>
      <c r="S105" t="s">
        <v>37</v>
      </c>
      <c r="U105" s="2">
        <v>44515.831145833334</v>
      </c>
      <c r="V105" t="s">
        <v>39</v>
      </c>
      <c r="W105" s="2">
        <v>44515.843136574076</v>
      </c>
      <c r="X105">
        <v>1</v>
      </c>
      <c r="Y105" s="7">
        <v>0.02</v>
      </c>
      <c r="Z105" s="7">
        <v>0.05</v>
      </c>
      <c r="AA105" s="7">
        <v>0.06</v>
      </c>
    </row>
    <row r="106" spans="1:27" x14ac:dyDescent="0.25">
      <c r="A106">
        <v>46</v>
      </c>
      <c r="B106" s="1">
        <v>44515</v>
      </c>
      <c r="C106" s="1" t="s">
        <v>197</v>
      </c>
      <c r="D106" t="s">
        <v>246</v>
      </c>
      <c r="E106" t="s">
        <v>23</v>
      </c>
      <c r="F106" t="s">
        <v>40</v>
      </c>
      <c r="G106" t="s">
        <v>25</v>
      </c>
      <c r="H106" t="s">
        <v>26</v>
      </c>
      <c r="I106" t="s">
        <v>27</v>
      </c>
      <c r="J106" t="s">
        <v>28</v>
      </c>
      <c r="K106" s="2">
        <v>0.97916666666666663</v>
      </c>
      <c r="L106" s="2">
        <v>0.98263888888888884</v>
      </c>
      <c r="M106">
        <v>5</v>
      </c>
      <c r="N106">
        <v>0</v>
      </c>
      <c r="O106">
        <v>0.42</v>
      </c>
      <c r="Q106" t="s">
        <v>36</v>
      </c>
      <c r="R106">
        <v>1</v>
      </c>
      <c r="S106" t="s">
        <v>37</v>
      </c>
      <c r="U106" s="2">
        <v>44515.983703703707</v>
      </c>
      <c r="V106" t="s">
        <v>39</v>
      </c>
      <c r="W106" s="2">
        <v>44516.18377314815</v>
      </c>
      <c r="X106">
        <v>1</v>
      </c>
      <c r="Y106" s="7">
        <v>0.02</v>
      </c>
      <c r="Z106" s="7">
        <v>0.05</v>
      </c>
      <c r="AA106" s="7">
        <v>0.06</v>
      </c>
    </row>
    <row r="107" spans="1:27" x14ac:dyDescent="0.25">
      <c r="A107">
        <v>46</v>
      </c>
      <c r="B107" s="1">
        <v>44516</v>
      </c>
      <c r="C107" s="1" t="s">
        <v>197</v>
      </c>
      <c r="D107" t="s">
        <v>188</v>
      </c>
      <c r="E107" t="s">
        <v>23</v>
      </c>
      <c r="F107" t="s">
        <v>24</v>
      </c>
      <c r="G107" t="s">
        <v>25</v>
      </c>
      <c r="H107" t="s">
        <v>26</v>
      </c>
      <c r="I107" t="s">
        <v>27</v>
      </c>
      <c r="J107" t="s">
        <v>28</v>
      </c>
      <c r="K107" s="2">
        <v>0.15972222222222224</v>
      </c>
      <c r="L107" s="2">
        <v>0.16666666666666666</v>
      </c>
      <c r="M107">
        <v>10</v>
      </c>
      <c r="N107">
        <v>0</v>
      </c>
      <c r="O107">
        <v>0.42</v>
      </c>
      <c r="Q107" t="s">
        <v>36</v>
      </c>
      <c r="R107">
        <v>1</v>
      </c>
      <c r="S107" t="s">
        <v>37</v>
      </c>
      <c r="U107" s="2">
        <v>44516.164918981478</v>
      </c>
      <c r="V107" t="s">
        <v>39</v>
      </c>
      <c r="W107" s="2">
        <v>44516.18372685185</v>
      </c>
      <c r="X107">
        <v>1</v>
      </c>
      <c r="Y107" s="7">
        <v>0.02</v>
      </c>
      <c r="Z107" s="7">
        <v>0.05</v>
      </c>
      <c r="AA107" s="7">
        <v>0.06</v>
      </c>
    </row>
    <row r="108" spans="1:27" x14ac:dyDescent="0.25">
      <c r="A108">
        <v>42</v>
      </c>
      <c r="B108" s="1">
        <v>44487</v>
      </c>
      <c r="C108" s="1" t="s">
        <v>196</v>
      </c>
      <c r="D108" t="s">
        <v>189</v>
      </c>
      <c r="E108" t="s">
        <v>23</v>
      </c>
      <c r="F108" t="s">
        <v>52</v>
      </c>
      <c r="G108" t="s">
        <v>53</v>
      </c>
      <c r="H108" t="s">
        <v>54</v>
      </c>
      <c r="I108" t="s">
        <v>69</v>
      </c>
      <c r="J108" t="s">
        <v>124</v>
      </c>
      <c r="K108" s="2">
        <v>0.63541666666666663</v>
      </c>
      <c r="L108" s="2">
        <v>0.64236111111111105</v>
      </c>
      <c r="M108">
        <v>10</v>
      </c>
      <c r="N108">
        <v>0.17</v>
      </c>
      <c r="O108">
        <v>0.42</v>
      </c>
      <c r="Q108" t="s">
        <v>81</v>
      </c>
      <c r="R108">
        <v>1</v>
      </c>
      <c r="S108" t="s">
        <v>50</v>
      </c>
      <c r="T108" t="s">
        <v>42</v>
      </c>
      <c r="U108" s="2">
        <v>44509.593402777777</v>
      </c>
      <c r="V108" t="s">
        <v>51</v>
      </c>
      <c r="W108" s="2">
        <v>44509.593402777777</v>
      </c>
      <c r="X108">
        <v>1</v>
      </c>
      <c r="Y108" s="7">
        <v>0.02</v>
      </c>
      <c r="Z108" s="7">
        <v>0.05</v>
      </c>
      <c r="AA108" s="7">
        <v>7.0000000000000007E-2</v>
      </c>
    </row>
    <row r="109" spans="1:27" x14ac:dyDescent="0.25">
      <c r="A109">
        <v>46</v>
      </c>
      <c r="B109" s="1">
        <v>44516</v>
      </c>
      <c r="C109" s="1" t="s">
        <v>197</v>
      </c>
      <c r="D109" t="s">
        <v>246</v>
      </c>
      <c r="E109" t="s">
        <v>23</v>
      </c>
      <c r="F109" t="s">
        <v>110</v>
      </c>
      <c r="G109" t="s">
        <v>25</v>
      </c>
      <c r="H109" t="s">
        <v>26</v>
      </c>
      <c r="I109" t="s">
        <v>27</v>
      </c>
      <c r="J109" t="s">
        <v>28</v>
      </c>
      <c r="K109" s="2">
        <v>0.18055555555555555</v>
      </c>
      <c r="L109" s="2">
        <v>0.1875</v>
      </c>
      <c r="M109">
        <v>10</v>
      </c>
      <c r="N109">
        <v>0</v>
      </c>
      <c r="O109">
        <v>0.42</v>
      </c>
      <c r="Q109" t="s">
        <v>36</v>
      </c>
      <c r="R109">
        <v>1</v>
      </c>
      <c r="S109" t="s">
        <v>37</v>
      </c>
      <c r="U109" s="2">
        <v>44516.183437500003</v>
      </c>
      <c r="V109" t="s">
        <v>39</v>
      </c>
      <c r="W109" s="2">
        <v>44516.183645833335</v>
      </c>
      <c r="X109">
        <v>1</v>
      </c>
      <c r="Y109" s="7">
        <v>0.02</v>
      </c>
      <c r="Z109" s="7">
        <v>0.05</v>
      </c>
      <c r="AA109" s="7">
        <v>0.06</v>
      </c>
    </row>
    <row r="110" spans="1:27" x14ac:dyDescent="0.25">
      <c r="A110">
        <v>46</v>
      </c>
      <c r="B110" s="1">
        <v>44516</v>
      </c>
      <c r="C110" s="1" t="s">
        <v>197</v>
      </c>
      <c r="D110" t="s">
        <v>187</v>
      </c>
      <c r="E110" t="s">
        <v>23</v>
      </c>
      <c r="F110" t="s">
        <v>110</v>
      </c>
      <c r="G110" t="s">
        <v>25</v>
      </c>
      <c r="H110" t="s">
        <v>26</v>
      </c>
      <c r="I110" t="s">
        <v>27</v>
      </c>
      <c r="J110" t="s">
        <v>28</v>
      </c>
      <c r="K110" s="2">
        <v>5.5555555555555552E-2</v>
      </c>
      <c r="L110" s="2">
        <v>6.25E-2</v>
      </c>
      <c r="M110">
        <v>10</v>
      </c>
      <c r="N110">
        <v>0</v>
      </c>
      <c r="O110">
        <v>0.42</v>
      </c>
      <c r="Q110" t="s">
        <v>36</v>
      </c>
      <c r="R110">
        <v>1</v>
      </c>
      <c r="S110" t="s">
        <v>122</v>
      </c>
      <c r="U110" s="2">
        <v>44516.185856481483</v>
      </c>
      <c r="V110" t="s">
        <v>123</v>
      </c>
      <c r="W110" s="2">
        <v>44516.186145833337</v>
      </c>
      <c r="X110">
        <v>1</v>
      </c>
      <c r="Y110" s="7">
        <v>0.02</v>
      </c>
      <c r="Z110" s="7">
        <v>0.05</v>
      </c>
      <c r="AA110" s="7">
        <v>0.06</v>
      </c>
    </row>
    <row r="111" spans="1:27" x14ac:dyDescent="0.25">
      <c r="A111">
        <v>46</v>
      </c>
      <c r="B111" s="1">
        <v>44516</v>
      </c>
      <c r="C111" s="1" t="s">
        <v>197</v>
      </c>
      <c r="D111" t="s">
        <v>190</v>
      </c>
      <c r="E111" t="s">
        <v>23</v>
      </c>
      <c r="F111" t="s">
        <v>33</v>
      </c>
      <c r="G111" t="s">
        <v>25</v>
      </c>
      <c r="H111" t="s">
        <v>26</v>
      </c>
      <c r="I111" t="s">
        <v>27</v>
      </c>
      <c r="J111" t="s">
        <v>28</v>
      </c>
      <c r="K111" s="2">
        <v>4.9305555555555554E-2</v>
      </c>
      <c r="L111" s="2">
        <v>0.13402777777777777</v>
      </c>
      <c r="M111">
        <v>122</v>
      </c>
      <c r="N111">
        <v>1.62</v>
      </c>
      <c r="O111">
        <v>0.42</v>
      </c>
      <c r="P111" t="s">
        <v>125</v>
      </c>
      <c r="Q111" t="s">
        <v>46</v>
      </c>
      <c r="R111">
        <v>0</v>
      </c>
      <c r="S111" t="s">
        <v>41</v>
      </c>
      <c r="T111" t="s">
        <v>42</v>
      </c>
      <c r="U111" s="2">
        <v>44516.551805555559</v>
      </c>
      <c r="V111">
        <v>2501157</v>
      </c>
      <c r="W111" s="2">
        <v>44516.554837962962</v>
      </c>
      <c r="X111">
        <v>0</v>
      </c>
      <c r="Y111" s="7">
        <v>0.02</v>
      </c>
      <c r="Z111" s="7">
        <v>0.05</v>
      </c>
      <c r="AA111" s="7">
        <v>0.06</v>
      </c>
    </row>
    <row r="112" spans="1:27" x14ac:dyDescent="0.25">
      <c r="A112">
        <v>46</v>
      </c>
      <c r="B112" s="1">
        <v>44517</v>
      </c>
      <c r="C112" s="1" t="s">
        <v>197</v>
      </c>
      <c r="D112" t="s">
        <v>191</v>
      </c>
      <c r="E112" t="s">
        <v>23</v>
      </c>
      <c r="F112" t="s">
        <v>109</v>
      </c>
      <c r="G112" t="s">
        <v>25</v>
      </c>
      <c r="H112" t="s">
        <v>34</v>
      </c>
      <c r="I112" t="s">
        <v>27</v>
      </c>
      <c r="J112" t="s">
        <v>28</v>
      </c>
      <c r="K112" s="2">
        <v>6.25E-2</v>
      </c>
      <c r="L112" s="2">
        <v>8.3333333333333329E-2</v>
      </c>
      <c r="M112">
        <v>30</v>
      </c>
      <c r="N112">
        <v>0.08</v>
      </c>
      <c r="O112">
        <v>0.42</v>
      </c>
      <c r="Q112" t="s">
        <v>36</v>
      </c>
      <c r="R112">
        <v>1</v>
      </c>
      <c r="S112" t="s">
        <v>122</v>
      </c>
      <c r="U112" s="2">
        <v>44517.099756944444</v>
      </c>
      <c r="V112" t="s">
        <v>123</v>
      </c>
      <c r="W112" s="2">
        <v>44517.246064814812</v>
      </c>
      <c r="X112">
        <v>1</v>
      </c>
      <c r="Y112" s="7">
        <v>0.02</v>
      </c>
      <c r="Z112" s="7">
        <v>0.05</v>
      </c>
      <c r="AA112" s="7">
        <v>0.06</v>
      </c>
    </row>
    <row r="113" spans="1:27" x14ac:dyDescent="0.25">
      <c r="A113">
        <v>46</v>
      </c>
      <c r="B113" s="1">
        <v>44518</v>
      </c>
      <c r="C113" s="1" t="s">
        <v>197</v>
      </c>
      <c r="D113" t="s">
        <v>184</v>
      </c>
      <c r="E113" t="s">
        <v>23</v>
      </c>
      <c r="F113" t="s">
        <v>40</v>
      </c>
      <c r="G113" t="s">
        <v>25</v>
      </c>
      <c r="H113" t="s">
        <v>26</v>
      </c>
      <c r="I113" t="s">
        <v>27</v>
      </c>
      <c r="J113" t="s">
        <v>28</v>
      </c>
      <c r="K113" s="2">
        <v>0.95833333333333337</v>
      </c>
      <c r="L113" s="2">
        <v>0.96527777777777779</v>
      </c>
      <c r="M113">
        <v>10</v>
      </c>
      <c r="N113">
        <v>0</v>
      </c>
      <c r="O113">
        <v>0.42</v>
      </c>
      <c r="Q113" t="s">
        <v>36</v>
      </c>
      <c r="R113">
        <v>1</v>
      </c>
      <c r="S113" t="s">
        <v>122</v>
      </c>
      <c r="U113" s="2">
        <v>44518.958541666667</v>
      </c>
      <c r="V113" t="s">
        <v>123</v>
      </c>
      <c r="W113" s="2">
        <v>44519.210532407407</v>
      </c>
      <c r="X113">
        <v>1</v>
      </c>
      <c r="Y113" s="7">
        <v>0.02</v>
      </c>
      <c r="Z113" s="7">
        <v>0.05</v>
      </c>
      <c r="AA113" s="7">
        <v>0.06</v>
      </c>
    </row>
    <row r="114" spans="1:27" x14ac:dyDescent="0.25">
      <c r="A114">
        <v>46</v>
      </c>
      <c r="B114" s="1">
        <v>44519</v>
      </c>
      <c r="C114" s="1" t="s">
        <v>197</v>
      </c>
      <c r="D114" t="s">
        <v>246</v>
      </c>
      <c r="E114" t="s">
        <v>23</v>
      </c>
      <c r="F114" t="s">
        <v>110</v>
      </c>
      <c r="G114" t="s">
        <v>25</v>
      </c>
      <c r="H114" t="s">
        <v>26</v>
      </c>
      <c r="I114" t="s">
        <v>27</v>
      </c>
      <c r="J114" t="s">
        <v>28</v>
      </c>
      <c r="K114" s="2">
        <v>0</v>
      </c>
      <c r="L114" s="2">
        <v>6.9444444444444441E-3</v>
      </c>
      <c r="M114">
        <v>10</v>
      </c>
      <c r="N114">
        <v>0</v>
      </c>
      <c r="O114">
        <v>0.42</v>
      </c>
      <c r="Q114" t="s">
        <v>36</v>
      </c>
      <c r="R114">
        <v>1</v>
      </c>
      <c r="S114" t="s">
        <v>122</v>
      </c>
      <c r="U114" s="2">
        <v>44519.005358796298</v>
      </c>
      <c r="V114" t="s">
        <v>123</v>
      </c>
      <c r="W114" s="2">
        <v>44519.210439814815</v>
      </c>
      <c r="X114">
        <v>1</v>
      </c>
      <c r="Y114" s="7">
        <v>0.02</v>
      </c>
      <c r="Z114" s="7">
        <v>0.05</v>
      </c>
      <c r="AA114" s="7">
        <v>0.06</v>
      </c>
    </row>
    <row r="115" spans="1:27" x14ac:dyDescent="0.25">
      <c r="A115">
        <v>46</v>
      </c>
      <c r="B115" s="1">
        <v>44519</v>
      </c>
      <c r="C115" s="1" t="s">
        <v>197</v>
      </c>
      <c r="D115" t="s">
        <v>188</v>
      </c>
      <c r="E115" t="s">
        <v>23</v>
      </c>
      <c r="F115" t="s">
        <v>40</v>
      </c>
      <c r="G115" t="s">
        <v>25</v>
      </c>
      <c r="H115" t="s">
        <v>26</v>
      </c>
      <c r="I115" t="s">
        <v>27</v>
      </c>
      <c r="J115" t="s">
        <v>28</v>
      </c>
      <c r="K115" s="2">
        <v>0.19444444444444445</v>
      </c>
      <c r="L115" s="2">
        <v>0.20138888888888887</v>
      </c>
      <c r="M115">
        <v>10</v>
      </c>
      <c r="N115">
        <v>0</v>
      </c>
      <c r="O115">
        <v>0.42</v>
      </c>
      <c r="Q115" t="s">
        <v>36</v>
      </c>
      <c r="R115">
        <v>1</v>
      </c>
      <c r="S115" t="s">
        <v>122</v>
      </c>
      <c r="U115" s="2">
        <v>44519.203946759262</v>
      </c>
      <c r="V115" t="s">
        <v>123</v>
      </c>
      <c r="W115" s="2">
        <v>44519.21025462963</v>
      </c>
      <c r="X115">
        <v>1</v>
      </c>
      <c r="Y115" s="7">
        <v>0.02</v>
      </c>
      <c r="Z115" s="7">
        <v>0.05</v>
      </c>
      <c r="AA115" s="7">
        <v>0.06</v>
      </c>
    </row>
    <row r="116" spans="1:27" x14ac:dyDescent="0.25">
      <c r="A116">
        <v>46</v>
      </c>
      <c r="B116" s="1">
        <v>44519</v>
      </c>
      <c r="C116" s="1" t="s">
        <v>197</v>
      </c>
      <c r="D116" t="s">
        <v>189</v>
      </c>
      <c r="E116" t="s">
        <v>23</v>
      </c>
      <c r="F116" t="s">
        <v>126</v>
      </c>
      <c r="G116" t="s">
        <v>25</v>
      </c>
      <c r="H116" t="s">
        <v>44</v>
      </c>
      <c r="I116" t="s">
        <v>69</v>
      </c>
      <c r="J116" t="s">
        <v>70</v>
      </c>
      <c r="K116" s="2">
        <v>0.54166666666666663</v>
      </c>
      <c r="L116" s="2">
        <v>0.58333333333333337</v>
      </c>
      <c r="M116">
        <v>60</v>
      </c>
      <c r="N116">
        <v>1</v>
      </c>
      <c r="O116">
        <v>0</v>
      </c>
      <c r="P116" t="s">
        <v>127</v>
      </c>
      <c r="Q116" t="s">
        <v>128</v>
      </c>
      <c r="R116">
        <v>1</v>
      </c>
      <c r="S116" t="s">
        <v>129</v>
      </c>
      <c r="U116" s="2">
        <v>44519.671597222223</v>
      </c>
      <c r="V116" t="s">
        <v>130</v>
      </c>
      <c r="W116" s="2">
        <v>44519.672314814816</v>
      </c>
      <c r="X116">
        <v>1</v>
      </c>
      <c r="Y116" s="7">
        <v>0.02</v>
      </c>
      <c r="Z116" s="7">
        <v>0.05</v>
      </c>
      <c r="AA116" s="7">
        <v>0.06</v>
      </c>
    </row>
    <row r="117" spans="1:27" x14ac:dyDescent="0.25">
      <c r="A117">
        <v>42</v>
      </c>
      <c r="B117" s="1">
        <v>44487</v>
      </c>
      <c r="C117" s="1" t="s">
        <v>196</v>
      </c>
      <c r="D117" t="s">
        <v>246</v>
      </c>
      <c r="E117" t="s">
        <v>23</v>
      </c>
      <c r="F117" t="s">
        <v>52</v>
      </c>
      <c r="G117" t="s">
        <v>59</v>
      </c>
      <c r="H117" t="s">
        <v>60</v>
      </c>
      <c r="I117" t="s">
        <v>27</v>
      </c>
      <c r="J117" t="s">
        <v>48</v>
      </c>
      <c r="K117" s="2">
        <v>0.9375</v>
      </c>
      <c r="L117" s="2">
        <v>0.94444444444444453</v>
      </c>
      <c r="M117">
        <v>10</v>
      </c>
      <c r="N117">
        <v>0</v>
      </c>
      <c r="O117">
        <v>0.42</v>
      </c>
      <c r="Q117" t="s">
        <v>85</v>
      </c>
      <c r="R117">
        <v>1</v>
      </c>
      <c r="S117" t="s">
        <v>50</v>
      </c>
      <c r="T117" t="s">
        <v>42</v>
      </c>
      <c r="U117" s="2">
        <v>44509.593402777777</v>
      </c>
      <c r="V117" t="s">
        <v>51</v>
      </c>
      <c r="W117" s="2">
        <v>44509.593402777777</v>
      </c>
      <c r="X117">
        <v>1</v>
      </c>
      <c r="Y117" s="7">
        <v>0.02</v>
      </c>
      <c r="Z117" s="7">
        <v>0.05</v>
      </c>
      <c r="AA117" s="7">
        <v>7.0000000000000007E-2</v>
      </c>
    </row>
    <row r="118" spans="1:27" x14ac:dyDescent="0.25">
      <c r="A118">
        <v>45</v>
      </c>
      <c r="B118" s="1">
        <v>44509</v>
      </c>
      <c r="C118" s="1" t="s">
        <v>197</v>
      </c>
      <c r="D118" t="s">
        <v>187</v>
      </c>
      <c r="E118" t="s">
        <v>23</v>
      </c>
      <c r="F118" t="s">
        <v>40</v>
      </c>
      <c r="G118" t="s">
        <v>25</v>
      </c>
      <c r="H118" t="s">
        <v>26</v>
      </c>
      <c r="I118" t="s">
        <v>27</v>
      </c>
      <c r="J118" t="s">
        <v>28</v>
      </c>
      <c r="K118" s="2">
        <v>0.86111111111111116</v>
      </c>
      <c r="L118" s="2">
        <v>0.86805555555555547</v>
      </c>
      <c r="M118">
        <v>10</v>
      </c>
      <c r="N118">
        <v>0</v>
      </c>
      <c r="O118">
        <v>0.42</v>
      </c>
      <c r="Q118" t="s">
        <v>29</v>
      </c>
      <c r="R118">
        <v>1</v>
      </c>
      <c r="S118" t="s">
        <v>30</v>
      </c>
      <c r="T118" t="s">
        <v>31</v>
      </c>
      <c r="U118" s="2">
        <v>44509.93922453704</v>
      </c>
      <c r="V118" t="s">
        <v>32</v>
      </c>
      <c r="W118" s="2">
        <v>44510.92523148148</v>
      </c>
      <c r="X118">
        <v>1</v>
      </c>
      <c r="Y118" s="7">
        <v>0.02</v>
      </c>
      <c r="Z118" s="7">
        <v>0.05</v>
      </c>
      <c r="AA118" s="7">
        <v>0.06</v>
      </c>
    </row>
    <row r="119" spans="1:27" x14ac:dyDescent="0.25">
      <c r="A119">
        <v>45</v>
      </c>
      <c r="B119" s="1">
        <v>44510</v>
      </c>
      <c r="C119" s="1" t="s">
        <v>197</v>
      </c>
      <c r="D119" t="s">
        <v>190</v>
      </c>
      <c r="E119" t="s">
        <v>23</v>
      </c>
      <c r="F119" t="s">
        <v>24</v>
      </c>
      <c r="G119" t="s">
        <v>25</v>
      </c>
      <c r="H119" t="s">
        <v>26</v>
      </c>
      <c r="I119" t="s">
        <v>27</v>
      </c>
      <c r="J119" t="s">
        <v>28</v>
      </c>
      <c r="K119" s="2">
        <v>0.95833333333333337</v>
      </c>
      <c r="L119" s="2">
        <v>0.96527777777777779</v>
      </c>
      <c r="M119">
        <v>10</v>
      </c>
      <c r="N119">
        <v>0</v>
      </c>
      <c r="O119">
        <v>0.42</v>
      </c>
      <c r="Q119" t="s">
        <v>29</v>
      </c>
      <c r="R119">
        <v>1</v>
      </c>
      <c r="S119" t="s">
        <v>30</v>
      </c>
      <c r="T119" t="s">
        <v>31</v>
      </c>
      <c r="U119" s="2">
        <v>44510.242696759262</v>
      </c>
      <c r="V119" t="s">
        <v>32</v>
      </c>
      <c r="W119" s="2">
        <v>44510.925104166665</v>
      </c>
      <c r="X119">
        <v>1</v>
      </c>
      <c r="Y119" s="7">
        <v>0.02</v>
      </c>
      <c r="Z119" s="7">
        <v>0.05</v>
      </c>
      <c r="AA119" s="7">
        <v>0.06</v>
      </c>
    </row>
    <row r="120" spans="1:27" x14ac:dyDescent="0.25">
      <c r="A120">
        <v>45</v>
      </c>
      <c r="B120" s="1">
        <v>44510</v>
      </c>
      <c r="C120" s="1" t="s">
        <v>197</v>
      </c>
      <c r="D120" t="s">
        <v>191</v>
      </c>
      <c r="E120" t="s">
        <v>23</v>
      </c>
      <c r="F120" t="s">
        <v>33</v>
      </c>
      <c r="G120" t="s">
        <v>25</v>
      </c>
      <c r="H120" t="s">
        <v>44</v>
      </c>
      <c r="I120" t="s">
        <v>27</v>
      </c>
      <c r="J120" t="s">
        <v>28</v>
      </c>
      <c r="K120" s="2">
        <v>0.13194444444444445</v>
      </c>
      <c r="L120" s="2">
        <v>0.1388888888888889</v>
      </c>
      <c r="M120">
        <v>10</v>
      </c>
      <c r="N120">
        <v>0.17</v>
      </c>
      <c r="O120">
        <v>0</v>
      </c>
      <c r="Q120" t="s">
        <v>29</v>
      </c>
      <c r="R120">
        <v>1</v>
      </c>
      <c r="S120" t="s">
        <v>129</v>
      </c>
      <c r="T120" t="s">
        <v>31</v>
      </c>
      <c r="U120" s="2">
        <v>44510.24486111111</v>
      </c>
      <c r="V120" t="s">
        <v>130</v>
      </c>
      <c r="W120" s="2">
        <v>44510.930150462962</v>
      </c>
      <c r="X120">
        <v>1</v>
      </c>
      <c r="Y120" s="7">
        <v>0.02</v>
      </c>
      <c r="Z120" s="7">
        <v>0.05</v>
      </c>
      <c r="AA120" s="7">
        <v>0.06</v>
      </c>
    </row>
    <row r="121" spans="1:27" x14ac:dyDescent="0.25">
      <c r="A121">
        <v>45</v>
      </c>
      <c r="B121" s="1">
        <v>44510</v>
      </c>
      <c r="C121" s="1" t="s">
        <v>197</v>
      </c>
      <c r="D121" t="s">
        <v>184</v>
      </c>
      <c r="E121" t="s">
        <v>23</v>
      </c>
      <c r="F121" t="s">
        <v>110</v>
      </c>
      <c r="G121" t="s">
        <v>25</v>
      </c>
      <c r="H121" t="s">
        <v>26</v>
      </c>
      <c r="I121" t="s">
        <v>27</v>
      </c>
      <c r="J121" t="s">
        <v>28</v>
      </c>
      <c r="K121" s="2">
        <v>0.21875</v>
      </c>
      <c r="L121" s="2">
        <v>0.22569444444444445</v>
      </c>
      <c r="M121">
        <v>10</v>
      </c>
      <c r="N121">
        <v>0</v>
      </c>
      <c r="O121">
        <v>0.42</v>
      </c>
      <c r="Q121" t="s">
        <v>29</v>
      </c>
      <c r="R121">
        <v>1</v>
      </c>
      <c r="S121" t="s">
        <v>30</v>
      </c>
      <c r="T121" t="s">
        <v>31</v>
      </c>
      <c r="U121" s="2">
        <v>44510.24554398148</v>
      </c>
      <c r="V121" t="s">
        <v>32</v>
      </c>
      <c r="W121" s="2">
        <v>44510.924861111111</v>
      </c>
      <c r="X121">
        <v>1</v>
      </c>
      <c r="Y121" s="7">
        <v>0.02</v>
      </c>
      <c r="Z121" s="7">
        <v>0.05</v>
      </c>
      <c r="AA121" s="7">
        <v>0.06</v>
      </c>
    </row>
    <row r="122" spans="1:27" x14ac:dyDescent="0.25">
      <c r="A122">
        <v>45</v>
      </c>
      <c r="B122" s="1">
        <v>44510</v>
      </c>
      <c r="C122" s="1" t="s">
        <v>197</v>
      </c>
      <c r="D122" t="s">
        <v>246</v>
      </c>
      <c r="E122" t="s">
        <v>23</v>
      </c>
      <c r="F122" t="s">
        <v>131</v>
      </c>
      <c r="G122" t="s">
        <v>25</v>
      </c>
      <c r="H122" t="s">
        <v>54</v>
      </c>
      <c r="I122" t="s">
        <v>132</v>
      </c>
      <c r="J122" t="s">
        <v>133</v>
      </c>
      <c r="K122" s="2">
        <v>0.125</v>
      </c>
      <c r="L122" s="2">
        <v>0.1423611111111111</v>
      </c>
      <c r="M122">
        <v>25</v>
      </c>
      <c r="N122">
        <v>0.42</v>
      </c>
      <c r="O122">
        <v>0</v>
      </c>
      <c r="P122" t="s">
        <v>134</v>
      </c>
      <c r="Q122" t="s">
        <v>135</v>
      </c>
      <c r="R122">
        <v>0</v>
      </c>
      <c r="S122" t="s">
        <v>41</v>
      </c>
      <c r="T122" t="s">
        <v>42</v>
      </c>
      <c r="U122" s="2">
        <v>44510.535636574074</v>
      </c>
      <c r="V122">
        <v>2203258</v>
      </c>
      <c r="W122" s="2">
        <v>44510.535868055558</v>
      </c>
      <c r="X122">
        <v>0</v>
      </c>
      <c r="Y122" s="7">
        <v>0.02</v>
      </c>
      <c r="Z122" s="7">
        <v>0.05</v>
      </c>
      <c r="AA122" s="7">
        <v>0.06</v>
      </c>
    </row>
    <row r="123" spans="1:27" x14ac:dyDescent="0.25">
      <c r="A123">
        <v>45</v>
      </c>
      <c r="B123" s="1">
        <v>44513</v>
      </c>
      <c r="C123" s="1" t="s">
        <v>197</v>
      </c>
      <c r="D123" t="s">
        <v>188</v>
      </c>
      <c r="E123" t="s">
        <v>23</v>
      </c>
      <c r="F123" t="s">
        <v>40</v>
      </c>
      <c r="G123" t="s">
        <v>25</v>
      </c>
      <c r="H123" t="s">
        <v>26</v>
      </c>
      <c r="I123" t="s">
        <v>27</v>
      </c>
      <c r="J123" t="s">
        <v>28</v>
      </c>
      <c r="K123" s="2">
        <v>0.18402777777777779</v>
      </c>
      <c r="L123" s="2">
        <v>0.19097222222222221</v>
      </c>
      <c r="M123">
        <v>10</v>
      </c>
      <c r="N123">
        <v>0</v>
      </c>
      <c r="O123">
        <v>0.42</v>
      </c>
      <c r="Q123" t="s">
        <v>43</v>
      </c>
      <c r="R123">
        <v>1</v>
      </c>
      <c r="S123" t="s">
        <v>30</v>
      </c>
      <c r="U123" s="2">
        <v>44513.188958333332</v>
      </c>
      <c r="V123" t="s">
        <v>32</v>
      </c>
      <c r="W123" s="2">
        <v>44513.189189814817</v>
      </c>
      <c r="X123">
        <v>1</v>
      </c>
      <c r="Y123" s="7">
        <v>0.02</v>
      </c>
      <c r="Z123" s="7">
        <v>0.05</v>
      </c>
      <c r="AA123" s="7">
        <v>0.06</v>
      </c>
    </row>
    <row r="124" spans="1:27" x14ac:dyDescent="0.25">
      <c r="A124">
        <v>45</v>
      </c>
      <c r="B124" s="1">
        <v>44514</v>
      </c>
      <c r="C124" s="1" t="s">
        <v>197</v>
      </c>
      <c r="D124" t="s">
        <v>189</v>
      </c>
      <c r="E124" t="s">
        <v>23</v>
      </c>
      <c r="F124" t="s">
        <v>110</v>
      </c>
      <c r="G124" t="s">
        <v>25</v>
      </c>
      <c r="H124" t="s">
        <v>26</v>
      </c>
      <c r="I124" t="s">
        <v>27</v>
      </c>
      <c r="J124" t="s">
        <v>28</v>
      </c>
      <c r="K124" s="2">
        <v>0.90972222222222221</v>
      </c>
      <c r="L124" s="2">
        <v>0.91666666666666663</v>
      </c>
      <c r="M124">
        <v>10</v>
      </c>
      <c r="N124">
        <v>0</v>
      </c>
      <c r="O124">
        <v>0.42</v>
      </c>
      <c r="Q124" t="s">
        <v>43</v>
      </c>
      <c r="R124">
        <v>1</v>
      </c>
      <c r="S124" t="s">
        <v>30</v>
      </c>
      <c r="U124" s="2">
        <v>44514.05978009259</v>
      </c>
      <c r="V124" t="s">
        <v>32</v>
      </c>
      <c r="W124" s="2">
        <v>44514.061238425929</v>
      </c>
      <c r="X124">
        <v>1</v>
      </c>
      <c r="Y124" s="7">
        <v>0.02</v>
      </c>
      <c r="Z124" s="7">
        <v>0.05</v>
      </c>
      <c r="AA124" s="7">
        <v>0.06</v>
      </c>
    </row>
    <row r="125" spans="1:27" x14ac:dyDescent="0.25">
      <c r="A125">
        <v>45</v>
      </c>
      <c r="B125" s="1">
        <v>44514</v>
      </c>
      <c r="C125" s="1" t="s">
        <v>197</v>
      </c>
      <c r="D125" t="s">
        <v>246</v>
      </c>
      <c r="E125" t="s">
        <v>23</v>
      </c>
      <c r="F125" t="s">
        <v>110</v>
      </c>
      <c r="G125" t="s">
        <v>25</v>
      </c>
      <c r="H125" t="s">
        <v>26</v>
      </c>
      <c r="I125" t="s">
        <v>27</v>
      </c>
      <c r="J125" t="s">
        <v>28</v>
      </c>
      <c r="K125" s="2">
        <v>0.98958333333333337</v>
      </c>
      <c r="L125" s="2">
        <v>0.99652777777777779</v>
      </c>
      <c r="M125">
        <v>10</v>
      </c>
      <c r="N125">
        <v>0</v>
      </c>
      <c r="O125">
        <v>0.42</v>
      </c>
      <c r="Q125" t="s">
        <v>43</v>
      </c>
      <c r="R125">
        <v>1</v>
      </c>
      <c r="S125" t="s">
        <v>30</v>
      </c>
      <c r="U125" s="2">
        <v>44514.060879629629</v>
      </c>
      <c r="V125" t="s">
        <v>32</v>
      </c>
      <c r="W125" s="2">
        <v>44514.061342592591</v>
      </c>
      <c r="X125">
        <v>1</v>
      </c>
      <c r="Y125" s="7">
        <v>0.02</v>
      </c>
      <c r="Z125" s="7">
        <v>0.05</v>
      </c>
      <c r="AA125" s="7">
        <v>0.06</v>
      </c>
    </row>
    <row r="126" spans="1:27" x14ac:dyDescent="0.25">
      <c r="A126">
        <v>42</v>
      </c>
      <c r="B126" s="1">
        <v>44487</v>
      </c>
      <c r="C126" s="1" t="s">
        <v>196</v>
      </c>
      <c r="D126" t="s">
        <v>187</v>
      </c>
      <c r="E126" t="s">
        <v>23</v>
      </c>
      <c r="F126" t="s">
        <v>67</v>
      </c>
      <c r="G126" t="s">
        <v>63</v>
      </c>
      <c r="H126" t="s">
        <v>34</v>
      </c>
      <c r="I126" t="s">
        <v>27</v>
      </c>
      <c r="J126" t="s">
        <v>48</v>
      </c>
      <c r="K126" s="2">
        <v>0.875</v>
      </c>
      <c r="L126" s="2">
        <v>0.88194444444444453</v>
      </c>
      <c r="M126">
        <v>10</v>
      </c>
      <c r="N126">
        <v>0</v>
      </c>
      <c r="O126">
        <v>0.42</v>
      </c>
      <c r="Q126" t="s">
        <v>85</v>
      </c>
      <c r="R126">
        <v>1</v>
      </c>
      <c r="S126" t="s">
        <v>50</v>
      </c>
      <c r="T126" t="s">
        <v>42</v>
      </c>
      <c r="U126" s="2">
        <v>44509.593402777777</v>
      </c>
      <c r="V126" t="s">
        <v>51</v>
      </c>
      <c r="W126" s="2">
        <v>44509.593402777777</v>
      </c>
      <c r="X126">
        <v>1</v>
      </c>
      <c r="Y126" s="7">
        <v>0.02</v>
      </c>
      <c r="Z126" s="7">
        <v>0.05</v>
      </c>
      <c r="AA126" s="7">
        <v>7.0000000000000007E-2</v>
      </c>
    </row>
    <row r="127" spans="1:27" x14ac:dyDescent="0.25">
      <c r="A127">
        <v>45</v>
      </c>
      <c r="B127" s="1">
        <v>44509</v>
      </c>
      <c r="C127" s="1" t="s">
        <v>197</v>
      </c>
      <c r="D127" t="s">
        <v>190</v>
      </c>
      <c r="E127" t="s">
        <v>23</v>
      </c>
      <c r="F127" t="s">
        <v>33</v>
      </c>
      <c r="G127" t="s">
        <v>25</v>
      </c>
      <c r="H127" t="s">
        <v>44</v>
      </c>
      <c r="I127" t="s">
        <v>95</v>
      </c>
      <c r="J127" t="s">
        <v>97</v>
      </c>
      <c r="K127" s="2">
        <v>4.6527777777777779E-2</v>
      </c>
      <c r="L127" s="2">
        <v>4.8611111111111112E-2</v>
      </c>
      <c r="M127">
        <v>3</v>
      </c>
      <c r="N127">
        <v>0.05</v>
      </c>
      <c r="O127">
        <v>0</v>
      </c>
      <c r="P127" t="s">
        <v>136</v>
      </c>
      <c r="Q127">
        <v>2501157</v>
      </c>
      <c r="R127">
        <v>0</v>
      </c>
      <c r="S127" t="s">
        <v>41</v>
      </c>
      <c r="T127" t="s">
        <v>42</v>
      </c>
      <c r="U127" s="2">
        <v>44509.685937499999</v>
      </c>
      <c r="V127">
        <v>2501157</v>
      </c>
      <c r="W127" s="2">
        <v>44509.690034722225</v>
      </c>
      <c r="X127">
        <v>0</v>
      </c>
      <c r="Y127" s="7">
        <v>0.02</v>
      </c>
      <c r="Z127" s="7">
        <v>0.05</v>
      </c>
      <c r="AA127" s="7">
        <v>0.06</v>
      </c>
    </row>
    <row r="128" spans="1:27" x14ac:dyDescent="0.25">
      <c r="A128">
        <v>46</v>
      </c>
      <c r="B128" s="1">
        <v>44519</v>
      </c>
      <c r="C128" s="1" t="s">
        <v>197</v>
      </c>
      <c r="D128" t="s">
        <v>191</v>
      </c>
      <c r="E128" t="s">
        <v>23</v>
      </c>
      <c r="F128" t="s">
        <v>24</v>
      </c>
      <c r="G128" t="s">
        <v>25</v>
      </c>
      <c r="H128" t="s">
        <v>26</v>
      </c>
      <c r="I128" t="s">
        <v>27</v>
      </c>
      <c r="J128" t="s">
        <v>28</v>
      </c>
      <c r="K128" s="2">
        <v>0.88888888888888884</v>
      </c>
      <c r="L128" s="2">
        <v>0.89583333333333337</v>
      </c>
      <c r="M128">
        <v>10</v>
      </c>
      <c r="N128">
        <v>0</v>
      </c>
      <c r="O128">
        <v>0.42</v>
      </c>
      <c r="Q128" t="s">
        <v>36</v>
      </c>
      <c r="R128">
        <v>1</v>
      </c>
      <c r="S128" t="s">
        <v>37</v>
      </c>
      <c r="U128" s="2">
        <v>44519.89738425926</v>
      </c>
      <c r="V128" t="s">
        <v>39</v>
      </c>
      <c r="W128" s="2">
        <v>44520.169861111113</v>
      </c>
      <c r="X128">
        <v>1</v>
      </c>
      <c r="Y128" s="7">
        <v>0.02</v>
      </c>
      <c r="Z128" s="7">
        <v>0.05</v>
      </c>
      <c r="AA128" s="7">
        <v>0.06</v>
      </c>
    </row>
    <row r="129" spans="1:27" x14ac:dyDescent="0.25">
      <c r="A129">
        <v>46</v>
      </c>
      <c r="B129" s="1">
        <v>44519</v>
      </c>
      <c r="C129" s="1" t="s">
        <v>197</v>
      </c>
      <c r="D129" t="s">
        <v>184</v>
      </c>
      <c r="E129" t="s">
        <v>23</v>
      </c>
      <c r="F129" t="s">
        <v>131</v>
      </c>
      <c r="G129" t="s">
        <v>25</v>
      </c>
      <c r="H129" t="s">
        <v>54</v>
      </c>
      <c r="I129" t="s">
        <v>27</v>
      </c>
      <c r="J129" t="s">
        <v>35</v>
      </c>
      <c r="K129" s="2">
        <v>0.80555555555555547</v>
      </c>
      <c r="L129" s="2">
        <v>0.81597222222222221</v>
      </c>
      <c r="M129">
        <v>15</v>
      </c>
      <c r="N129">
        <v>0</v>
      </c>
      <c r="O129">
        <v>0.42</v>
      </c>
      <c r="Q129" t="s">
        <v>36</v>
      </c>
      <c r="R129">
        <v>1</v>
      </c>
      <c r="S129" t="s">
        <v>37</v>
      </c>
      <c r="U129" s="2">
        <v>44519.898078703707</v>
      </c>
      <c r="V129" t="s">
        <v>39</v>
      </c>
      <c r="W129" s="2">
        <v>44520.170034722221</v>
      </c>
      <c r="X129">
        <v>1</v>
      </c>
      <c r="Y129" s="7">
        <v>0.02</v>
      </c>
      <c r="Z129" s="7">
        <v>0.05</v>
      </c>
      <c r="AA129" s="7">
        <v>0.06</v>
      </c>
    </row>
    <row r="130" spans="1:27" x14ac:dyDescent="0.25">
      <c r="A130">
        <v>46</v>
      </c>
      <c r="B130" s="1">
        <v>44519</v>
      </c>
      <c r="C130" s="1" t="s">
        <v>197</v>
      </c>
      <c r="D130" t="s">
        <v>246</v>
      </c>
      <c r="E130" t="s">
        <v>23</v>
      </c>
      <c r="F130" t="s">
        <v>110</v>
      </c>
      <c r="G130" t="s">
        <v>25</v>
      </c>
      <c r="H130" t="s">
        <v>26</v>
      </c>
      <c r="I130" t="s">
        <v>27</v>
      </c>
      <c r="J130" t="s">
        <v>28</v>
      </c>
      <c r="K130" s="2">
        <v>0.83333333333333337</v>
      </c>
      <c r="L130" s="2">
        <v>0.84027777777777779</v>
      </c>
      <c r="M130">
        <v>10</v>
      </c>
      <c r="N130">
        <v>0</v>
      </c>
      <c r="O130">
        <v>0.42</v>
      </c>
      <c r="Q130" t="s">
        <v>36</v>
      </c>
      <c r="R130">
        <v>1</v>
      </c>
      <c r="S130" t="s">
        <v>37</v>
      </c>
      <c r="U130" s="2">
        <v>44519.898622685185</v>
      </c>
      <c r="V130" t="s">
        <v>39</v>
      </c>
      <c r="W130" s="2">
        <v>44520.169953703706</v>
      </c>
      <c r="X130">
        <v>1</v>
      </c>
      <c r="Y130" s="7">
        <v>0.02</v>
      </c>
      <c r="Z130" s="7">
        <v>0.05</v>
      </c>
      <c r="AA130" s="7">
        <v>0.06</v>
      </c>
    </row>
    <row r="131" spans="1:27" x14ac:dyDescent="0.25">
      <c r="A131">
        <v>46</v>
      </c>
      <c r="B131" s="1">
        <v>44520</v>
      </c>
      <c r="C131" s="1" t="s">
        <v>197</v>
      </c>
      <c r="D131" t="s">
        <v>188</v>
      </c>
      <c r="E131" t="s">
        <v>23</v>
      </c>
      <c r="F131" t="s">
        <v>24</v>
      </c>
      <c r="G131" t="s">
        <v>25</v>
      </c>
      <c r="H131" t="s">
        <v>26</v>
      </c>
      <c r="I131" t="s">
        <v>27</v>
      </c>
      <c r="J131" t="s">
        <v>28</v>
      </c>
      <c r="K131" s="2">
        <v>0.1111111111111111</v>
      </c>
      <c r="L131" s="2">
        <v>0.11805555555555557</v>
      </c>
      <c r="M131">
        <v>10</v>
      </c>
      <c r="N131">
        <v>0</v>
      </c>
      <c r="O131">
        <v>0.42</v>
      </c>
      <c r="Q131" t="s">
        <v>36</v>
      </c>
      <c r="R131">
        <v>1</v>
      </c>
      <c r="S131" t="s">
        <v>122</v>
      </c>
      <c r="U131" s="2">
        <v>44520.118946759256</v>
      </c>
      <c r="V131" t="s">
        <v>123</v>
      </c>
      <c r="W131" s="2">
        <v>44520.169189814813</v>
      </c>
      <c r="X131">
        <v>1</v>
      </c>
      <c r="Y131" s="7">
        <v>0.02</v>
      </c>
      <c r="Z131" s="7">
        <v>0.05</v>
      </c>
      <c r="AA131" s="7">
        <v>0.06</v>
      </c>
    </row>
    <row r="132" spans="1:27" x14ac:dyDescent="0.25">
      <c r="A132">
        <v>46</v>
      </c>
      <c r="B132" s="1">
        <v>44520</v>
      </c>
      <c r="C132" s="1" t="s">
        <v>197</v>
      </c>
      <c r="D132" t="s">
        <v>189</v>
      </c>
      <c r="E132" t="s">
        <v>23</v>
      </c>
      <c r="F132" t="s">
        <v>110</v>
      </c>
      <c r="G132" t="s">
        <v>25</v>
      </c>
      <c r="H132" t="s">
        <v>26</v>
      </c>
      <c r="I132" t="s">
        <v>27</v>
      </c>
      <c r="J132" t="s">
        <v>28</v>
      </c>
      <c r="K132" s="2">
        <v>0.1388888888888889</v>
      </c>
      <c r="L132" s="2">
        <v>0.14583333333333334</v>
      </c>
      <c r="M132">
        <v>10</v>
      </c>
      <c r="N132">
        <v>0</v>
      </c>
      <c r="O132">
        <v>0.42</v>
      </c>
      <c r="Q132" t="s">
        <v>36</v>
      </c>
      <c r="R132">
        <v>1</v>
      </c>
      <c r="S132" t="s">
        <v>122</v>
      </c>
      <c r="U132" s="2">
        <v>44520.145138888889</v>
      </c>
      <c r="V132" t="s">
        <v>123</v>
      </c>
      <c r="W132" s="2">
        <v>44520.169120370374</v>
      </c>
      <c r="X132">
        <v>1</v>
      </c>
      <c r="Y132" s="7">
        <v>0.02</v>
      </c>
      <c r="Z132" s="7">
        <v>0.05</v>
      </c>
      <c r="AA132" s="7">
        <v>0.06</v>
      </c>
    </row>
    <row r="133" spans="1:27" x14ac:dyDescent="0.25">
      <c r="A133">
        <v>46</v>
      </c>
      <c r="B133" s="1">
        <v>44520</v>
      </c>
      <c r="C133" s="1" t="s">
        <v>197</v>
      </c>
      <c r="D133" t="s">
        <v>246</v>
      </c>
      <c r="E133" t="s">
        <v>23</v>
      </c>
      <c r="F133" t="s">
        <v>40</v>
      </c>
      <c r="G133" t="s">
        <v>25</v>
      </c>
      <c r="H133" t="s">
        <v>26</v>
      </c>
      <c r="I133" t="s">
        <v>27</v>
      </c>
      <c r="J133" t="s">
        <v>28</v>
      </c>
      <c r="K133" s="2">
        <v>0.16666666666666666</v>
      </c>
      <c r="L133" s="2">
        <v>0.17361111111111113</v>
      </c>
      <c r="M133">
        <v>10</v>
      </c>
      <c r="N133">
        <v>0</v>
      </c>
      <c r="O133">
        <v>0.42</v>
      </c>
      <c r="Q133" t="s">
        <v>36</v>
      </c>
      <c r="R133">
        <v>1</v>
      </c>
      <c r="S133" t="s">
        <v>122</v>
      </c>
      <c r="U133" s="2">
        <v>44520.168888888889</v>
      </c>
      <c r="V133" t="s">
        <v>123</v>
      </c>
      <c r="W133" s="2">
        <v>44520.169062499997</v>
      </c>
      <c r="X133">
        <v>1</v>
      </c>
      <c r="Y133" s="7">
        <v>0.02</v>
      </c>
      <c r="Z133" s="7">
        <v>0.05</v>
      </c>
      <c r="AA133" s="7">
        <v>0.06</v>
      </c>
    </row>
    <row r="134" spans="1:27" x14ac:dyDescent="0.25">
      <c r="A134">
        <v>46</v>
      </c>
      <c r="B134" s="1">
        <v>44521</v>
      </c>
      <c r="C134" s="1" t="s">
        <v>197</v>
      </c>
      <c r="D134" t="s">
        <v>187</v>
      </c>
      <c r="E134" t="s">
        <v>23</v>
      </c>
      <c r="F134" t="s">
        <v>33</v>
      </c>
      <c r="G134" t="s">
        <v>25</v>
      </c>
      <c r="H134" t="s">
        <v>44</v>
      </c>
      <c r="I134" t="s">
        <v>132</v>
      </c>
      <c r="J134" t="s">
        <v>137</v>
      </c>
      <c r="K134" s="2">
        <v>0.16666666666666666</v>
      </c>
      <c r="L134" s="2">
        <v>0.20833333333333334</v>
      </c>
      <c r="M134">
        <v>60</v>
      </c>
      <c r="N134">
        <v>1</v>
      </c>
      <c r="O134">
        <v>0</v>
      </c>
      <c r="Q134" t="s">
        <v>135</v>
      </c>
      <c r="R134">
        <v>0</v>
      </c>
      <c r="S134" t="s">
        <v>41</v>
      </c>
      <c r="T134" t="s">
        <v>42</v>
      </c>
      <c r="U134" s="2">
        <v>44521.974259259259</v>
      </c>
      <c r="V134">
        <v>2203258</v>
      </c>
      <c r="W134" s="2">
        <v>44521.974606481483</v>
      </c>
      <c r="X134">
        <v>0</v>
      </c>
      <c r="Y134" s="7">
        <v>0.02</v>
      </c>
      <c r="Z134" s="7">
        <v>0.05</v>
      </c>
      <c r="AA134" s="7">
        <v>0.06</v>
      </c>
    </row>
    <row r="135" spans="1:27" x14ac:dyDescent="0.25">
      <c r="A135">
        <v>42</v>
      </c>
      <c r="B135" s="1">
        <v>44487</v>
      </c>
      <c r="C135" s="1" t="s">
        <v>196</v>
      </c>
      <c r="D135" t="s">
        <v>190</v>
      </c>
      <c r="E135" t="s">
        <v>23</v>
      </c>
      <c r="F135" t="s">
        <v>74</v>
      </c>
      <c r="G135" t="s">
        <v>63</v>
      </c>
      <c r="H135" t="s">
        <v>34</v>
      </c>
      <c r="I135" t="s">
        <v>27</v>
      </c>
      <c r="J135" t="s">
        <v>48</v>
      </c>
      <c r="K135" s="2">
        <v>0.97916666666666663</v>
      </c>
      <c r="L135" s="2">
        <v>0.98611111111111116</v>
      </c>
      <c r="M135">
        <v>10</v>
      </c>
      <c r="N135">
        <v>0</v>
      </c>
      <c r="O135">
        <v>0.42</v>
      </c>
      <c r="Q135" t="s">
        <v>85</v>
      </c>
      <c r="R135">
        <v>1</v>
      </c>
      <c r="S135" t="s">
        <v>50</v>
      </c>
      <c r="T135" t="s">
        <v>42</v>
      </c>
      <c r="U135" s="2">
        <v>44509.593402777777</v>
      </c>
      <c r="V135" t="s">
        <v>51</v>
      </c>
      <c r="W135" s="2">
        <v>44509.593402777777</v>
      </c>
      <c r="X135">
        <v>1</v>
      </c>
      <c r="Y135" s="7">
        <v>0.02</v>
      </c>
      <c r="Z135" s="7">
        <v>0.05</v>
      </c>
      <c r="AA135" s="7">
        <v>7.0000000000000007E-2</v>
      </c>
    </row>
    <row r="136" spans="1:27" x14ac:dyDescent="0.25">
      <c r="A136">
        <v>47</v>
      </c>
      <c r="B136" s="1">
        <v>44522</v>
      </c>
      <c r="C136" s="1" t="s">
        <v>197</v>
      </c>
      <c r="D136" t="s">
        <v>191</v>
      </c>
      <c r="E136" t="s">
        <v>23</v>
      </c>
      <c r="F136" t="s">
        <v>33</v>
      </c>
      <c r="G136" t="s">
        <v>25</v>
      </c>
      <c r="H136" t="s">
        <v>44</v>
      </c>
      <c r="I136" t="s">
        <v>95</v>
      </c>
      <c r="J136" t="s">
        <v>97</v>
      </c>
      <c r="K136" s="2">
        <v>9.2361111111111116E-2</v>
      </c>
      <c r="L136" s="2">
        <v>0.17916666666666667</v>
      </c>
      <c r="M136">
        <v>125</v>
      </c>
      <c r="N136">
        <v>2.08</v>
      </c>
      <c r="O136">
        <v>0</v>
      </c>
      <c r="P136" t="s">
        <v>138</v>
      </c>
      <c r="Q136" t="s">
        <v>46</v>
      </c>
      <c r="R136">
        <v>0</v>
      </c>
      <c r="S136" t="s">
        <v>41</v>
      </c>
      <c r="T136" t="s">
        <v>42</v>
      </c>
      <c r="U136" s="2">
        <v>44522.586608796293</v>
      </c>
      <c r="V136">
        <v>2501157</v>
      </c>
      <c r="W136" s="2">
        <v>44522.615590277775</v>
      </c>
      <c r="X136">
        <v>0</v>
      </c>
      <c r="Y136" s="7">
        <v>0.02</v>
      </c>
      <c r="Z136" s="7">
        <v>0.05</v>
      </c>
      <c r="AA136" s="7">
        <v>0.06</v>
      </c>
    </row>
    <row r="137" spans="1:27" x14ac:dyDescent="0.25">
      <c r="A137">
        <v>47</v>
      </c>
      <c r="B137" s="1">
        <v>44525</v>
      </c>
      <c r="C137" s="1" t="s">
        <v>197</v>
      </c>
      <c r="D137" t="s">
        <v>184</v>
      </c>
      <c r="E137" t="s">
        <v>23</v>
      </c>
      <c r="F137" t="s">
        <v>109</v>
      </c>
      <c r="G137" t="s">
        <v>25</v>
      </c>
      <c r="H137" t="s">
        <v>44</v>
      </c>
      <c r="I137" t="s">
        <v>27</v>
      </c>
      <c r="J137" t="s">
        <v>28</v>
      </c>
      <c r="K137" s="2">
        <v>0.25694444444444448</v>
      </c>
      <c r="L137" s="2">
        <v>0.27777777777777779</v>
      </c>
      <c r="M137">
        <v>30</v>
      </c>
      <c r="N137">
        <v>0.08</v>
      </c>
      <c r="O137">
        <v>0.42</v>
      </c>
      <c r="Q137" t="s">
        <v>36</v>
      </c>
      <c r="R137">
        <v>0</v>
      </c>
      <c r="S137" t="s">
        <v>41</v>
      </c>
      <c r="T137" t="s">
        <v>42</v>
      </c>
      <c r="U137" s="2">
        <v>44525.329085648147</v>
      </c>
      <c r="V137" t="s">
        <v>51</v>
      </c>
      <c r="W137" s="2">
        <v>44525.329085648147</v>
      </c>
      <c r="X137">
        <v>1</v>
      </c>
      <c r="Y137" s="7">
        <v>0.02</v>
      </c>
      <c r="Z137" s="7">
        <v>0.05</v>
      </c>
      <c r="AA137" s="7">
        <v>0.06</v>
      </c>
    </row>
    <row r="138" spans="1:27" x14ac:dyDescent="0.25">
      <c r="A138">
        <v>48</v>
      </c>
      <c r="B138" s="1">
        <v>44529</v>
      </c>
      <c r="C138" s="1" t="s">
        <v>197</v>
      </c>
      <c r="D138" t="s">
        <v>246</v>
      </c>
      <c r="E138" t="s">
        <v>23</v>
      </c>
      <c r="F138" t="s">
        <v>139</v>
      </c>
      <c r="G138" t="s">
        <v>25</v>
      </c>
      <c r="H138" t="s">
        <v>140</v>
      </c>
      <c r="I138" t="s">
        <v>55</v>
      </c>
      <c r="J138" t="s">
        <v>79</v>
      </c>
      <c r="K138" s="2">
        <v>0.66666666666666663</v>
      </c>
      <c r="L138" s="2">
        <v>0.69444444444444453</v>
      </c>
      <c r="M138">
        <v>40</v>
      </c>
      <c r="N138">
        <v>0.67</v>
      </c>
      <c r="O138">
        <v>0</v>
      </c>
      <c r="P138" t="s">
        <v>141</v>
      </c>
      <c r="Q138" t="s">
        <v>142</v>
      </c>
      <c r="R138">
        <v>1</v>
      </c>
      <c r="S138" t="s">
        <v>46</v>
      </c>
      <c r="T138" t="s">
        <v>143</v>
      </c>
      <c r="U138" s="2">
        <v>44529.703553240739</v>
      </c>
      <c r="V138" t="s">
        <v>144</v>
      </c>
      <c r="W138" s="2">
        <v>44530.406527777777</v>
      </c>
      <c r="X138">
        <v>1</v>
      </c>
      <c r="Y138" s="7">
        <v>0.02</v>
      </c>
      <c r="Z138" s="7">
        <v>0.05</v>
      </c>
      <c r="AA138" s="7">
        <v>0.06</v>
      </c>
    </row>
    <row r="139" spans="1:27" ht="90.75" customHeight="1" x14ac:dyDescent="0.25">
      <c r="A139">
        <v>49</v>
      </c>
      <c r="B139" s="1">
        <v>44540</v>
      </c>
      <c r="C139" s="1" t="s">
        <v>198</v>
      </c>
      <c r="D139" t="s">
        <v>188</v>
      </c>
      <c r="E139" t="s">
        <v>23</v>
      </c>
      <c r="F139" t="s">
        <v>139</v>
      </c>
      <c r="G139" t="s">
        <v>25</v>
      </c>
      <c r="H139" t="s">
        <v>140</v>
      </c>
      <c r="I139" t="s">
        <v>55</v>
      </c>
      <c r="J139" t="s">
        <v>79</v>
      </c>
      <c r="K139" s="2">
        <v>0.54166666666666663</v>
      </c>
      <c r="L139" s="2">
        <v>0.65277777777777779</v>
      </c>
      <c r="M139">
        <v>160</v>
      </c>
      <c r="N139">
        <v>2.67</v>
      </c>
      <c r="O139">
        <v>0</v>
      </c>
      <c r="P139" s="3" t="s">
        <v>145</v>
      </c>
      <c r="Q139" t="s">
        <v>146</v>
      </c>
      <c r="R139">
        <v>1</v>
      </c>
      <c r="S139" t="s">
        <v>46</v>
      </c>
      <c r="U139" s="2">
        <v>44540.68886574074</v>
      </c>
      <c r="V139" t="s">
        <v>144</v>
      </c>
      <c r="W139" s="2">
        <v>44543.56287037037</v>
      </c>
      <c r="X139">
        <v>1</v>
      </c>
      <c r="Y139" s="7">
        <v>0.02</v>
      </c>
      <c r="Z139" s="7">
        <v>0.05</v>
      </c>
      <c r="AA139" s="7">
        <v>0.05</v>
      </c>
    </row>
    <row r="140" spans="1:27" x14ac:dyDescent="0.25">
      <c r="A140">
        <v>42</v>
      </c>
      <c r="B140" s="1">
        <v>44487</v>
      </c>
      <c r="C140" s="1" t="s">
        <v>196</v>
      </c>
      <c r="D140" t="s">
        <v>189</v>
      </c>
      <c r="E140" t="s">
        <v>23</v>
      </c>
      <c r="F140" t="s">
        <v>86</v>
      </c>
      <c r="G140" t="s">
        <v>47</v>
      </c>
      <c r="H140" t="s">
        <v>26</v>
      </c>
      <c r="I140" t="s">
        <v>27</v>
      </c>
      <c r="J140" t="s">
        <v>48</v>
      </c>
      <c r="K140" s="2">
        <v>0.88888888888888884</v>
      </c>
      <c r="L140" s="2">
        <v>0.89583333333333337</v>
      </c>
      <c r="M140">
        <v>10</v>
      </c>
      <c r="N140">
        <v>0</v>
      </c>
      <c r="O140">
        <v>0.42</v>
      </c>
      <c r="Q140" t="s">
        <v>58</v>
      </c>
      <c r="R140">
        <v>1</v>
      </c>
      <c r="S140" t="s">
        <v>50</v>
      </c>
      <c r="T140" t="s">
        <v>42</v>
      </c>
      <c r="U140" s="2">
        <v>44509.593402777777</v>
      </c>
      <c r="V140" t="s">
        <v>51</v>
      </c>
      <c r="W140" s="2">
        <v>44509.593402777777</v>
      </c>
      <c r="X140">
        <v>1</v>
      </c>
      <c r="Y140" s="7">
        <v>0.02</v>
      </c>
      <c r="Z140" s="7">
        <v>0.05</v>
      </c>
      <c r="AA140" s="7">
        <v>7.0000000000000007E-2</v>
      </c>
    </row>
    <row r="141" spans="1:27" x14ac:dyDescent="0.25">
      <c r="A141">
        <v>42</v>
      </c>
      <c r="B141" s="1">
        <v>44488</v>
      </c>
      <c r="C141" s="1" t="s">
        <v>196</v>
      </c>
      <c r="D141" t="s">
        <v>246</v>
      </c>
      <c r="E141" t="s">
        <v>23</v>
      </c>
      <c r="F141" t="s">
        <v>78</v>
      </c>
      <c r="G141" t="s">
        <v>47</v>
      </c>
      <c r="H141" t="s">
        <v>26</v>
      </c>
      <c r="I141" t="s">
        <v>27</v>
      </c>
      <c r="J141" t="s">
        <v>48</v>
      </c>
      <c r="K141" s="2">
        <v>1.3888888888888888E-2</v>
      </c>
      <c r="L141" s="2">
        <v>2.0833333333333332E-2</v>
      </c>
      <c r="M141">
        <v>10</v>
      </c>
      <c r="N141">
        <v>0</v>
      </c>
      <c r="O141">
        <v>0.42</v>
      </c>
      <c r="Q141" t="s">
        <v>58</v>
      </c>
      <c r="R141">
        <v>1</v>
      </c>
      <c r="S141" t="s">
        <v>50</v>
      </c>
      <c r="T141" t="s">
        <v>42</v>
      </c>
      <c r="U141" s="2">
        <v>44509.593402777777</v>
      </c>
      <c r="V141" t="s">
        <v>51</v>
      </c>
      <c r="W141" s="2">
        <v>44509.593402777777</v>
      </c>
      <c r="X141">
        <v>1</v>
      </c>
      <c r="Y141" s="7">
        <v>0.02</v>
      </c>
      <c r="Z141" s="7">
        <v>0.05</v>
      </c>
      <c r="AA141" s="7">
        <v>7.0000000000000007E-2</v>
      </c>
    </row>
    <row r="142" spans="1:27" x14ac:dyDescent="0.25">
      <c r="A142">
        <v>42</v>
      </c>
      <c r="B142" s="1">
        <v>44488</v>
      </c>
      <c r="C142" s="1" t="s">
        <v>196</v>
      </c>
      <c r="D142" t="s">
        <v>187</v>
      </c>
      <c r="E142" t="s">
        <v>23</v>
      </c>
      <c r="F142" t="s">
        <v>86</v>
      </c>
      <c r="G142" t="s">
        <v>47</v>
      </c>
      <c r="H142" t="s">
        <v>26</v>
      </c>
      <c r="I142" t="s">
        <v>27</v>
      </c>
      <c r="J142" t="s">
        <v>48</v>
      </c>
      <c r="K142" s="2">
        <v>5.5555555555555552E-2</v>
      </c>
      <c r="L142" s="2">
        <v>6.25E-2</v>
      </c>
      <c r="M142">
        <v>10</v>
      </c>
      <c r="N142">
        <v>0</v>
      </c>
      <c r="O142">
        <v>0.42</v>
      </c>
      <c r="Q142" t="s">
        <v>58</v>
      </c>
      <c r="R142">
        <v>1</v>
      </c>
      <c r="S142" t="s">
        <v>50</v>
      </c>
      <c r="T142" t="s">
        <v>42</v>
      </c>
      <c r="U142" s="2">
        <v>44509.593402777777</v>
      </c>
      <c r="V142" t="s">
        <v>51</v>
      </c>
      <c r="W142" s="2">
        <v>44509.593402777777</v>
      </c>
      <c r="X142">
        <v>1</v>
      </c>
      <c r="Y142" s="7">
        <v>0.02</v>
      </c>
      <c r="Z142" s="7">
        <v>0.05</v>
      </c>
      <c r="AA142" s="7">
        <v>7.0000000000000007E-2</v>
      </c>
    </row>
    <row r="143" spans="1:27" x14ac:dyDescent="0.25">
      <c r="A143">
        <v>42</v>
      </c>
      <c r="B143" s="1">
        <v>44488</v>
      </c>
      <c r="C143" s="1" t="s">
        <v>196</v>
      </c>
      <c r="D143" t="s">
        <v>190</v>
      </c>
      <c r="E143" t="s">
        <v>23</v>
      </c>
      <c r="F143" t="s">
        <v>86</v>
      </c>
      <c r="G143" t="s">
        <v>47</v>
      </c>
      <c r="H143" t="s">
        <v>26</v>
      </c>
      <c r="I143" t="s">
        <v>64</v>
      </c>
      <c r="J143" t="s">
        <v>65</v>
      </c>
      <c r="K143" s="2">
        <v>7.6388888888888895E-2</v>
      </c>
      <c r="L143" s="2">
        <v>8.3333333333333329E-2</v>
      </c>
      <c r="M143">
        <v>10</v>
      </c>
      <c r="N143">
        <v>0.17</v>
      </c>
      <c r="O143">
        <v>0.42</v>
      </c>
      <c r="Q143" t="s">
        <v>58</v>
      </c>
      <c r="R143">
        <v>1</v>
      </c>
      <c r="S143" t="s">
        <v>50</v>
      </c>
      <c r="T143" t="s">
        <v>42</v>
      </c>
      <c r="U143" s="2">
        <v>44509.593402777777</v>
      </c>
      <c r="V143" t="s">
        <v>51</v>
      </c>
      <c r="W143" s="2">
        <v>44509.593402777777</v>
      </c>
      <c r="X143">
        <v>1</v>
      </c>
      <c r="Y143" s="7">
        <v>0.02</v>
      </c>
      <c r="Z143" s="7">
        <v>0.05</v>
      </c>
      <c r="AA143" s="7">
        <v>7.0000000000000007E-2</v>
      </c>
    </row>
    <row r="144" spans="1:27" x14ac:dyDescent="0.25">
      <c r="A144">
        <v>42</v>
      </c>
      <c r="B144" s="1">
        <v>44488</v>
      </c>
      <c r="C144" s="1" t="s">
        <v>196</v>
      </c>
      <c r="D144" t="s">
        <v>191</v>
      </c>
      <c r="E144" t="s">
        <v>23</v>
      </c>
      <c r="F144" t="s">
        <v>40</v>
      </c>
      <c r="G144" t="s">
        <v>47</v>
      </c>
      <c r="H144" t="s">
        <v>26</v>
      </c>
      <c r="I144" t="s">
        <v>27</v>
      </c>
      <c r="J144" t="s">
        <v>48</v>
      </c>
      <c r="K144" s="2">
        <v>9.0277777777777776E-2</v>
      </c>
      <c r="L144" s="2">
        <v>9.7222222222222224E-2</v>
      </c>
      <c r="M144">
        <v>10</v>
      </c>
      <c r="N144">
        <v>0</v>
      </c>
      <c r="O144">
        <v>0.42</v>
      </c>
      <c r="Q144" t="s">
        <v>58</v>
      </c>
      <c r="R144">
        <v>1</v>
      </c>
      <c r="S144" t="s">
        <v>50</v>
      </c>
      <c r="T144" t="s">
        <v>42</v>
      </c>
      <c r="U144" s="2">
        <v>44509.593402777777</v>
      </c>
      <c r="V144" t="s">
        <v>51</v>
      </c>
      <c r="W144" s="2">
        <v>44509.593402777777</v>
      </c>
      <c r="X144">
        <v>1</v>
      </c>
      <c r="Y144" s="7">
        <v>0.02</v>
      </c>
      <c r="Z144" s="7">
        <v>0.05</v>
      </c>
      <c r="AA144" s="7">
        <v>7.0000000000000007E-2</v>
      </c>
    </row>
    <row r="145" spans="1:27" x14ac:dyDescent="0.25">
      <c r="A145">
        <v>42</v>
      </c>
      <c r="B145" s="1">
        <v>44488</v>
      </c>
      <c r="C145" s="1" t="s">
        <v>196</v>
      </c>
      <c r="D145" t="s">
        <v>184</v>
      </c>
      <c r="E145" t="s">
        <v>23</v>
      </c>
      <c r="F145" t="s">
        <v>86</v>
      </c>
      <c r="G145" t="s">
        <v>47</v>
      </c>
      <c r="H145" t="s">
        <v>26</v>
      </c>
      <c r="I145" t="s">
        <v>27</v>
      </c>
      <c r="J145" t="s">
        <v>48</v>
      </c>
      <c r="K145" s="2">
        <v>0.1388888888888889</v>
      </c>
      <c r="L145" s="2">
        <v>0.14583333333333334</v>
      </c>
      <c r="M145">
        <v>10</v>
      </c>
      <c r="N145">
        <v>0</v>
      </c>
      <c r="O145">
        <v>0.42</v>
      </c>
      <c r="Q145" t="s">
        <v>147</v>
      </c>
      <c r="R145">
        <v>1</v>
      </c>
      <c r="S145" t="s">
        <v>50</v>
      </c>
      <c r="T145" t="s">
        <v>42</v>
      </c>
      <c r="U145" s="2">
        <v>44509.593402777777</v>
      </c>
      <c r="V145" t="s">
        <v>51</v>
      </c>
      <c r="W145" s="2">
        <v>44509.593402777777</v>
      </c>
      <c r="X145">
        <v>1</v>
      </c>
      <c r="Y145" s="7">
        <v>0.02</v>
      </c>
      <c r="Z145" s="7">
        <v>0.05</v>
      </c>
      <c r="AA145" s="7">
        <v>7.0000000000000007E-2</v>
      </c>
    </row>
    <row r="146" spans="1:27" x14ac:dyDescent="0.25">
      <c r="A146">
        <v>42</v>
      </c>
      <c r="B146" s="1">
        <v>44488</v>
      </c>
      <c r="C146" s="1" t="s">
        <v>196</v>
      </c>
      <c r="D146" t="s">
        <v>246</v>
      </c>
      <c r="E146" t="s">
        <v>23</v>
      </c>
      <c r="F146" t="s">
        <v>40</v>
      </c>
      <c r="G146" t="s">
        <v>47</v>
      </c>
      <c r="H146" t="s">
        <v>26</v>
      </c>
      <c r="I146" t="s">
        <v>27</v>
      </c>
      <c r="J146" t="s">
        <v>48</v>
      </c>
      <c r="K146" s="2">
        <v>0.1875</v>
      </c>
      <c r="L146" s="2">
        <v>0.19444444444444445</v>
      </c>
      <c r="M146">
        <v>10</v>
      </c>
      <c r="N146">
        <v>0</v>
      </c>
      <c r="O146">
        <v>0.42</v>
      </c>
      <c r="Q146" t="s">
        <v>58</v>
      </c>
      <c r="R146">
        <v>1</v>
      </c>
      <c r="S146" t="s">
        <v>50</v>
      </c>
      <c r="T146" t="s">
        <v>42</v>
      </c>
      <c r="U146" s="2">
        <v>44509.593402777777</v>
      </c>
      <c r="V146" t="s">
        <v>51</v>
      </c>
      <c r="W146" s="2">
        <v>44509.593402777777</v>
      </c>
      <c r="X146">
        <v>1</v>
      </c>
      <c r="Y146" s="7">
        <v>0.02</v>
      </c>
      <c r="Z146" s="7">
        <v>0.05</v>
      </c>
      <c r="AA146" s="7">
        <v>7.0000000000000007E-2</v>
      </c>
    </row>
    <row r="147" spans="1:27" x14ac:dyDescent="0.25">
      <c r="A147">
        <v>42</v>
      </c>
      <c r="B147" s="1">
        <v>44488</v>
      </c>
      <c r="C147" s="1" t="s">
        <v>196</v>
      </c>
      <c r="D147" t="s">
        <v>188</v>
      </c>
      <c r="E147" t="s">
        <v>23</v>
      </c>
      <c r="F147" t="s">
        <v>52</v>
      </c>
      <c r="G147" t="s">
        <v>59</v>
      </c>
      <c r="H147" t="s">
        <v>60</v>
      </c>
      <c r="I147" t="s">
        <v>95</v>
      </c>
      <c r="J147" t="s">
        <v>96</v>
      </c>
      <c r="K147" s="2">
        <v>0.27777777777777779</v>
      </c>
      <c r="L147" s="2">
        <v>0.28472222222222221</v>
      </c>
      <c r="M147">
        <v>10</v>
      </c>
      <c r="N147">
        <v>0.17</v>
      </c>
      <c r="O147">
        <v>0.42</v>
      </c>
      <c r="Q147" t="s">
        <v>81</v>
      </c>
      <c r="R147">
        <v>1</v>
      </c>
      <c r="S147" t="s">
        <v>50</v>
      </c>
      <c r="T147" t="s">
        <v>42</v>
      </c>
      <c r="U147" s="2">
        <v>44509.593402777777</v>
      </c>
      <c r="V147" t="s">
        <v>51</v>
      </c>
      <c r="W147" s="2">
        <v>44509.593402777777</v>
      </c>
      <c r="X147">
        <v>1</v>
      </c>
      <c r="Y147" s="7">
        <v>0.02</v>
      </c>
      <c r="Z147" s="7">
        <v>0.05</v>
      </c>
      <c r="AA147" s="7">
        <v>7.0000000000000007E-2</v>
      </c>
    </row>
    <row r="148" spans="1:27" x14ac:dyDescent="0.25">
      <c r="A148">
        <v>42</v>
      </c>
      <c r="B148" s="1">
        <v>44488</v>
      </c>
      <c r="C148" s="1" t="s">
        <v>196</v>
      </c>
      <c r="D148" t="s">
        <v>189</v>
      </c>
      <c r="E148" t="s">
        <v>23</v>
      </c>
      <c r="F148" t="s">
        <v>78</v>
      </c>
      <c r="G148" t="s">
        <v>47</v>
      </c>
      <c r="H148" t="s">
        <v>26</v>
      </c>
      <c r="I148" t="s">
        <v>27</v>
      </c>
      <c r="J148" t="s">
        <v>48</v>
      </c>
      <c r="K148" s="2">
        <v>0.31597222222222221</v>
      </c>
      <c r="L148" s="2">
        <v>0.32291666666666669</v>
      </c>
      <c r="M148">
        <v>10</v>
      </c>
      <c r="N148">
        <v>0</v>
      </c>
      <c r="O148">
        <v>0.42</v>
      </c>
      <c r="Q148" t="s">
        <v>73</v>
      </c>
      <c r="R148">
        <v>1</v>
      </c>
      <c r="S148" t="s">
        <v>50</v>
      </c>
      <c r="T148" t="s">
        <v>42</v>
      </c>
      <c r="U148" s="2">
        <v>44509.593402777777</v>
      </c>
      <c r="V148" t="s">
        <v>51</v>
      </c>
      <c r="W148" s="2">
        <v>44509.593402777777</v>
      </c>
      <c r="X148">
        <v>1</v>
      </c>
      <c r="Y148" s="7">
        <v>0.02</v>
      </c>
      <c r="Z148" s="7">
        <v>0.05</v>
      </c>
      <c r="AA148" s="7">
        <v>7.0000000000000007E-2</v>
      </c>
    </row>
    <row r="149" spans="1:27" x14ac:dyDescent="0.25">
      <c r="A149">
        <v>42</v>
      </c>
      <c r="B149" s="1">
        <v>44488</v>
      </c>
      <c r="C149" s="1" t="s">
        <v>196</v>
      </c>
      <c r="D149" t="s">
        <v>246</v>
      </c>
      <c r="E149" t="s">
        <v>23</v>
      </c>
      <c r="F149" t="s">
        <v>52</v>
      </c>
      <c r="G149" t="s">
        <v>59</v>
      </c>
      <c r="H149" t="s">
        <v>60</v>
      </c>
      <c r="I149" t="s">
        <v>55</v>
      </c>
      <c r="J149" t="s">
        <v>61</v>
      </c>
      <c r="K149" s="2">
        <v>0.55902777777777779</v>
      </c>
      <c r="L149" s="2">
        <v>0.73611111111111116</v>
      </c>
      <c r="M149">
        <v>255</v>
      </c>
      <c r="N149">
        <v>4.25</v>
      </c>
      <c r="O149">
        <v>0.42</v>
      </c>
      <c r="P149" t="s">
        <v>148</v>
      </c>
      <c r="Q149" t="s">
        <v>81</v>
      </c>
      <c r="R149">
        <v>1</v>
      </c>
      <c r="S149" t="s">
        <v>50</v>
      </c>
      <c r="T149" t="s">
        <v>42</v>
      </c>
      <c r="U149" s="2">
        <v>44509.593402777777</v>
      </c>
      <c r="V149" t="s">
        <v>51</v>
      </c>
      <c r="W149" s="2">
        <v>44509.593402777777</v>
      </c>
      <c r="X149">
        <v>1</v>
      </c>
      <c r="Y149" s="7">
        <v>0.02</v>
      </c>
      <c r="Z149" s="7">
        <v>0.05</v>
      </c>
      <c r="AA149" s="7">
        <v>7.0000000000000007E-2</v>
      </c>
    </row>
    <row r="150" spans="1:27" x14ac:dyDescent="0.25">
      <c r="A150">
        <v>42</v>
      </c>
      <c r="B150" s="1">
        <v>44488</v>
      </c>
      <c r="C150" s="1" t="s">
        <v>196</v>
      </c>
      <c r="D150" t="s">
        <v>187</v>
      </c>
      <c r="E150" t="s">
        <v>23</v>
      </c>
      <c r="F150" t="s">
        <v>52</v>
      </c>
      <c r="G150" t="s">
        <v>53</v>
      </c>
      <c r="H150" t="s">
        <v>54</v>
      </c>
      <c r="I150" t="s">
        <v>55</v>
      </c>
      <c r="J150" t="s">
        <v>149</v>
      </c>
      <c r="K150" s="2">
        <v>0.55902777777777779</v>
      </c>
      <c r="L150" s="2">
        <v>0.75</v>
      </c>
      <c r="M150">
        <v>275</v>
      </c>
      <c r="N150">
        <v>4.58</v>
      </c>
      <c r="O150">
        <v>0.42</v>
      </c>
      <c r="P150" t="s">
        <v>150</v>
      </c>
      <c r="Q150" t="s">
        <v>81</v>
      </c>
      <c r="R150">
        <v>1</v>
      </c>
      <c r="S150" t="s">
        <v>50</v>
      </c>
      <c r="T150" t="s">
        <v>42</v>
      </c>
      <c r="U150" s="2">
        <v>44509.593402777777</v>
      </c>
      <c r="V150" t="s">
        <v>51</v>
      </c>
      <c r="W150" s="2">
        <v>44509.593402777777</v>
      </c>
      <c r="X150">
        <v>1</v>
      </c>
      <c r="Y150" s="7">
        <v>0.02</v>
      </c>
      <c r="Z150" s="7">
        <v>0.05</v>
      </c>
      <c r="AA150" s="7">
        <v>7.0000000000000007E-2</v>
      </c>
    </row>
    <row r="151" spans="1:27" x14ac:dyDescent="0.25">
      <c r="A151">
        <v>42</v>
      </c>
      <c r="B151" s="1">
        <v>44488</v>
      </c>
      <c r="C151" s="1" t="s">
        <v>196</v>
      </c>
      <c r="D151" t="s">
        <v>190</v>
      </c>
      <c r="E151" t="s">
        <v>23</v>
      </c>
      <c r="F151" t="s">
        <v>78</v>
      </c>
      <c r="G151" t="s">
        <v>47</v>
      </c>
      <c r="H151" t="s">
        <v>26</v>
      </c>
      <c r="I151" t="s">
        <v>27</v>
      </c>
      <c r="J151" t="s">
        <v>48</v>
      </c>
      <c r="K151" s="2">
        <v>0.75347222222222221</v>
      </c>
      <c r="L151" s="2">
        <v>0.76041666666666663</v>
      </c>
      <c r="M151">
        <v>10</v>
      </c>
      <c r="N151">
        <v>0</v>
      </c>
      <c r="O151">
        <v>0.42</v>
      </c>
      <c r="Q151" t="s">
        <v>58</v>
      </c>
      <c r="R151">
        <v>1</v>
      </c>
      <c r="S151" t="s">
        <v>50</v>
      </c>
      <c r="T151" t="s">
        <v>42</v>
      </c>
      <c r="U151" s="2">
        <v>44509.593402777777</v>
      </c>
      <c r="V151" t="s">
        <v>51</v>
      </c>
      <c r="W151" s="2">
        <v>44509.593402777777</v>
      </c>
      <c r="X151">
        <v>1</v>
      </c>
      <c r="Y151" s="7">
        <v>0.02</v>
      </c>
      <c r="Z151" s="7">
        <v>0.05</v>
      </c>
      <c r="AA151" s="7">
        <v>7.0000000000000007E-2</v>
      </c>
    </row>
    <row r="152" spans="1:27" x14ac:dyDescent="0.25">
      <c r="A152">
        <v>42</v>
      </c>
      <c r="B152" s="1">
        <v>44488</v>
      </c>
      <c r="C152" s="1" t="s">
        <v>196</v>
      </c>
      <c r="D152" t="s">
        <v>191</v>
      </c>
      <c r="E152" t="s">
        <v>23</v>
      </c>
      <c r="F152" t="s">
        <v>86</v>
      </c>
      <c r="G152" t="s">
        <v>47</v>
      </c>
      <c r="H152" t="s">
        <v>26</v>
      </c>
      <c r="I152" t="s">
        <v>27</v>
      </c>
      <c r="J152" t="s">
        <v>48</v>
      </c>
      <c r="K152" s="2">
        <v>0.79166666666666663</v>
      </c>
      <c r="L152" s="2">
        <v>0.79861111111111116</v>
      </c>
      <c r="M152">
        <v>10</v>
      </c>
      <c r="N152">
        <v>0</v>
      </c>
      <c r="O152">
        <v>0.42</v>
      </c>
      <c r="Q152" t="s">
        <v>85</v>
      </c>
      <c r="R152">
        <v>1</v>
      </c>
      <c r="S152" t="s">
        <v>50</v>
      </c>
      <c r="T152" t="s">
        <v>42</v>
      </c>
      <c r="U152" s="2">
        <v>44509.593402777777</v>
      </c>
      <c r="V152" t="s">
        <v>51</v>
      </c>
      <c r="W152" s="2">
        <v>44509.593402777777</v>
      </c>
      <c r="X152">
        <v>1</v>
      </c>
      <c r="Y152" s="7">
        <v>0.02</v>
      </c>
      <c r="Z152" s="7">
        <v>0.05</v>
      </c>
      <c r="AA152" s="7">
        <v>7.0000000000000007E-2</v>
      </c>
    </row>
    <row r="153" spans="1:27" x14ac:dyDescent="0.25">
      <c r="A153">
        <v>42</v>
      </c>
      <c r="B153" s="1">
        <v>44488</v>
      </c>
      <c r="C153" s="1" t="s">
        <v>196</v>
      </c>
      <c r="D153" t="s">
        <v>184</v>
      </c>
      <c r="E153" t="s">
        <v>23</v>
      </c>
      <c r="F153" t="s">
        <v>40</v>
      </c>
      <c r="G153" t="s">
        <v>47</v>
      </c>
      <c r="H153" t="s">
        <v>26</v>
      </c>
      <c r="I153" t="s">
        <v>27</v>
      </c>
      <c r="J153" t="s">
        <v>48</v>
      </c>
      <c r="K153" s="2">
        <v>0.83333333333333337</v>
      </c>
      <c r="L153" s="2">
        <v>0.84027777777777779</v>
      </c>
      <c r="M153">
        <v>10</v>
      </c>
      <c r="N153">
        <v>0</v>
      </c>
      <c r="O153">
        <v>0.42</v>
      </c>
      <c r="Q153" t="s">
        <v>151</v>
      </c>
      <c r="R153">
        <v>1</v>
      </c>
      <c r="S153" t="s">
        <v>50</v>
      </c>
      <c r="T153" t="s">
        <v>42</v>
      </c>
      <c r="U153" s="2">
        <v>44509.593402777777</v>
      </c>
      <c r="V153" t="s">
        <v>51</v>
      </c>
      <c r="W153" s="2">
        <v>44509.593402777777</v>
      </c>
      <c r="X153">
        <v>1</v>
      </c>
      <c r="Y153" s="7">
        <v>0.02</v>
      </c>
      <c r="Z153" s="7">
        <v>0.05</v>
      </c>
      <c r="AA153" s="7">
        <v>7.0000000000000007E-2</v>
      </c>
    </row>
    <row r="154" spans="1:27" x14ac:dyDescent="0.25">
      <c r="A154">
        <v>42</v>
      </c>
      <c r="B154" s="1">
        <v>44488</v>
      </c>
      <c r="C154" s="1" t="s">
        <v>196</v>
      </c>
      <c r="D154" t="s">
        <v>246</v>
      </c>
      <c r="E154" t="s">
        <v>23</v>
      </c>
      <c r="F154" t="s">
        <v>86</v>
      </c>
      <c r="G154" t="s">
        <v>47</v>
      </c>
      <c r="H154" t="s">
        <v>26</v>
      </c>
      <c r="I154" t="s">
        <v>27</v>
      </c>
      <c r="J154" t="s">
        <v>48</v>
      </c>
      <c r="K154" s="2">
        <v>0.87847222222222221</v>
      </c>
      <c r="L154" s="2">
        <v>0.88541666666666663</v>
      </c>
      <c r="M154">
        <v>10</v>
      </c>
      <c r="N154">
        <v>0</v>
      </c>
      <c r="O154">
        <v>0.42</v>
      </c>
      <c r="Q154" t="s">
        <v>85</v>
      </c>
      <c r="R154">
        <v>1</v>
      </c>
      <c r="S154" t="s">
        <v>50</v>
      </c>
      <c r="T154" t="s">
        <v>42</v>
      </c>
      <c r="U154" s="2">
        <v>44509.593402777777</v>
      </c>
      <c r="V154" t="s">
        <v>51</v>
      </c>
      <c r="W154" s="2">
        <v>44509.593402777777</v>
      </c>
      <c r="X154">
        <v>1</v>
      </c>
      <c r="Y154" s="7">
        <v>0.02</v>
      </c>
      <c r="Z154" s="7">
        <v>0.05</v>
      </c>
      <c r="AA154" s="7">
        <v>7.0000000000000007E-2</v>
      </c>
    </row>
    <row r="155" spans="1:27" x14ac:dyDescent="0.25">
      <c r="A155">
        <v>42</v>
      </c>
      <c r="B155" s="1">
        <v>44488</v>
      </c>
      <c r="C155" s="1" t="s">
        <v>196</v>
      </c>
      <c r="D155" t="s">
        <v>188</v>
      </c>
      <c r="E155" t="s">
        <v>23</v>
      </c>
      <c r="F155" t="s">
        <v>78</v>
      </c>
      <c r="G155" t="s">
        <v>47</v>
      </c>
      <c r="H155" t="s">
        <v>26</v>
      </c>
      <c r="I155" t="s">
        <v>27</v>
      </c>
      <c r="J155" t="s">
        <v>48</v>
      </c>
      <c r="K155" s="2">
        <v>0.96180555555555547</v>
      </c>
      <c r="L155" s="2">
        <v>0.96875</v>
      </c>
      <c r="M155">
        <v>10</v>
      </c>
      <c r="N155">
        <v>0</v>
      </c>
      <c r="O155">
        <v>0.42</v>
      </c>
      <c r="Q155" t="s">
        <v>85</v>
      </c>
      <c r="R155">
        <v>1</v>
      </c>
      <c r="S155" t="s">
        <v>50</v>
      </c>
      <c r="T155" t="s">
        <v>42</v>
      </c>
      <c r="U155" s="2">
        <v>44509.593402777777</v>
      </c>
      <c r="V155" t="s">
        <v>51</v>
      </c>
      <c r="W155" s="2">
        <v>44509.593402777777</v>
      </c>
      <c r="X155">
        <v>1</v>
      </c>
      <c r="Y155" s="7">
        <v>0.02</v>
      </c>
      <c r="Z155" s="7">
        <v>0.05</v>
      </c>
      <c r="AA155" s="7">
        <v>7.0000000000000007E-2</v>
      </c>
    </row>
    <row r="156" spans="1:27" x14ac:dyDescent="0.25">
      <c r="A156">
        <v>42</v>
      </c>
      <c r="B156" s="1">
        <v>44488</v>
      </c>
      <c r="C156" s="1" t="s">
        <v>196</v>
      </c>
      <c r="D156" t="s">
        <v>189</v>
      </c>
      <c r="E156" t="s">
        <v>23</v>
      </c>
      <c r="F156" t="s">
        <v>40</v>
      </c>
      <c r="G156" t="s">
        <v>47</v>
      </c>
      <c r="H156" t="s">
        <v>26</v>
      </c>
      <c r="I156" t="s">
        <v>27</v>
      </c>
      <c r="J156" t="s">
        <v>48</v>
      </c>
      <c r="K156" s="2">
        <v>0.98263888888888884</v>
      </c>
      <c r="L156" s="2">
        <v>0.98611111111111116</v>
      </c>
      <c r="M156">
        <v>5</v>
      </c>
      <c r="N156">
        <v>0</v>
      </c>
      <c r="O156">
        <v>0.42</v>
      </c>
      <c r="Q156" t="s">
        <v>151</v>
      </c>
      <c r="R156">
        <v>1</v>
      </c>
      <c r="S156" t="s">
        <v>50</v>
      </c>
      <c r="T156" t="s">
        <v>42</v>
      </c>
      <c r="U156" s="2">
        <v>44509.593402777777</v>
      </c>
      <c r="V156" t="s">
        <v>51</v>
      </c>
      <c r="W156" s="2">
        <v>44509.593402777777</v>
      </c>
      <c r="X156">
        <v>1</v>
      </c>
      <c r="Y156" s="7">
        <v>0.02</v>
      </c>
      <c r="Z156" s="7">
        <v>0.05</v>
      </c>
      <c r="AA156" s="7">
        <v>7.0000000000000007E-2</v>
      </c>
    </row>
    <row r="157" spans="1:27" x14ac:dyDescent="0.25">
      <c r="A157">
        <v>42</v>
      </c>
      <c r="B157" s="1">
        <v>44489</v>
      </c>
      <c r="C157" s="1" t="s">
        <v>196</v>
      </c>
      <c r="D157" t="s">
        <v>246</v>
      </c>
      <c r="E157" t="s">
        <v>23</v>
      </c>
      <c r="F157" t="s">
        <v>86</v>
      </c>
      <c r="G157" t="s">
        <v>47</v>
      </c>
      <c r="H157" t="s">
        <v>26</v>
      </c>
      <c r="I157" t="s">
        <v>27</v>
      </c>
      <c r="J157" t="s">
        <v>48</v>
      </c>
      <c r="K157" s="2">
        <v>6.9444444444444441E-3</v>
      </c>
      <c r="L157" s="2">
        <v>1.3888888888888888E-2</v>
      </c>
      <c r="M157">
        <v>10</v>
      </c>
      <c r="N157">
        <v>0</v>
      </c>
      <c r="O157">
        <v>0.42</v>
      </c>
      <c r="Q157" t="s">
        <v>85</v>
      </c>
      <c r="R157">
        <v>1</v>
      </c>
      <c r="S157" t="s">
        <v>50</v>
      </c>
      <c r="T157" t="s">
        <v>42</v>
      </c>
      <c r="U157" s="2">
        <v>44509.593402777777</v>
      </c>
      <c r="V157" t="s">
        <v>51</v>
      </c>
      <c r="W157" s="2">
        <v>44509.593402777777</v>
      </c>
      <c r="X157">
        <v>1</v>
      </c>
      <c r="Y157" s="7">
        <v>0.02</v>
      </c>
      <c r="Z157" s="7">
        <v>0.05</v>
      </c>
      <c r="AA157" s="7">
        <v>7.0000000000000007E-2</v>
      </c>
    </row>
    <row r="158" spans="1:27" x14ac:dyDescent="0.25">
      <c r="A158">
        <v>42</v>
      </c>
      <c r="B158" s="1">
        <v>44489</v>
      </c>
      <c r="C158" s="1" t="s">
        <v>196</v>
      </c>
      <c r="D158" t="s">
        <v>187</v>
      </c>
      <c r="E158" t="s">
        <v>23</v>
      </c>
      <c r="F158" t="s">
        <v>86</v>
      </c>
      <c r="G158" t="s">
        <v>47</v>
      </c>
      <c r="H158" t="s">
        <v>26</v>
      </c>
      <c r="I158" t="s">
        <v>64</v>
      </c>
      <c r="J158" t="s">
        <v>65</v>
      </c>
      <c r="K158" s="2">
        <v>2.0833333333333332E-2</v>
      </c>
      <c r="L158" s="2">
        <v>6.9444444444444434E-2</v>
      </c>
      <c r="M158">
        <v>70</v>
      </c>
      <c r="N158">
        <v>1.17</v>
      </c>
      <c r="O158">
        <v>0.42</v>
      </c>
      <c r="Q158" t="s">
        <v>58</v>
      </c>
      <c r="R158">
        <v>1</v>
      </c>
      <c r="S158" t="s">
        <v>50</v>
      </c>
      <c r="T158" t="s">
        <v>42</v>
      </c>
      <c r="U158" s="2">
        <v>44509.593402777777</v>
      </c>
      <c r="V158" t="s">
        <v>51</v>
      </c>
      <c r="W158" s="2">
        <v>44509.593402777777</v>
      </c>
      <c r="X158">
        <v>1</v>
      </c>
      <c r="Y158" s="7">
        <v>0.02</v>
      </c>
      <c r="Z158" s="7">
        <v>0.05</v>
      </c>
      <c r="AA158" s="7">
        <v>7.0000000000000007E-2</v>
      </c>
    </row>
    <row r="159" spans="1:27" x14ac:dyDescent="0.25">
      <c r="A159">
        <v>42</v>
      </c>
      <c r="B159" s="1">
        <v>44489</v>
      </c>
      <c r="C159" s="1" t="s">
        <v>196</v>
      </c>
      <c r="D159" t="s">
        <v>190</v>
      </c>
      <c r="E159" t="s">
        <v>23</v>
      </c>
      <c r="F159" t="s">
        <v>40</v>
      </c>
      <c r="G159" t="s">
        <v>47</v>
      </c>
      <c r="H159" t="s">
        <v>26</v>
      </c>
      <c r="I159" t="s">
        <v>27</v>
      </c>
      <c r="J159" t="s">
        <v>48</v>
      </c>
      <c r="K159" s="2">
        <v>8.3333333333333329E-2</v>
      </c>
      <c r="L159" s="2">
        <v>8.6805555555555566E-2</v>
      </c>
      <c r="M159">
        <v>5</v>
      </c>
      <c r="N159">
        <v>0</v>
      </c>
      <c r="O159">
        <v>0.42</v>
      </c>
      <c r="Q159" t="s">
        <v>85</v>
      </c>
      <c r="R159">
        <v>1</v>
      </c>
      <c r="S159" t="s">
        <v>50</v>
      </c>
      <c r="T159" t="s">
        <v>42</v>
      </c>
      <c r="U159" s="2">
        <v>44509.593402777777</v>
      </c>
      <c r="V159" t="s">
        <v>51</v>
      </c>
      <c r="W159" s="2">
        <v>44509.593402777777</v>
      </c>
      <c r="X159">
        <v>1</v>
      </c>
      <c r="Y159" s="7">
        <v>0.02</v>
      </c>
      <c r="Z159" s="7">
        <v>0.05</v>
      </c>
      <c r="AA159" s="7">
        <v>7.0000000000000007E-2</v>
      </c>
    </row>
    <row r="160" spans="1:27" x14ac:dyDescent="0.25">
      <c r="A160">
        <v>42</v>
      </c>
      <c r="B160" s="1">
        <v>44489</v>
      </c>
      <c r="C160" s="1" t="s">
        <v>196</v>
      </c>
      <c r="D160" t="s">
        <v>191</v>
      </c>
      <c r="E160" t="s">
        <v>23</v>
      </c>
      <c r="F160" t="s">
        <v>78</v>
      </c>
      <c r="G160" t="s">
        <v>47</v>
      </c>
      <c r="H160" t="s">
        <v>26</v>
      </c>
      <c r="I160" t="s">
        <v>27</v>
      </c>
      <c r="J160" t="s">
        <v>48</v>
      </c>
      <c r="K160" s="2">
        <v>0.10416666666666667</v>
      </c>
      <c r="L160" s="2">
        <v>0.11458333333333333</v>
      </c>
      <c r="M160">
        <v>15</v>
      </c>
      <c r="N160">
        <v>0</v>
      </c>
      <c r="O160">
        <v>0.42</v>
      </c>
      <c r="Q160" t="s">
        <v>151</v>
      </c>
      <c r="R160">
        <v>1</v>
      </c>
      <c r="S160" t="s">
        <v>50</v>
      </c>
      <c r="T160" t="s">
        <v>42</v>
      </c>
      <c r="U160" s="2">
        <v>44509.593402777777</v>
      </c>
      <c r="V160" t="s">
        <v>51</v>
      </c>
      <c r="W160" s="2">
        <v>44509.593402777777</v>
      </c>
      <c r="X160">
        <v>1</v>
      </c>
      <c r="Y160" s="7">
        <v>0.02</v>
      </c>
      <c r="Z160" s="7">
        <v>0.05</v>
      </c>
      <c r="AA160" s="7">
        <v>7.0000000000000007E-2</v>
      </c>
    </row>
    <row r="161" spans="1:27" x14ac:dyDescent="0.25">
      <c r="A161">
        <v>42</v>
      </c>
      <c r="B161" s="1">
        <v>44489</v>
      </c>
      <c r="C161" s="1" t="s">
        <v>196</v>
      </c>
      <c r="D161" t="s">
        <v>184</v>
      </c>
      <c r="E161" t="s">
        <v>23</v>
      </c>
      <c r="F161" t="s">
        <v>86</v>
      </c>
      <c r="G161" t="s">
        <v>47</v>
      </c>
      <c r="H161" t="s">
        <v>26</v>
      </c>
      <c r="I161" t="s">
        <v>27</v>
      </c>
      <c r="J161" t="s">
        <v>48</v>
      </c>
      <c r="K161" s="2">
        <v>0.14583333333333334</v>
      </c>
      <c r="L161" s="2">
        <v>0.15972222222222224</v>
      </c>
      <c r="M161">
        <v>20</v>
      </c>
      <c r="N161">
        <v>0</v>
      </c>
      <c r="O161">
        <v>0.42</v>
      </c>
      <c r="Q161" t="s">
        <v>85</v>
      </c>
      <c r="R161">
        <v>1</v>
      </c>
      <c r="S161" t="s">
        <v>50</v>
      </c>
      <c r="T161" t="s">
        <v>42</v>
      </c>
      <c r="U161" s="2">
        <v>44509.593402777777</v>
      </c>
      <c r="V161" t="s">
        <v>51</v>
      </c>
      <c r="W161" s="2">
        <v>44509.593402777777</v>
      </c>
      <c r="X161">
        <v>1</v>
      </c>
      <c r="Y161" s="7">
        <v>0.02</v>
      </c>
      <c r="Z161" s="7">
        <v>0.05</v>
      </c>
      <c r="AA161" s="7">
        <v>7.0000000000000007E-2</v>
      </c>
    </row>
    <row r="162" spans="1:27" x14ac:dyDescent="0.25">
      <c r="A162">
        <v>42</v>
      </c>
      <c r="B162" s="1">
        <v>44489</v>
      </c>
      <c r="C162" s="1" t="s">
        <v>196</v>
      </c>
      <c r="D162" t="s">
        <v>246</v>
      </c>
      <c r="E162" t="s">
        <v>23</v>
      </c>
      <c r="F162" t="s">
        <v>89</v>
      </c>
      <c r="G162" t="s">
        <v>53</v>
      </c>
      <c r="H162" t="s">
        <v>54</v>
      </c>
      <c r="I162" t="s">
        <v>27</v>
      </c>
      <c r="J162" t="s">
        <v>72</v>
      </c>
      <c r="K162" s="2">
        <v>0.88888888888888884</v>
      </c>
      <c r="L162" s="2">
        <v>0.89930555555555547</v>
      </c>
      <c r="M162">
        <v>15</v>
      </c>
      <c r="N162">
        <v>0</v>
      </c>
      <c r="O162">
        <v>0.42</v>
      </c>
      <c r="Q162" t="s">
        <v>85</v>
      </c>
      <c r="R162">
        <v>1</v>
      </c>
      <c r="S162" t="s">
        <v>50</v>
      </c>
      <c r="T162" t="s">
        <v>42</v>
      </c>
      <c r="U162" s="2">
        <v>44509.593402777777</v>
      </c>
      <c r="V162" t="s">
        <v>51</v>
      </c>
      <c r="W162" s="2">
        <v>44509.593402777777</v>
      </c>
      <c r="X162">
        <v>1</v>
      </c>
      <c r="Y162" s="7">
        <v>0.02</v>
      </c>
      <c r="Z162" s="7">
        <v>0.05</v>
      </c>
      <c r="AA162" s="7">
        <v>7.0000000000000007E-2</v>
      </c>
    </row>
    <row r="163" spans="1:27" x14ac:dyDescent="0.25">
      <c r="A163">
        <v>42</v>
      </c>
      <c r="B163" s="1">
        <v>44489</v>
      </c>
      <c r="C163" s="1" t="s">
        <v>196</v>
      </c>
      <c r="D163" t="s">
        <v>188</v>
      </c>
      <c r="E163" t="s">
        <v>23</v>
      </c>
      <c r="F163" t="s">
        <v>76</v>
      </c>
      <c r="G163" t="s">
        <v>53</v>
      </c>
      <c r="H163" t="s">
        <v>54</v>
      </c>
      <c r="I163" t="s">
        <v>27</v>
      </c>
      <c r="J163" t="s">
        <v>72</v>
      </c>
      <c r="K163" s="2">
        <v>0.98958333333333337</v>
      </c>
      <c r="L163" s="2">
        <v>0.99652777777777779</v>
      </c>
      <c r="M163">
        <v>10</v>
      </c>
      <c r="N163">
        <v>0</v>
      </c>
      <c r="O163">
        <v>0.42</v>
      </c>
      <c r="Q163" t="s">
        <v>85</v>
      </c>
      <c r="R163">
        <v>1</v>
      </c>
      <c r="S163" t="s">
        <v>50</v>
      </c>
      <c r="T163" t="s">
        <v>42</v>
      </c>
      <c r="U163" s="2">
        <v>44509.593402777777</v>
      </c>
      <c r="V163" t="s">
        <v>51</v>
      </c>
      <c r="W163" s="2">
        <v>44509.593402777777</v>
      </c>
      <c r="X163">
        <v>1</v>
      </c>
      <c r="Y163" s="7">
        <v>0.02</v>
      </c>
      <c r="Z163" s="7">
        <v>0.05</v>
      </c>
      <c r="AA163" s="7">
        <v>7.0000000000000007E-2</v>
      </c>
    </row>
    <row r="164" spans="1:27" x14ac:dyDescent="0.25">
      <c r="A164">
        <v>42</v>
      </c>
      <c r="B164" s="1">
        <v>44489</v>
      </c>
      <c r="C164" s="1" t="s">
        <v>196</v>
      </c>
      <c r="D164" t="s">
        <v>189</v>
      </c>
      <c r="E164" t="s">
        <v>23</v>
      </c>
      <c r="F164" t="s">
        <v>74</v>
      </c>
      <c r="G164" t="s">
        <v>63</v>
      </c>
      <c r="H164" t="s">
        <v>34</v>
      </c>
      <c r="I164" t="s">
        <v>27</v>
      </c>
      <c r="J164" t="s">
        <v>48</v>
      </c>
      <c r="K164" s="2">
        <v>0.22569444444444445</v>
      </c>
      <c r="L164" s="2">
        <v>0.23958333333333334</v>
      </c>
      <c r="M164">
        <v>20</v>
      </c>
      <c r="N164">
        <v>0</v>
      </c>
      <c r="O164">
        <v>0.42</v>
      </c>
      <c r="Q164" t="s">
        <v>85</v>
      </c>
      <c r="R164">
        <v>1</v>
      </c>
      <c r="S164" t="s">
        <v>50</v>
      </c>
      <c r="T164" t="s">
        <v>42</v>
      </c>
      <c r="U164" s="2">
        <v>44509.593414351853</v>
      </c>
      <c r="V164" t="s">
        <v>51</v>
      </c>
      <c r="W164" s="2">
        <v>44509.593414351853</v>
      </c>
      <c r="X164">
        <v>1</v>
      </c>
      <c r="Y164" s="7">
        <v>0.02</v>
      </c>
      <c r="Z164" s="7">
        <v>0.05</v>
      </c>
      <c r="AA164" s="7">
        <v>7.0000000000000007E-2</v>
      </c>
    </row>
    <row r="165" spans="1:27" x14ac:dyDescent="0.25">
      <c r="A165">
        <v>42</v>
      </c>
      <c r="B165" s="1">
        <v>44490</v>
      </c>
      <c r="C165" s="1" t="s">
        <v>196</v>
      </c>
      <c r="D165" t="s">
        <v>246</v>
      </c>
      <c r="E165" t="s">
        <v>23</v>
      </c>
      <c r="F165" t="s">
        <v>40</v>
      </c>
      <c r="G165" t="s">
        <v>47</v>
      </c>
      <c r="H165" t="s">
        <v>26</v>
      </c>
      <c r="I165" t="s">
        <v>27</v>
      </c>
      <c r="J165" t="s">
        <v>48</v>
      </c>
      <c r="K165" s="2">
        <v>0.25694444444444448</v>
      </c>
      <c r="L165" s="2">
        <v>0.2638888888888889</v>
      </c>
      <c r="M165">
        <v>10</v>
      </c>
      <c r="N165">
        <v>0</v>
      </c>
      <c r="O165">
        <v>0.42</v>
      </c>
      <c r="Q165" t="s">
        <v>73</v>
      </c>
      <c r="R165">
        <v>1</v>
      </c>
      <c r="S165" t="s">
        <v>50</v>
      </c>
      <c r="T165" t="s">
        <v>42</v>
      </c>
      <c r="U165" s="2">
        <v>44509.593414351853</v>
      </c>
      <c r="V165" t="s">
        <v>51</v>
      </c>
      <c r="W165" s="2">
        <v>44509.593414351853</v>
      </c>
      <c r="X165">
        <v>1</v>
      </c>
      <c r="Y165" s="7">
        <v>0.02</v>
      </c>
      <c r="Z165" s="7">
        <v>0.05</v>
      </c>
      <c r="AA165" s="7">
        <v>7.0000000000000007E-2</v>
      </c>
    </row>
    <row r="166" spans="1:27" x14ac:dyDescent="0.25">
      <c r="A166">
        <v>42</v>
      </c>
      <c r="B166" s="1">
        <v>44490</v>
      </c>
      <c r="C166" s="1" t="s">
        <v>196</v>
      </c>
      <c r="D166" t="s">
        <v>187</v>
      </c>
      <c r="E166" t="s">
        <v>23</v>
      </c>
      <c r="F166" t="s">
        <v>78</v>
      </c>
      <c r="G166" t="s">
        <v>47</v>
      </c>
      <c r="H166" t="s">
        <v>26</v>
      </c>
      <c r="I166" t="s">
        <v>27</v>
      </c>
      <c r="J166" t="s">
        <v>48</v>
      </c>
      <c r="K166" s="2">
        <v>0.31944444444444448</v>
      </c>
      <c r="L166" s="2">
        <v>0.3263888888888889</v>
      </c>
      <c r="M166">
        <v>10</v>
      </c>
      <c r="N166">
        <v>0</v>
      </c>
      <c r="O166">
        <v>0.42</v>
      </c>
      <c r="Q166" t="s">
        <v>87</v>
      </c>
      <c r="R166">
        <v>1</v>
      </c>
      <c r="S166" t="s">
        <v>50</v>
      </c>
      <c r="T166" t="s">
        <v>42</v>
      </c>
      <c r="U166" s="2">
        <v>44509.593414351853</v>
      </c>
      <c r="V166" t="s">
        <v>51</v>
      </c>
      <c r="W166" s="2">
        <v>44509.593414351853</v>
      </c>
      <c r="X166">
        <v>1</v>
      </c>
      <c r="Y166" s="7">
        <v>0.02</v>
      </c>
      <c r="Z166" s="7">
        <v>0.05</v>
      </c>
      <c r="AA166" s="7">
        <v>7.0000000000000007E-2</v>
      </c>
    </row>
    <row r="167" spans="1:27" x14ac:dyDescent="0.25">
      <c r="A167">
        <v>42</v>
      </c>
      <c r="B167" s="1">
        <v>44490</v>
      </c>
      <c r="C167" s="1" t="s">
        <v>196</v>
      </c>
      <c r="D167" t="s">
        <v>190</v>
      </c>
      <c r="E167" t="s">
        <v>23</v>
      </c>
      <c r="F167" t="s">
        <v>86</v>
      </c>
      <c r="G167" t="s">
        <v>47</v>
      </c>
      <c r="H167" t="s">
        <v>26</v>
      </c>
      <c r="I167" t="s">
        <v>27</v>
      </c>
      <c r="J167" t="s">
        <v>48</v>
      </c>
      <c r="K167" s="2">
        <v>0.3611111111111111</v>
      </c>
      <c r="L167" s="2">
        <v>0.36805555555555558</v>
      </c>
      <c r="M167">
        <v>10</v>
      </c>
      <c r="N167">
        <v>0</v>
      </c>
      <c r="O167">
        <v>0.42</v>
      </c>
      <c r="Q167" t="s">
        <v>81</v>
      </c>
      <c r="R167">
        <v>1</v>
      </c>
      <c r="S167" t="s">
        <v>50</v>
      </c>
      <c r="T167" t="s">
        <v>42</v>
      </c>
      <c r="U167" s="2">
        <v>44509.593414351853</v>
      </c>
      <c r="V167" t="s">
        <v>51</v>
      </c>
      <c r="W167" s="2">
        <v>44509.593414351853</v>
      </c>
      <c r="X167">
        <v>1</v>
      </c>
      <c r="Y167" s="7">
        <v>0.02</v>
      </c>
      <c r="Z167" s="7">
        <v>0.05</v>
      </c>
      <c r="AA167" s="7">
        <v>7.0000000000000007E-2</v>
      </c>
    </row>
    <row r="168" spans="1:27" x14ac:dyDescent="0.25">
      <c r="A168">
        <v>42</v>
      </c>
      <c r="B168" s="1">
        <v>44490</v>
      </c>
      <c r="C168" s="1" t="s">
        <v>196</v>
      </c>
      <c r="D168" t="s">
        <v>191</v>
      </c>
      <c r="E168" t="s">
        <v>23</v>
      </c>
      <c r="F168" t="s">
        <v>78</v>
      </c>
      <c r="G168" t="s">
        <v>47</v>
      </c>
      <c r="H168" t="s">
        <v>26</v>
      </c>
      <c r="I168" t="s">
        <v>27</v>
      </c>
      <c r="J168" t="s">
        <v>48</v>
      </c>
      <c r="K168" s="2">
        <v>0.38541666666666669</v>
      </c>
      <c r="L168" s="2">
        <v>0.3923611111111111</v>
      </c>
      <c r="M168">
        <v>10</v>
      </c>
      <c r="N168">
        <v>0</v>
      </c>
      <c r="O168">
        <v>0.42</v>
      </c>
      <c r="Q168" t="s">
        <v>73</v>
      </c>
      <c r="R168">
        <v>1</v>
      </c>
      <c r="S168" t="s">
        <v>50</v>
      </c>
      <c r="T168" t="s">
        <v>42</v>
      </c>
      <c r="U168" s="2">
        <v>44509.593414351853</v>
      </c>
      <c r="V168" t="s">
        <v>51</v>
      </c>
      <c r="W168" s="2">
        <v>44509.593414351853</v>
      </c>
      <c r="X168">
        <v>1</v>
      </c>
      <c r="Y168" s="7">
        <v>0.02</v>
      </c>
      <c r="Z168" s="7">
        <v>0.05</v>
      </c>
      <c r="AA168" s="7">
        <v>7.0000000000000007E-2</v>
      </c>
    </row>
    <row r="169" spans="1:27" x14ac:dyDescent="0.25">
      <c r="A169">
        <v>42</v>
      </c>
      <c r="B169" s="1">
        <v>44490</v>
      </c>
      <c r="C169" s="1" t="s">
        <v>196</v>
      </c>
      <c r="D169" t="s">
        <v>184</v>
      </c>
      <c r="E169" t="s">
        <v>23</v>
      </c>
      <c r="F169" t="s">
        <v>40</v>
      </c>
      <c r="G169" t="s">
        <v>47</v>
      </c>
      <c r="H169" t="s">
        <v>26</v>
      </c>
      <c r="I169" t="s">
        <v>27</v>
      </c>
      <c r="J169" t="s">
        <v>48</v>
      </c>
      <c r="K169" s="2">
        <v>0.41319444444444442</v>
      </c>
      <c r="L169" s="2">
        <v>0.4201388888888889</v>
      </c>
      <c r="M169">
        <v>10</v>
      </c>
      <c r="N169">
        <v>0</v>
      </c>
      <c r="O169">
        <v>0.42</v>
      </c>
      <c r="Q169" t="s">
        <v>152</v>
      </c>
      <c r="R169">
        <v>1</v>
      </c>
      <c r="S169" t="s">
        <v>50</v>
      </c>
      <c r="T169" t="s">
        <v>42</v>
      </c>
      <c r="U169" s="2">
        <v>44509.593414351853</v>
      </c>
      <c r="V169" t="s">
        <v>51</v>
      </c>
      <c r="W169" s="2">
        <v>44509.593414351853</v>
      </c>
      <c r="X169">
        <v>1</v>
      </c>
      <c r="Y169" s="7">
        <v>0.02</v>
      </c>
      <c r="Z169" s="7">
        <v>0.05</v>
      </c>
      <c r="AA169" s="7">
        <v>7.0000000000000007E-2</v>
      </c>
    </row>
    <row r="170" spans="1:27" x14ac:dyDescent="0.25">
      <c r="A170">
        <v>42</v>
      </c>
      <c r="B170" s="1">
        <v>44490</v>
      </c>
      <c r="C170" s="1" t="s">
        <v>196</v>
      </c>
      <c r="D170" t="s">
        <v>246</v>
      </c>
      <c r="E170" t="s">
        <v>23</v>
      </c>
      <c r="F170" t="s">
        <v>78</v>
      </c>
      <c r="G170" t="s">
        <v>47</v>
      </c>
      <c r="H170" t="s">
        <v>26</v>
      </c>
      <c r="I170" t="s">
        <v>27</v>
      </c>
      <c r="J170" t="s">
        <v>48</v>
      </c>
      <c r="K170" s="2">
        <v>0.44097222222222227</v>
      </c>
      <c r="L170" s="2">
        <v>0.44791666666666669</v>
      </c>
      <c r="M170">
        <v>10</v>
      </c>
      <c r="N170">
        <v>0</v>
      </c>
      <c r="O170">
        <v>0.42</v>
      </c>
      <c r="Q170" t="s">
        <v>73</v>
      </c>
      <c r="R170">
        <v>1</v>
      </c>
      <c r="S170" t="s">
        <v>50</v>
      </c>
      <c r="T170" t="s">
        <v>42</v>
      </c>
      <c r="U170" s="2">
        <v>44509.593414351853</v>
      </c>
      <c r="V170" t="s">
        <v>51</v>
      </c>
      <c r="W170" s="2">
        <v>44509.593414351853</v>
      </c>
      <c r="X170">
        <v>1</v>
      </c>
      <c r="Y170" s="7">
        <v>0.02</v>
      </c>
      <c r="Z170" s="7">
        <v>0.05</v>
      </c>
      <c r="AA170" s="7">
        <v>7.0000000000000007E-2</v>
      </c>
    </row>
    <row r="171" spans="1:27" x14ac:dyDescent="0.25">
      <c r="A171">
        <v>42</v>
      </c>
      <c r="B171" s="1">
        <v>44490</v>
      </c>
      <c r="C171" s="1" t="s">
        <v>196</v>
      </c>
      <c r="D171" t="s">
        <v>188</v>
      </c>
      <c r="E171" t="s">
        <v>23</v>
      </c>
      <c r="F171" t="s">
        <v>86</v>
      </c>
      <c r="G171" t="s">
        <v>47</v>
      </c>
      <c r="H171" t="s">
        <v>26</v>
      </c>
      <c r="I171" t="s">
        <v>27</v>
      </c>
      <c r="J171" t="s">
        <v>48</v>
      </c>
      <c r="K171" s="2">
        <v>0.45833333333333331</v>
      </c>
      <c r="L171" s="2">
        <v>0.46527777777777773</v>
      </c>
      <c r="M171">
        <v>10</v>
      </c>
      <c r="N171">
        <v>0</v>
      </c>
      <c r="O171">
        <v>0.42</v>
      </c>
      <c r="Q171" t="s">
        <v>73</v>
      </c>
      <c r="R171">
        <v>1</v>
      </c>
      <c r="S171" t="s">
        <v>50</v>
      </c>
      <c r="T171" t="s">
        <v>42</v>
      </c>
      <c r="U171" s="2">
        <v>44509.593414351853</v>
      </c>
      <c r="V171" t="s">
        <v>51</v>
      </c>
      <c r="W171" s="2">
        <v>44509.593414351853</v>
      </c>
      <c r="X171">
        <v>1</v>
      </c>
      <c r="Y171" s="7">
        <v>0.02</v>
      </c>
      <c r="Z171" s="7">
        <v>0.05</v>
      </c>
      <c r="AA171" s="7">
        <v>7.0000000000000007E-2</v>
      </c>
    </row>
    <row r="172" spans="1:27" x14ac:dyDescent="0.25">
      <c r="A172">
        <v>42</v>
      </c>
      <c r="B172" s="1">
        <v>44490</v>
      </c>
      <c r="C172" s="1" t="s">
        <v>196</v>
      </c>
      <c r="D172" t="s">
        <v>189</v>
      </c>
      <c r="E172" t="s">
        <v>23</v>
      </c>
      <c r="F172" t="s">
        <v>77</v>
      </c>
      <c r="G172" t="s">
        <v>59</v>
      </c>
      <c r="H172" t="s">
        <v>60</v>
      </c>
      <c r="I172" t="s">
        <v>27</v>
      </c>
      <c r="J172" t="s">
        <v>72</v>
      </c>
      <c r="K172" s="2">
        <v>0.5</v>
      </c>
      <c r="L172" s="2">
        <v>0.50694444444444442</v>
      </c>
      <c r="M172">
        <v>10</v>
      </c>
      <c r="N172">
        <v>0</v>
      </c>
      <c r="O172">
        <v>0.42</v>
      </c>
      <c r="Q172" t="s">
        <v>81</v>
      </c>
      <c r="R172">
        <v>1</v>
      </c>
      <c r="S172" t="s">
        <v>50</v>
      </c>
      <c r="T172" t="s">
        <v>42</v>
      </c>
      <c r="U172" s="2">
        <v>44509.593414351853</v>
      </c>
      <c r="V172" t="s">
        <v>51</v>
      </c>
      <c r="W172" s="2">
        <v>44509.593414351853</v>
      </c>
      <c r="X172">
        <v>1</v>
      </c>
      <c r="Y172" s="7">
        <v>0.02</v>
      </c>
      <c r="Z172" s="7">
        <v>0.05</v>
      </c>
      <c r="AA172" s="7">
        <v>7.0000000000000007E-2</v>
      </c>
    </row>
    <row r="173" spans="1:27" x14ac:dyDescent="0.25">
      <c r="A173">
        <v>42</v>
      </c>
      <c r="B173" s="1">
        <v>44490</v>
      </c>
      <c r="C173" s="1" t="s">
        <v>196</v>
      </c>
      <c r="D173" t="s">
        <v>246</v>
      </c>
      <c r="E173" t="s">
        <v>23</v>
      </c>
      <c r="F173" t="s">
        <v>78</v>
      </c>
      <c r="G173" t="s">
        <v>47</v>
      </c>
      <c r="H173" t="s">
        <v>26</v>
      </c>
      <c r="I173" t="s">
        <v>27</v>
      </c>
      <c r="J173" t="s">
        <v>48</v>
      </c>
      <c r="K173" s="2">
        <v>0.50694444444444442</v>
      </c>
      <c r="L173" s="2">
        <v>0.51388888888888895</v>
      </c>
      <c r="M173">
        <v>10</v>
      </c>
      <c r="N173">
        <v>0</v>
      </c>
      <c r="O173">
        <v>0.42</v>
      </c>
      <c r="Q173" t="s">
        <v>73</v>
      </c>
      <c r="R173">
        <v>1</v>
      </c>
      <c r="S173" t="s">
        <v>50</v>
      </c>
      <c r="T173" t="s">
        <v>42</v>
      </c>
      <c r="U173" s="2">
        <v>44509.593414351853</v>
      </c>
      <c r="V173" t="s">
        <v>51</v>
      </c>
      <c r="W173" s="2">
        <v>44509.593414351853</v>
      </c>
      <c r="X173">
        <v>1</v>
      </c>
      <c r="Y173" s="7">
        <v>0.02</v>
      </c>
      <c r="Z173" s="7">
        <v>0.05</v>
      </c>
      <c r="AA173" s="7">
        <v>7.0000000000000007E-2</v>
      </c>
    </row>
    <row r="174" spans="1:27" x14ac:dyDescent="0.25">
      <c r="A174">
        <v>42</v>
      </c>
      <c r="B174" s="1">
        <v>44490</v>
      </c>
      <c r="C174" s="1" t="s">
        <v>196</v>
      </c>
      <c r="D174" t="s">
        <v>187</v>
      </c>
      <c r="E174" t="s">
        <v>23</v>
      </c>
      <c r="F174" t="s">
        <v>40</v>
      </c>
      <c r="G174" t="s">
        <v>47</v>
      </c>
      <c r="H174" t="s">
        <v>26</v>
      </c>
      <c r="I174" t="s">
        <v>27</v>
      </c>
      <c r="J174" t="s">
        <v>48</v>
      </c>
      <c r="K174" s="2">
        <v>0.55208333333333337</v>
      </c>
      <c r="L174" s="2">
        <v>0.55902777777777779</v>
      </c>
      <c r="M174">
        <v>10</v>
      </c>
      <c r="N174">
        <v>0</v>
      </c>
      <c r="O174">
        <v>0.42</v>
      </c>
      <c r="Q174" t="s">
        <v>73</v>
      </c>
      <c r="R174">
        <v>1</v>
      </c>
      <c r="S174" t="s">
        <v>50</v>
      </c>
      <c r="T174" t="s">
        <v>42</v>
      </c>
      <c r="U174" s="2">
        <v>44509.593414351853</v>
      </c>
      <c r="V174" t="s">
        <v>51</v>
      </c>
      <c r="W174" s="2">
        <v>44509.593414351853</v>
      </c>
      <c r="X174">
        <v>1</v>
      </c>
      <c r="Y174" s="7">
        <v>0.02</v>
      </c>
      <c r="Z174" s="7">
        <v>0.05</v>
      </c>
      <c r="AA174" s="7">
        <v>7.0000000000000007E-2</v>
      </c>
    </row>
    <row r="175" spans="1:27" x14ac:dyDescent="0.25">
      <c r="A175">
        <v>42</v>
      </c>
      <c r="B175" s="1">
        <v>44490</v>
      </c>
      <c r="C175" s="1" t="s">
        <v>196</v>
      </c>
      <c r="D175" t="s">
        <v>190</v>
      </c>
      <c r="E175" t="s">
        <v>23</v>
      </c>
      <c r="F175" t="s">
        <v>86</v>
      </c>
      <c r="G175" t="s">
        <v>47</v>
      </c>
      <c r="H175" t="s">
        <v>26</v>
      </c>
      <c r="I175" t="s">
        <v>27</v>
      </c>
      <c r="J175" t="s">
        <v>48</v>
      </c>
      <c r="K175" s="2">
        <v>0.57638888888888895</v>
      </c>
      <c r="L175" s="2">
        <v>0.58333333333333337</v>
      </c>
      <c r="M175">
        <v>10</v>
      </c>
      <c r="N175">
        <v>0</v>
      </c>
      <c r="O175">
        <v>0.42</v>
      </c>
      <c r="Q175" t="s">
        <v>81</v>
      </c>
      <c r="R175">
        <v>1</v>
      </c>
      <c r="S175" t="s">
        <v>50</v>
      </c>
      <c r="T175" t="s">
        <v>42</v>
      </c>
      <c r="U175" s="2">
        <v>44509.593414351853</v>
      </c>
      <c r="V175" t="s">
        <v>51</v>
      </c>
      <c r="W175" s="2">
        <v>44509.593414351853</v>
      </c>
      <c r="X175">
        <v>1</v>
      </c>
      <c r="Y175" s="7">
        <v>0.02</v>
      </c>
      <c r="Z175" s="7">
        <v>0.05</v>
      </c>
      <c r="AA175" s="7">
        <v>7.0000000000000007E-2</v>
      </c>
    </row>
    <row r="176" spans="1:27" x14ac:dyDescent="0.25">
      <c r="A176">
        <v>42</v>
      </c>
      <c r="B176" s="1">
        <v>44490</v>
      </c>
      <c r="C176" s="1" t="s">
        <v>196</v>
      </c>
      <c r="D176" t="s">
        <v>191</v>
      </c>
      <c r="E176" t="s">
        <v>23</v>
      </c>
      <c r="F176" t="s">
        <v>86</v>
      </c>
      <c r="G176" t="s">
        <v>47</v>
      </c>
      <c r="H176" t="s">
        <v>26</v>
      </c>
      <c r="I176" t="s">
        <v>27</v>
      </c>
      <c r="J176" t="s">
        <v>48</v>
      </c>
      <c r="K176" s="2">
        <v>0.67013888888888884</v>
      </c>
      <c r="L176" s="2">
        <v>0.67708333333333337</v>
      </c>
      <c r="M176">
        <v>10</v>
      </c>
      <c r="N176">
        <v>0</v>
      </c>
      <c r="O176">
        <v>0.42</v>
      </c>
      <c r="Q176" t="s">
        <v>73</v>
      </c>
      <c r="R176">
        <v>1</v>
      </c>
      <c r="S176" t="s">
        <v>50</v>
      </c>
      <c r="T176" t="s">
        <v>42</v>
      </c>
      <c r="U176" s="2">
        <v>44509.593414351853</v>
      </c>
      <c r="V176" t="s">
        <v>51</v>
      </c>
      <c r="W176" s="2">
        <v>44509.593414351853</v>
      </c>
      <c r="X176">
        <v>1</v>
      </c>
      <c r="Y176" s="7">
        <v>0.02</v>
      </c>
      <c r="Z176" s="7">
        <v>0.05</v>
      </c>
      <c r="AA176" s="7">
        <v>7.0000000000000007E-2</v>
      </c>
    </row>
    <row r="177" spans="1:27" x14ac:dyDescent="0.25">
      <c r="A177">
        <v>42</v>
      </c>
      <c r="B177" s="1">
        <v>44490</v>
      </c>
      <c r="C177" s="1" t="s">
        <v>196</v>
      </c>
      <c r="D177" t="s">
        <v>184</v>
      </c>
      <c r="E177" t="s">
        <v>23</v>
      </c>
      <c r="F177" t="s">
        <v>40</v>
      </c>
      <c r="G177" t="s">
        <v>47</v>
      </c>
      <c r="H177" t="s">
        <v>26</v>
      </c>
      <c r="I177" t="s">
        <v>27</v>
      </c>
      <c r="J177" t="s">
        <v>48</v>
      </c>
      <c r="K177" s="2">
        <v>0.76388888888888884</v>
      </c>
      <c r="L177" s="2">
        <v>0.77083333333333337</v>
      </c>
      <c r="M177">
        <v>10</v>
      </c>
      <c r="N177">
        <v>0</v>
      </c>
      <c r="O177">
        <v>0.42</v>
      </c>
      <c r="Q177" t="s">
        <v>147</v>
      </c>
      <c r="R177">
        <v>1</v>
      </c>
      <c r="S177" t="s">
        <v>50</v>
      </c>
      <c r="T177" t="s">
        <v>42</v>
      </c>
      <c r="U177" s="2">
        <v>44509.593414351853</v>
      </c>
      <c r="V177" t="s">
        <v>51</v>
      </c>
      <c r="W177" s="2">
        <v>44509.593414351853</v>
      </c>
      <c r="X177">
        <v>1</v>
      </c>
      <c r="Y177" s="7">
        <v>0.02</v>
      </c>
      <c r="Z177" s="7">
        <v>0.05</v>
      </c>
      <c r="AA177" s="7">
        <v>7.0000000000000007E-2</v>
      </c>
    </row>
    <row r="178" spans="1:27" x14ac:dyDescent="0.25">
      <c r="A178">
        <v>42</v>
      </c>
      <c r="B178" s="1">
        <v>44490</v>
      </c>
      <c r="C178" s="1" t="s">
        <v>196</v>
      </c>
      <c r="D178" t="s">
        <v>246</v>
      </c>
      <c r="E178" t="s">
        <v>23</v>
      </c>
      <c r="F178" t="s">
        <v>86</v>
      </c>
      <c r="G178" t="s">
        <v>47</v>
      </c>
      <c r="H178" t="s">
        <v>26</v>
      </c>
      <c r="I178" t="s">
        <v>27</v>
      </c>
      <c r="J178" t="s">
        <v>48</v>
      </c>
      <c r="K178" s="2">
        <v>0.80555555555555547</v>
      </c>
      <c r="L178" s="2">
        <v>0.8125</v>
      </c>
      <c r="M178">
        <v>10</v>
      </c>
      <c r="N178">
        <v>0</v>
      </c>
      <c r="O178">
        <v>0.42</v>
      </c>
      <c r="Q178" t="s">
        <v>49</v>
      </c>
      <c r="R178">
        <v>1</v>
      </c>
      <c r="S178" t="s">
        <v>50</v>
      </c>
      <c r="T178" t="s">
        <v>42</v>
      </c>
      <c r="U178" s="2">
        <v>44509.593414351853</v>
      </c>
      <c r="V178" t="s">
        <v>51</v>
      </c>
      <c r="W178" s="2">
        <v>44509.593414351853</v>
      </c>
      <c r="X178">
        <v>1</v>
      </c>
      <c r="Y178" s="7">
        <v>0.02</v>
      </c>
      <c r="Z178" s="7">
        <v>0.05</v>
      </c>
      <c r="AA178" s="7">
        <v>7.0000000000000007E-2</v>
      </c>
    </row>
    <row r="179" spans="1:27" x14ac:dyDescent="0.25">
      <c r="A179">
        <v>42</v>
      </c>
      <c r="B179" s="1">
        <v>44490</v>
      </c>
      <c r="C179" s="1" t="s">
        <v>196</v>
      </c>
      <c r="D179" t="s">
        <v>188</v>
      </c>
      <c r="E179" t="s">
        <v>23</v>
      </c>
      <c r="F179" t="s">
        <v>40</v>
      </c>
      <c r="G179" t="s">
        <v>47</v>
      </c>
      <c r="H179" t="s">
        <v>26</v>
      </c>
      <c r="I179" t="s">
        <v>27</v>
      </c>
      <c r="J179" t="s">
        <v>48</v>
      </c>
      <c r="K179" s="2">
        <v>0.84027777777777779</v>
      </c>
      <c r="L179" s="2">
        <v>0.84375</v>
      </c>
      <c r="M179">
        <v>5</v>
      </c>
      <c r="N179">
        <v>0</v>
      </c>
      <c r="O179">
        <v>0.42</v>
      </c>
      <c r="Q179" t="s">
        <v>49</v>
      </c>
      <c r="R179">
        <v>1</v>
      </c>
      <c r="S179" t="s">
        <v>50</v>
      </c>
      <c r="T179" t="s">
        <v>42</v>
      </c>
      <c r="U179" s="2">
        <v>44509.593414351853</v>
      </c>
      <c r="V179" t="s">
        <v>51</v>
      </c>
      <c r="W179" s="2">
        <v>44509.593414351853</v>
      </c>
      <c r="X179">
        <v>1</v>
      </c>
      <c r="Y179" s="7">
        <v>0.02</v>
      </c>
      <c r="Z179" s="7">
        <v>0.05</v>
      </c>
      <c r="AA179" s="7">
        <v>7.0000000000000007E-2</v>
      </c>
    </row>
    <row r="180" spans="1:27" x14ac:dyDescent="0.25">
      <c r="A180">
        <v>42</v>
      </c>
      <c r="B180" s="1">
        <v>44490</v>
      </c>
      <c r="C180" s="1" t="s">
        <v>196</v>
      </c>
      <c r="D180" t="s">
        <v>189</v>
      </c>
      <c r="E180" t="s">
        <v>23</v>
      </c>
      <c r="F180" t="s">
        <v>78</v>
      </c>
      <c r="G180" t="s">
        <v>47</v>
      </c>
      <c r="H180" t="s">
        <v>26</v>
      </c>
      <c r="I180" t="s">
        <v>27</v>
      </c>
      <c r="J180" t="s">
        <v>48</v>
      </c>
      <c r="K180" s="2">
        <v>0.87152777777777779</v>
      </c>
      <c r="L180" s="2">
        <v>0.88194444444444453</v>
      </c>
      <c r="M180">
        <v>15</v>
      </c>
      <c r="N180">
        <v>0</v>
      </c>
      <c r="O180">
        <v>0.42</v>
      </c>
      <c r="Q180" t="s">
        <v>147</v>
      </c>
      <c r="R180">
        <v>1</v>
      </c>
      <c r="S180" t="s">
        <v>50</v>
      </c>
      <c r="T180" t="s">
        <v>42</v>
      </c>
      <c r="U180" s="2">
        <v>44509.593414351853</v>
      </c>
      <c r="V180" t="s">
        <v>51</v>
      </c>
      <c r="W180" s="2">
        <v>44509.593414351853</v>
      </c>
      <c r="X180">
        <v>1</v>
      </c>
      <c r="Y180" s="7">
        <v>0.02</v>
      </c>
      <c r="Z180" s="7">
        <v>0.05</v>
      </c>
      <c r="AA180" s="7">
        <v>7.0000000000000007E-2</v>
      </c>
    </row>
    <row r="181" spans="1:27" x14ac:dyDescent="0.25">
      <c r="A181">
        <v>42</v>
      </c>
      <c r="B181" s="1">
        <v>44490</v>
      </c>
      <c r="C181" s="1" t="s">
        <v>196</v>
      </c>
      <c r="D181" t="s">
        <v>246</v>
      </c>
      <c r="E181" t="s">
        <v>23</v>
      </c>
      <c r="F181" t="s">
        <v>86</v>
      </c>
      <c r="G181" t="s">
        <v>47</v>
      </c>
      <c r="H181" t="s">
        <v>26</v>
      </c>
      <c r="I181" t="s">
        <v>27</v>
      </c>
      <c r="J181" t="s">
        <v>48</v>
      </c>
      <c r="K181" s="2">
        <v>0.90972222222222221</v>
      </c>
      <c r="L181" s="2">
        <v>0.92361111111111116</v>
      </c>
      <c r="M181">
        <v>20</v>
      </c>
      <c r="N181">
        <v>0</v>
      </c>
      <c r="O181">
        <v>0.42</v>
      </c>
      <c r="Q181" t="s">
        <v>49</v>
      </c>
      <c r="R181">
        <v>1</v>
      </c>
      <c r="S181" t="s">
        <v>50</v>
      </c>
      <c r="T181" t="s">
        <v>42</v>
      </c>
      <c r="U181" s="2">
        <v>44509.593414351853</v>
      </c>
      <c r="V181" t="s">
        <v>51</v>
      </c>
      <c r="W181" s="2">
        <v>44509.593414351853</v>
      </c>
      <c r="X181">
        <v>1</v>
      </c>
      <c r="Y181" s="7">
        <v>0.02</v>
      </c>
      <c r="Z181" s="7">
        <v>0.05</v>
      </c>
      <c r="AA181" s="7">
        <v>7.0000000000000007E-2</v>
      </c>
    </row>
    <row r="182" spans="1:27" x14ac:dyDescent="0.25">
      <c r="A182">
        <v>42</v>
      </c>
      <c r="B182" s="1">
        <v>44490</v>
      </c>
      <c r="C182" s="1" t="s">
        <v>196</v>
      </c>
      <c r="D182" t="s">
        <v>187</v>
      </c>
      <c r="E182" t="s">
        <v>23</v>
      </c>
      <c r="F182" t="s">
        <v>76</v>
      </c>
      <c r="G182" t="s">
        <v>59</v>
      </c>
      <c r="H182" t="s">
        <v>60</v>
      </c>
      <c r="I182" t="s">
        <v>27</v>
      </c>
      <c r="J182" t="s">
        <v>72</v>
      </c>
      <c r="K182" s="2">
        <v>0.85416666666666663</v>
      </c>
      <c r="L182" s="2">
        <v>0.875</v>
      </c>
      <c r="M182">
        <v>30</v>
      </c>
      <c r="N182">
        <v>0.08</v>
      </c>
      <c r="O182">
        <v>0.42</v>
      </c>
      <c r="Q182" t="s">
        <v>49</v>
      </c>
      <c r="R182">
        <v>1</v>
      </c>
      <c r="S182" t="s">
        <v>50</v>
      </c>
      <c r="T182" t="s">
        <v>42</v>
      </c>
      <c r="U182" s="2">
        <v>44509.593414351853</v>
      </c>
      <c r="V182" t="s">
        <v>51</v>
      </c>
      <c r="W182" s="2">
        <v>44509.593414351853</v>
      </c>
      <c r="X182">
        <v>1</v>
      </c>
      <c r="Y182" s="7">
        <v>0.02</v>
      </c>
      <c r="Z182" s="7">
        <v>0.05</v>
      </c>
      <c r="AA182" s="7">
        <v>7.0000000000000007E-2</v>
      </c>
    </row>
    <row r="183" spans="1:27" x14ac:dyDescent="0.25">
      <c r="A183">
        <v>42</v>
      </c>
      <c r="B183" s="1">
        <v>44490</v>
      </c>
      <c r="C183" s="1" t="s">
        <v>196</v>
      </c>
      <c r="D183" t="s">
        <v>190</v>
      </c>
      <c r="E183" t="s">
        <v>23</v>
      </c>
      <c r="F183" t="s">
        <v>40</v>
      </c>
      <c r="G183" t="s">
        <v>47</v>
      </c>
      <c r="H183" t="s">
        <v>26</v>
      </c>
      <c r="I183" t="s">
        <v>27</v>
      </c>
      <c r="J183" t="s">
        <v>48</v>
      </c>
      <c r="K183" s="2">
        <v>0.96180555555555547</v>
      </c>
      <c r="L183" s="2">
        <v>0.96527777777777779</v>
      </c>
      <c r="M183">
        <v>5</v>
      </c>
      <c r="N183">
        <v>0</v>
      </c>
      <c r="O183">
        <v>0.42</v>
      </c>
      <c r="Q183" t="s">
        <v>49</v>
      </c>
      <c r="R183">
        <v>1</v>
      </c>
      <c r="S183" t="s">
        <v>50</v>
      </c>
      <c r="T183" t="s">
        <v>42</v>
      </c>
      <c r="U183" s="2">
        <v>44509.593414351853</v>
      </c>
      <c r="V183" t="s">
        <v>51</v>
      </c>
      <c r="W183" s="2">
        <v>44509.593414351853</v>
      </c>
      <c r="X183">
        <v>1</v>
      </c>
      <c r="Y183" s="7">
        <v>0.02</v>
      </c>
      <c r="Z183" s="7">
        <v>0.05</v>
      </c>
      <c r="AA183" s="7">
        <v>7.0000000000000007E-2</v>
      </c>
    </row>
    <row r="184" spans="1:27" x14ac:dyDescent="0.25">
      <c r="A184">
        <v>42</v>
      </c>
      <c r="B184" s="1">
        <v>44491</v>
      </c>
      <c r="C184" s="1" t="s">
        <v>196</v>
      </c>
      <c r="D184" t="s">
        <v>191</v>
      </c>
      <c r="E184" t="s">
        <v>23</v>
      </c>
      <c r="F184" t="s">
        <v>86</v>
      </c>
      <c r="G184" t="s">
        <v>47</v>
      </c>
      <c r="H184" t="s">
        <v>26</v>
      </c>
      <c r="I184" t="s">
        <v>27</v>
      </c>
      <c r="J184" t="s">
        <v>48</v>
      </c>
      <c r="K184" s="2">
        <v>3.472222222222222E-3</v>
      </c>
      <c r="L184" s="2">
        <v>1.3888888888888888E-2</v>
      </c>
      <c r="M184">
        <v>15</v>
      </c>
      <c r="N184">
        <v>0</v>
      </c>
      <c r="O184">
        <v>0.42</v>
      </c>
      <c r="Q184" t="s">
        <v>49</v>
      </c>
      <c r="R184">
        <v>1</v>
      </c>
      <c r="S184" t="s">
        <v>50</v>
      </c>
      <c r="T184" t="s">
        <v>42</v>
      </c>
      <c r="U184" s="2">
        <v>44509.593414351853</v>
      </c>
      <c r="V184" t="s">
        <v>51</v>
      </c>
      <c r="W184" s="2">
        <v>44509.593414351853</v>
      </c>
      <c r="X184">
        <v>1</v>
      </c>
      <c r="Y184" s="7">
        <v>0.02</v>
      </c>
      <c r="Z184" s="7">
        <v>0.05</v>
      </c>
      <c r="AA184" s="7">
        <v>7.0000000000000007E-2</v>
      </c>
    </row>
    <row r="185" spans="1:27" x14ac:dyDescent="0.25">
      <c r="A185">
        <v>42</v>
      </c>
      <c r="B185" s="1">
        <v>44491</v>
      </c>
      <c r="C185" s="1" t="s">
        <v>196</v>
      </c>
      <c r="D185" t="s">
        <v>184</v>
      </c>
      <c r="E185" t="s">
        <v>23</v>
      </c>
      <c r="F185" t="s">
        <v>40</v>
      </c>
      <c r="G185" t="s">
        <v>47</v>
      </c>
      <c r="H185" t="s">
        <v>26</v>
      </c>
      <c r="I185" t="s">
        <v>27</v>
      </c>
      <c r="J185" t="s">
        <v>48</v>
      </c>
      <c r="K185" s="2">
        <v>4.1666666666666664E-2</v>
      </c>
      <c r="L185" s="2">
        <v>4.8611111111111112E-2</v>
      </c>
      <c r="M185">
        <v>10</v>
      </c>
      <c r="N185">
        <v>0</v>
      </c>
      <c r="O185">
        <v>0.42</v>
      </c>
      <c r="Q185" t="s">
        <v>153</v>
      </c>
      <c r="R185">
        <v>1</v>
      </c>
      <c r="S185" t="s">
        <v>50</v>
      </c>
      <c r="T185" t="s">
        <v>42</v>
      </c>
      <c r="U185" s="2">
        <v>44509.593414351853</v>
      </c>
      <c r="V185" t="s">
        <v>51</v>
      </c>
      <c r="W185" s="2">
        <v>44509.593414351853</v>
      </c>
      <c r="X185">
        <v>1</v>
      </c>
      <c r="Y185" s="7">
        <v>0.02</v>
      </c>
      <c r="Z185" s="7">
        <v>0.05</v>
      </c>
      <c r="AA185" s="7">
        <v>7.0000000000000007E-2</v>
      </c>
    </row>
    <row r="186" spans="1:27" x14ac:dyDescent="0.25">
      <c r="A186">
        <v>42</v>
      </c>
      <c r="B186" s="1">
        <v>44491</v>
      </c>
      <c r="C186" s="1" t="s">
        <v>196</v>
      </c>
      <c r="D186" t="s">
        <v>246</v>
      </c>
      <c r="E186" t="s">
        <v>23</v>
      </c>
      <c r="F186" t="s">
        <v>86</v>
      </c>
      <c r="G186" t="s">
        <v>47</v>
      </c>
      <c r="H186" t="s">
        <v>26</v>
      </c>
      <c r="I186" t="s">
        <v>27</v>
      </c>
      <c r="J186" t="s">
        <v>48</v>
      </c>
      <c r="K186" s="2">
        <v>0.15277777777777776</v>
      </c>
      <c r="L186" s="2">
        <v>0.16666666666666666</v>
      </c>
      <c r="M186">
        <v>20</v>
      </c>
      <c r="N186">
        <v>0</v>
      </c>
      <c r="O186">
        <v>0.42</v>
      </c>
      <c r="Q186" t="s">
        <v>85</v>
      </c>
      <c r="R186">
        <v>1</v>
      </c>
      <c r="S186" t="s">
        <v>50</v>
      </c>
      <c r="T186" t="s">
        <v>42</v>
      </c>
      <c r="U186" s="2">
        <v>44509.593414351853</v>
      </c>
      <c r="V186" t="s">
        <v>51</v>
      </c>
      <c r="W186" s="2">
        <v>44509.593414351853</v>
      </c>
      <c r="X186">
        <v>1</v>
      </c>
      <c r="Y186" s="7">
        <v>0.02</v>
      </c>
      <c r="Z186" s="7">
        <v>0.05</v>
      </c>
      <c r="AA186" s="7">
        <v>7.0000000000000007E-2</v>
      </c>
    </row>
    <row r="187" spans="1:27" x14ac:dyDescent="0.25">
      <c r="A187">
        <v>42</v>
      </c>
      <c r="B187" s="1">
        <v>44491</v>
      </c>
      <c r="C187" s="1" t="s">
        <v>196</v>
      </c>
      <c r="D187" t="s">
        <v>188</v>
      </c>
      <c r="E187" t="s">
        <v>23</v>
      </c>
      <c r="F187" t="s">
        <v>40</v>
      </c>
      <c r="G187" t="s">
        <v>47</v>
      </c>
      <c r="H187" t="s">
        <v>26</v>
      </c>
      <c r="I187" t="s">
        <v>27</v>
      </c>
      <c r="J187" t="s">
        <v>48</v>
      </c>
      <c r="K187" s="2">
        <v>0.20138888888888887</v>
      </c>
      <c r="L187" s="2">
        <v>0.20486111111111113</v>
      </c>
      <c r="M187">
        <v>5</v>
      </c>
      <c r="N187">
        <v>0</v>
      </c>
      <c r="O187">
        <v>0.42</v>
      </c>
      <c r="Q187" t="s">
        <v>153</v>
      </c>
      <c r="R187">
        <v>1</v>
      </c>
      <c r="S187" t="s">
        <v>50</v>
      </c>
      <c r="T187" t="s">
        <v>42</v>
      </c>
      <c r="U187" s="2">
        <v>44509.593414351853</v>
      </c>
      <c r="V187" t="s">
        <v>51</v>
      </c>
      <c r="W187" s="2">
        <v>44509.593414351853</v>
      </c>
      <c r="X187">
        <v>1</v>
      </c>
      <c r="Y187" s="7">
        <v>0.02</v>
      </c>
      <c r="Z187" s="7">
        <v>0.05</v>
      </c>
      <c r="AA187" s="7">
        <v>7.0000000000000007E-2</v>
      </c>
    </row>
    <row r="188" spans="1:27" x14ac:dyDescent="0.25">
      <c r="A188">
        <v>42</v>
      </c>
      <c r="B188" s="1">
        <v>44491</v>
      </c>
      <c r="C188" s="1" t="s">
        <v>196</v>
      </c>
      <c r="D188" t="s">
        <v>189</v>
      </c>
      <c r="E188" t="s">
        <v>23</v>
      </c>
      <c r="F188" t="s">
        <v>67</v>
      </c>
      <c r="G188" t="s">
        <v>59</v>
      </c>
      <c r="H188" t="s">
        <v>60</v>
      </c>
      <c r="I188" t="s">
        <v>27</v>
      </c>
      <c r="J188" t="s">
        <v>48</v>
      </c>
      <c r="K188" s="2">
        <v>0.23263888888888887</v>
      </c>
      <c r="L188" s="2">
        <v>0.24652777777777779</v>
      </c>
      <c r="M188">
        <v>20</v>
      </c>
      <c r="N188">
        <v>0</v>
      </c>
      <c r="O188">
        <v>0.42</v>
      </c>
      <c r="Q188" t="s">
        <v>81</v>
      </c>
      <c r="R188">
        <v>1</v>
      </c>
      <c r="S188" t="s">
        <v>50</v>
      </c>
      <c r="T188" t="s">
        <v>42</v>
      </c>
      <c r="U188" s="2">
        <v>44509.593414351853</v>
      </c>
      <c r="V188" t="s">
        <v>51</v>
      </c>
      <c r="W188" s="2">
        <v>44509.593414351853</v>
      </c>
      <c r="X188">
        <v>1</v>
      </c>
      <c r="Y188" s="7">
        <v>0.02</v>
      </c>
      <c r="Z188" s="7">
        <v>0.05</v>
      </c>
      <c r="AA188" s="7">
        <v>7.0000000000000007E-2</v>
      </c>
    </row>
    <row r="189" spans="1:27" x14ac:dyDescent="0.25">
      <c r="A189">
        <v>42</v>
      </c>
      <c r="B189" s="1">
        <v>44491</v>
      </c>
      <c r="C189" s="1" t="s">
        <v>196</v>
      </c>
      <c r="D189" t="s">
        <v>246</v>
      </c>
      <c r="E189" t="s">
        <v>23</v>
      </c>
      <c r="F189" t="s">
        <v>71</v>
      </c>
      <c r="G189" t="s">
        <v>59</v>
      </c>
      <c r="H189" t="s">
        <v>60</v>
      </c>
      <c r="I189" t="s">
        <v>27</v>
      </c>
      <c r="J189" t="s">
        <v>72</v>
      </c>
      <c r="K189" s="2">
        <v>0.52083333333333337</v>
      </c>
      <c r="L189" s="2">
        <v>0.53125</v>
      </c>
      <c r="M189">
        <v>15</v>
      </c>
      <c r="N189">
        <v>0</v>
      </c>
      <c r="O189">
        <v>0.42</v>
      </c>
      <c r="Q189" t="s">
        <v>73</v>
      </c>
      <c r="R189">
        <v>1</v>
      </c>
      <c r="S189" t="s">
        <v>50</v>
      </c>
      <c r="T189" t="s">
        <v>42</v>
      </c>
      <c r="U189" s="2">
        <v>44509.593414351853</v>
      </c>
      <c r="V189" t="s">
        <v>51</v>
      </c>
      <c r="W189" s="2">
        <v>44509.593414351853</v>
      </c>
      <c r="X189">
        <v>1</v>
      </c>
      <c r="Y189" s="7">
        <v>0.02</v>
      </c>
      <c r="Z189" s="7">
        <v>0.05</v>
      </c>
      <c r="AA189" s="7">
        <v>7.0000000000000007E-2</v>
      </c>
    </row>
    <row r="190" spans="1:27" x14ac:dyDescent="0.25">
      <c r="A190">
        <v>42</v>
      </c>
      <c r="B190" s="1">
        <v>44491</v>
      </c>
      <c r="C190" s="1" t="s">
        <v>196</v>
      </c>
      <c r="D190" t="s">
        <v>187</v>
      </c>
      <c r="E190" t="s">
        <v>23</v>
      </c>
      <c r="F190" t="s">
        <v>52</v>
      </c>
      <c r="G190" t="s">
        <v>59</v>
      </c>
      <c r="H190" t="s">
        <v>60</v>
      </c>
      <c r="I190" t="s">
        <v>27</v>
      </c>
      <c r="J190" t="s">
        <v>72</v>
      </c>
      <c r="K190" s="2">
        <v>0.55555555555555558</v>
      </c>
      <c r="L190" s="2">
        <v>0.56597222222222221</v>
      </c>
      <c r="M190">
        <v>15</v>
      </c>
      <c r="N190">
        <v>0</v>
      </c>
      <c r="O190">
        <v>0.42</v>
      </c>
      <c r="Q190" t="s">
        <v>73</v>
      </c>
      <c r="R190">
        <v>1</v>
      </c>
      <c r="S190" t="s">
        <v>50</v>
      </c>
      <c r="T190" t="s">
        <v>42</v>
      </c>
      <c r="U190" s="2">
        <v>44509.593414351853</v>
      </c>
      <c r="V190" t="s">
        <v>51</v>
      </c>
      <c r="W190" s="2">
        <v>44509.593414351853</v>
      </c>
      <c r="X190">
        <v>1</v>
      </c>
      <c r="Y190" s="7">
        <v>0.02</v>
      </c>
      <c r="Z190" s="7">
        <v>0.05</v>
      </c>
      <c r="AA190" s="7">
        <v>7.0000000000000007E-2</v>
      </c>
    </row>
    <row r="191" spans="1:27" x14ac:dyDescent="0.25">
      <c r="A191">
        <v>42</v>
      </c>
      <c r="B191" s="1">
        <v>44491</v>
      </c>
      <c r="C191" s="1" t="s">
        <v>196</v>
      </c>
      <c r="D191" t="s">
        <v>190</v>
      </c>
      <c r="E191" t="s">
        <v>23</v>
      </c>
      <c r="F191" t="s">
        <v>78</v>
      </c>
      <c r="G191" t="s">
        <v>47</v>
      </c>
      <c r="H191" t="s">
        <v>26</v>
      </c>
      <c r="I191" t="s">
        <v>27</v>
      </c>
      <c r="J191" t="s">
        <v>48</v>
      </c>
      <c r="K191" s="2">
        <v>0.27777777777777779</v>
      </c>
      <c r="L191" s="2">
        <v>0.28472222222222221</v>
      </c>
      <c r="M191">
        <v>10</v>
      </c>
      <c r="N191">
        <v>0</v>
      </c>
      <c r="O191">
        <v>0.42</v>
      </c>
      <c r="Q191" t="s">
        <v>81</v>
      </c>
      <c r="R191">
        <v>1</v>
      </c>
      <c r="S191" t="s">
        <v>50</v>
      </c>
      <c r="T191" t="s">
        <v>42</v>
      </c>
      <c r="U191" s="2">
        <v>44509.593414351853</v>
      </c>
      <c r="V191" t="s">
        <v>51</v>
      </c>
      <c r="W191" s="2">
        <v>44509.593414351853</v>
      </c>
      <c r="X191">
        <v>1</v>
      </c>
      <c r="Y191" s="7">
        <v>0.02</v>
      </c>
      <c r="Z191" s="7">
        <v>0.05</v>
      </c>
      <c r="AA191" s="7">
        <v>7.0000000000000007E-2</v>
      </c>
    </row>
    <row r="192" spans="1:27" x14ac:dyDescent="0.25">
      <c r="A192">
        <v>42</v>
      </c>
      <c r="B192" s="1">
        <v>44491</v>
      </c>
      <c r="C192" s="1" t="s">
        <v>196</v>
      </c>
      <c r="D192" t="s">
        <v>191</v>
      </c>
      <c r="E192" t="s">
        <v>23</v>
      </c>
      <c r="F192" t="s">
        <v>86</v>
      </c>
      <c r="G192" t="s">
        <v>47</v>
      </c>
      <c r="H192" t="s">
        <v>26</v>
      </c>
      <c r="I192" t="s">
        <v>27</v>
      </c>
      <c r="J192" t="s">
        <v>48</v>
      </c>
      <c r="K192" s="2">
        <v>0.3263888888888889</v>
      </c>
      <c r="L192" s="2">
        <v>0.33333333333333331</v>
      </c>
      <c r="M192">
        <v>10</v>
      </c>
      <c r="N192">
        <v>0</v>
      </c>
      <c r="O192">
        <v>0.42</v>
      </c>
      <c r="Q192" t="s">
        <v>81</v>
      </c>
      <c r="R192">
        <v>1</v>
      </c>
      <c r="S192" t="s">
        <v>50</v>
      </c>
      <c r="T192" t="s">
        <v>42</v>
      </c>
      <c r="U192" s="2">
        <v>44509.593414351853</v>
      </c>
      <c r="V192" t="s">
        <v>51</v>
      </c>
      <c r="W192" s="2">
        <v>44509.593414351853</v>
      </c>
      <c r="X192">
        <v>1</v>
      </c>
      <c r="Y192" s="7">
        <v>0.02</v>
      </c>
      <c r="Z192" s="7">
        <v>0.05</v>
      </c>
      <c r="AA192" s="7">
        <v>7.0000000000000007E-2</v>
      </c>
    </row>
    <row r="193" spans="1:27" x14ac:dyDescent="0.25">
      <c r="A193">
        <v>42</v>
      </c>
      <c r="B193" s="1">
        <v>44491</v>
      </c>
      <c r="C193" s="1" t="s">
        <v>196</v>
      </c>
      <c r="D193" t="s">
        <v>184</v>
      </c>
      <c r="E193" t="s">
        <v>23</v>
      </c>
      <c r="F193" t="s">
        <v>40</v>
      </c>
      <c r="G193" t="s">
        <v>47</v>
      </c>
      <c r="H193" t="s">
        <v>26</v>
      </c>
      <c r="I193" t="s">
        <v>27</v>
      </c>
      <c r="J193" t="s">
        <v>48</v>
      </c>
      <c r="K193" s="2">
        <v>0.35069444444444442</v>
      </c>
      <c r="L193" s="2">
        <v>0.3576388888888889</v>
      </c>
      <c r="M193">
        <v>10</v>
      </c>
      <c r="N193">
        <v>0</v>
      </c>
      <c r="O193">
        <v>0.42</v>
      </c>
      <c r="Q193" t="s">
        <v>73</v>
      </c>
      <c r="R193">
        <v>1</v>
      </c>
      <c r="S193" t="s">
        <v>50</v>
      </c>
      <c r="T193" t="s">
        <v>42</v>
      </c>
      <c r="U193" s="2">
        <v>44509.593414351853</v>
      </c>
      <c r="V193" t="s">
        <v>51</v>
      </c>
      <c r="W193" s="2">
        <v>44509.593414351853</v>
      </c>
      <c r="X193">
        <v>1</v>
      </c>
      <c r="Y193" s="7">
        <v>0.02</v>
      </c>
      <c r="Z193" s="7">
        <v>0.05</v>
      </c>
      <c r="AA193" s="7">
        <v>7.0000000000000007E-2</v>
      </c>
    </row>
    <row r="194" spans="1:27" x14ac:dyDescent="0.25">
      <c r="A194">
        <v>42</v>
      </c>
      <c r="B194" s="1">
        <v>44491</v>
      </c>
      <c r="C194" s="1" t="s">
        <v>196</v>
      </c>
      <c r="D194" t="s">
        <v>246</v>
      </c>
      <c r="E194" t="s">
        <v>23</v>
      </c>
      <c r="F194" t="s">
        <v>78</v>
      </c>
      <c r="G194" t="s">
        <v>47</v>
      </c>
      <c r="H194" t="s">
        <v>26</v>
      </c>
      <c r="I194" t="s">
        <v>27</v>
      </c>
      <c r="J194" t="s">
        <v>48</v>
      </c>
      <c r="K194" s="2">
        <v>0.37847222222222227</v>
      </c>
      <c r="L194" s="2">
        <v>0.38541666666666669</v>
      </c>
      <c r="M194">
        <v>10</v>
      </c>
      <c r="N194">
        <v>0</v>
      </c>
      <c r="O194">
        <v>0.42</v>
      </c>
      <c r="Q194" t="s">
        <v>73</v>
      </c>
      <c r="R194">
        <v>1</v>
      </c>
      <c r="S194" t="s">
        <v>50</v>
      </c>
      <c r="T194" t="s">
        <v>42</v>
      </c>
      <c r="U194" s="2">
        <v>44509.593414351853</v>
      </c>
      <c r="V194" t="s">
        <v>51</v>
      </c>
      <c r="W194" s="2">
        <v>44509.593414351853</v>
      </c>
      <c r="X194">
        <v>1</v>
      </c>
      <c r="Y194" s="7">
        <v>0.02</v>
      </c>
      <c r="Z194" s="7">
        <v>0.05</v>
      </c>
      <c r="AA194" s="7">
        <v>7.0000000000000007E-2</v>
      </c>
    </row>
    <row r="195" spans="1:27" x14ac:dyDescent="0.25">
      <c r="A195">
        <v>42</v>
      </c>
      <c r="B195" s="1">
        <v>44491</v>
      </c>
      <c r="C195" s="1" t="s">
        <v>196</v>
      </c>
      <c r="D195" t="s">
        <v>188</v>
      </c>
      <c r="E195" t="s">
        <v>23</v>
      </c>
      <c r="F195" t="s">
        <v>40</v>
      </c>
      <c r="G195" t="s">
        <v>47</v>
      </c>
      <c r="H195" t="s">
        <v>26</v>
      </c>
      <c r="I195" t="s">
        <v>27</v>
      </c>
      <c r="J195" t="s">
        <v>48</v>
      </c>
      <c r="K195" s="2">
        <v>0.4548611111111111</v>
      </c>
      <c r="L195" s="2">
        <v>0.46180555555555558</v>
      </c>
      <c r="M195">
        <v>10</v>
      </c>
      <c r="N195">
        <v>0</v>
      </c>
      <c r="O195">
        <v>0.42</v>
      </c>
      <c r="Q195" t="s">
        <v>73</v>
      </c>
      <c r="R195">
        <v>1</v>
      </c>
      <c r="S195" t="s">
        <v>50</v>
      </c>
      <c r="T195" t="s">
        <v>42</v>
      </c>
      <c r="U195" s="2">
        <v>44509.593414351853</v>
      </c>
      <c r="V195" t="s">
        <v>51</v>
      </c>
      <c r="W195" s="2">
        <v>44509.593414351853</v>
      </c>
      <c r="X195">
        <v>1</v>
      </c>
      <c r="Y195" s="7">
        <v>0.02</v>
      </c>
      <c r="Z195" s="7">
        <v>0.05</v>
      </c>
      <c r="AA195" s="7">
        <v>7.0000000000000007E-2</v>
      </c>
    </row>
    <row r="196" spans="1:27" x14ac:dyDescent="0.25">
      <c r="A196">
        <v>42</v>
      </c>
      <c r="B196" s="1">
        <v>44491</v>
      </c>
      <c r="C196" s="1" t="s">
        <v>196</v>
      </c>
      <c r="D196" t="s">
        <v>189</v>
      </c>
      <c r="E196" t="s">
        <v>23</v>
      </c>
      <c r="F196" t="s">
        <v>86</v>
      </c>
      <c r="G196" t="s">
        <v>47</v>
      </c>
      <c r="H196" t="s">
        <v>26</v>
      </c>
      <c r="I196" t="s">
        <v>27</v>
      </c>
      <c r="J196" t="s">
        <v>48</v>
      </c>
      <c r="K196" s="2">
        <v>0.47569444444444442</v>
      </c>
      <c r="L196" s="2">
        <v>0.4826388888888889</v>
      </c>
      <c r="M196">
        <v>10</v>
      </c>
      <c r="N196">
        <v>0</v>
      </c>
      <c r="O196">
        <v>0.42</v>
      </c>
      <c r="Q196" t="s">
        <v>73</v>
      </c>
      <c r="R196">
        <v>1</v>
      </c>
      <c r="S196" t="s">
        <v>50</v>
      </c>
      <c r="T196" t="s">
        <v>42</v>
      </c>
      <c r="U196" s="2">
        <v>44509.593414351853</v>
      </c>
      <c r="V196" t="s">
        <v>51</v>
      </c>
      <c r="W196" s="2">
        <v>44509.593414351853</v>
      </c>
      <c r="X196">
        <v>1</v>
      </c>
      <c r="Y196" s="7">
        <v>0.02</v>
      </c>
      <c r="Z196" s="7">
        <v>0.05</v>
      </c>
      <c r="AA196" s="7">
        <v>7.0000000000000007E-2</v>
      </c>
    </row>
    <row r="197" spans="1:27" x14ac:dyDescent="0.25">
      <c r="A197">
        <v>42</v>
      </c>
      <c r="B197" s="1">
        <v>44491</v>
      </c>
      <c r="C197" s="1" t="s">
        <v>196</v>
      </c>
      <c r="D197" t="s">
        <v>246</v>
      </c>
      <c r="E197" t="s">
        <v>23</v>
      </c>
      <c r="F197" t="s">
        <v>78</v>
      </c>
      <c r="G197" t="s">
        <v>47</v>
      </c>
      <c r="H197" t="s">
        <v>26</v>
      </c>
      <c r="I197" t="s">
        <v>27</v>
      </c>
      <c r="J197" t="s">
        <v>48</v>
      </c>
      <c r="K197" s="2">
        <v>0.49305555555555558</v>
      </c>
      <c r="L197" s="2">
        <v>0.5</v>
      </c>
      <c r="M197">
        <v>10</v>
      </c>
      <c r="N197">
        <v>0</v>
      </c>
      <c r="O197">
        <v>0.42</v>
      </c>
      <c r="Q197" t="s">
        <v>81</v>
      </c>
      <c r="R197">
        <v>1</v>
      </c>
      <c r="S197" t="s">
        <v>50</v>
      </c>
      <c r="T197" t="s">
        <v>42</v>
      </c>
      <c r="U197" s="2">
        <v>44509.593414351853</v>
      </c>
      <c r="V197" t="s">
        <v>51</v>
      </c>
      <c r="W197" s="2">
        <v>44509.593414351853</v>
      </c>
      <c r="X197">
        <v>1</v>
      </c>
      <c r="Y197" s="7">
        <v>0.02</v>
      </c>
      <c r="Z197" s="7">
        <v>0.05</v>
      </c>
      <c r="AA197" s="7">
        <v>7.0000000000000007E-2</v>
      </c>
    </row>
    <row r="198" spans="1:27" x14ac:dyDescent="0.25">
      <c r="A198">
        <v>42</v>
      </c>
      <c r="B198" s="1">
        <v>44491</v>
      </c>
      <c r="C198" s="1" t="s">
        <v>196</v>
      </c>
      <c r="D198" t="s">
        <v>187</v>
      </c>
      <c r="E198" t="s">
        <v>23</v>
      </c>
      <c r="F198" t="s">
        <v>86</v>
      </c>
      <c r="G198" t="s">
        <v>47</v>
      </c>
      <c r="H198" t="s">
        <v>26</v>
      </c>
      <c r="I198" t="s">
        <v>27</v>
      </c>
      <c r="J198" t="s">
        <v>48</v>
      </c>
      <c r="K198" s="2">
        <v>0.52083333333333337</v>
      </c>
      <c r="L198" s="2">
        <v>0.52777777777777779</v>
      </c>
      <c r="M198">
        <v>10</v>
      </c>
      <c r="N198">
        <v>0</v>
      </c>
      <c r="O198">
        <v>0.42</v>
      </c>
      <c r="Q198" t="s">
        <v>81</v>
      </c>
      <c r="R198">
        <v>1</v>
      </c>
      <c r="S198" t="s">
        <v>50</v>
      </c>
      <c r="T198" t="s">
        <v>42</v>
      </c>
      <c r="U198" s="2">
        <v>44509.593414351853</v>
      </c>
      <c r="V198" t="s">
        <v>51</v>
      </c>
      <c r="W198" s="2">
        <v>44509.593414351853</v>
      </c>
      <c r="X198">
        <v>1</v>
      </c>
      <c r="Y198" s="7">
        <v>0.02</v>
      </c>
      <c r="Z198" s="7">
        <v>0.05</v>
      </c>
      <c r="AA198" s="7">
        <v>7.0000000000000007E-2</v>
      </c>
    </row>
    <row r="199" spans="1:27" x14ac:dyDescent="0.25">
      <c r="A199">
        <v>42</v>
      </c>
      <c r="B199" s="1">
        <v>44491</v>
      </c>
      <c r="C199" s="1" t="s">
        <v>196</v>
      </c>
      <c r="D199" t="s">
        <v>190</v>
      </c>
      <c r="E199" t="s">
        <v>23</v>
      </c>
      <c r="F199" t="s">
        <v>78</v>
      </c>
      <c r="G199" t="s">
        <v>47</v>
      </c>
      <c r="H199" t="s">
        <v>26</v>
      </c>
      <c r="I199" t="s">
        <v>27</v>
      </c>
      <c r="J199" t="s">
        <v>48</v>
      </c>
      <c r="K199" s="2">
        <v>0.5625</v>
      </c>
      <c r="L199" s="2">
        <v>0.56944444444444442</v>
      </c>
      <c r="M199">
        <v>10</v>
      </c>
      <c r="N199">
        <v>0</v>
      </c>
      <c r="O199">
        <v>0.42</v>
      </c>
      <c r="Q199" t="s">
        <v>81</v>
      </c>
      <c r="R199">
        <v>1</v>
      </c>
      <c r="S199" t="s">
        <v>50</v>
      </c>
      <c r="T199" t="s">
        <v>42</v>
      </c>
      <c r="U199" s="2">
        <v>44509.593414351853</v>
      </c>
      <c r="V199" t="s">
        <v>51</v>
      </c>
      <c r="W199" s="2">
        <v>44509.593414351853</v>
      </c>
      <c r="X199">
        <v>1</v>
      </c>
      <c r="Y199" s="7">
        <v>0.02</v>
      </c>
      <c r="Z199" s="7">
        <v>0.05</v>
      </c>
      <c r="AA199" s="7">
        <v>7.0000000000000007E-2</v>
      </c>
    </row>
    <row r="200" spans="1:27" x14ac:dyDescent="0.25">
      <c r="A200">
        <v>42</v>
      </c>
      <c r="B200" s="1">
        <v>44491</v>
      </c>
      <c r="C200" s="1" t="s">
        <v>196</v>
      </c>
      <c r="D200" t="s">
        <v>191</v>
      </c>
      <c r="E200" t="s">
        <v>23</v>
      </c>
      <c r="F200" t="s">
        <v>86</v>
      </c>
      <c r="G200" t="s">
        <v>47</v>
      </c>
      <c r="H200" t="s">
        <v>26</v>
      </c>
      <c r="I200" t="s">
        <v>27</v>
      </c>
      <c r="J200" t="s">
        <v>48</v>
      </c>
      <c r="K200" s="2">
        <v>0.57986111111111105</v>
      </c>
      <c r="L200" s="2">
        <v>0.58680555555555558</v>
      </c>
      <c r="M200">
        <v>10</v>
      </c>
      <c r="N200">
        <v>0</v>
      </c>
      <c r="O200">
        <v>0.42</v>
      </c>
      <c r="Q200" t="s">
        <v>73</v>
      </c>
      <c r="R200">
        <v>1</v>
      </c>
      <c r="S200" t="s">
        <v>50</v>
      </c>
      <c r="T200" t="s">
        <v>42</v>
      </c>
      <c r="U200" s="2">
        <v>44509.593414351853</v>
      </c>
      <c r="V200" t="s">
        <v>51</v>
      </c>
      <c r="W200" s="2">
        <v>44509.593414351853</v>
      </c>
      <c r="X200">
        <v>1</v>
      </c>
      <c r="Y200" s="7">
        <v>0.02</v>
      </c>
      <c r="Z200" s="7">
        <v>0.05</v>
      </c>
      <c r="AA200" s="7">
        <v>7.0000000000000007E-2</v>
      </c>
    </row>
    <row r="201" spans="1:27" x14ac:dyDescent="0.25">
      <c r="A201">
        <v>42</v>
      </c>
      <c r="B201" s="1">
        <v>44491</v>
      </c>
      <c r="C201" s="1" t="s">
        <v>196</v>
      </c>
      <c r="D201" t="s">
        <v>184</v>
      </c>
      <c r="E201" t="s">
        <v>23</v>
      </c>
      <c r="F201" t="s">
        <v>40</v>
      </c>
      <c r="G201" t="s">
        <v>47</v>
      </c>
      <c r="H201" t="s">
        <v>26</v>
      </c>
      <c r="I201" t="s">
        <v>27</v>
      </c>
      <c r="J201" t="s">
        <v>48</v>
      </c>
      <c r="K201" s="2">
        <v>0.60416666666666663</v>
      </c>
      <c r="L201" s="2">
        <v>0.61111111111111105</v>
      </c>
      <c r="M201">
        <v>10</v>
      </c>
      <c r="N201">
        <v>0</v>
      </c>
      <c r="O201">
        <v>0.42</v>
      </c>
      <c r="Q201" t="s">
        <v>73</v>
      </c>
      <c r="R201">
        <v>1</v>
      </c>
      <c r="S201" t="s">
        <v>50</v>
      </c>
      <c r="T201" t="s">
        <v>42</v>
      </c>
      <c r="U201" s="2">
        <v>44509.593414351853</v>
      </c>
      <c r="V201" t="s">
        <v>51</v>
      </c>
      <c r="W201" s="2">
        <v>44509.593414351853</v>
      </c>
      <c r="X201">
        <v>1</v>
      </c>
      <c r="Y201" s="7">
        <v>0.02</v>
      </c>
      <c r="Z201" s="7">
        <v>0.05</v>
      </c>
      <c r="AA201" s="7">
        <v>7.0000000000000007E-2</v>
      </c>
    </row>
    <row r="202" spans="1:27" x14ac:dyDescent="0.25">
      <c r="A202">
        <v>42</v>
      </c>
      <c r="B202" s="1">
        <v>44491</v>
      </c>
      <c r="C202" s="1" t="s">
        <v>196</v>
      </c>
      <c r="D202" t="s">
        <v>246</v>
      </c>
      <c r="E202" t="s">
        <v>23</v>
      </c>
      <c r="F202" t="s">
        <v>86</v>
      </c>
      <c r="G202" t="s">
        <v>47</v>
      </c>
      <c r="H202" t="s">
        <v>26</v>
      </c>
      <c r="I202" t="s">
        <v>27</v>
      </c>
      <c r="J202" t="s">
        <v>48</v>
      </c>
      <c r="K202" s="2">
        <v>0.63888888888888895</v>
      </c>
      <c r="L202" s="2">
        <v>0.64583333333333337</v>
      </c>
      <c r="M202">
        <v>10</v>
      </c>
      <c r="N202">
        <v>0</v>
      </c>
      <c r="O202">
        <v>0.42</v>
      </c>
      <c r="Q202" t="s">
        <v>73</v>
      </c>
      <c r="R202">
        <v>1</v>
      </c>
      <c r="S202" t="s">
        <v>50</v>
      </c>
      <c r="T202" t="s">
        <v>42</v>
      </c>
      <c r="U202" s="2">
        <v>44509.593414351853</v>
      </c>
      <c r="V202" t="s">
        <v>51</v>
      </c>
      <c r="W202" s="2">
        <v>44509.593414351853</v>
      </c>
      <c r="X202">
        <v>1</v>
      </c>
      <c r="Y202" s="7">
        <v>0.02</v>
      </c>
      <c r="Z202" s="7">
        <v>0.05</v>
      </c>
      <c r="AA202" s="7">
        <v>7.0000000000000007E-2</v>
      </c>
    </row>
    <row r="203" spans="1:27" x14ac:dyDescent="0.25">
      <c r="A203">
        <v>42</v>
      </c>
      <c r="B203" s="1">
        <v>44491</v>
      </c>
      <c r="C203" s="1" t="s">
        <v>196</v>
      </c>
      <c r="D203" t="s">
        <v>188</v>
      </c>
      <c r="E203" t="s">
        <v>23</v>
      </c>
      <c r="F203" t="s">
        <v>40</v>
      </c>
      <c r="G203" t="s">
        <v>47</v>
      </c>
      <c r="H203" t="s">
        <v>26</v>
      </c>
      <c r="I203" t="s">
        <v>27</v>
      </c>
      <c r="J203" t="s">
        <v>48</v>
      </c>
      <c r="K203" s="2">
        <v>0.25347222222222221</v>
      </c>
      <c r="L203" s="2">
        <v>0.26041666666666669</v>
      </c>
      <c r="M203">
        <v>10</v>
      </c>
      <c r="N203">
        <v>0</v>
      </c>
      <c r="O203">
        <v>0.42</v>
      </c>
      <c r="Q203" t="s">
        <v>58</v>
      </c>
      <c r="R203">
        <v>1</v>
      </c>
      <c r="S203" t="s">
        <v>50</v>
      </c>
      <c r="T203" t="s">
        <v>42</v>
      </c>
      <c r="U203" s="2">
        <v>44509.593414351853</v>
      </c>
      <c r="V203" t="s">
        <v>51</v>
      </c>
      <c r="W203" s="2">
        <v>44509.593414351853</v>
      </c>
      <c r="X203">
        <v>1</v>
      </c>
      <c r="Y203" s="7">
        <v>0.02</v>
      </c>
      <c r="Z203" s="7">
        <v>0.05</v>
      </c>
      <c r="AA203" s="7">
        <v>7.0000000000000007E-2</v>
      </c>
    </row>
    <row r="204" spans="1:27" x14ac:dyDescent="0.25">
      <c r="A204">
        <v>42</v>
      </c>
      <c r="B204" s="1">
        <v>44491</v>
      </c>
      <c r="C204" s="1" t="s">
        <v>196</v>
      </c>
      <c r="D204" t="s">
        <v>189</v>
      </c>
      <c r="E204" t="s">
        <v>23</v>
      </c>
      <c r="F204" t="s">
        <v>86</v>
      </c>
      <c r="G204" t="s">
        <v>47</v>
      </c>
      <c r="H204" t="s">
        <v>26</v>
      </c>
      <c r="I204" t="s">
        <v>27</v>
      </c>
      <c r="J204" t="s">
        <v>48</v>
      </c>
      <c r="K204" s="2">
        <v>0.28125</v>
      </c>
      <c r="L204" s="2">
        <v>0.28819444444444448</v>
      </c>
      <c r="M204">
        <v>10</v>
      </c>
      <c r="N204">
        <v>0</v>
      </c>
      <c r="O204">
        <v>0.42</v>
      </c>
      <c r="Q204" t="s">
        <v>151</v>
      </c>
      <c r="R204">
        <v>1</v>
      </c>
      <c r="S204" t="s">
        <v>50</v>
      </c>
      <c r="T204" t="s">
        <v>42</v>
      </c>
      <c r="U204" s="2">
        <v>44509.593414351853</v>
      </c>
      <c r="V204" t="s">
        <v>51</v>
      </c>
      <c r="W204" s="2">
        <v>44509.593414351853</v>
      </c>
      <c r="X204">
        <v>1</v>
      </c>
      <c r="Y204" s="7">
        <v>0.02</v>
      </c>
      <c r="Z204" s="7">
        <v>0.05</v>
      </c>
      <c r="AA204" s="7">
        <v>7.0000000000000007E-2</v>
      </c>
    </row>
    <row r="205" spans="1:27" x14ac:dyDescent="0.25">
      <c r="A205">
        <v>42</v>
      </c>
      <c r="B205" s="1">
        <v>44491</v>
      </c>
      <c r="C205" s="1" t="s">
        <v>196</v>
      </c>
      <c r="D205" t="s">
        <v>246</v>
      </c>
      <c r="E205" t="s">
        <v>23</v>
      </c>
      <c r="F205" t="s">
        <v>40</v>
      </c>
      <c r="G205" t="s">
        <v>47</v>
      </c>
      <c r="H205" t="s">
        <v>26</v>
      </c>
      <c r="I205" t="s">
        <v>27</v>
      </c>
      <c r="J205" t="s">
        <v>48</v>
      </c>
      <c r="K205" s="2">
        <v>0.3611111111111111</v>
      </c>
      <c r="L205" s="2">
        <v>0.36805555555555558</v>
      </c>
      <c r="M205">
        <v>10</v>
      </c>
      <c r="N205">
        <v>0</v>
      </c>
      <c r="O205">
        <v>0.42</v>
      </c>
      <c r="Q205" t="s">
        <v>58</v>
      </c>
      <c r="R205">
        <v>1</v>
      </c>
      <c r="S205" t="s">
        <v>50</v>
      </c>
      <c r="T205" t="s">
        <v>42</v>
      </c>
      <c r="U205" s="2">
        <v>44509.593414351853</v>
      </c>
      <c r="V205" t="s">
        <v>51</v>
      </c>
      <c r="W205" s="2">
        <v>44509.593414351853</v>
      </c>
      <c r="X205">
        <v>1</v>
      </c>
      <c r="Y205" s="7">
        <v>0.02</v>
      </c>
      <c r="Z205" s="7">
        <v>0.05</v>
      </c>
      <c r="AA205" s="7">
        <v>7.0000000000000007E-2</v>
      </c>
    </row>
    <row r="206" spans="1:27" x14ac:dyDescent="0.25">
      <c r="A206">
        <v>42</v>
      </c>
      <c r="B206" s="1">
        <v>44491</v>
      </c>
      <c r="C206" s="1" t="s">
        <v>196</v>
      </c>
      <c r="D206" t="s">
        <v>187</v>
      </c>
      <c r="E206" t="s">
        <v>23</v>
      </c>
      <c r="F206" t="s">
        <v>86</v>
      </c>
      <c r="G206" t="s">
        <v>47</v>
      </c>
      <c r="H206" t="s">
        <v>26</v>
      </c>
      <c r="I206" t="s">
        <v>27</v>
      </c>
      <c r="J206" t="s">
        <v>48</v>
      </c>
      <c r="K206" s="2">
        <v>0.39583333333333331</v>
      </c>
      <c r="L206" s="2">
        <v>0.40277777777777773</v>
      </c>
      <c r="M206">
        <v>10</v>
      </c>
      <c r="N206">
        <v>0</v>
      </c>
      <c r="O206">
        <v>0.42</v>
      </c>
      <c r="Q206" t="s">
        <v>85</v>
      </c>
      <c r="R206">
        <v>1</v>
      </c>
      <c r="S206" t="s">
        <v>50</v>
      </c>
      <c r="T206" t="s">
        <v>42</v>
      </c>
      <c r="U206" s="2">
        <v>44509.593414351853</v>
      </c>
      <c r="V206" t="s">
        <v>51</v>
      </c>
      <c r="W206" s="2">
        <v>44509.593414351853</v>
      </c>
      <c r="X206">
        <v>1</v>
      </c>
      <c r="Y206" s="7">
        <v>0.02</v>
      </c>
      <c r="Z206" s="7">
        <v>0.05</v>
      </c>
      <c r="AA206" s="7">
        <v>7.0000000000000007E-2</v>
      </c>
    </row>
    <row r="207" spans="1:27" x14ac:dyDescent="0.25">
      <c r="A207">
        <v>42</v>
      </c>
      <c r="B207" s="1">
        <v>44491</v>
      </c>
      <c r="C207" s="1" t="s">
        <v>196</v>
      </c>
      <c r="D207" t="s">
        <v>190</v>
      </c>
      <c r="E207" t="s">
        <v>23</v>
      </c>
      <c r="F207" t="s">
        <v>78</v>
      </c>
      <c r="G207" t="s">
        <v>47</v>
      </c>
      <c r="H207" t="s">
        <v>26</v>
      </c>
      <c r="I207" t="s">
        <v>27</v>
      </c>
      <c r="J207" t="s">
        <v>48</v>
      </c>
      <c r="K207" s="2">
        <v>0.4375</v>
      </c>
      <c r="L207" s="2">
        <v>0.44791666666666669</v>
      </c>
      <c r="M207">
        <v>15</v>
      </c>
      <c r="N207">
        <v>0</v>
      </c>
      <c r="O207">
        <v>0.42</v>
      </c>
      <c r="Q207" t="s">
        <v>58</v>
      </c>
      <c r="R207">
        <v>1</v>
      </c>
      <c r="S207" t="s">
        <v>50</v>
      </c>
      <c r="T207" t="s">
        <v>42</v>
      </c>
      <c r="U207" s="2">
        <v>44509.593414351853</v>
      </c>
      <c r="V207" t="s">
        <v>51</v>
      </c>
      <c r="W207" s="2">
        <v>44509.593414351853</v>
      </c>
      <c r="X207">
        <v>1</v>
      </c>
      <c r="Y207" s="7">
        <v>0.02</v>
      </c>
      <c r="Z207" s="7">
        <v>0.05</v>
      </c>
      <c r="AA207" s="7">
        <v>7.0000000000000007E-2</v>
      </c>
    </row>
    <row r="208" spans="1:27" x14ac:dyDescent="0.25">
      <c r="A208">
        <v>42</v>
      </c>
      <c r="B208" s="1">
        <v>44491</v>
      </c>
      <c r="C208" s="1" t="s">
        <v>196</v>
      </c>
      <c r="D208" t="s">
        <v>191</v>
      </c>
      <c r="E208" t="s">
        <v>23</v>
      </c>
      <c r="F208" t="s">
        <v>74</v>
      </c>
      <c r="G208" t="s">
        <v>63</v>
      </c>
      <c r="H208" t="s">
        <v>34</v>
      </c>
      <c r="I208" t="s">
        <v>27</v>
      </c>
      <c r="J208" t="s">
        <v>48</v>
      </c>
      <c r="K208" s="2">
        <v>0.47916666666666669</v>
      </c>
      <c r="L208" s="2">
        <v>0.4861111111111111</v>
      </c>
      <c r="M208">
        <v>10</v>
      </c>
      <c r="N208">
        <v>0</v>
      </c>
      <c r="O208">
        <v>0.42</v>
      </c>
      <c r="P208" t="s">
        <v>154</v>
      </c>
      <c r="Q208" t="s">
        <v>85</v>
      </c>
      <c r="R208">
        <v>1</v>
      </c>
      <c r="S208" t="s">
        <v>50</v>
      </c>
      <c r="T208" t="s">
        <v>42</v>
      </c>
      <c r="U208" s="2">
        <v>44509.593414351853</v>
      </c>
      <c r="V208" t="s">
        <v>51</v>
      </c>
      <c r="W208" s="2">
        <v>44509.593414351853</v>
      </c>
      <c r="X208">
        <v>1</v>
      </c>
      <c r="Y208" s="7">
        <v>0.02</v>
      </c>
      <c r="Z208" s="7">
        <v>0.05</v>
      </c>
      <c r="AA208" s="7">
        <v>7.0000000000000007E-2</v>
      </c>
    </row>
    <row r="209" spans="1:27" x14ac:dyDescent="0.25">
      <c r="A209">
        <v>42</v>
      </c>
      <c r="B209" s="1">
        <v>44491</v>
      </c>
      <c r="C209" s="1" t="s">
        <v>196</v>
      </c>
      <c r="D209" t="s">
        <v>184</v>
      </c>
      <c r="E209" t="s">
        <v>23</v>
      </c>
      <c r="F209" t="s">
        <v>40</v>
      </c>
      <c r="G209" t="s">
        <v>47</v>
      </c>
      <c r="H209" t="s">
        <v>26</v>
      </c>
      <c r="I209" t="s">
        <v>27</v>
      </c>
      <c r="J209" t="s">
        <v>48</v>
      </c>
      <c r="K209" s="2">
        <v>0.49305555555555558</v>
      </c>
      <c r="L209" s="2">
        <v>0.49652777777777773</v>
      </c>
      <c r="M209">
        <v>5</v>
      </c>
      <c r="N209">
        <v>0</v>
      </c>
      <c r="O209">
        <v>0.42</v>
      </c>
      <c r="Q209" t="s">
        <v>85</v>
      </c>
      <c r="R209">
        <v>1</v>
      </c>
      <c r="S209" t="s">
        <v>50</v>
      </c>
      <c r="T209" t="s">
        <v>42</v>
      </c>
      <c r="U209" s="2">
        <v>44509.593414351853</v>
      </c>
      <c r="V209" t="s">
        <v>51</v>
      </c>
      <c r="W209" s="2">
        <v>44509.593414351853</v>
      </c>
      <c r="X209">
        <v>1</v>
      </c>
      <c r="Y209" s="7">
        <v>0.02</v>
      </c>
      <c r="Z209" s="7">
        <v>0.05</v>
      </c>
      <c r="AA209" s="7">
        <v>7.0000000000000007E-2</v>
      </c>
    </row>
    <row r="210" spans="1:27" x14ac:dyDescent="0.25">
      <c r="A210">
        <v>42</v>
      </c>
      <c r="B210" s="1">
        <v>44492</v>
      </c>
      <c r="C210" s="1" t="s">
        <v>196</v>
      </c>
      <c r="D210" t="s">
        <v>246</v>
      </c>
      <c r="E210" t="s">
        <v>23</v>
      </c>
      <c r="F210" t="s">
        <v>86</v>
      </c>
      <c r="G210" t="s">
        <v>47</v>
      </c>
      <c r="H210" t="s">
        <v>26</v>
      </c>
      <c r="I210" t="s">
        <v>27</v>
      </c>
      <c r="J210" t="s">
        <v>48</v>
      </c>
      <c r="K210" s="2">
        <v>6.9444444444444441E-3</v>
      </c>
      <c r="L210" s="2">
        <v>1.3888888888888888E-2</v>
      </c>
      <c r="M210">
        <v>10</v>
      </c>
      <c r="N210">
        <v>0</v>
      </c>
      <c r="O210">
        <v>0.42</v>
      </c>
      <c r="Q210" t="s">
        <v>85</v>
      </c>
      <c r="R210">
        <v>1</v>
      </c>
      <c r="S210" t="s">
        <v>50</v>
      </c>
      <c r="T210" t="s">
        <v>42</v>
      </c>
      <c r="U210" s="2">
        <v>44509.593414351853</v>
      </c>
      <c r="V210" t="s">
        <v>51</v>
      </c>
      <c r="W210" s="2">
        <v>44509.593414351853</v>
      </c>
      <c r="X210">
        <v>1</v>
      </c>
      <c r="Y210" s="7">
        <v>0.02</v>
      </c>
      <c r="Z210" s="7">
        <v>0.05</v>
      </c>
      <c r="AA210" s="7">
        <v>7.0000000000000007E-2</v>
      </c>
    </row>
    <row r="211" spans="1:27" x14ac:dyDescent="0.25">
      <c r="A211">
        <v>42</v>
      </c>
      <c r="B211" s="1">
        <v>44492</v>
      </c>
      <c r="C211" s="1" t="s">
        <v>196</v>
      </c>
      <c r="D211" t="s">
        <v>188</v>
      </c>
      <c r="E211" t="s">
        <v>23</v>
      </c>
      <c r="F211" t="s">
        <v>74</v>
      </c>
      <c r="G211" t="s">
        <v>63</v>
      </c>
      <c r="H211" t="s">
        <v>34</v>
      </c>
      <c r="I211" t="s">
        <v>27</v>
      </c>
      <c r="J211" t="s">
        <v>48</v>
      </c>
      <c r="K211" s="2">
        <v>1.0416666666666666E-2</v>
      </c>
      <c r="L211" s="2">
        <v>1.3888888888888888E-2</v>
      </c>
      <c r="M211">
        <v>5</v>
      </c>
      <c r="N211">
        <v>0</v>
      </c>
      <c r="O211">
        <v>0.42</v>
      </c>
      <c r="P211" t="s">
        <v>155</v>
      </c>
      <c r="Q211" t="s">
        <v>58</v>
      </c>
      <c r="R211">
        <v>1</v>
      </c>
      <c r="S211" t="s">
        <v>50</v>
      </c>
      <c r="T211" t="s">
        <v>42</v>
      </c>
      <c r="U211" s="2">
        <v>44509.593414351853</v>
      </c>
      <c r="V211" t="s">
        <v>51</v>
      </c>
      <c r="W211" s="2">
        <v>44509.593414351853</v>
      </c>
      <c r="X211">
        <v>1</v>
      </c>
      <c r="Y211" s="7">
        <v>0.02</v>
      </c>
      <c r="Z211" s="7">
        <v>0.05</v>
      </c>
      <c r="AA211" s="7">
        <v>7.0000000000000007E-2</v>
      </c>
    </row>
    <row r="212" spans="1:27" x14ac:dyDescent="0.25">
      <c r="A212">
        <v>42</v>
      </c>
      <c r="B212" s="1">
        <v>44492</v>
      </c>
      <c r="C212" s="1" t="s">
        <v>196</v>
      </c>
      <c r="D212" t="s">
        <v>189</v>
      </c>
      <c r="E212" t="s">
        <v>23</v>
      </c>
      <c r="F212" t="s">
        <v>40</v>
      </c>
      <c r="G212" t="s">
        <v>47</v>
      </c>
      <c r="H212" t="s">
        <v>26</v>
      </c>
      <c r="I212" t="s">
        <v>27</v>
      </c>
      <c r="J212" t="s">
        <v>48</v>
      </c>
      <c r="K212" s="2">
        <v>6.9444444444444434E-2</v>
      </c>
      <c r="L212" s="2">
        <v>7.2916666666666671E-2</v>
      </c>
      <c r="M212">
        <v>5</v>
      </c>
      <c r="N212">
        <v>0</v>
      </c>
      <c r="O212">
        <v>0.42</v>
      </c>
      <c r="Q212" t="s">
        <v>49</v>
      </c>
      <c r="R212">
        <v>1</v>
      </c>
      <c r="S212" t="s">
        <v>50</v>
      </c>
      <c r="T212" t="s">
        <v>42</v>
      </c>
      <c r="U212" s="2">
        <v>44509.593414351853</v>
      </c>
      <c r="V212" t="s">
        <v>51</v>
      </c>
      <c r="W212" s="2">
        <v>44509.593414351853</v>
      </c>
      <c r="X212">
        <v>1</v>
      </c>
      <c r="Y212" s="7">
        <v>0.02</v>
      </c>
      <c r="Z212" s="7">
        <v>0.05</v>
      </c>
      <c r="AA212" s="7">
        <v>7.0000000000000007E-2</v>
      </c>
    </row>
    <row r="213" spans="1:27" x14ac:dyDescent="0.25">
      <c r="A213">
        <v>42</v>
      </c>
      <c r="B213" s="1">
        <v>44492</v>
      </c>
      <c r="C213" s="1" t="s">
        <v>196</v>
      </c>
      <c r="D213" t="s">
        <v>246</v>
      </c>
      <c r="E213" t="s">
        <v>23</v>
      </c>
      <c r="F213" t="s">
        <v>86</v>
      </c>
      <c r="G213" t="s">
        <v>47</v>
      </c>
      <c r="H213" t="s">
        <v>26</v>
      </c>
      <c r="I213" t="s">
        <v>27</v>
      </c>
      <c r="J213" t="s">
        <v>48</v>
      </c>
      <c r="K213" s="2">
        <v>0.11805555555555557</v>
      </c>
      <c r="L213" s="2">
        <v>0.125</v>
      </c>
      <c r="M213">
        <v>10</v>
      </c>
      <c r="N213">
        <v>0</v>
      </c>
      <c r="O213">
        <v>0.42</v>
      </c>
      <c r="Q213" t="s">
        <v>85</v>
      </c>
      <c r="R213">
        <v>1</v>
      </c>
      <c r="S213" t="s">
        <v>50</v>
      </c>
      <c r="T213" t="s">
        <v>42</v>
      </c>
      <c r="U213" s="2">
        <v>44509.593414351853</v>
      </c>
      <c r="V213" t="s">
        <v>51</v>
      </c>
      <c r="W213" s="2">
        <v>44509.593414351853</v>
      </c>
      <c r="X213">
        <v>1</v>
      </c>
      <c r="Y213" s="7">
        <v>0.02</v>
      </c>
      <c r="Z213" s="7">
        <v>0.05</v>
      </c>
      <c r="AA213" s="7">
        <v>7.0000000000000007E-2</v>
      </c>
    </row>
    <row r="214" spans="1:27" x14ac:dyDescent="0.25">
      <c r="A214">
        <v>42</v>
      </c>
      <c r="B214" s="1">
        <v>44492</v>
      </c>
      <c r="C214" s="1" t="s">
        <v>196</v>
      </c>
      <c r="D214" t="s">
        <v>187</v>
      </c>
      <c r="E214" t="s">
        <v>23</v>
      </c>
      <c r="F214" t="s">
        <v>89</v>
      </c>
      <c r="G214" t="s">
        <v>53</v>
      </c>
      <c r="H214" t="s">
        <v>54</v>
      </c>
      <c r="I214" t="s">
        <v>27</v>
      </c>
      <c r="J214" t="s">
        <v>48</v>
      </c>
      <c r="K214" s="2">
        <v>0.46875</v>
      </c>
      <c r="L214" s="2">
        <v>0.47916666666666669</v>
      </c>
      <c r="M214">
        <v>15</v>
      </c>
      <c r="N214">
        <v>0</v>
      </c>
      <c r="O214">
        <v>0.42</v>
      </c>
      <c r="Q214" t="s">
        <v>73</v>
      </c>
      <c r="R214">
        <v>1</v>
      </c>
      <c r="S214" t="s">
        <v>50</v>
      </c>
      <c r="T214" t="s">
        <v>42</v>
      </c>
      <c r="U214" s="2">
        <v>44509.593414351853</v>
      </c>
      <c r="V214" t="s">
        <v>51</v>
      </c>
      <c r="W214" s="2">
        <v>44509.593414351853</v>
      </c>
      <c r="X214">
        <v>1</v>
      </c>
      <c r="Y214" s="7">
        <v>0.02</v>
      </c>
      <c r="Z214" s="7">
        <v>0.05</v>
      </c>
      <c r="AA214" s="7">
        <v>7.0000000000000007E-2</v>
      </c>
    </row>
    <row r="215" spans="1:27" x14ac:dyDescent="0.25">
      <c r="A215">
        <v>42</v>
      </c>
      <c r="B215" s="1">
        <v>44492</v>
      </c>
      <c r="C215" s="1" t="s">
        <v>196</v>
      </c>
      <c r="D215" t="s">
        <v>190</v>
      </c>
      <c r="E215" t="s">
        <v>23</v>
      </c>
      <c r="F215" t="s">
        <v>86</v>
      </c>
      <c r="G215" t="s">
        <v>47</v>
      </c>
      <c r="H215" t="s">
        <v>26</v>
      </c>
      <c r="I215" t="s">
        <v>27</v>
      </c>
      <c r="J215" t="s">
        <v>48</v>
      </c>
      <c r="K215" s="2">
        <v>0.27083333333333331</v>
      </c>
      <c r="L215" s="2">
        <v>0.27777777777777779</v>
      </c>
      <c r="M215">
        <v>10</v>
      </c>
      <c r="N215">
        <v>0</v>
      </c>
      <c r="O215">
        <v>0.42</v>
      </c>
      <c r="Q215" t="s">
        <v>73</v>
      </c>
      <c r="R215">
        <v>1</v>
      </c>
      <c r="S215" t="s">
        <v>50</v>
      </c>
      <c r="T215" t="s">
        <v>42</v>
      </c>
      <c r="U215" s="2">
        <v>44509.593414351853</v>
      </c>
      <c r="V215" t="s">
        <v>51</v>
      </c>
      <c r="W215" s="2">
        <v>44509.593414351853</v>
      </c>
      <c r="X215">
        <v>1</v>
      </c>
      <c r="Y215" s="7">
        <v>0.02</v>
      </c>
      <c r="Z215" s="7">
        <v>0.05</v>
      </c>
      <c r="AA215" s="7">
        <v>7.0000000000000007E-2</v>
      </c>
    </row>
    <row r="216" spans="1:27" x14ac:dyDescent="0.25">
      <c r="A216">
        <v>42</v>
      </c>
      <c r="B216" s="1">
        <v>44492</v>
      </c>
      <c r="C216" s="1" t="s">
        <v>196</v>
      </c>
      <c r="D216" t="s">
        <v>191</v>
      </c>
      <c r="E216" t="s">
        <v>23</v>
      </c>
      <c r="F216" t="s">
        <v>40</v>
      </c>
      <c r="G216" t="s">
        <v>47</v>
      </c>
      <c r="H216" t="s">
        <v>26</v>
      </c>
      <c r="I216" t="s">
        <v>27</v>
      </c>
      <c r="J216" t="s">
        <v>48</v>
      </c>
      <c r="K216" s="2">
        <v>0.30555555555555552</v>
      </c>
      <c r="L216" s="2">
        <v>0.3125</v>
      </c>
      <c r="M216">
        <v>10</v>
      </c>
      <c r="N216">
        <v>0</v>
      </c>
      <c r="O216">
        <v>0.42</v>
      </c>
      <c r="Q216" t="s">
        <v>73</v>
      </c>
      <c r="R216">
        <v>1</v>
      </c>
      <c r="S216" t="s">
        <v>50</v>
      </c>
      <c r="T216" t="s">
        <v>42</v>
      </c>
      <c r="U216" s="2">
        <v>44509.593414351853</v>
      </c>
      <c r="V216" t="s">
        <v>51</v>
      </c>
      <c r="W216" s="2">
        <v>44509.593414351853</v>
      </c>
      <c r="X216">
        <v>1</v>
      </c>
      <c r="Y216" s="7">
        <v>0.02</v>
      </c>
      <c r="Z216" s="7">
        <v>0.05</v>
      </c>
      <c r="AA216" s="7">
        <v>7.0000000000000007E-2</v>
      </c>
    </row>
    <row r="217" spans="1:27" x14ac:dyDescent="0.25">
      <c r="A217">
        <v>42</v>
      </c>
      <c r="B217" s="1">
        <v>44492</v>
      </c>
      <c r="C217" s="1" t="s">
        <v>196</v>
      </c>
      <c r="D217" t="s">
        <v>184</v>
      </c>
      <c r="E217" t="s">
        <v>23</v>
      </c>
      <c r="F217" t="s">
        <v>78</v>
      </c>
      <c r="G217" t="s">
        <v>47</v>
      </c>
      <c r="H217" t="s">
        <v>26</v>
      </c>
      <c r="I217" t="s">
        <v>27</v>
      </c>
      <c r="J217" t="s">
        <v>48</v>
      </c>
      <c r="K217" s="2">
        <v>0.33333333333333331</v>
      </c>
      <c r="L217" s="2">
        <v>0.34027777777777773</v>
      </c>
      <c r="M217">
        <v>10</v>
      </c>
      <c r="N217">
        <v>0</v>
      </c>
      <c r="O217">
        <v>0.42</v>
      </c>
      <c r="Q217" t="s">
        <v>73</v>
      </c>
      <c r="R217">
        <v>1</v>
      </c>
      <c r="S217" t="s">
        <v>50</v>
      </c>
      <c r="T217" t="s">
        <v>42</v>
      </c>
      <c r="U217" s="2">
        <v>44509.593414351853</v>
      </c>
      <c r="V217" t="s">
        <v>51</v>
      </c>
      <c r="W217" s="2">
        <v>44509.593414351853</v>
      </c>
      <c r="X217">
        <v>1</v>
      </c>
      <c r="Y217" s="7">
        <v>0.02</v>
      </c>
      <c r="Z217" s="7">
        <v>0.05</v>
      </c>
      <c r="AA217" s="7">
        <v>7.0000000000000007E-2</v>
      </c>
    </row>
    <row r="218" spans="1:27" x14ac:dyDescent="0.25">
      <c r="A218">
        <v>42</v>
      </c>
      <c r="B218" s="1">
        <v>44492</v>
      </c>
      <c r="C218" s="1" t="s">
        <v>196</v>
      </c>
      <c r="D218" t="s">
        <v>246</v>
      </c>
      <c r="E218" t="s">
        <v>23</v>
      </c>
      <c r="F218" t="s">
        <v>86</v>
      </c>
      <c r="G218" t="s">
        <v>47</v>
      </c>
      <c r="H218" t="s">
        <v>26</v>
      </c>
      <c r="I218" t="s">
        <v>27</v>
      </c>
      <c r="J218" t="s">
        <v>48</v>
      </c>
      <c r="K218" s="2">
        <v>0.375</v>
      </c>
      <c r="L218" s="2">
        <v>0.38194444444444442</v>
      </c>
      <c r="M218">
        <v>10</v>
      </c>
      <c r="N218">
        <v>0</v>
      </c>
      <c r="O218">
        <v>0.42</v>
      </c>
      <c r="Q218" t="s">
        <v>152</v>
      </c>
      <c r="R218">
        <v>1</v>
      </c>
      <c r="S218" t="s">
        <v>50</v>
      </c>
      <c r="T218" t="s">
        <v>42</v>
      </c>
      <c r="U218" s="2">
        <v>44509.593414351853</v>
      </c>
      <c r="V218" t="s">
        <v>51</v>
      </c>
      <c r="W218" s="2">
        <v>44509.593414351853</v>
      </c>
      <c r="X218">
        <v>1</v>
      </c>
      <c r="Y218" s="7">
        <v>0.02</v>
      </c>
      <c r="Z218" s="7">
        <v>0.05</v>
      </c>
      <c r="AA218" s="7">
        <v>7.0000000000000007E-2</v>
      </c>
    </row>
    <row r="219" spans="1:27" x14ac:dyDescent="0.25">
      <c r="A219">
        <v>42</v>
      </c>
      <c r="B219" s="1">
        <v>44492</v>
      </c>
      <c r="C219" s="1" t="s">
        <v>196</v>
      </c>
      <c r="D219" t="s">
        <v>188</v>
      </c>
      <c r="E219" t="s">
        <v>23</v>
      </c>
      <c r="F219" t="s">
        <v>40</v>
      </c>
      <c r="G219" t="s">
        <v>47</v>
      </c>
      <c r="H219" t="s">
        <v>26</v>
      </c>
      <c r="I219" t="s">
        <v>27</v>
      </c>
      <c r="J219" t="s">
        <v>48</v>
      </c>
      <c r="K219" s="2">
        <v>0.4375</v>
      </c>
      <c r="L219" s="2">
        <v>0.44444444444444442</v>
      </c>
      <c r="M219">
        <v>10</v>
      </c>
      <c r="N219">
        <v>0</v>
      </c>
      <c r="O219">
        <v>0.42</v>
      </c>
      <c r="Q219" t="s">
        <v>73</v>
      </c>
      <c r="R219">
        <v>1</v>
      </c>
      <c r="S219" t="s">
        <v>50</v>
      </c>
      <c r="T219" t="s">
        <v>42</v>
      </c>
      <c r="U219" s="2">
        <v>44509.593414351853</v>
      </c>
      <c r="V219" t="s">
        <v>51</v>
      </c>
      <c r="W219" s="2">
        <v>44509.593414351853</v>
      </c>
      <c r="X219">
        <v>1</v>
      </c>
      <c r="Y219" s="7">
        <v>0.02</v>
      </c>
      <c r="Z219" s="7">
        <v>0.05</v>
      </c>
      <c r="AA219" s="7">
        <v>7.0000000000000007E-2</v>
      </c>
    </row>
    <row r="220" spans="1:27" x14ac:dyDescent="0.25">
      <c r="A220">
        <v>42</v>
      </c>
      <c r="B220" s="1">
        <v>44492</v>
      </c>
      <c r="C220" s="1" t="s">
        <v>196</v>
      </c>
      <c r="D220" t="s">
        <v>189</v>
      </c>
      <c r="E220" t="s">
        <v>23</v>
      </c>
      <c r="F220" t="s">
        <v>78</v>
      </c>
      <c r="G220" t="s">
        <v>47</v>
      </c>
      <c r="H220" t="s">
        <v>26</v>
      </c>
      <c r="I220" t="s">
        <v>27</v>
      </c>
      <c r="J220" t="s">
        <v>48</v>
      </c>
      <c r="K220" s="2">
        <v>0.47222222222222227</v>
      </c>
      <c r="L220" s="2">
        <v>0.47916666666666669</v>
      </c>
      <c r="M220">
        <v>10</v>
      </c>
      <c r="N220">
        <v>0</v>
      </c>
      <c r="O220">
        <v>0.42</v>
      </c>
      <c r="Q220" t="s">
        <v>81</v>
      </c>
      <c r="R220">
        <v>1</v>
      </c>
      <c r="S220" t="s">
        <v>50</v>
      </c>
      <c r="T220" t="s">
        <v>42</v>
      </c>
      <c r="U220" s="2">
        <v>44509.593414351853</v>
      </c>
      <c r="V220" t="s">
        <v>51</v>
      </c>
      <c r="W220" s="2">
        <v>44509.593414351853</v>
      </c>
      <c r="X220">
        <v>1</v>
      </c>
      <c r="Y220" s="7">
        <v>0.02</v>
      </c>
      <c r="Z220" s="7">
        <v>0.05</v>
      </c>
      <c r="AA220" s="7">
        <v>7.0000000000000007E-2</v>
      </c>
    </row>
    <row r="221" spans="1:27" x14ac:dyDescent="0.25">
      <c r="A221">
        <v>42</v>
      </c>
      <c r="B221" s="1">
        <v>44492</v>
      </c>
      <c r="C221" s="1" t="s">
        <v>196</v>
      </c>
      <c r="D221" t="s">
        <v>246</v>
      </c>
      <c r="E221" t="s">
        <v>23</v>
      </c>
      <c r="F221" t="s">
        <v>86</v>
      </c>
      <c r="G221" t="s">
        <v>47</v>
      </c>
      <c r="H221" t="s">
        <v>26</v>
      </c>
      <c r="I221" t="s">
        <v>27</v>
      </c>
      <c r="J221" t="s">
        <v>48</v>
      </c>
      <c r="K221" s="2">
        <v>0.52083333333333337</v>
      </c>
      <c r="L221" s="2">
        <v>0.52777777777777779</v>
      </c>
      <c r="M221">
        <v>10</v>
      </c>
      <c r="N221">
        <v>0</v>
      </c>
      <c r="O221">
        <v>0.42</v>
      </c>
      <c r="Q221" t="s">
        <v>73</v>
      </c>
      <c r="R221">
        <v>1</v>
      </c>
      <c r="S221" t="s">
        <v>50</v>
      </c>
      <c r="T221" t="s">
        <v>42</v>
      </c>
      <c r="U221" s="2">
        <v>44509.593414351853</v>
      </c>
      <c r="V221" t="s">
        <v>51</v>
      </c>
      <c r="W221" s="2">
        <v>44509.593414351853</v>
      </c>
      <c r="X221">
        <v>1</v>
      </c>
      <c r="Y221" s="7">
        <v>0.02</v>
      </c>
      <c r="Z221" s="7">
        <v>0.05</v>
      </c>
      <c r="AA221" s="7">
        <v>7.0000000000000007E-2</v>
      </c>
    </row>
    <row r="222" spans="1:27" x14ac:dyDescent="0.25">
      <c r="A222">
        <v>42</v>
      </c>
      <c r="B222" s="1">
        <v>44492</v>
      </c>
      <c r="C222" s="1" t="s">
        <v>196</v>
      </c>
      <c r="D222" t="s">
        <v>187</v>
      </c>
      <c r="E222" t="s">
        <v>23</v>
      </c>
      <c r="F222" t="s">
        <v>40</v>
      </c>
      <c r="G222" t="s">
        <v>47</v>
      </c>
      <c r="H222" t="s">
        <v>26</v>
      </c>
      <c r="I222" t="s">
        <v>27</v>
      </c>
      <c r="J222" t="s">
        <v>48</v>
      </c>
      <c r="K222" s="2">
        <v>0.55902777777777779</v>
      </c>
      <c r="L222" s="2">
        <v>0.56597222222222221</v>
      </c>
      <c r="M222">
        <v>10</v>
      </c>
      <c r="N222">
        <v>0</v>
      </c>
      <c r="O222">
        <v>0.42</v>
      </c>
      <c r="Q222" t="s">
        <v>73</v>
      </c>
      <c r="R222">
        <v>1</v>
      </c>
      <c r="S222" t="s">
        <v>50</v>
      </c>
      <c r="T222" t="s">
        <v>42</v>
      </c>
      <c r="U222" s="2">
        <v>44509.593414351853</v>
      </c>
      <c r="V222" t="s">
        <v>51</v>
      </c>
      <c r="W222" s="2">
        <v>44509.593414351853</v>
      </c>
      <c r="X222">
        <v>1</v>
      </c>
      <c r="Y222" s="7">
        <v>0.02</v>
      </c>
      <c r="Z222" s="7">
        <v>0.05</v>
      </c>
      <c r="AA222" s="7">
        <v>7.0000000000000007E-2</v>
      </c>
    </row>
    <row r="223" spans="1:27" x14ac:dyDescent="0.25">
      <c r="A223">
        <v>42</v>
      </c>
      <c r="B223" s="1">
        <v>44492</v>
      </c>
      <c r="C223" s="1" t="s">
        <v>196</v>
      </c>
      <c r="D223" t="s">
        <v>190</v>
      </c>
      <c r="E223" t="s">
        <v>23</v>
      </c>
      <c r="F223" t="s">
        <v>78</v>
      </c>
      <c r="G223" t="s">
        <v>47</v>
      </c>
      <c r="H223" t="s">
        <v>26</v>
      </c>
      <c r="I223" t="s">
        <v>27</v>
      </c>
      <c r="J223" t="s">
        <v>48</v>
      </c>
      <c r="K223" s="2">
        <v>0.58680555555555558</v>
      </c>
      <c r="L223" s="2">
        <v>0.59375</v>
      </c>
      <c r="M223">
        <v>10</v>
      </c>
      <c r="N223">
        <v>0</v>
      </c>
      <c r="O223">
        <v>0.42</v>
      </c>
      <c r="Q223" t="s">
        <v>73</v>
      </c>
      <c r="R223">
        <v>1</v>
      </c>
      <c r="S223" t="s">
        <v>50</v>
      </c>
      <c r="T223" t="s">
        <v>42</v>
      </c>
      <c r="U223" s="2">
        <v>44509.593414351853</v>
      </c>
      <c r="V223" t="s">
        <v>51</v>
      </c>
      <c r="W223" s="2">
        <v>44509.593414351853</v>
      </c>
      <c r="X223">
        <v>1</v>
      </c>
      <c r="Y223" s="7">
        <v>0.02</v>
      </c>
      <c r="Z223" s="7">
        <v>0.05</v>
      </c>
      <c r="AA223" s="7">
        <v>7.0000000000000007E-2</v>
      </c>
    </row>
    <row r="224" spans="1:27" x14ac:dyDescent="0.25">
      <c r="A224">
        <v>42</v>
      </c>
      <c r="B224" s="1">
        <v>44492</v>
      </c>
      <c r="C224" s="1" t="s">
        <v>196</v>
      </c>
      <c r="D224" t="s">
        <v>191</v>
      </c>
      <c r="E224" t="s">
        <v>23</v>
      </c>
      <c r="F224" t="s">
        <v>86</v>
      </c>
      <c r="G224" t="s">
        <v>47</v>
      </c>
      <c r="H224" t="s">
        <v>26</v>
      </c>
      <c r="I224" t="s">
        <v>27</v>
      </c>
      <c r="J224" t="s">
        <v>48</v>
      </c>
      <c r="K224" s="2">
        <v>0.63194444444444442</v>
      </c>
      <c r="L224" s="2">
        <v>0.63888888888888895</v>
      </c>
      <c r="M224">
        <v>10</v>
      </c>
      <c r="N224">
        <v>0</v>
      </c>
      <c r="O224">
        <v>0.42</v>
      </c>
      <c r="Q224" t="s">
        <v>81</v>
      </c>
      <c r="R224">
        <v>1</v>
      </c>
      <c r="S224" t="s">
        <v>50</v>
      </c>
      <c r="T224" t="s">
        <v>42</v>
      </c>
      <c r="U224" s="2">
        <v>44509.593414351853</v>
      </c>
      <c r="V224" t="s">
        <v>51</v>
      </c>
      <c r="W224" s="2">
        <v>44509.593414351853</v>
      </c>
      <c r="X224">
        <v>1</v>
      </c>
      <c r="Y224" s="7">
        <v>0.02</v>
      </c>
      <c r="Z224" s="7">
        <v>0.05</v>
      </c>
      <c r="AA224" s="7">
        <v>7.0000000000000007E-2</v>
      </c>
    </row>
    <row r="225" spans="1:27" x14ac:dyDescent="0.25">
      <c r="A225">
        <v>42</v>
      </c>
      <c r="B225" s="1">
        <v>44492</v>
      </c>
      <c r="C225" s="1" t="s">
        <v>196</v>
      </c>
      <c r="D225" t="s">
        <v>184</v>
      </c>
      <c r="E225" t="s">
        <v>23</v>
      </c>
      <c r="F225" t="s">
        <v>40</v>
      </c>
      <c r="G225" t="s">
        <v>47</v>
      </c>
      <c r="H225" t="s">
        <v>26</v>
      </c>
      <c r="I225" t="s">
        <v>27</v>
      </c>
      <c r="J225" t="s">
        <v>48</v>
      </c>
      <c r="K225" s="2">
        <v>0.65972222222222221</v>
      </c>
      <c r="L225" s="2">
        <v>0.66666666666666663</v>
      </c>
      <c r="M225">
        <v>10</v>
      </c>
      <c r="N225">
        <v>0</v>
      </c>
      <c r="O225">
        <v>0.42</v>
      </c>
      <c r="Q225" t="s">
        <v>73</v>
      </c>
      <c r="R225">
        <v>1</v>
      </c>
      <c r="S225" t="s">
        <v>50</v>
      </c>
      <c r="T225" t="s">
        <v>42</v>
      </c>
      <c r="U225" s="2">
        <v>44509.593414351853</v>
      </c>
      <c r="V225" t="s">
        <v>51</v>
      </c>
      <c r="W225" s="2">
        <v>44509.593414351853</v>
      </c>
      <c r="X225">
        <v>1</v>
      </c>
      <c r="Y225" s="7">
        <v>0.02</v>
      </c>
      <c r="Z225" s="7">
        <v>0.05</v>
      </c>
      <c r="AA225" s="7">
        <v>7.0000000000000007E-2</v>
      </c>
    </row>
    <row r="226" spans="1:27" x14ac:dyDescent="0.25">
      <c r="A226">
        <v>42</v>
      </c>
      <c r="B226" s="1">
        <v>44492</v>
      </c>
      <c r="C226" s="1" t="s">
        <v>196</v>
      </c>
      <c r="D226" t="s">
        <v>246</v>
      </c>
      <c r="E226" t="s">
        <v>23</v>
      </c>
      <c r="F226" t="s">
        <v>78</v>
      </c>
      <c r="G226" t="s">
        <v>47</v>
      </c>
      <c r="H226" t="s">
        <v>26</v>
      </c>
      <c r="I226" t="s">
        <v>27</v>
      </c>
      <c r="J226" t="s">
        <v>48</v>
      </c>
      <c r="K226" s="2">
        <v>0.70833333333333337</v>
      </c>
      <c r="L226" s="2">
        <v>0.71527777777777779</v>
      </c>
      <c r="M226">
        <v>10</v>
      </c>
      <c r="N226">
        <v>0</v>
      </c>
      <c r="O226">
        <v>0.42</v>
      </c>
      <c r="Q226" t="s">
        <v>73</v>
      </c>
      <c r="R226">
        <v>1</v>
      </c>
      <c r="S226" t="s">
        <v>50</v>
      </c>
      <c r="T226" t="s">
        <v>42</v>
      </c>
      <c r="U226" s="2">
        <v>44509.593414351853</v>
      </c>
      <c r="V226" t="s">
        <v>51</v>
      </c>
      <c r="W226" s="2">
        <v>44509.593414351853</v>
      </c>
      <c r="X226">
        <v>1</v>
      </c>
      <c r="Y226" s="7">
        <v>0.02</v>
      </c>
      <c r="Z226" s="7">
        <v>0.05</v>
      </c>
      <c r="AA226" s="7">
        <v>7.0000000000000007E-2</v>
      </c>
    </row>
    <row r="227" spans="1:27" x14ac:dyDescent="0.25">
      <c r="A227">
        <v>42</v>
      </c>
      <c r="B227" s="1">
        <v>44492</v>
      </c>
      <c r="C227" s="1" t="s">
        <v>196</v>
      </c>
      <c r="D227" t="s">
        <v>188</v>
      </c>
      <c r="E227" t="s">
        <v>23</v>
      </c>
      <c r="F227" t="s">
        <v>40</v>
      </c>
      <c r="G227" t="s">
        <v>47</v>
      </c>
      <c r="H227" t="s">
        <v>26</v>
      </c>
      <c r="I227" t="s">
        <v>27</v>
      </c>
      <c r="J227" t="s">
        <v>48</v>
      </c>
      <c r="K227" s="2">
        <v>0.75347222222222221</v>
      </c>
      <c r="L227" s="2">
        <v>0.76041666666666663</v>
      </c>
      <c r="M227">
        <v>10</v>
      </c>
      <c r="N227">
        <v>0</v>
      </c>
      <c r="O227">
        <v>0.42</v>
      </c>
      <c r="Q227" t="s">
        <v>58</v>
      </c>
      <c r="R227">
        <v>1</v>
      </c>
      <c r="S227" t="s">
        <v>50</v>
      </c>
      <c r="T227" t="s">
        <v>42</v>
      </c>
      <c r="U227" s="2">
        <v>44509.593414351853</v>
      </c>
      <c r="V227" t="s">
        <v>51</v>
      </c>
      <c r="W227" s="2">
        <v>44509.593414351853</v>
      </c>
      <c r="X227">
        <v>1</v>
      </c>
      <c r="Y227" s="7">
        <v>0.02</v>
      </c>
      <c r="Z227" s="7">
        <v>0.05</v>
      </c>
      <c r="AA227" s="7">
        <v>7.0000000000000007E-2</v>
      </c>
    </row>
    <row r="228" spans="1:27" x14ac:dyDescent="0.25">
      <c r="A228">
        <v>42</v>
      </c>
      <c r="B228" s="1">
        <v>44492</v>
      </c>
      <c r="C228" s="1" t="s">
        <v>196</v>
      </c>
      <c r="D228" t="s">
        <v>189</v>
      </c>
      <c r="E228" t="s">
        <v>23</v>
      </c>
      <c r="F228" t="s">
        <v>86</v>
      </c>
      <c r="G228" t="s">
        <v>47</v>
      </c>
      <c r="H228" t="s">
        <v>26</v>
      </c>
      <c r="I228" t="s">
        <v>27</v>
      </c>
      <c r="J228" t="s">
        <v>48</v>
      </c>
      <c r="K228" s="2">
        <v>0.78125</v>
      </c>
      <c r="L228" s="2">
        <v>0.78819444444444453</v>
      </c>
      <c r="M228">
        <v>10</v>
      </c>
      <c r="N228">
        <v>0</v>
      </c>
      <c r="O228">
        <v>0.42</v>
      </c>
      <c r="Q228" t="s">
        <v>151</v>
      </c>
      <c r="R228">
        <v>1</v>
      </c>
      <c r="S228" t="s">
        <v>50</v>
      </c>
      <c r="T228" t="s">
        <v>42</v>
      </c>
      <c r="U228" s="2">
        <v>44509.593414351853</v>
      </c>
      <c r="V228" t="s">
        <v>51</v>
      </c>
      <c r="W228" s="2">
        <v>44509.593414351853</v>
      </c>
      <c r="X228">
        <v>1</v>
      </c>
      <c r="Y228" s="7">
        <v>0.02</v>
      </c>
      <c r="Z228" s="7">
        <v>0.05</v>
      </c>
      <c r="AA228" s="7">
        <v>7.0000000000000007E-2</v>
      </c>
    </row>
    <row r="229" spans="1:27" x14ac:dyDescent="0.25">
      <c r="A229">
        <v>42</v>
      </c>
      <c r="B229" s="1">
        <v>44492</v>
      </c>
      <c r="C229" s="1" t="s">
        <v>196</v>
      </c>
      <c r="D229" t="s">
        <v>246</v>
      </c>
      <c r="E229" t="s">
        <v>23</v>
      </c>
      <c r="F229" t="s">
        <v>78</v>
      </c>
      <c r="G229" t="s">
        <v>47</v>
      </c>
      <c r="H229" t="s">
        <v>26</v>
      </c>
      <c r="I229" t="s">
        <v>27</v>
      </c>
      <c r="J229" t="s">
        <v>48</v>
      </c>
      <c r="K229" s="2">
        <v>0.83333333333333337</v>
      </c>
      <c r="L229" s="2">
        <v>0.84027777777777779</v>
      </c>
      <c r="M229">
        <v>10</v>
      </c>
      <c r="N229">
        <v>0</v>
      </c>
      <c r="O229">
        <v>0.42</v>
      </c>
      <c r="Q229" t="s">
        <v>151</v>
      </c>
      <c r="R229">
        <v>1</v>
      </c>
      <c r="S229" t="s">
        <v>50</v>
      </c>
      <c r="T229" t="s">
        <v>42</v>
      </c>
      <c r="U229" s="2">
        <v>44509.593414351853</v>
      </c>
      <c r="V229" t="s">
        <v>51</v>
      </c>
      <c r="W229" s="2">
        <v>44509.593414351853</v>
      </c>
      <c r="X229">
        <v>1</v>
      </c>
      <c r="Y229" s="7">
        <v>0.02</v>
      </c>
      <c r="Z229" s="7">
        <v>0.05</v>
      </c>
      <c r="AA229" s="7">
        <v>7.0000000000000007E-2</v>
      </c>
    </row>
    <row r="230" spans="1:27" x14ac:dyDescent="0.25">
      <c r="A230">
        <v>42</v>
      </c>
      <c r="B230" s="1">
        <v>44492</v>
      </c>
      <c r="C230" s="1" t="s">
        <v>196</v>
      </c>
      <c r="D230" t="s">
        <v>187</v>
      </c>
      <c r="E230" t="s">
        <v>23</v>
      </c>
      <c r="F230" t="s">
        <v>40</v>
      </c>
      <c r="G230" t="s">
        <v>47</v>
      </c>
      <c r="H230" t="s">
        <v>26</v>
      </c>
      <c r="I230" t="s">
        <v>27</v>
      </c>
      <c r="J230" t="s">
        <v>48</v>
      </c>
      <c r="K230" s="2">
        <v>0.87847222222222221</v>
      </c>
      <c r="L230" s="2">
        <v>0.92708333333333337</v>
      </c>
      <c r="M230">
        <v>70</v>
      </c>
      <c r="N230">
        <v>0.75</v>
      </c>
      <c r="O230">
        <v>0.42</v>
      </c>
      <c r="Q230" t="s">
        <v>58</v>
      </c>
      <c r="R230">
        <v>1</v>
      </c>
      <c r="S230" t="s">
        <v>50</v>
      </c>
      <c r="T230" t="s">
        <v>42</v>
      </c>
      <c r="U230" s="2">
        <v>44509.593414351853</v>
      </c>
      <c r="V230" t="s">
        <v>51</v>
      </c>
      <c r="W230" s="2">
        <v>44509.593414351853</v>
      </c>
      <c r="X230">
        <v>1</v>
      </c>
      <c r="Y230" s="7">
        <v>0.02</v>
      </c>
      <c r="Z230" s="7">
        <v>0.05</v>
      </c>
      <c r="AA230" s="7">
        <v>7.0000000000000007E-2</v>
      </c>
    </row>
    <row r="231" spans="1:27" x14ac:dyDescent="0.25">
      <c r="A231">
        <v>42</v>
      </c>
      <c r="B231" s="1">
        <v>44492</v>
      </c>
      <c r="C231" s="1" t="s">
        <v>196</v>
      </c>
      <c r="D231" t="s">
        <v>190</v>
      </c>
      <c r="E231" t="s">
        <v>23</v>
      </c>
      <c r="F231" t="s">
        <v>86</v>
      </c>
      <c r="G231" t="s">
        <v>47</v>
      </c>
      <c r="H231" t="s">
        <v>26</v>
      </c>
      <c r="I231" t="s">
        <v>27</v>
      </c>
      <c r="J231" t="s">
        <v>48</v>
      </c>
      <c r="K231" s="2">
        <v>0.9375</v>
      </c>
      <c r="L231" s="2">
        <v>0.94097222222222221</v>
      </c>
      <c r="M231">
        <v>5</v>
      </c>
      <c r="N231">
        <v>0</v>
      </c>
      <c r="O231">
        <v>0.42</v>
      </c>
      <c r="Q231" t="s">
        <v>58</v>
      </c>
      <c r="R231">
        <v>1</v>
      </c>
      <c r="S231" t="s">
        <v>50</v>
      </c>
      <c r="T231" t="s">
        <v>42</v>
      </c>
      <c r="U231" s="2">
        <v>44509.593414351853</v>
      </c>
      <c r="V231" t="s">
        <v>51</v>
      </c>
      <c r="W231" s="2">
        <v>44509.593414351853</v>
      </c>
      <c r="X231">
        <v>1</v>
      </c>
      <c r="Y231" s="7">
        <v>0.02</v>
      </c>
      <c r="Z231" s="7">
        <v>0.05</v>
      </c>
      <c r="AA231" s="7">
        <v>7.0000000000000007E-2</v>
      </c>
    </row>
    <row r="232" spans="1:27" x14ac:dyDescent="0.25">
      <c r="A232">
        <v>42</v>
      </c>
      <c r="B232" s="1">
        <v>44492</v>
      </c>
      <c r="C232" s="1" t="s">
        <v>196</v>
      </c>
      <c r="D232" t="s">
        <v>191</v>
      </c>
      <c r="E232" t="s">
        <v>23</v>
      </c>
      <c r="F232" t="s">
        <v>78</v>
      </c>
      <c r="G232" t="s">
        <v>47</v>
      </c>
      <c r="H232" t="s">
        <v>26</v>
      </c>
      <c r="I232" t="s">
        <v>27</v>
      </c>
      <c r="J232" t="s">
        <v>48</v>
      </c>
      <c r="K232" s="2">
        <v>0.96180555555555547</v>
      </c>
      <c r="L232" s="2">
        <v>0.96875</v>
      </c>
      <c r="M232">
        <v>10</v>
      </c>
      <c r="N232">
        <v>0</v>
      </c>
      <c r="O232">
        <v>0.42</v>
      </c>
      <c r="Q232" t="s">
        <v>85</v>
      </c>
      <c r="R232">
        <v>1</v>
      </c>
      <c r="S232" t="s">
        <v>50</v>
      </c>
      <c r="T232" t="s">
        <v>42</v>
      </c>
      <c r="U232" s="2">
        <v>44509.593414351853</v>
      </c>
      <c r="V232" t="s">
        <v>51</v>
      </c>
      <c r="W232" s="2">
        <v>44509.593414351853</v>
      </c>
      <c r="X232">
        <v>1</v>
      </c>
      <c r="Y232" s="7">
        <v>0.02</v>
      </c>
      <c r="Z232" s="7">
        <v>0.05</v>
      </c>
      <c r="AA232" s="7">
        <v>7.0000000000000007E-2</v>
      </c>
    </row>
    <row r="233" spans="1:27" x14ac:dyDescent="0.25">
      <c r="A233">
        <v>42</v>
      </c>
      <c r="B233" s="1">
        <v>44492</v>
      </c>
      <c r="C233" s="1" t="s">
        <v>196</v>
      </c>
      <c r="D233" t="s">
        <v>184</v>
      </c>
      <c r="E233" t="s">
        <v>23</v>
      </c>
      <c r="F233" t="s">
        <v>40</v>
      </c>
      <c r="G233" t="s">
        <v>47</v>
      </c>
      <c r="H233" t="s">
        <v>26</v>
      </c>
      <c r="I233" t="s">
        <v>27</v>
      </c>
      <c r="J233" t="s">
        <v>48</v>
      </c>
      <c r="K233" s="2">
        <v>0.99305555555555547</v>
      </c>
      <c r="L233" s="2">
        <v>0.99652777777777779</v>
      </c>
      <c r="M233">
        <v>5</v>
      </c>
      <c r="N233">
        <v>0</v>
      </c>
      <c r="O233">
        <v>0.42</v>
      </c>
      <c r="Q233" t="s">
        <v>85</v>
      </c>
      <c r="R233">
        <v>1</v>
      </c>
      <c r="S233" t="s">
        <v>50</v>
      </c>
      <c r="T233" t="s">
        <v>42</v>
      </c>
      <c r="U233" s="2">
        <v>44509.593414351853</v>
      </c>
      <c r="V233" t="s">
        <v>51</v>
      </c>
      <c r="W233" s="2">
        <v>44509.593414351853</v>
      </c>
      <c r="X233">
        <v>1</v>
      </c>
      <c r="Y233" s="7">
        <v>0.02</v>
      </c>
      <c r="Z233" s="7">
        <v>0.05</v>
      </c>
      <c r="AA233" s="7">
        <v>7.0000000000000007E-2</v>
      </c>
    </row>
    <row r="234" spans="1:27" x14ac:dyDescent="0.25">
      <c r="A234">
        <v>42</v>
      </c>
      <c r="B234" s="1">
        <v>44492</v>
      </c>
      <c r="C234" s="1" t="s">
        <v>196</v>
      </c>
      <c r="D234" t="s">
        <v>246</v>
      </c>
      <c r="E234" t="s">
        <v>23</v>
      </c>
      <c r="F234" t="s">
        <v>86</v>
      </c>
      <c r="G234" t="s">
        <v>47</v>
      </c>
      <c r="H234" t="s">
        <v>26</v>
      </c>
      <c r="I234" t="s">
        <v>27</v>
      </c>
      <c r="J234" t="s">
        <v>48</v>
      </c>
      <c r="K234" s="2">
        <v>1.3888888888888888E-2</v>
      </c>
      <c r="L234" s="2">
        <v>2.0833333333333332E-2</v>
      </c>
      <c r="M234">
        <v>10</v>
      </c>
      <c r="N234">
        <v>0</v>
      </c>
      <c r="O234">
        <v>0.42</v>
      </c>
      <c r="Q234" t="s">
        <v>85</v>
      </c>
      <c r="R234">
        <v>1</v>
      </c>
      <c r="S234" t="s">
        <v>50</v>
      </c>
      <c r="T234" t="s">
        <v>42</v>
      </c>
      <c r="U234" s="2">
        <v>44509.593414351853</v>
      </c>
      <c r="V234" t="s">
        <v>51</v>
      </c>
      <c r="W234" s="2">
        <v>44509.593414351853</v>
      </c>
      <c r="X234">
        <v>1</v>
      </c>
      <c r="Y234" s="7">
        <v>0.02</v>
      </c>
      <c r="Z234" s="7">
        <v>0.05</v>
      </c>
      <c r="AA234" s="7">
        <v>7.0000000000000007E-2</v>
      </c>
    </row>
    <row r="235" spans="1:27" x14ac:dyDescent="0.25">
      <c r="A235">
        <v>42</v>
      </c>
      <c r="B235" s="1">
        <v>44493</v>
      </c>
      <c r="C235" s="1" t="s">
        <v>196</v>
      </c>
      <c r="D235" t="s">
        <v>188</v>
      </c>
      <c r="E235" t="s">
        <v>23</v>
      </c>
      <c r="F235" t="s">
        <v>78</v>
      </c>
      <c r="G235" t="s">
        <v>47</v>
      </c>
      <c r="H235" t="s">
        <v>26</v>
      </c>
      <c r="I235" t="s">
        <v>27</v>
      </c>
      <c r="J235" t="s">
        <v>48</v>
      </c>
      <c r="K235" s="2">
        <v>3.8194444444444441E-2</v>
      </c>
      <c r="L235" s="2">
        <v>4.1666666666666664E-2</v>
      </c>
      <c r="M235">
        <v>5</v>
      </c>
      <c r="N235">
        <v>0</v>
      </c>
      <c r="O235">
        <v>0.42</v>
      </c>
      <c r="Q235" t="s">
        <v>85</v>
      </c>
      <c r="R235">
        <v>1</v>
      </c>
      <c r="S235" t="s">
        <v>50</v>
      </c>
      <c r="T235" t="s">
        <v>42</v>
      </c>
      <c r="U235" s="2">
        <v>44509.593414351853</v>
      </c>
      <c r="V235" t="s">
        <v>51</v>
      </c>
      <c r="W235" s="2">
        <v>44509.593414351853</v>
      </c>
      <c r="X235">
        <v>1</v>
      </c>
      <c r="Y235" s="7">
        <v>0.02</v>
      </c>
      <c r="Z235" s="7">
        <v>0.05</v>
      </c>
      <c r="AA235" s="7">
        <v>7.0000000000000007E-2</v>
      </c>
    </row>
    <row r="236" spans="1:27" x14ac:dyDescent="0.25">
      <c r="A236">
        <v>42</v>
      </c>
      <c r="B236" s="1">
        <v>44493</v>
      </c>
      <c r="C236" s="1" t="s">
        <v>196</v>
      </c>
      <c r="D236" t="s">
        <v>189</v>
      </c>
      <c r="E236" t="s">
        <v>23</v>
      </c>
      <c r="F236" t="s">
        <v>86</v>
      </c>
      <c r="G236" t="s">
        <v>47</v>
      </c>
      <c r="H236" t="s">
        <v>26</v>
      </c>
      <c r="I236" t="s">
        <v>27</v>
      </c>
      <c r="J236" t="s">
        <v>48</v>
      </c>
      <c r="K236" s="2">
        <v>8.6805555555555566E-2</v>
      </c>
      <c r="L236" s="2">
        <v>9.375E-2</v>
      </c>
      <c r="M236">
        <v>10</v>
      </c>
      <c r="N236">
        <v>0</v>
      </c>
      <c r="O236">
        <v>0.42</v>
      </c>
      <c r="Q236" t="s">
        <v>85</v>
      </c>
      <c r="R236">
        <v>1</v>
      </c>
      <c r="S236" t="s">
        <v>50</v>
      </c>
      <c r="T236" t="s">
        <v>42</v>
      </c>
      <c r="U236" s="2">
        <v>44509.593414351853</v>
      </c>
      <c r="V236" t="s">
        <v>51</v>
      </c>
      <c r="W236" s="2">
        <v>44509.593414351853</v>
      </c>
      <c r="X236">
        <v>1</v>
      </c>
      <c r="Y236" s="7">
        <v>0.02</v>
      </c>
      <c r="Z236" s="7">
        <v>0.05</v>
      </c>
      <c r="AA236" s="7">
        <v>7.0000000000000007E-2</v>
      </c>
    </row>
    <row r="237" spans="1:27" x14ac:dyDescent="0.25">
      <c r="A237">
        <v>42</v>
      </c>
      <c r="B237" s="1">
        <v>44493</v>
      </c>
      <c r="C237" s="1" t="s">
        <v>196</v>
      </c>
      <c r="D237" t="s">
        <v>246</v>
      </c>
      <c r="E237" t="s">
        <v>23</v>
      </c>
      <c r="F237" t="s">
        <v>40</v>
      </c>
      <c r="G237" t="s">
        <v>47</v>
      </c>
      <c r="H237" t="s">
        <v>26</v>
      </c>
      <c r="I237" t="s">
        <v>27</v>
      </c>
      <c r="J237" t="s">
        <v>48</v>
      </c>
      <c r="K237" s="2">
        <v>0.125</v>
      </c>
      <c r="L237" s="2">
        <v>0.13194444444444445</v>
      </c>
      <c r="M237">
        <v>10</v>
      </c>
      <c r="N237">
        <v>0</v>
      </c>
      <c r="O237">
        <v>0.42</v>
      </c>
      <c r="Q237" t="s">
        <v>147</v>
      </c>
      <c r="R237">
        <v>1</v>
      </c>
      <c r="S237" t="s">
        <v>50</v>
      </c>
      <c r="T237" t="s">
        <v>42</v>
      </c>
      <c r="U237" s="2">
        <v>44509.593414351853</v>
      </c>
      <c r="V237" t="s">
        <v>51</v>
      </c>
      <c r="W237" s="2">
        <v>44509.593414351853</v>
      </c>
      <c r="X237">
        <v>1</v>
      </c>
      <c r="Y237" s="7">
        <v>0.02</v>
      </c>
      <c r="Z237" s="7">
        <v>0.05</v>
      </c>
      <c r="AA237" s="7">
        <v>7.0000000000000007E-2</v>
      </c>
    </row>
    <row r="238" spans="1:27" x14ac:dyDescent="0.25">
      <c r="A238">
        <v>42</v>
      </c>
      <c r="B238" s="1">
        <v>44493</v>
      </c>
      <c r="C238" s="1" t="s">
        <v>196</v>
      </c>
      <c r="D238" t="s">
        <v>187</v>
      </c>
      <c r="E238" t="s">
        <v>23</v>
      </c>
      <c r="F238" t="s">
        <v>86</v>
      </c>
      <c r="G238" t="s">
        <v>47</v>
      </c>
      <c r="H238" t="s">
        <v>26</v>
      </c>
      <c r="I238" t="s">
        <v>27</v>
      </c>
      <c r="J238" t="s">
        <v>48</v>
      </c>
      <c r="K238" s="2">
        <v>0.1388888888888889</v>
      </c>
      <c r="L238" s="2">
        <v>0.1423611111111111</v>
      </c>
      <c r="M238">
        <v>5</v>
      </c>
      <c r="N238">
        <v>0</v>
      </c>
      <c r="O238">
        <v>0.42</v>
      </c>
      <c r="Q238" t="s">
        <v>85</v>
      </c>
      <c r="R238">
        <v>1</v>
      </c>
      <c r="S238" t="s">
        <v>50</v>
      </c>
      <c r="T238" t="s">
        <v>42</v>
      </c>
      <c r="U238" s="2">
        <v>44509.593414351853</v>
      </c>
      <c r="V238" t="s">
        <v>51</v>
      </c>
      <c r="W238" s="2">
        <v>44509.593414351853</v>
      </c>
      <c r="X238">
        <v>1</v>
      </c>
      <c r="Y238" s="7">
        <v>0.02</v>
      </c>
      <c r="Z238" s="7">
        <v>0.05</v>
      </c>
      <c r="AA238" s="7">
        <v>7.0000000000000007E-2</v>
      </c>
    </row>
    <row r="239" spans="1:27" x14ac:dyDescent="0.25">
      <c r="A239">
        <v>42</v>
      </c>
      <c r="B239" s="1">
        <v>44493</v>
      </c>
      <c r="C239" s="1" t="s">
        <v>196</v>
      </c>
      <c r="D239" t="s">
        <v>190</v>
      </c>
      <c r="E239" t="s">
        <v>23</v>
      </c>
      <c r="F239" t="s">
        <v>78</v>
      </c>
      <c r="G239" t="s">
        <v>47</v>
      </c>
      <c r="H239" t="s">
        <v>26</v>
      </c>
      <c r="I239" t="s">
        <v>27</v>
      </c>
      <c r="J239" t="s">
        <v>48</v>
      </c>
      <c r="K239" s="2">
        <v>0.16666666666666666</v>
      </c>
      <c r="L239" s="2">
        <v>0.20138888888888887</v>
      </c>
      <c r="M239">
        <v>50</v>
      </c>
      <c r="N239">
        <v>0.42</v>
      </c>
      <c r="O239">
        <v>0.42</v>
      </c>
      <c r="Q239" t="s">
        <v>85</v>
      </c>
      <c r="R239">
        <v>1</v>
      </c>
      <c r="S239" t="s">
        <v>50</v>
      </c>
      <c r="T239" t="s">
        <v>42</v>
      </c>
      <c r="U239" s="2">
        <v>44509.593414351853</v>
      </c>
      <c r="V239" t="s">
        <v>51</v>
      </c>
      <c r="W239" s="2">
        <v>44509.593414351853</v>
      </c>
      <c r="X239">
        <v>1</v>
      </c>
      <c r="Y239" s="7">
        <v>0.02</v>
      </c>
      <c r="Z239" s="7">
        <v>0.05</v>
      </c>
      <c r="AA239" s="7">
        <v>7.0000000000000007E-2</v>
      </c>
    </row>
    <row r="240" spans="1:27" x14ac:dyDescent="0.25">
      <c r="A240">
        <v>43</v>
      </c>
      <c r="B240" s="1">
        <v>44494</v>
      </c>
      <c r="C240" s="1" t="s">
        <v>196</v>
      </c>
      <c r="D240" t="s">
        <v>191</v>
      </c>
      <c r="E240" t="s">
        <v>23</v>
      </c>
      <c r="F240" t="s">
        <v>86</v>
      </c>
      <c r="G240" t="s">
        <v>47</v>
      </c>
      <c r="H240" t="s">
        <v>26</v>
      </c>
      <c r="I240" t="s">
        <v>27</v>
      </c>
      <c r="J240" t="s">
        <v>48</v>
      </c>
      <c r="K240" s="2">
        <v>0.28472222222222221</v>
      </c>
      <c r="L240" s="2">
        <v>0.29166666666666669</v>
      </c>
      <c r="M240">
        <v>10</v>
      </c>
      <c r="N240">
        <v>0</v>
      </c>
      <c r="O240">
        <v>0.42</v>
      </c>
      <c r="Q240" t="s">
        <v>152</v>
      </c>
      <c r="R240">
        <v>1</v>
      </c>
      <c r="S240" t="s">
        <v>50</v>
      </c>
      <c r="T240" t="s">
        <v>42</v>
      </c>
      <c r="U240" s="2">
        <v>44509.593414351853</v>
      </c>
      <c r="V240" t="s">
        <v>51</v>
      </c>
      <c r="W240" s="2">
        <v>44509.593414351853</v>
      </c>
      <c r="X240">
        <v>1</v>
      </c>
      <c r="Y240" s="7">
        <v>0.02</v>
      </c>
      <c r="Z240" s="7">
        <v>0.05</v>
      </c>
      <c r="AA240" s="7">
        <v>7.0000000000000007E-2</v>
      </c>
    </row>
    <row r="241" spans="1:27" x14ac:dyDescent="0.25">
      <c r="A241">
        <v>43</v>
      </c>
      <c r="B241" s="1">
        <v>44494</v>
      </c>
      <c r="C241" s="1" t="s">
        <v>196</v>
      </c>
      <c r="D241" t="s">
        <v>184</v>
      </c>
      <c r="E241" t="s">
        <v>23</v>
      </c>
      <c r="F241" t="s">
        <v>78</v>
      </c>
      <c r="G241" t="s">
        <v>47</v>
      </c>
      <c r="H241" t="s">
        <v>26</v>
      </c>
      <c r="I241" t="s">
        <v>27</v>
      </c>
      <c r="J241" t="s">
        <v>48</v>
      </c>
      <c r="K241" s="2">
        <v>0.3125</v>
      </c>
      <c r="L241" s="2">
        <v>0.31944444444444448</v>
      </c>
      <c r="M241">
        <v>10</v>
      </c>
      <c r="N241">
        <v>0</v>
      </c>
      <c r="O241">
        <v>0.42</v>
      </c>
      <c r="Q241" t="s">
        <v>58</v>
      </c>
      <c r="R241">
        <v>1</v>
      </c>
      <c r="S241" t="s">
        <v>50</v>
      </c>
      <c r="T241" t="s">
        <v>42</v>
      </c>
      <c r="U241" s="2">
        <v>44509.593414351853</v>
      </c>
      <c r="V241" t="s">
        <v>51</v>
      </c>
      <c r="W241" s="2">
        <v>44509.593414351853</v>
      </c>
      <c r="X241">
        <v>1</v>
      </c>
      <c r="Y241" s="7">
        <v>0.02</v>
      </c>
      <c r="Z241" s="7">
        <v>0.05</v>
      </c>
      <c r="AA241" s="7">
        <v>7.0000000000000007E-2</v>
      </c>
    </row>
    <row r="242" spans="1:27" x14ac:dyDescent="0.25">
      <c r="A242">
        <v>43</v>
      </c>
      <c r="B242" s="1">
        <v>44494</v>
      </c>
      <c r="C242" s="1" t="s">
        <v>196</v>
      </c>
      <c r="D242" t="s">
        <v>246</v>
      </c>
      <c r="E242" t="s">
        <v>23</v>
      </c>
      <c r="F242" t="s">
        <v>40</v>
      </c>
      <c r="G242" t="s">
        <v>47</v>
      </c>
      <c r="H242" t="s">
        <v>26</v>
      </c>
      <c r="I242" t="s">
        <v>27</v>
      </c>
      <c r="J242" t="s">
        <v>48</v>
      </c>
      <c r="K242" s="2">
        <v>0.36458333333333331</v>
      </c>
      <c r="L242" s="2">
        <v>0.37152777777777773</v>
      </c>
      <c r="M242">
        <v>10</v>
      </c>
      <c r="N242">
        <v>0</v>
      </c>
      <c r="O242">
        <v>0.42</v>
      </c>
      <c r="Q242" t="s">
        <v>73</v>
      </c>
      <c r="R242">
        <v>1</v>
      </c>
      <c r="S242" t="s">
        <v>50</v>
      </c>
      <c r="T242" t="s">
        <v>42</v>
      </c>
      <c r="U242" s="2">
        <v>44509.593414351853</v>
      </c>
      <c r="V242" t="s">
        <v>51</v>
      </c>
      <c r="W242" s="2">
        <v>44509.593414351853</v>
      </c>
      <c r="X242">
        <v>1</v>
      </c>
      <c r="Y242" s="7">
        <v>0.02</v>
      </c>
      <c r="Z242" s="7">
        <v>0.05</v>
      </c>
      <c r="AA242" s="7">
        <v>7.0000000000000007E-2</v>
      </c>
    </row>
    <row r="243" spans="1:27" x14ac:dyDescent="0.25">
      <c r="A243">
        <v>43</v>
      </c>
      <c r="B243" s="1">
        <v>44494</v>
      </c>
      <c r="C243" s="1" t="s">
        <v>196</v>
      </c>
      <c r="D243" t="s">
        <v>188</v>
      </c>
      <c r="E243" t="s">
        <v>23</v>
      </c>
      <c r="F243" t="s">
        <v>78</v>
      </c>
      <c r="G243" t="s">
        <v>47</v>
      </c>
      <c r="H243" t="s">
        <v>26</v>
      </c>
      <c r="I243" t="s">
        <v>27</v>
      </c>
      <c r="J243" t="s">
        <v>48</v>
      </c>
      <c r="K243" s="2">
        <v>0.40277777777777773</v>
      </c>
      <c r="L243" s="2">
        <v>0.40972222222222227</v>
      </c>
      <c r="M243">
        <v>10</v>
      </c>
      <c r="N243">
        <v>0</v>
      </c>
      <c r="O243">
        <v>0.42</v>
      </c>
      <c r="Q243" t="s">
        <v>58</v>
      </c>
      <c r="R243">
        <v>1</v>
      </c>
      <c r="S243" t="s">
        <v>50</v>
      </c>
      <c r="T243" t="s">
        <v>42</v>
      </c>
      <c r="U243" s="2">
        <v>44509.593414351853</v>
      </c>
      <c r="V243" t="s">
        <v>51</v>
      </c>
      <c r="W243" s="2">
        <v>44509.593414351853</v>
      </c>
      <c r="X243">
        <v>1</v>
      </c>
      <c r="Y243" s="7">
        <v>0.02</v>
      </c>
      <c r="Z243" s="7">
        <v>0.05</v>
      </c>
      <c r="AA243" s="7">
        <v>7.0000000000000007E-2</v>
      </c>
    </row>
    <row r="244" spans="1:27" x14ac:dyDescent="0.25">
      <c r="A244">
        <v>43</v>
      </c>
      <c r="B244" s="1">
        <v>44494</v>
      </c>
      <c r="C244" s="1" t="s">
        <v>196</v>
      </c>
      <c r="D244" t="s">
        <v>189</v>
      </c>
      <c r="E244" t="s">
        <v>23</v>
      </c>
      <c r="F244" t="s">
        <v>40</v>
      </c>
      <c r="G244" t="s">
        <v>47</v>
      </c>
      <c r="H244" t="s">
        <v>26</v>
      </c>
      <c r="I244" t="s">
        <v>27</v>
      </c>
      <c r="J244" t="s">
        <v>48</v>
      </c>
      <c r="K244" s="2">
        <v>0.4375</v>
      </c>
      <c r="L244" s="2">
        <v>0.44444444444444442</v>
      </c>
      <c r="M244">
        <v>10</v>
      </c>
      <c r="N244">
        <v>0</v>
      </c>
      <c r="O244">
        <v>0.42</v>
      </c>
      <c r="Q244" t="s">
        <v>73</v>
      </c>
      <c r="R244">
        <v>1</v>
      </c>
      <c r="S244" t="s">
        <v>50</v>
      </c>
      <c r="T244" t="s">
        <v>42</v>
      </c>
      <c r="U244" s="2">
        <v>44509.593414351853</v>
      </c>
      <c r="V244" t="s">
        <v>51</v>
      </c>
      <c r="W244" s="2">
        <v>44509.593414351853</v>
      </c>
      <c r="X244">
        <v>1</v>
      </c>
      <c r="Y244" s="7">
        <v>0.02</v>
      </c>
      <c r="Z244" s="7">
        <v>0.05</v>
      </c>
      <c r="AA244" s="7">
        <v>7.0000000000000007E-2</v>
      </c>
    </row>
    <row r="245" spans="1:27" x14ac:dyDescent="0.25">
      <c r="A245">
        <v>43</v>
      </c>
      <c r="B245" s="1">
        <v>44494</v>
      </c>
      <c r="C245" s="1" t="s">
        <v>196</v>
      </c>
      <c r="D245" t="s">
        <v>246</v>
      </c>
      <c r="E245" t="s">
        <v>23</v>
      </c>
      <c r="F245" t="s">
        <v>86</v>
      </c>
      <c r="G245" t="s">
        <v>47</v>
      </c>
      <c r="H245" t="s">
        <v>26</v>
      </c>
      <c r="I245" t="s">
        <v>27</v>
      </c>
      <c r="J245" t="s">
        <v>48</v>
      </c>
      <c r="K245" s="2">
        <v>0.45833333333333331</v>
      </c>
      <c r="L245" s="2">
        <v>0.46527777777777773</v>
      </c>
      <c r="M245">
        <v>10</v>
      </c>
      <c r="N245">
        <v>0</v>
      </c>
      <c r="O245">
        <v>0.42</v>
      </c>
      <c r="Q245" t="s">
        <v>73</v>
      </c>
      <c r="R245">
        <v>1</v>
      </c>
      <c r="S245" t="s">
        <v>50</v>
      </c>
      <c r="T245" t="s">
        <v>42</v>
      </c>
      <c r="U245" s="2">
        <v>44509.593414351853</v>
      </c>
      <c r="V245" t="s">
        <v>51</v>
      </c>
      <c r="W245" s="2">
        <v>44509.593414351853</v>
      </c>
      <c r="X245">
        <v>1</v>
      </c>
      <c r="Y245" s="7">
        <v>0.02</v>
      </c>
      <c r="Z245" s="7">
        <v>0.05</v>
      </c>
      <c r="AA245" s="7">
        <v>7.0000000000000007E-2</v>
      </c>
    </row>
    <row r="246" spans="1:27" x14ac:dyDescent="0.25">
      <c r="A246">
        <v>43</v>
      </c>
      <c r="B246" s="1">
        <v>44494</v>
      </c>
      <c r="C246" s="1" t="s">
        <v>196</v>
      </c>
      <c r="D246" t="s">
        <v>187</v>
      </c>
      <c r="E246" t="s">
        <v>23</v>
      </c>
      <c r="F246" t="s">
        <v>78</v>
      </c>
      <c r="G246" t="s">
        <v>47</v>
      </c>
      <c r="H246" t="s">
        <v>26</v>
      </c>
      <c r="I246" t="s">
        <v>27</v>
      </c>
      <c r="J246" t="s">
        <v>48</v>
      </c>
      <c r="K246" s="2">
        <v>0.4861111111111111</v>
      </c>
      <c r="L246" s="2">
        <v>0.49305555555555558</v>
      </c>
      <c r="M246">
        <v>10</v>
      </c>
      <c r="N246">
        <v>0</v>
      </c>
      <c r="O246">
        <v>0.42</v>
      </c>
      <c r="Q246" t="s">
        <v>73</v>
      </c>
      <c r="R246">
        <v>1</v>
      </c>
      <c r="S246" t="s">
        <v>50</v>
      </c>
      <c r="T246" t="s">
        <v>42</v>
      </c>
      <c r="U246" s="2">
        <v>44509.593414351853</v>
      </c>
      <c r="V246" t="s">
        <v>51</v>
      </c>
      <c r="W246" s="2">
        <v>44509.593414351853</v>
      </c>
      <c r="X246">
        <v>1</v>
      </c>
      <c r="Y246" s="7">
        <v>0.02</v>
      </c>
      <c r="Z246" s="7">
        <v>0.05</v>
      </c>
      <c r="AA246" s="7">
        <v>7.0000000000000007E-2</v>
      </c>
    </row>
    <row r="247" spans="1:27" x14ac:dyDescent="0.25">
      <c r="A247">
        <v>43</v>
      </c>
      <c r="B247" s="1">
        <v>44494</v>
      </c>
      <c r="C247" s="1" t="s">
        <v>196</v>
      </c>
      <c r="D247" t="s">
        <v>190</v>
      </c>
      <c r="E247" t="s">
        <v>23</v>
      </c>
      <c r="F247" t="s">
        <v>86</v>
      </c>
      <c r="G247" t="s">
        <v>47</v>
      </c>
      <c r="H247" t="s">
        <v>26</v>
      </c>
      <c r="I247" t="s">
        <v>27</v>
      </c>
      <c r="J247" t="s">
        <v>48</v>
      </c>
      <c r="K247" s="2">
        <v>0.51388888888888895</v>
      </c>
      <c r="L247" s="2">
        <v>0.52083333333333337</v>
      </c>
      <c r="M247">
        <v>10</v>
      </c>
      <c r="N247">
        <v>0</v>
      </c>
      <c r="O247">
        <v>0.42</v>
      </c>
      <c r="Q247" t="s">
        <v>73</v>
      </c>
      <c r="R247">
        <v>1</v>
      </c>
      <c r="S247" t="s">
        <v>50</v>
      </c>
      <c r="T247" t="s">
        <v>42</v>
      </c>
      <c r="U247" s="2">
        <v>44509.593414351853</v>
      </c>
      <c r="V247" t="s">
        <v>51</v>
      </c>
      <c r="W247" s="2">
        <v>44509.593414351853</v>
      </c>
      <c r="X247">
        <v>1</v>
      </c>
      <c r="Y247" s="7">
        <v>0.02</v>
      </c>
      <c r="Z247" s="7">
        <v>0.05</v>
      </c>
      <c r="AA247" s="7">
        <v>7.0000000000000007E-2</v>
      </c>
    </row>
    <row r="248" spans="1:27" x14ac:dyDescent="0.25">
      <c r="A248">
        <v>43</v>
      </c>
      <c r="B248" s="1">
        <v>44494</v>
      </c>
      <c r="C248" s="1" t="s">
        <v>196</v>
      </c>
      <c r="D248" t="s">
        <v>191</v>
      </c>
      <c r="E248" t="s">
        <v>23</v>
      </c>
      <c r="F248" t="s">
        <v>78</v>
      </c>
      <c r="G248" t="s">
        <v>47</v>
      </c>
      <c r="H248" t="s">
        <v>26</v>
      </c>
      <c r="I248" t="s">
        <v>27</v>
      </c>
      <c r="J248" t="s">
        <v>48</v>
      </c>
      <c r="K248" s="2">
        <v>0.54861111111111105</v>
      </c>
      <c r="L248" s="2">
        <v>0.55555555555555558</v>
      </c>
      <c r="M248">
        <v>10</v>
      </c>
      <c r="N248">
        <v>0</v>
      </c>
      <c r="O248">
        <v>0.42</v>
      </c>
      <c r="Q248" t="s">
        <v>73</v>
      </c>
      <c r="R248">
        <v>1</v>
      </c>
      <c r="S248" t="s">
        <v>50</v>
      </c>
      <c r="T248" t="s">
        <v>42</v>
      </c>
      <c r="U248" s="2">
        <v>44509.593414351853</v>
      </c>
      <c r="V248" t="s">
        <v>51</v>
      </c>
      <c r="W248" s="2">
        <v>44509.593414351853</v>
      </c>
      <c r="X248">
        <v>1</v>
      </c>
      <c r="Y248" s="7">
        <v>0.02</v>
      </c>
      <c r="Z248" s="7">
        <v>0.05</v>
      </c>
      <c r="AA248" s="7">
        <v>7.0000000000000007E-2</v>
      </c>
    </row>
    <row r="249" spans="1:27" x14ac:dyDescent="0.25">
      <c r="A249">
        <v>43</v>
      </c>
      <c r="B249" s="1">
        <v>44494</v>
      </c>
      <c r="C249" s="1" t="s">
        <v>196</v>
      </c>
      <c r="D249" t="s">
        <v>184</v>
      </c>
      <c r="E249" t="s">
        <v>23</v>
      </c>
      <c r="F249" t="s">
        <v>86</v>
      </c>
      <c r="G249" t="s">
        <v>47</v>
      </c>
      <c r="H249" t="s">
        <v>26</v>
      </c>
      <c r="I249" t="s">
        <v>27</v>
      </c>
      <c r="J249" t="s">
        <v>48</v>
      </c>
      <c r="K249" s="2">
        <v>0.625</v>
      </c>
      <c r="L249" s="2">
        <v>0.63194444444444442</v>
      </c>
      <c r="M249">
        <v>10</v>
      </c>
      <c r="N249">
        <v>0</v>
      </c>
      <c r="O249">
        <v>0.42</v>
      </c>
      <c r="Q249" t="s">
        <v>156</v>
      </c>
      <c r="R249">
        <v>1</v>
      </c>
      <c r="S249" t="s">
        <v>50</v>
      </c>
      <c r="T249" t="s">
        <v>42</v>
      </c>
      <c r="U249" s="2">
        <v>44509.593414351853</v>
      </c>
      <c r="V249" t="s">
        <v>51</v>
      </c>
      <c r="W249" s="2">
        <v>44509.593414351853</v>
      </c>
      <c r="X249">
        <v>1</v>
      </c>
      <c r="Y249" s="7">
        <v>0.02</v>
      </c>
      <c r="Z249" s="7">
        <v>0.05</v>
      </c>
      <c r="AA249" s="7">
        <v>7.0000000000000007E-2</v>
      </c>
    </row>
    <row r="250" spans="1:27" x14ac:dyDescent="0.25">
      <c r="A250">
        <v>43</v>
      </c>
      <c r="B250" s="1">
        <v>44494</v>
      </c>
      <c r="C250" s="1" t="s">
        <v>196</v>
      </c>
      <c r="D250" t="s">
        <v>246</v>
      </c>
      <c r="E250" t="s">
        <v>23</v>
      </c>
      <c r="F250" t="s">
        <v>40</v>
      </c>
      <c r="G250" t="s">
        <v>47</v>
      </c>
      <c r="H250" t="s">
        <v>26</v>
      </c>
      <c r="I250" t="s">
        <v>27</v>
      </c>
      <c r="J250" t="s">
        <v>48</v>
      </c>
      <c r="K250" s="2">
        <v>0.68055555555555547</v>
      </c>
      <c r="L250" s="2">
        <v>0.6875</v>
      </c>
      <c r="M250">
        <v>10</v>
      </c>
      <c r="N250">
        <v>0</v>
      </c>
      <c r="O250">
        <v>0.42</v>
      </c>
      <c r="Q250" t="s">
        <v>73</v>
      </c>
      <c r="R250">
        <v>1</v>
      </c>
      <c r="S250" t="s">
        <v>50</v>
      </c>
      <c r="T250" t="s">
        <v>42</v>
      </c>
      <c r="U250" s="2">
        <v>44509.593414351853</v>
      </c>
      <c r="V250" t="s">
        <v>51</v>
      </c>
      <c r="W250" s="2">
        <v>44509.593414351853</v>
      </c>
      <c r="X250">
        <v>1</v>
      </c>
      <c r="Y250" s="7">
        <v>0.02</v>
      </c>
      <c r="Z250" s="7">
        <v>0.05</v>
      </c>
      <c r="AA250" s="7">
        <v>7.0000000000000007E-2</v>
      </c>
    </row>
    <row r="251" spans="1:27" x14ac:dyDescent="0.25">
      <c r="A251">
        <v>43</v>
      </c>
      <c r="B251" s="1">
        <v>44494</v>
      </c>
      <c r="C251" s="1" t="s">
        <v>196</v>
      </c>
      <c r="D251" t="s">
        <v>188</v>
      </c>
      <c r="E251" t="s">
        <v>23</v>
      </c>
      <c r="F251" t="s">
        <v>86</v>
      </c>
      <c r="G251" t="s">
        <v>47</v>
      </c>
      <c r="H251" t="s">
        <v>26</v>
      </c>
      <c r="I251" t="s">
        <v>27</v>
      </c>
      <c r="J251" t="s">
        <v>48</v>
      </c>
      <c r="K251" s="2">
        <v>0.71527777777777779</v>
      </c>
      <c r="L251" s="2">
        <v>0.72222222222222221</v>
      </c>
      <c r="M251">
        <v>10</v>
      </c>
      <c r="N251">
        <v>0</v>
      </c>
      <c r="O251">
        <v>0.42</v>
      </c>
      <c r="Q251" t="s">
        <v>73</v>
      </c>
      <c r="R251">
        <v>1</v>
      </c>
      <c r="S251" t="s">
        <v>50</v>
      </c>
      <c r="T251" t="s">
        <v>42</v>
      </c>
      <c r="U251" s="2">
        <v>44509.593414351853</v>
      </c>
      <c r="V251" t="s">
        <v>51</v>
      </c>
      <c r="W251" s="2">
        <v>44509.593414351853</v>
      </c>
      <c r="X251">
        <v>1</v>
      </c>
      <c r="Y251" s="7">
        <v>0.02</v>
      </c>
      <c r="Z251" s="7">
        <v>0.05</v>
      </c>
      <c r="AA251" s="7">
        <v>7.0000000000000007E-2</v>
      </c>
    </row>
    <row r="252" spans="1:27" x14ac:dyDescent="0.25">
      <c r="A252">
        <v>43</v>
      </c>
      <c r="B252" s="1">
        <v>44494</v>
      </c>
      <c r="C252" s="1" t="s">
        <v>196</v>
      </c>
      <c r="D252" t="s">
        <v>189</v>
      </c>
      <c r="E252" t="s">
        <v>23</v>
      </c>
      <c r="F252" t="s">
        <v>52</v>
      </c>
      <c r="G252" t="s">
        <v>59</v>
      </c>
      <c r="H252" t="s">
        <v>60</v>
      </c>
      <c r="I252" t="s">
        <v>27</v>
      </c>
      <c r="J252" t="s">
        <v>48</v>
      </c>
      <c r="K252" s="2">
        <v>0.60416666666666663</v>
      </c>
      <c r="L252" s="2">
        <v>0.61458333333333337</v>
      </c>
      <c r="M252">
        <v>15</v>
      </c>
      <c r="N252">
        <v>0</v>
      </c>
      <c r="O252">
        <v>0.42</v>
      </c>
      <c r="Q252" t="s">
        <v>73</v>
      </c>
      <c r="R252">
        <v>1</v>
      </c>
      <c r="S252" t="s">
        <v>50</v>
      </c>
      <c r="T252" t="s">
        <v>42</v>
      </c>
      <c r="U252" s="2">
        <v>44509.593414351853</v>
      </c>
      <c r="V252" t="s">
        <v>51</v>
      </c>
      <c r="W252" s="2">
        <v>44509.593414351853</v>
      </c>
      <c r="X252">
        <v>1</v>
      </c>
      <c r="Y252" s="7">
        <v>0.02</v>
      </c>
      <c r="Z252" s="7">
        <v>0.05</v>
      </c>
      <c r="AA252" s="7">
        <v>7.0000000000000007E-2</v>
      </c>
    </row>
    <row r="253" spans="1:27" x14ac:dyDescent="0.25">
      <c r="A253">
        <v>43</v>
      </c>
      <c r="B253" s="1">
        <v>44494</v>
      </c>
      <c r="C253" s="1" t="s">
        <v>196</v>
      </c>
      <c r="D253" t="s">
        <v>246</v>
      </c>
      <c r="E253" t="s">
        <v>23</v>
      </c>
      <c r="F253" t="s">
        <v>78</v>
      </c>
      <c r="G253" t="s">
        <v>47</v>
      </c>
      <c r="H253" t="s">
        <v>26</v>
      </c>
      <c r="I253" t="s">
        <v>27</v>
      </c>
      <c r="J253" t="s">
        <v>48</v>
      </c>
      <c r="K253" s="2">
        <v>0.78125</v>
      </c>
      <c r="L253" s="2">
        <v>0.79166666666666663</v>
      </c>
      <c r="M253">
        <v>15</v>
      </c>
      <c r="N253">
        <v>0</v>
      </c>
      <c r="O253">
        <v>0.42</v>
      </c>
      <c r="Q253" t="s">
        <v>153</v>
      </c>
      <c r="R253">
        <v>1</v>
      </c>
      <c r="S253" t="s">
        <v>50</v>
      </c>
      <c r="T253" t="s">
        <v>42</v>
      </c>
      <c r="U253" s="2">
        <v>44509.593414351853</v>
      </c>
      <c r="V253" t="s">
        <v>51</v>
      </c>
      <c r="W253" s="2">
        <v>44509.593414351853</v>
      </c>
      <c r="X253">
        <v>1</v>
      </c>
      <c r="Y253" s="7">
        <v>0.02</v>
      </c>
      <c r="Z253" s="7">
        <v>0.05</v>
      </c>
      <c r="AA253" s="7">
        <v>7.0000000000000007E-2</v>
      </c>
    </row>
    <row r="254" spans="1:27" x14ac:dyDescent="0.25">
      <c r="A254">
        <v>43</v>
      </c>
      <c r="B254" s="1">
        <v>44494</v>
      </c>
      <c r="C254" s="1" t="s">
        <v>196</v>
      </c>
      <c r="D254" t="s">
        <v>187</v>
      </c>
      <c r="E254" t="s">
        <v>23</v>
      </c>
      <c r="F254" t="s">
        <v>40</v>
      </c>
      <c r="G254" t="s">
        <v>47</v>
      </c>
      <c r="H254" t="s">
        <v>26</v>
      </c>
      <c r="I254" t="s">
        <v>27</v>
      </c>
      <c r="J254" t="s">
        <v>48</v>
      </c>
      <c r="K254" s="2">
        <v>0.80902777777777779</v>
      </c>
      <c r="L254" s="2">
        <v>0.81597222222222221</v>
      </c>
      <c r="M254">
        <v>10</v>
      </c>
      <c r="N254">
        <v>0</v>
      </c>
      <c r="O254">
        <v>0.42</v>
      </c>
      <c r="Q254" t="s">
        <v>153</v>
      </c>
      <c r="R254">
        <v>1</v>
      </c>
      <c r="S254" t="s">
        <v>50</v>
      </c>
      <c r="T254" t="s">
        <v>42</v>
      </c>
      <c r="U254" s="2">
        <v>44509.593414351853</v>
      </c>
      <c r="V254" t="s">
        <v>51</v>
      </c>
      <c r="W254" s="2">
        <v>44509.593414351853</v>
      </c>
      <c r="X254">
        <v>1</v>
      </c>
      <c r="Y254" s="7">
        <v>0.02</v>
      </c>
      <c r="Z254" s="7">
        <v>0.05</v>
      </c>
      <c r="AA254" s="7">
        <v>7.0000000000000007E-2</v>
      </c>
    </row>
    <row r="255" spans="1:27" x14ac:dyDescent="0.25">
      <c r="A255">
        <v>43</v>
      </c>
      <c r="B255" s="1">
        <v>44494</v>
      </c>
      <c r="C255" s="1" t="s">
        <v>196</v>
      </c>
      <c r="D255" t="s">
        <v>190</v>
      </c>
      <c r="E255" t="s">
        <v>23</v>
      </c>
      <c r="F255" t="s">
        <v>86</v>
      </c>
      <c r="G255" t="s">
        <v>47</v>
      </c>
      <c r="H255" t="s">
        <v>26</v>
      </c>
      <c r="I255" t="s">
        <v>27</v>
      </c>
      <c r="J255" t="s">
        <v>48</v>
      </c>
      <c r="K255" s="2">
        <v>0.84375</v>
      </c>
      <c r="L255" s="2">
        <v>0.85069444444444453</v>
      </c>
      <c r="M255">
        <v>10</v>
      </c>
      <c r="N255">
        <v>0</v>
      </c>
      <c r="O255">
        <v>0.42</v>
      </c>
      <c r="Q255" t="s">
        <v>81</v>
      </c>
      <c r="R255">
        <v>1</v>
      </c>
      <c r="S255" t="s">
        <v>50</v>
      </c>
      <c r="T255" t="s">
        <v>42</v>
      </c>
      <c r="U255" s="2">
        <v>44509.593414351853</v>
      </c>
      <c r="V255" t="s">
        <v>51</v>
      </c>
      <c r="W255" s="2">
        <v>44509.593414351853</v>
      </c>
      <c r="X255">
        <v>1</v>
      </c>
      <c r="Y255" s="7">
        <v>0.02</v>
      </c>
      <c r="Z255" s="7">
        <v>0.05</v>
      </c>
      <c r="AA255" s="7">
        <v>7.0000000000000007E-2</v>
      </c>
    </row>
    <row r="256" spans="1:27" x14ac:dyDescent="0.25">
      <c r="A256">
        <v>43</v>
      </c>
      <c r="B256" s="1">
        <v>44494</v>
      </c>
      <c r="C256" s="1" t="s">
        <v>196</v>
      </c>
      <c r="D256" t="s">
        <v>191</v>
      </c>
      <c r="E256" t="s">
        <v>23</v>
      </c>
      <c r="F256" t="s">
        <v>78</v>
      </c>
      <c r="G256" t="s">
        <v>47</v>
      </c>
      <c r="H256" t="s">
        <v>26</v>
      </c>
      <c r="I256" t="s">
        <v>27</v>
      </c>
      <c r="J256" t="s">
        <v>48</v>
      </c>
      <c r="K256" s="2">
        <v>0.90625</v>
      </c>
      <c r="L256" s="2">
        <v>0.91319444444444453</v>
      </c>
      <c r="M256">
        <v>10</v>
      </c>
      <c r="N256">
        <v>0</v>
      </c>
      <c r="O256">
        <v>0.42</v>
      </c>
      <c r="Q256" t="s">
        <v>85</v>
      </c>
      <c r="R256">
        <v>1</v>
      </c>
      <c r="S256" t="s">
        <v>50</v>
      </c>
      <c r="T256" t="s">
        <v>42</v>
      </c>
      <c r="U256" s="2">
        <v>44509.593414351853</v>
      </c>
      <c r="V256" t="s">
        <v>51</v>
      </c>
      <c r="W256" s="2">
        <v>44509.593414351853</v>
      </c>
      <c r="X256">
        <v>1</v>
      </c>
      <c r="Y256" s="7">
        <v>0.02</v>
      </c>
      <c r="Z256" s="7">
        <v>0.05</v>
      </c>
      <c r="AA256" s="7">
        <v>7.0000000000000007E-2</v>
      </c>
    </row>
    <row r="257" spans="1:27" x14ac:dyDescent="0.25">
      <c r="A257">
        <v>43</v>
      </c>
      <c r="B257" s="1">
        <v>44494</v>
      </c>
      <c r="C257" s="1" t="s">
        <v>196</v>
      </c>
      <c r="D257" t="s">
        <v>184</v>
      </c>
      <c r="E257" t="s">
        <v>23</v>
      </c>
      <c r="F257" t="s">
        <v>78</v>
      </c>
      <c r="G257" t="s">
        <v>47</v>
      </c>
      <c r="H257" t="s">
        <v>26</v>
      </c>
      <c r="I257" t="s">
        <v>27</v>
      </c>
      <c r="J257" t="s">
        <v>48</v>
      </c>
      <c r="K257" s="2">
        <v>0.9375</v>
      </c>
      <c r="L257" s="2">
        <v>0.94444444444444453</v>
      </c>
      <c r="M257">
        <v>10</v>
      </c>
      <c r="N257">
        <v>0</v>
      </c>
      <c r="O257">
        <v>0.42</v>
      </c>
      <c r="Q257" t="s">
        <v>153</v>
      </c>
      <c r="R257">
        <v>1</v>
      </c>
      <c r="S257" t="s">
        <v>50</v>
      </c>
      <c r="T257" t="s">
        <v>42</v>
      </c>
      <c r="U257" s="2">
        <v>44509.593414351853</v>
      </c>
      <c r="V257" t="s">
        <v>51</v>
      </c>
      <c r="W257" s="2">
        <v>44509.593414351853</v>
      </c>
      <c r="X257">
        <v>1</v>
      </c>
      <c r="Y257" s="7">
        <v>0.02</v>
      </c>
      <c r="Z257" s="7">
        <v>0.05</v>
      </c>
      <c r="AA257" s="7">
        <v>7.0000000000000007E-2</v>
      </c>
    </row>
    <row r="258" spans="1:27" x14ac:dyDescent="0.25">
      <c r="A258">
        <v>43</v>
      </c>
      <c r="B258" s="1">
        <v>44494</v>
      </c>
      <c r="C258" s="1" t="s">
        <v>196</v>
      </c>
      <c r="D258" t="s">
        <v>246</v>
      </c>
      <c r="E258" t="s">
        <v>23</v>
      </c>
      <c r="F258" t="s">
        <v>86</v>
      </c>
      <c r="G258" t="s">
        <v>47</v>
      </c>
      <c r="H258" t="s">
        <v>26</v>
      </c>
      <c r="I258" t="s">
        <v>27</v>
      </c>
      <c r="J258" t="s">
        <v>48</v>
      </c>
      <c r="K258" s="2">
        <v>0.97222222222222221</v>
      </c>
      <c r="L258" s="2">
        <v>0.97916666666666663</v>
      </c>
      <c r="M258">
        <v>10</v>
      </c>
      <c r="N258">
        <v>0</v>
      </c>
      <c r="O258">
        <v>0.42</v>
      </c>
      <c r="Q258" t="s">
        <v>81</v>
      </c>
      <c r="R258">
        <v>1</v>
      </c>
      <c r="S258" t="s">
        <v>50</v>
      </c>
      <c r="T258" t="s">
        <v>42</v>
      </c>
      <c r="U258" s="2">
        <v>44509.593414351853</v>
      </c>
      <c r="V258" t="s">
        <v>51</v>
      </c>
      <c r="W258" s="2">
        <v>44509.593414351853</v>
      </c>
      <c r="X258">
        <v>1</v>
      </c>
      <c r="Y258" s="7">
        <v>0.02</v>
      </c>
      <c r="Z258" s="7">
        <v>0.05</v>
      </c>
      <c r="AA258" s="7">
        <v>7.0000000000000007E-2</v>
      </c>
    </row>
    <row r="259" spans="1:27" x14ac:dyDescent="0.25">
      <c r="A259">
        <v>43</v>
      </c>
      <c r="B259" s="1">
        <v>44494</v>
      </c>
      <c r="C259" s="1" t="s">
        <v>196</v>
      </c>
      <c r="D259" t="s">
        <v>188</v>
      </c>
      <c r="E259" t="s">
        <v>23</v>
      </c>
      <c r="F259" t="s">
        <v>78</v>
      </c>
      <c r="G259" t="s">
        <v>47</v>
      </c>
      <c r="H259" t="s">
        <v>26</v>
      </c>
      <c r="I259" t="s">
        <v>27</v>
      </c>
      <c r="J259" t="s">
        <v>48</v>
      </c>
      <c r="K259" s="2">
        <v>3.125E-2</v>
      </c>
      <c r="L259" s="2">
        <v>3.8194444444444441E-2</v>
      </c>
      <c r="M259">
        <v>10</v>
      </c>
      <c r="N259">
        <v>0</v>
      </c>
      <c r="O259">
        <v>0.42</v>
      </c>
      <c r="Q259" t="s">
        <v>81</v>
      </c>
      <c r="R259">
        <v>1</v>
      </c>
      <c r="S259" t="s">
        <v>50</v>
      </c>
      <c r="T259" t="s">
        <v>42</v>
      </c>
      <c r="U259" s="2">
        <v>44509.593414351853</v>
      </c>
      <c r="V259" t="s">
        <v>51</v>
      </c>
      <c r="W259" s="2">
        <v>44509.593414351853</v>
      </c>
      <c r="X259">
        <v>1</v>
      </c>
      <c r="Y259" s="7">
        <v>0.02</v>
      </c>
      <c r="Z259" s="7">
        <v>0.05</v>
      </c>
      <c r="AA259" s="7">
        <v>7.0000000000000007E-2</v>
      </c>
    </row>
    <row r="260" spans="1:27" x14ac:dyDescent="0.25">
      <c r="A260">
        <v>43</v>
      </c>
      <c r="B260" s="1">
        <v>44494</v>
      </c>
      <c r="C260" s="1" t="s">
        <v>196</v>
      </c>
      <c r="D260" t="s">
        <v>189</v>
      </c>
      <c r="E260" t="s">
        <v>23</v>
      </c>
      <c r="F260" t="s">
        <v>40</v>
      </c>
      <c r="G260" t="s">
        <v>47</v>
      </c>
      <c r="H260" t="s">
        <v>26</v>
      </c>
      <c r="I260" t="s">
        <v>27</v>
      </c>
      <c r="J260" t="s">
        <v>48</v>
      </c>
      <c r="K260" s="2">
        <v>5.9027777777777783E-2</v>
      </c>
      <c r="L260" s="2">
        <v>6.5972222222222224E-2</v>
      </c>
      <c r="M260">
        <v>10</v>
      </c>
      <c r="N260">
        <v>0</v>
      </c>
      <c r="O260">
        <v>0.42</v>
      </c>
      <c r="Q260" t="s">
        <v>81</v>
      </c>
      <c r="R260">
        <v>1</v>
      </c>
      <c r="S260" t="s">
        <v>50</v>
      </c>
      <c r="T260" t="s">
        <v>42</v>
      </c>
      <c r="U260" s="2">
        <v>44509.593414351853</v>
      </c>
      <c r="V260" t="s">
        <v>51</v>
      </c>
      <c r="W260" s="2">
        <v>44509.593414351853</v>
      </c>
      <c r="X260">
        <v>1</v>
      </c>
      <c r="Y260" s="7">
        <v>0.02</v>
      </c>
      <c r="Z260" s="7">
        <v>0.05</v>
      </c>
      <c r="AA260" s="7">
        <v>7.0000000000000007E-2</v>
      </c>
    </row>
    <row r="261" spans="1:27" x14ac:dyDescent="0.25">
      <c r="A261">
        <v>43</v>
      </c>
      <c r="B261" s="1">
        <v>44494</v>
      </c>
      <c r="C261" s="1" t="s">
        <v>196</v>
      </c>
      <c r="D261" t="s">
        <v>246</v>
      </c>
      <c r="E261" t="s">
        <v>23</v>
      </c>
      <c r="F261" t="s">
        <v>86</v>
      </c>
      <c r="G261" t="s">
        <v>47</v>
      </c>
      <c r="H261" t="s">
        <v>26</v>
      </c>
      <c r="I261" t="s">
        <v>27</v>
      </c>
      <c r="J261" t="s">
        <v>48</v>
      </c>
      <c r="K261" s="2">
        <v>0.11805555555555557</v>
      </c>
      <c r="L261" s="2">
        <v>0.125</v>
      </c>
      <c r="M261">
        <v>10</v>
      </c>
      <c r="N261">
        <v>0</v>
      </c>
      <c r="O261">
        <v>0.42</v>
      </c>
      <c r="Q261" t="s">
        <v>151</v>
      </c>
      <c r="R261">
        <v>1</v>
      </c>
      <c r="S261" t="s">
        <v>50</v>
      </c>
      <c r="T261" t="s">
        <v>42</v>
      </c>
      <c r="U261" s="2">
        <v>44509.593414351853</v>
      </c>
      <c r="V261" t="s">
        <v>51</v>
      </c>
      <c r="W261" s="2">
        <v>44509.593414351853</v>
      </c>
      <c r="X261">
        <v>1</v>
      </c>
      <c r="Y261" s="7">
        <v>0.02</v>
      </c>
      <c r="Z261" s="7">
        <v>0.05</v>
      </c>
      <c r="AA261" s="7">
        <v>7.0000000000000007E-2</v>
      </c>
    </row>
    <row r="262" spans="1:27" x14ac:dyDescent="0.25">
      <c r="A262">
        <v>43</v>
      </c>
      <c r="B262" s="1">
        <v>44494</v>
      </c>
      <c r="C262" s="1" t="s">
        <v>196</v>
      </c>
      <c r="D262" t="s">
        <v>187</v>
      </c>
      <c r="E262" t="s">
        <v>23</v>
      </c>
      <c r="F262" t="s">
        <v>40</v>
      </c>
      <c r="G262" t="s">
        <v>47</v>
      </c>
      <c r="H262" t="s">
        <v>26</v>
      </c>
      <c r="I262" t="s">
        <v>27</v>
      </c>
      <c r="J262" t="s">
        <v>48</v>
      </c>
      <c r="K262" s="2">
        <v>0.19097222222222221</v>
      </c>
      <c r="L262" s="2">
        <v>0.19791666666666666</v>
      </c>
      <c r="M262">
        <v>10</v>
      </c>
      <c r="N262">
        <v>0</v>
      </c>
      <c r="O262">
        <v>0.42</v>
      </c>
      <c r="Q262" t="s">
        <v>81</v>
      </c>
      <c r="R262">
        <v>1</v>
      </c>
      <c r="S262" t="s">
        <v>50</v>
      </c>
      <c r="T262" t="s">
        <v>42</v>
      </c>
      <c r="U262" s="2">
        <v>44509.593425925923</v>
      </c>
      <c r="V262" t="s">
        <v>51</v>
      </c>
      <c r="W262" s="2">
        <v>44509.593425925923</v>
      </c>
      <c r="X262">
        <v>1</v>
      </c>
      <c r="Y262" s="7">
        <v>0.02</v>
      </c>
      <c r="Z262" s="7">
        <v>0.05</v>
      </c>
      <c r="AA262" s="7">
        <v>7.0000000000000007E-2</v>
      </c>
    </row>
    <row r="263" spans="1:27" x14ac:dyDescent="0.25">
      <c r="A263">
        <v>43</v>
      </c>
      <c r="B263" s="1">
        <v>44494</v>
      </c>
      <c r="C263" s="1" t="s">
        <v>196</v>
      </c>
      <c r="D263" t="s">
        <v>190</v>
      </c>
      <c r="E263" t="s">
        <v>23</v>
      </c>
      <c r="F263" t="s">
        <v>78</v>
      </c>
      <c r="G263" t="s">
        <v>47</v>
      </c>
      <c r="H263" t="s">
        <v>26</v>
      </c>
      <c r="I263" t="s">
        <v>27</v>
      </c>
      <c r="J263" t="s">
        <v>48</v>
      </c>
      <c r="K263" s="2">
        <v>0.21875</v>
      </c>
      <c r="L263" s="2">
        <v>0.22569444444444445</v>
      </c>
      <c r="M263">
        <v>10</v>
      </c>
      <c r="N263">
        <v>0</v>
      </c>
      <c r="O263">
        <v>0.42</v>
      </c>
      <c r="Q263" t="s">
        <v>81</v>
      </c>
      <c r="R263">
        <v>1</v>
      </c>
      <c r="S263" t="s">
        <v>50</v>
      </c>
      <c r="T263" t="s">
        <v>42</v>
      </c>
      <c r="U263" s="2">
        <v>44509.593425925923</v>
      </c>
      <c r="V263" t="s">
        <v>51</v>
      </c>
      <c r="W263" s="2">
        <v>44509.593425925923</v>
      </c>
      <c r="X263">
        <v>1</v>
      </c>
      <c r="Y263" s="7">
        <v>0.02</v>
      </c>
      <c r="Z263" s="7">
        <v>0.05</v>
      </c>
      <c r="AA263" s="7">
        <v>7.0000000000000007E-2</v>
      </c>
    </row>
    <row r="264" spans="1:27" x14ac:dyDescent="0.25">
      <c r="A264">
        <v>43</v>
      </c>
      <c r="B264" s="1">
        <v>44494</v>
      </c>
      <c r="C264" s="1" t="s">
        <v>196</v>
      </c>
      <c r="D264" t="s">
        <v>191</v>
      </c>
      <c r="E264" t="s">
        <v>23</v>
      </c>
      <c r="F264" t="s">
        <v>77</v>
      </c>
      <c r="G264" t="s">
        <v>53</v>
      </c>
      <c r="H264" t="s">
        <v>54</v>
      </c>
      <c r="I264" t="s">
        <v>27</v>
      </c>
      <c r="J264" t="s">
        <v>72</v>
      </c>
      <c r="K264" s="2">
        <v>0.89583333333333337</v>
      </c>
      <c r="L264" s="2">
        <v>0.90972222222222221</v>
      </c>
      <c r="M264">
        <v>20</v>
      </c>
      <c r="N264">
        <v>0</v>
      </c>
      <c r="O264">
        <v>0.42</v>
      </c>
      <c r="Q264" t="s">
        <v>87</v>
      </c>
      <c r="R264">
        <v>1</v>
      </c>
      <c r="S264" t="s">
        <v>50</v>
      </c>
      <c r="T264" t="s">
        <v>42</v>
      </c>
      <c r="U264" s="2">
        <v>44509.593425925923</v>
      </c>
      <c r="V264" t="s">
        <v>51</v>
      </c>
      <c r="W264" s="2">
        <v>44509.593425925923</v>
      </c>
      <c r="X264">
        <v>1</v>
      </c>
      <c r="Y264" s="7">
        <v>0.02</v>
      </c>
      <c r="Z264" s="7">
        <v>0.05</v>
      </c>
      <c r="AA264" s="7">
        <v>7.0000000000000007E-2</v>
      </c>
    </row>
    <row r="265" spans="1:27" x14ac:dyDescent="0.25">
      <c r="A265">
        <v>43</v>
      </c>
      <c r="B265" s="1">
        <v>44494</v>
      </c>
      <c r="C265" s="1" t="s">
        <v>196</v>
      </c>
      <c r="D265" t="s">
        <v>184</v>
      </c>
      <c r="E265" t="s">
        <v>23</v>
      </c>
      <c r="F265" t="s">
        <v>74</v>
      </c>
      <c r="G265" t="s">
        <v>59</v>
      </c>
      <c r="H265" t="s">
        <v>60</v>
      </c>
      <c r="I265" t="s">
        <v>27</v>
      </c>
      <c r="J265" t="s">
        <v>72</v>
      </c>
      <c r="K265" s="2">
        <v>0.92361111111111116</v>
      </c>
      <c r="L265" s="2">
        <v>0.9375</v>
      </c>
      <c r="M265">
        <v>20</v>
      </c>
      <c r="N265">
        <v>0</v>
      </c>
      <c r="O265">
        <v>0.42</v>
      </c>
      <c r="Q265" t="s">
        <v>87</v>
      </c>
      <c r="R265">
        <v>1</v>
      </c>
      <c r="S265" t="s">
        <v>50</v>
      </c>
      <c r="T265" t="s">
        <v>42</v>
      </c>
      <c r="U265" s="2">
        <v>44509.593425925923</v>
      </c>
      <c r="V265" t="s">
        <v>51</v>
      </c>
      <c r="W265" s="2">
        <v>44509.593425925923</v>
      </c>
      <c r="X265">
        <v>1</v>
      </c>
      <c r="Y265" s="7">
        <v>0.02</v>
      </c>
      <c r="Z265" s="7">
        <v>0.05</v>
      </c>
      <c r="AA265" s="7">
        <v>7.0000000000000007E-2</v>
      </c>
    </row>
    <row r="266" spans="1:27" x14ac:dyDescent="0.25">
      <c r="A266">
        <v>43</v>
      </c>
      <c r="B266" s="1">
        <v>44495</v>
      </c>
      <c r="C266" s="1" t="s">
        <v>196</v>
      </c>
      <c r="D266" t="s">
        <v>246</v>
      </c>
      <c r="E266" t="s">
        <v>23</v>
      </c>
      <c r="F266" t="s">
        <v>86</v>
      </c>
      <c r="G266" t="s">
        <v>47</v>
      </c>
      <c r="H266" t="s">
        <v>26</v>
      </c>
      <c r="I266" t="s">
        <v>27</v>
      </c>
      <c r="J266" t="s">
        <v>48</v>
      </c>
      <c r="K266" s="2">
        <v>0.2638888888888889</v>
      </c>
      <c r="L266" s="2">
        <v>0.27083333333333331</v>
      </c>
      <c r="M266">
        <v>10</v>
      </c>
      <c r="N266">
        <v>0</v>
      </c>
      <c r="O266">
        <v>0.42</v>
      </c>
      <c r="Q266" t="s">
        <v>73</v>
      </c>
      <c r="R266">
        <v>1</v>
      </c>
      <c r="S266" t="s">
        <v>50</v>
      </c>
      <c r="T266" t="s">
        <v>42</v>
      </c>
      <c r="U266" s="2">
        <v>44509.593425925923</v>
      </c>
      <c r="V266" t="s">
        <v>51</v>
      </c>
      <c r="W266" s="2">
        <v>44509.593425925923</v>
      </c>
      <c r="X266">
        <v>1</v>
      </c>
      <c r="Y266" s="7">
        <v>0.02</v>
      </c>
      <c r="Z266" s="7">
        <v>0.05</v>
      </c>
      <c r="AA266" s="7">
        <v>7.0000000000000007E-2</v>
      </c>
    </row>
    <row r="267" spans="1:27" x14ac:dyDescent="0.25">
      <c r="A267">
        <v>43</v>
      </c>
      <c r="B267" s="1">
        <v>44495</v>
      </c>
      <c r="C267" s="1" t="s">
        <v>196</v>
      </c>
      <c r="D267" t="s">
        <v>188</v>
      </c>
      <c r="E267" t="s">
        <v>23</v>
      </c>
      <c r="F267" t="s">
        <v>78</v>
      </c>
      <c r="G267" t="s">
        <v>47</v>
      </c>
      <c r="H267" t="s">
        <v>26</v>
      </c>
      <c r="I267" t="s">
        <v>27</v>
      </c>
      <c r="J267" t="s">
        <v>48</v>
      </c>
      <c r="K267" s="2">
        <v>0.3263888888888889</v>
      </c>
      <c r="L267" s="2">
        <v>0.33333333333333331</v>
      </c>
      <c r="M267">
        <v>10</v>
      </c>
      <c r="N267">
        <v>0</v>
      </c>
      <c r="O267">
        <v>0.42</v>
      </c>
      <c r="Q267" t="s">
        <v>73</v>
      </c>
      <c r="R267">
        <v>1</v>
      </c>
      <c r="S267" t="s">
        <v>50</v>
      </c>
      <c r="T267" t="s">
        <v>42</v>
      </c>
      <c r="U267" s="2">
        <v>44509.593425925923</v>
      </c>
      <c r="V267" t="s">
        <v>51</v>
      </c>
      <c r="W267" s="2">
        <v>44509.593425925923</v>
      </c>
      <c r="X267">
        <v>1</v>
      </c>
      <c r="Y267" s="7">
        <v>0.02</v>
      </c>
      <c r="Z267" s="7">
        <v>0.05</v>
      </c>
      <c r="AA267" s="7">
        <v>7.0000000000000007E-2</v>
      </c>
    </row>
    <row r="268" spans="1:27" x14ac:dyDescent="0.25">
      <c r="A268">
        <v>43</v>
      </c>
      <c r="B268" s="1">
        <v>44495</v>
      </c>
      <c r="C268" s="1" t="s">
        <v>196</v>
      </c>
      <c r="D268" t="s">
        <v>189</v>
      </c>
      <c r="E268" t="s">
        <v>23</v>
      </c>
      <c r="F268" t="s">
        <v>40</v>
      </c>
      <c r="G268" t="s">
        <v>47</v>
      </c>
      <c r="H268" t="s">
        <v>26</v>
      </c>
      <c r="I268" t="s">
        <v>27</v>
      </c>
      <c r="J268" t="s">
        <v>48</v>
      </c>
      <c r="K268" s="2">
        <v>0.34722222222222227</v>
      </c>
      <c r="L268" s="2">
        <v>0.35416666666666669</v>
      </c>
      <c r="M268">
        <v>10</v>
      </c>
      <c r="N268">
        <v>0</v>
      </c>
      <c r="O268">
        <v>0.42</v>
      </c>
      <c r="Q268" t="s">
        <v>73</v>
      </c>
      <c r="R268">
        <v>1</v>
      </c>
      <c r="S268" t="s">
        <v>50</v>
      </c>
      <c r="T268" t="s">
        <v>42</v>
      </c>
      <c r="U268" s="2">
        <v>44509.593425925923</v>
      </c>
      <c r="V268" t="s">
        <v>51</v>
      </c>
      <c r="W268" s="2">
        <v>44509.593425925923</v>
      </c>
      <c r="X268">
        <v>1</v>
      </c>
      <c r="Y268" s="7">
        <v>0.02</v>
      </c>
      <c r="Z268" s="7">
        <v>0.05</v>
      </c>
      <c r="AA268" s="7">
        <v>7.0000000000000007E-2</v>
      </c>
    </row>
    <row r="269" spans="1:27" x14ac:dyDescent="0.25">
      <c r="A269">
        <v>43</v>
      </c>
      <c r="B269" s="1">
        <v>44495</v>
      </c>
      <c r="C269" s="1" t="s">
        <v>196</v>
      </c>
      <c r="D269" t="s">
        <v>246</v>
      </c>
      <c r="E269" t="s">
        <v>23</v>
      </c>
      <c r="F269" t="s">
        <v>86</v>
      </c>
      <c r="G269" t="s">
        <v>47</v>
      </c>
      <c r="H269" t="s">
        <v>26</v>
      </c>
      <c r="I269" t="s">
        <v>27</v>
      </c>
      <c r="J269" t="s">
        <v>48</v>
      </c>
      <c r="K269" s="2">
        <v>0.36805555555555558</v>
      </c>
      <c r="L269" s="2">
        <v>0.375</v>
      </c>
      <c r="M269">
        <v>10</v>
      </c>
      <c r="N269">
        <v>0</v>
      </c>
      <c r="O269">
        <v>0.42</v>
      </c>
      <c r="Q269" t="s">
        <v>73</v>
      </c>
      <c r="R269">
        <v>1</v>
      </c>
      <c r="S269" t="s">
        <v>50</v>
      </c>
      <c r="T269" t="s">
        <v>42</v>
      </c>
      <c r="U269" s="2">
        <v>44509.593425925923</v>
      </c>
      <c r="V269" t="s">
        <v>51</v>
      </c>
      <c r="W269" s="2">
        <v>44509.593425925923</v>
      </c>
      <c r="X269">
        <v>1</v>
      </c>
      <c r="Y269" s="7">
        <v>0.02</v>
      </c>
      <c r="Z269" s="7">
        <v>0.05</v>
      </c>
      <c r="AA269" s="7">
        <v>7.0000000000000007E-2</v>
      </c>
    </row>
    <row r="270" spans="1:27" x14ac:dyDescent="0.25">
      <c r="A270">
        <v>43</v>
      </c>
      <c r="B270" s="1">
        <v>44495</v>
      </c>
      <c r="C270" s="1" t="s">
        <v>196</v>
      </c>
      <c r="D270" t="s">
        <v>187</v>
      </c>
      <c r="E270" t="s">
        <v>23</v>
      </c>
      <c r="F270" t="s">
        <v>40</v>
      </c>
      <c r="G270" t="s">
        <v>47</v>
      </c>
      <c r="H270" t="s">
        <v>26</v>
      </c>
      <c r="I270" t="s">
        <v>27</v>
      </c>
      <c r="J270" t="s">
        <v>48</v>
      </c>
      <c r="K270" s="2">
        <v>0.47916666666666669</v>
      </c>
      <c r="L270" s="2">
        <v>0.4861111111111111</v>
      </c>
      <c r="M270">
        <v>10</v>
      </c>
      <c r="N270">
        <v>0</v>
      </c>
      <c r="O270">
        <v>0.42</v>
      </c>
      <c r="Q270" t="s">
        <v>152</v>
      </c>
      <c r="R270">
        <v>1</v>
      </c>
      <c r="S270" t="s">
        <v>50</v>
      </c>
      <c r="T270" t="s">
        <v>42</v>
      </c>
      <c r="U270" s="2">
        <v>44509.593425925923</v>
      </c>
      <c r="V270" t="s">
        <v>51</v>
      </c>
      <c r="W270" s="2">
        <v>44509.593425925923</v>
      </c>
      <c r="X270">
        <v>1</v>
      </c>
      <c r="Y270" s="7">
        <v>0.02</v>
      </c>
      <c r="Z270" s="7">
        <v>0.05</v>
      </c>
      <c r="AA270" s="7">
        <v>7.0000000000000007E-2</v>
      </c>
    </row>
    <row r="271" spans="1:27" x14ac:dyDescent="0.25">
      <c r="A271">
        <v>43</v>
      </c>
      <c r="B271" s="1">
        <v>44495</v>
      </c>
      <c r="C271" s="1" t="s">
        <v>196</v>
      </c>
      <c r="D271" t="s">
        <v>190</v>
      </c>
      <c r="E271" t="s">
        <v>23</v>
      </c>
      <c r="F271" t="s">
        <v>78</v>
      </c>
      <c r="G271" t="s">
        <v>47</v>
      </c>
      <c r="H271" t="s">
        <v>26</v>
      </c>
      <c r="I271" t="s">
        <v>27</v>
      </c>
      <c r="J271" t="s">
        <v>48</v>
      </c>
      <c r="K271" s="2">
        <v>0.51388888888888895</v>
      </c>
      <c r="L271" s="2">
        <v>0.52083333333333337</v>
      </c>
      <c r="M271">
        <v>10</v>
      </c>
      <c r="N271">
        <v>0</v>
      </c>
      <c r="O271">
        <v>0.42</v>
      </c>
      <c r="Q271" t="s">
        <v>73</v>
      </c>
      <c r="R271">
        <v>1</v>
      </c>
      <c r="S271" t="s">
        <v>50</v>
      </c>
      <c r="T271" t="s">
        <v>42</v>
      </c>
      <c r="U271" s="2">
        <v>44509.593425925923</v>
      </c>
      <c r="V271" t="s">
        <v>51</v>
      </c>
      <c r="W271" s="2">
        <v>44509.593425925923</v>
      </c>
      <c r="X271">
        <v>1</v>
      </c>
      <c r="Y271" s="7">
        <v>0.02</v>
      </c>
      <c r="Z271" s="7">
        <v>0.05</v>
      </c>
      <c r="AA271" s="7">
        <v>7.0000000000000007E-2</v>
      </c>
    </row>
    <row r="272" spans="1:27" x14ac:dyDescent="0.25">
      <c r="A272">
        <v>43</v>
      </c>
      <c r="B272" s="1">
        <v>44495</v>
      </c>
      <c r="C272" s="1" t="s">
        <v>196</v>
      </c>
      <c r="D272" t="s">
        <v>191</v>
      </c>
      <c r="E272" t="s">
        <v>23</v>
      </c>
      <c r="F272" t="s">
        <v>40</v>
      </c>
      <c r="G272" t="s">
        <v>47</v>
      </c>
      <c r="H272" t="s">
        <v>26</v>
      </c>
      <c r="I272" t="s">
        <v>27</v>
      </c>
      <c r="J272" t="s">
        <v>48</v>
      </c>
      <c r="K272" s="2">
        <v>0.61111111111111105</v>
      </c>
      <c r="L272" s="2">
        <v>0.61805555555555558</v>
      </c>
      <c r="M272">
        <v>10</v>
      </c>
      <c r="N272">
        <v>0</v>
      </c>
      <c r="O272">
        <v>0.42</v>
      </c>
      <c r="Q272" t="s">
        <v>73</v>
      </c>
      <c r="R272">
        <v>1</v>
      </c>
      <c r="S272" t="s">
        <v>50</v>
      </c>
      <c r="T272" t="s">
        <v>42</v>
      </c>
      <c r="U272" s="2">
        <v>44509.593425925923</v>
      </c>
      <c r="V272" t="s">
        <v>51</v>
      </c>
      <c r="W272" s="2">
        <v>44509.593425925923</v>
      </c>
      <c r="X272">
        <v>1</v>
      </c>
      <c r="Y272" s="7">
        <v>0.02</v>
      </c>
      <c r="Z272" s="7">
        <v>0.05</v>
      </c>
      <c r="AA272" s="7">
        <v>7.0000000000000007E-2</v>
      </c>
    </row>
    <row r="273" spans="1:27" x14ac:dyDescent="0.25">
      <c r="A273">
        <v>43</v>
      </c>
      <c r="B273" s="1">
        <v>44495</v>
      </c>
      <c r="C273" s="1" t="s">
        <v>196</v>
      </c>
      <c r="D273" t="s">
        <v>184</v>
      </c>
      <c r="E273" t="s">
        <v>23</v>
      </c>
      <c r="F273" t="s">
        <v>86</v>
      </c>
      <c r="G273" t="s">
        <v>47</v>
      </c>
      <c r="H273" t="s">
        <v>26</v>
      </c>
      <c r="I273" t="s">
        <v>27</v>
      </c>
      <c r="J273" t="s">
        <v>48</v>
      </c>
      <c r="K273" s="2">
        <v>0.6875</v>
      </c>
      <c r="L273" s="2">
        <v>0.69444444444444453</v>
      </c>
      <c r="M273">
        <v>10</v>
      </c>
      <c r="N273">
        <v>0</v>
      </c>
      <c r="O273">
        <v>0.42</v>
      </c>
      <c r="Q273" t="s">
        <v>73</v>
      </c>
      <c r="R273">
        <v>1</v>
      </c>
      <c r="S273" t="s">
        <v>50</v>
      </c>
      <c r="T273" t="s">
        <v>42</v>
      </c>
      <c r="U273" s="2">
        <v>44509.593425925923</v>
      </c>
      <c r="V273" t="s">
        <v>51</v>
      </c>
      <c r="W273" s="2">
        <v>44509.593425925923</v>
      </c>
      <c r="X273">
        <v>1</v>
      </c>
      <c r="Y273" s="7">
        <v>0.02</v>
      </c>
      <c r="Z273" s="7">
        <v>0.05</v>
      </c>
      <c r="AA273" s="7">
        <v>7.0000000000000007E-2</v>
      </c>
    </row>
    <row r="274" spans="1:27" x14ac:dyDescent="0.25">
      <c r="A274">
        <v>43</v>
      </c>
      <c r="B274" s="1">
        <v>44495</v>
      </c>
      <c r="C274" s="1" t="s">
        <v>196</v>
      </c>
      <c r="D274" t="s">
        <v>246</v>
      </c>
      <c r="E274" t="s">
        <v>23</v>
      </c>
      <c r="F274" t="s">
        <v>78</v>
      </c>
      <c r="G274" t="s">
        <v>47</v>
      </c>
      <c r="H274" t="s">
        <v>26</v>
      </c>
      <c r="I274" t="s">
        <v>27</v>
      </c>
      <c r="J274" t="s">
        <v>48</v>
      </c>
      <c r="K274" s="2">
        <v>0.81944444444444453</v>
      </c>
      <c r="L274" s="2">
        <v>0.82638888888888884</v>
      </c>
      <c r="M274">
        <v>10</v>
      </c>
      <c r="N274">
        <v>0</v>
      </c>
      <c r="O274">
        <v>0.42</v>
      </c>
      <c r="Q274" t="s">
        <v>81</v>
      </c>
      <c r="R274">
        <v>1</v>
      </c>
      <c r="S274" t="s">
        <v>50</v>
      </c>
      <c r="T274" t="s">
        <v>42</v>
      </c>
      <c r="U274" s="2">
        <v>44509.593425925923</v>
      </c>
      <c r="V274" t="s">
        <v>51</v>
      </c>
      <c r="W274" s="2">
        <v>44509.593425925923</v>
      </c>
      <c r="X274">
        <v>1</v>
      </c>
      <c r="Y274" s="7">
        <v>0.02</v>
      </c>
      <c r="Z274" s="7">
        <v>0.05</v>
      </c>
      <c r="AA274" s="7">
        <v>7.0000000000000007E-2</v>
      </c>
    </row>
    <row r="275" spans="1:27" x14ac:dyDescent="0.25">
      <c r="A275">
        <v>43</v>
      </c>
      <c r="B275" s="1">
        <v>44495</v>
      </c>
      <c r="C275" s="1" t="s">
        <v>196</v>
      </c>
      <c r="D275" t="s">
        <v>188</v>
      </c>
      <c r="E275" t="s">
        <v>23</v>
      </c>
      <c r="F275" t="s">
        <v>86</v>
      </c>
      <c r="G275" t="s">
        <v>47</v>
      </c>
      <c r="H275" t="s">
        <v>26</v>
      </c>
      <c r="I275" t="s">
        <v>27</v>
      </c>
      <c r="J275" t="s">
        <v>48</v>
      </c>
      <c r="K275" s="2">
        <v>0.86458333333333337</v>
      </c>
      <c r="L275" s="2">
        <v>0.87152777777777779</v>
      </c>
      <c r="M275">
        <v>10</v>
      </c>
      <c r="N275">
        <v>0</v>
      </c>
      <c r="O275">
        <v>0.42</v>
      </c>
      <c r="Q275" t="s">
        <v>81</v>
      </c>
      <c r="R275">
        <v>1</v>
      </c>
      <c r="S275" t="s">
        <v>50</v>
      </c>
      <c r="T275" t="s">
        <v>42</v>
      </c>
      <c r="U275" s="2">
        <v>44509.593425925923</v>
      </c>
      <c r="V275" t="s">
        <v>51</v>
      </c>
      <c r="W275" s="2">
        <v>44509.593425925923</v>
      </c>
      <c r="X275">
        <v>1</v>
      </c>
      <c r="Y275" s="7">
        <v>0.02</v>
      </c>
      <c r="Z275" s="7">
        <v>0.05</v>
      </c>
      <c r="AA275" s="7">
        <v>7.0000000000000007E-2</v>
      </c>
    </row>
    <row r="276" spans="1:27" x14ac:dyDescent="0.25">
      <c r="A276">
        <v>43</v>
      </c>
      <c r="B276" s="1">
        <v>44495</v>
      </c>
      <c r="C276" s="1" t="s">
        <v>196</v>
      </c>
      <c r="D276" t="s">
        <v>189</v>
      </c>
      <c r="E276" t="s">
        <v>23</v>
      </c>
      <c r="F276" t="s">
        <v>40</v>
      </c>
      <c r="G276" t="s">
        <v>47</v>
      </c>
      <c r="H276" t="s">
        <v>26</v>
      </c>
      <c r="I276" t="s">
        <v>27</v>
      </c>
      <c r="J276" t="s">
        <v>48</v>
      </c>
      <c r="K276" s="2">
        <v>0.90625</v>
      </c>
      <c r="L276" s="2">
        <v>0.91319444444444453</v>
      </c>
      <c r="M276">
        <v>10</v>
      </c>
      <c r="N276">
        <v>0</v>
      </c>
      <c r="O276">
        <v>0.42</v>
      </c>
      <c r="Q276" t="s">
        <v>81</v>
      </c>
      <c r="R276">
        <v>1</v>
      </c>
      <c r="S276" t="s">
        <v>50</v>
      </c>
      <c r="T276" t="s">
        <v>42</v>
      </c>
      <c r="U276" s="2">
        <v>44509.593425925923</v>
      </c>
      <c r="V276" t="s">
        <v>51</v>
      </c>
      <c r="W276" s="2">
        <v>44509.593425925923</v>
      </c>
      <c r="X276">
        <v>1</v>
      </c>
      <c r="Y276" s="7">
        <v>0.02</v>
      </c>
      <c r="Z276" s="7">
        <v>0.05</v>
      </c>
      <c r="AA276" s="7">
        <v>7.0000000000000007E-2</v>
      </c>
    </row>
    <row r="277" spans="1:27" x14ac:dyDescent="0.25">
      <c r="A277">
        <v>43</v>
      </c>
      <c r="B277" s="1">
        <v>44495</v>
      </c>
      <c r="C277" s="1" t="s">
        <v>196</v>
      </c>
      <c r="D277" t="s">
        <v>246</v>
      </c>
      <c r="E277" t="s">
        <v>23</v>
      </c>
      <c r="F277" t="s">
        <v>86</v>
      </c>
      <c r="G277" t="s">
        <v>47</v>
      </c>
      <c r="H277" t="s">
        <v>26</v>
      </c>
      <c r="I277" t="s">
        <v>27</v>
      </c>
      <c r="J277" t="s">
        <v>48</v>
      </c>
      <c r="K277" s="2">
        <v>0.96875</v>
      </c>
      <c r="L277" s="2">
        <v>0.97569444444444453</v>
      </c>
      <c r="M277">
        <v>10</v>
      </c>
      <c r="N277">
        <v>0</v>
      </c>
      <c r="O277">
        <v>0.42</v>
      </c>
      <c r="Q277" t="s">
        <v>81</v>
      </c>
      <c r="R277">
        <v>1</v>
      </c>
      <c r="S277" t="s">
        <v>50</v>
      </c>
      <c r="T277" t="s">
        <v>42</v>
      </c>
      <c r="U277" s="2">
        <v>44509.593425925923</v>
      </c>
      <c r="V277" t="s">
        <v>51</v>
      </c>
      <c r="W277" s="2">
        <v>44509.593425925923</v>
      </c>
      <c r="X277">
        <v>1</v>
      </c>
      <c r="Y277" s="7">
        <v>0.02</v>
      </c>
      <c r="Z277" s="7">
        <v>0.05</v>
      </c>
      <c r="AA277" s="7">
        <v>7.0000000000000007E-2</v>
      </c>
    </row>
    <row r="278" spans="1:27" x14ac:dyDescent="0.25">
      <c r="A278">
        <v>43</v>
      </c>
      <c r="B278" s="1">
        <v>44495</v>
      </c>
      <c r="C278" s="1" t="s">
        <v>196</v>
      </c>
      <c r="D278" t="s">
        <v>187</v>
      </c>
      <c r="E278" t="s">
        <v>23</v>
      </c>
      <c r="F278" t="s">
        <v>40</v>
      </c>
      <c r="G278" t="s">
        <v>47</v>
      </c>
      <c r="H278" t="s">
        <v>26</v>
      </c>
      <c r="I278" t="s">
        <v>27</v>
      </c>
      <c r="J278" t="s">
        <v>48</v>
      </c>
      <c r="K278" s="2">
        <v>1.7361111111111112E-2</v>
      </c>
      <c r="L278" s="2">
        <v>2.4305555555555556E-2</v>
      </c>
      <c r="M278">
        <v>10</v>
      </c>
      <c r="N278">
        <v>0</v>
      </c>
      <c r="O278">
        <v>0.42</v>
      </c>
      <c r="Q278" t="s">
        <v>147</v>
      </c>
      <c r="R278">
        <v>1</v>
      </c>
      <c r="S278" t="s">
        <v>50</v>
      </c>
      <c r="T278" t="s">
        <v>42</v>
      </c>
      <c r="U278" s="2">
        <v>44509.593425925923</v>
      </c>
      <c r="V278" t="s">
        <v>51</v>
      </c>
      <c r="W278" s="2">
        <v>44509.593425925923</v>
      </c>
      <c r="X278">
        <v>1</v>
      </c>
      <c r="Y278" s="7">
        <v>0.02</v>
      </c>
      <c r="Z278" s="7">
        <v>0.05</v>
      </c>
      <c r="AA278" s="7">
        <v>7.0000000000000007E-2</v>
      </c>
    </row>
    <row r="279" spans="1:27" x14ac:dyDescent="0.25">
      <c r="A279">
        <v>43</v>
      </c>
      <c r="B279" s="1">
        <v>44495</v>
      </c>
      <c r="C279" s="1" t="s">
        <v>196</v>
      </c>
      <c r="D279" t="s">
        <v>190</v>
      </c>
      <c r="E279" t="s">
        <v>23</v>
      </c>
      <c r="F279" t="s">
        <v>86</v>
      </c>
      <c r="G279" t="s">
        <v>47</v>
      </c>
      <c r="H279" t="s">
        <v>26</v>
      </c>
      <c r="I279" t="s">
        <v>27</v>
      </c>
      <c r="J279" t="s">
        <v>48</v>
      </c>
      <c r="K279" s="2">
        <v>9.7222222222222224E-2</v>
      </c>
      <c r="L279" s="2">
        <v>0.10416666666666667</v>
      </c>
      <c r="M279">
        <v>10</v>
      </c>
      <c r="N279">
        <v>0</v>
      </c>
      <c r="O279">
        <v>0.42</v>
      </c>
      <c r="Q279" t="s">
        <v>81</v>
      </c>
      <c r="R279">
        <v>1</v>
      </c>
      <c r="S279" t="s">
        <v>50</v>
      </c>
      <c r="T279" t="s">
        <v>42</v>
      </c>
      <c r="U279" s="2">
        <v>44509.593425925923</v>
      </c>
      <c r="V279" t="s">
        <v>51</v>
      </c>
      <c r="W279" s="2">
        <v>44509.593425925923</v>
      </c>
      <c r="X279">
        <v>1</v>
      </c>
      <c r="Y279" s="7">
        <v>0.02</v>
      </c>
      <c r="Z279" s="7">
        <v>0.05</v>
      </c>
      <c r="AA279" s="7">
        <v>7.0000000000000007E-2</v>
      </c>
    </row>
    <row r="280" spans="1:27" x14ac:dyDescent="0.25">
      <c r="A280">
        <v>43</v>
      </c>
      <c r="B280" s="1">
        <v>44495</v>
      </c>
      <c r="C280" s="1" t="s">
        <v>196</v>
      </c>
      <c r="D280" t="s">
        <v>191</v>
      </c>
      <c r="E280" t="s">
        <v>23</v>
      </c>
      <c r="F280" t="s">
        <v>77</v>
      </c>
      <c r="G280" t="s">
        <v>63</v>
      </c>
      <c r="H280" t="s">
        <v>34</v>
      </c>
      <c r="I280" t="s">
        <v>64</v>
      </c>
      <c r="J280" t="s">
        <v>65</v>
      </c>
      <c r="K280" s="2">
        <v>1.3888888888888888E-2</v>
      </c>
      <c r="L280" s="2">
        <v>7.9861111111111105E-2</v>
      </c>
      <c r="M280">
        <v>95</v>
      </c>
      <c r="N280">
        <v>1.58</v>
      </c>
      <c r="O280">
        <v>0.42</v>
      </c>
      <c r="P280" t="s">
        <v>157</v>
      </c>
      <c r="Q280" t="s">
        <v>81</v>
      </c>
      <c r="R280">
        <v>1</v>
      </c>
      <c r="S280" t="s">
        <v>50</v>
      </c>
      <c r="T280" t="s">
        <v>42</v>
      </c>
      <c r="U280" s="2">
        <v>44509.593425925923</v>
      </c>
      <c r="V280" t="s">
        <v>51</v>
      </c>
      <c r="W280" s="2">
        <v>44509.593425925923</v>
      </c>
      <c r="X280">
        <v>1</v>
      </c>
      <c r="Y280" s="7">
        <v>0.02</v>
      </c>
      <c r="Z280" s="7">
        <v>0.05</v>
      </c>
      <c r="AA280" s="7">
        <v>7.0000000000000007E-2</v>
      </c>
    </row>
    <row r="281" spans="1:27" x14ac:dyDescent="0.25">
      <c r="A281">
        <v>43</v>
      </c>
      <c r="B281" s="1">
        <v>44496</v>
      </c>
      <c r="C281" s="1" t="s">
        <v>196</v>
      </c>
      <c r="D281" t="s">
        <v>184</v>
      </c>
      <c r="E281" t="s">
        <v>23</v>
      </c>
      <c r="F281" t="s">
        <v>86</v>
      </c>
      <c r="G281" t="s">
        <v>47</v>
      </c>
      <c r="H281" t="s">
        <v>26</v>
      </c>
      <c r="I281" t="s">
        <v>27</v>
      </c>
      <c r="J281" t="s">
        <v>48</v>
      </c>
      <c r="K281" s="2">
        <v>0.28472222222222221</v>
      </c>
      <c r="L281" s="2">
        <v>0.29166666666666669</v>
      </c>
      <c r="M281">
        <v>10</v>
      </c>
      <c r="N281">
        <v>0</v>
      </c>
      <c r="O281">
        <v>0.42</v>
      </c>
      <c r="Q281" t="s">
        <v>73</v>
      </c>
      <c r="R281">
        <v>1</v>
      </c>
      <c r="S281" t="s">
        <v>50</v>
      </c>
      <c r="T281" t="s">
        <v>42</v>
      </c>
      <c r="U281" s="2">
        <v>44509.593425925923</v>
      </c>
      <c r="V281" t="s">
        <v>51</v>
      </c>
      <c r="W281" s="2">
        <v>44509.593425925923</v>
      </c>
      <c r="X281">
        <v>1</v>
      </c>
      <c r="Y281" s="7">
        <v>0.02</v>
      </c>
      <c r="Z281" s="7">
        <v>0.05</v>
      </c>
      <c r="AA281" s="7">
        <v>7.0000000000000007E-2</v>
      </c>
    </row>
    <row r="282" spans="1:27" x14ac:dyDescent="0.25">
      <c r="A282">
        <v>43</v>
      </c>
      <c r="B282" s="1">
        <v>44496</v>
      </c>
      <c r="C282" s="1" t="s">
        <v>196</v>
      </c>
      <c r="D282" t="s">
        <v>246</v>
      </c>
      <c r="E282" t="s">
        <v>23</v>
      </c>
      <c r="F282" t="s">
        <v>86</v>
      </c>
      <c r="G282" t="s">
        <v>47</v>
      </c>
      <c r="H282" t="s">
        <v>26</v>
      </c>
      <c r="I282" t="s">
        <v>27</v>
      </c>
      <c r="J282" t="s">
        <v>48</v>
      </c>
      <c r="K282" s="2">
        <v>0.43055555555555558</v>
      </c>
      <c r="L282" s="2">
        <v>0.4375</v>
      </c>
      <c r="M282">
        <v>10</v>
      </c>
      <c r="N282">
        <v>0</v>
      </c>
      <c r="O282">
        <v>0.42</v>
      </c>
      <c r="Q282" t="s">
        <v>73</v>
      </c>
      <c r="R282">
        <v>1</v>
      </c>
      <c r="S282" t="s">
        <v>50</v>
      </c>
      <c r="T282" t="s">
        <v>42</v>
      </c>
      <c r="U282" s="2">
        <v>44509.593425925923</v>
      </c>
      <c r="V282" t="s">
        <v>51</v>
      </c>
      <c r="W282" s="2">
        <v>44509.593425925923</v>
      </c>
      <c r="X282">
        <v>1</v>
      </c>
      <c r="Y282" s="7">
        <v>0.02</v>
      </c>
      <c r="Z282" s="7">
        <v>0.05</v>
      </c>
      <c r="AA282" s="7">
        <v>7.0000000000000007E-2</v>
      </c>
    </row>
    <row r="283" spans="1:27" x14ac:dyDescent="0.25">
      <c r="A283">
        <v>43</v>
      </c>
      <c r="B283" s="1">
        <v>44496</v>
      </c>
      <c r="C283" s="1" t="s">
        <v>196</v>
      </c>
      <c r="D283" t="s">
        <v>188</v>
      </c>
      <c r="E283" t="s">
        <v>23</v>
      </c>
      <c r="F283" t="s">
        <v>78</v>
      </c>
      <c r="G283" t="s">
        <v>47</v>
      </c>
      <c r="H283" t="s">
        <v>26</v>
      </c>
      <c r="I283" t="s">
        <v>27</v>
      </c>
      <c r="J283" t="s">
        <v>48</v>
      </c>
      <c r="K283" s="2">
        <v>0.4513888888888889</v>
      </c>
      <c r="L283" s="2">
        <v>0.45833333333333331</v>
      </c>
      <c r="M283">
        <v>10</v>
      </c>
      <c r="N283">
        <v>0</v>
      </c>
      <c r="O283">
        <v>0.42</v>
      </c>
      <c r="Q283" t="s">
        <v>73</v>
      </c>
      <c r="R283">
        <v>1</v>
      </c>
      <c r="S283" t="s">
        <v>50</v>
      </c>
      <c r="T283" t="s">
        <v>42</v>
      </c>
      <c r="U283" s="2">
        <v>44509.593425925923</v>
      </c>
      <c r="V283" t="s">
        <v>51</v>
      </c>
      <c r="W283" s="2">
        <v>44509.593425925923</v>
      </c>
      <c r="X283">
        <v>1</v>
      </c>
      <c r="Y283" s="7">
        <v>0.02</v>
      </c>
      <c r="Z283" s="7">
        <v>0.05</v>
      </c>
      <c r="AA283" s="7">
        <v>7.0000000000000007E-2</v>
      </c>
    </row>
    <row r="284" spans="1:27" x14ac:dyDescent="0.25">
      <c r="A284">
        <v>43</v>
      </c>
      <c r="B284" s="1">
        <v>44496</v>
      </c>
      <c r="C284" s="1" t="s">
        <v>196</v>
      </c>
      <c r="D284" t="s">
        <v>189</v>
      </c>
      <c r="E284" t="s">
        <v>23</v>
      </c>
      <c r="F284" t="s">
        <v>40</v>
      </c>
      <c r="G284" t="s">
        <v>47</v>
      </c>
      <c r="H284" t="s">
        <v>26</v>
      </c>
      <c r="I284" t="s">
        <v>27</v>
      </c>
      <c r="J284" t="s">
        <v>48</v>
      </c>
      <c r="K284" s="2">
        <v>0.51041666666666663</v>
      </c>
      <c r="L284" s="2">
        <v>0.51736111111111105</v>
      </c>
      <c r="M284">
        <v>10</v>
      </c>
      <c r="N284">
        <v>0</v>
      </c>
      <c r="O284">
        <v>0.42</v>
      </c>
      <c r="Q284" t="s">
        <v>73</v>
      </c>
      <c r="R284">
        <v>1</v>
      </c>
      <c r="S284" t="s">
        <v>50</v>
      </c>
      <c r="T284" t="s">
        <v>42</v>
      </c>
      <c r="U284" s="2">
        <v>44509.593425925923</v>
      </c>
      <c r="V284" t="s">
        <v>51</v>
      </c>
      <c r="W284" s="2">
        <v>44509.593425925923</v>
      </c>
      <c r="X284">
        <v>1</v>
      </c>
      <c r="Y284" s="7">
        <v>0.02</v>
      </c>
      <c r="Z284" s="7">
        <v>0.05</v>
      </c>
      <c r="AA284" s="7">
        <v>7.0000000000000007E-2</v>
      </c>
    </row>
    <row r="285" spans="1:27" x14ac:dyDescent="0.25">
      <c r="A285">
        <v>43</v>
      </c>
      <c r="B285" s="1">
        <v>44496</v>
      </c>
      <c r="C285" s="1" t="s">
        <v>196</v>
      </c>
      <c r="D285" t="s">
        <v>246</v>
      </c>
      <c r="E285" t="s">
        <v>23</v>
      </c>
      <c r="F285" t="s">
        <v>86</v>
      </c>
      <c r="G285" t="s">
        <v>47</v>
      </c>
      <c r="H285" t="s">
        <v>26</v>
      </c>
      <c r="I285" t="s">
        <v>27</v>
      </c>
      <c r="J285" t="s">
        <v>48</v>
      </c>
      <c r="K285" s="2">
        <v>0.53472222222222221</v>
      </c>
      <c r="L285" s="2">
        <v>0.54166666666666663</v>
      </c>
      <c r="M285">
        <v>10</v>
      </c>
      <c r="N285">
        <v>0</v>
      </c>
      <c r="O285">
        <v>0.42</v>
      </c>
      <c r="Q285" t="s">
        <v>73</v>
      </c>
      <c r="R285">
        <v>1</v>
      </c>
      <c r="S285" t="s">
        <v>50</v>
      </c>
      <c r="T285" t="s">
        <v>42</v>
      </c>
      <c r="U285" s="2">
        <v>44509.593425925923</v>
      </c>
      <c r="V285" t="s">
        <v>51</v>
      </c>
      <c r="W285" s="2">
        <v>44509.593425925923</v>
      </c>
      <c r="X285">
        <v>1</v>
      </c>
      <c r="Y285" s="7">
        <v>0.02</v>
      </c>
      <c r="Z285" s="7">
        <v>0.05</v>
      </c>
      <c r="AA285" s="7">
        <v>7.0000000000000007E-2</v>
      </c>
    </row>
    <row r="286" spans="1:27" x14ac:dyDescent="0.25">
      <c r="A286">
        <v>43</v>
      </c>
      <c r="B286" s="1">
        <v>44496</v>
      </c>
      <c r="C286" s="1" t="s">
        <v>196</v>
      </c>
      <c r="D286" t="s">
        <v>187</v>
      </c>
      <c r="E286" t="s">
        <v>23</v>
      </c>
      <c r="F286" t="s">
        <v>40</v>
      </c>
      <c r="G286" t="s">
        <v>47</v>
      </c>
      <c r="H286" t="s">
        <v>26</v>
      </c>
      <c r="I286" t="s">
        <v>27</v>
      </c>
      <c r="J286" t="s">
        <v>48</v>
      </c>
      <c r="K286" s="2">
        <v>0.59027777777777779</v>
      </c>
      <c r="L286" s="2">
        <v>0.59722222222222221</v>
      </c>
      <c r="M286">
        <v>10</v>
      </c>
      <c r="N286">
        <v>0</v>
      </c>
      <c r="O286">
        <v>0.42</v>
      </c>
      <c r="Q286" t="s">
        <v>73</v>
      </c>
      <c r="R286">
        <v>1</v>
      </c>
      <c r="S286" t="s">
        <v>50</v>
      </c>
      <c r="T286" t="s">
        <v>42</v>
      </c>
      <c r="U286" s="2">
        <v>44509.593425925923</v>
      </c>
      <c r="V286" t="s">
        <v>51</v>
      </c>
      <c r="W286" s="2">
        <v>44509.593425925923</v>
      </c>
      <c r="X286">
        <v>1</v>
      </c>
      <c r="Y286" s="7">
        <v>0.02</v>
      </c>
      <c r="Z286" s="7">
        <v>0.05</v>
      </c>
      <c r="AA286" s="7">
        <v>7.0000000000000007E-2</v>
      </c>
    </row>
    <row r="287" spans="1:27" x14ac:dyDescent="0.25">
      <c r="A287">
        <v>43</v>
      </c>
      <c r="B287" s="1">
        <v>44496</v>
      </c>
      <c r="C287" s="1" t="s">
        <v>196</v>
      </c>
      <c r="D287" t="s">
        <v>190</v>
      </c>
      <c r="E287" t="s">
        <v>23</v>
      </c>
      <c r="F287" t="s">
        <v>86</v>
      </c>
      <c r="G287" t="s">
        <v>47</v>
      </c>
      <c r="H287" t="s">
        <v>26</v>
      </c>
      <c r="I287" t="s">
        <v>27</v>
      </c>
      <c r="J287" t="s">
        <v>48</v>
      </c>
      <c r="K287" s="2">
        <v>0.63194444444444442</v>
      </c>
      <c r="L287" s="2">
        <v>0.63888888888888895</v>
      </c>
      <c r="M287">
        <v>10</v>
      </c>
      <c r="N287">
        <v>0</v>
      </c>
      <c r="O287">
        <v>0.42</v>
      </c>
      <c r="Q287" t="s">
        <v>73</v>
      </c>
      <c r="R287">
        <v>1</v>
      </c>
      <c r="S287" t="s">
        <v>50</v>
      </c>
      <c r="T287" t="s">
        <v>42</v>
      </c>
      <c r="U287" s="2">
        <v>44509.593425925923</v>
      </c>
      <c r="V287" t="s">
        <v>51</v>
      </c>
      <c r="W287" s="2">
        <v>44509.593425925923</v>
      </c>
      <c r="X287">
        <v>1</v>
      </c>
      <c r="Y287" s="7">
        <v>0.02</v>
      </c>
      <c r="Z287" s="7">
        <v>0.05</v>
      </c>
      <c r="AA287" s="7">
        <v>7.0000000000000007E-2</v>
      </c>
    </row>
    <row r="288" spans="1:27" x14ac:dyDescent="0.25">
      <c r="A288">
        <v>43</v>
      </c>
      <c r="B288" s="1">
        <v>44496</v>
      </c>
      <c r="C288" s="1" t="s">
        <v>196</v>
      </c>
      <c r="D288" t="s">
        <v>191</v>
      </c>
      <c r="E288" t="s">
        <v>23</v>
      </c>
      <c r="F288" t="s">
        <v>78</v>
      </c>
      <c r="G288" t="s">
        <v>47</v>
      </c>
      <c r="H288" t="s">
        <v>26</v>
      </c>
      <c r="I288" t="s">
        <v>27</v>
      </c>
      <c r="J288" t="s">
        <v>48</v>
      </c>
      <c r="K288" s="2">
        <v>0.69444444444444453</v>
      </c>
      <c r="L288" s="2">
        <v>0.70138888888888884</v>
      </c>
      <c r="M288">
        <v>10</v>
      </c>
      <c r="N288">
        <v>0</v>
      </c>
      <c r="O288">
        <v>0.42</v>
      </c>
      <c r="Q288" t="s">
        <v>73</v>
      </c>
      <c r="R288">
        <v>1</v>
      </c>
      <c r="S288" t="s">
        <v>50</v>
      </c>
      <c r="T288" t="s">
        <v>42</v>
      </c>
      <c r="U288" s="2">
        <v>44509.593425925923</v>
      </c>
      <c r="V288" t="s">
        <v>51</v>
      </c>
      <c r="W288" s="2">
        <v>44509.593425925923</v>
      </c>
      <c r="X288">
        <v>1</v>
      </c>
      <c r="Y288" s="7">
        <v>0.02</v>
      </c>
      <c r="Z288" s="7">
        <v>0.05</v>
      </c>
      <c r="AA288" s="7">
        <v>7.0000000000000007E-2</v>
      </c>
    </row>
    <row r="289" spans="1:27" x14ac:dyDescent="0.25">
      <c r="A289">
        <v>43</v>
      </c>
      <c r="B289" s="1">
        <v>44496</v>
      </c>
      <c r="C289" s="1" t="s">
        <v>196</v>
      </c>
      <c r="D289" t="s">
        <v>184</v>
      </c>
      <c r="E289" t="s">
        <v>23</v>
      </c>
      <c r="F289" t="s">
        <v>40</v>
      </c>
      <c r="G289" t="s">
        <v>47</v>
      </c>
      <c r="H289" t="s">
        <v>26</v>
      </c>
      <c r="I289" t="s">
        <v>27</v>
      </c>
      <c r="J289" t="s">
        <v>48</v>
      </c>
      <c r="K289" s="2">
        <v>0.70833333333333337</v>
      </c>
      <c r="L289" s="2">
        <v>0.71527777777777779</v>
      </c>
      <c r="M289">
        <v>10</v>
      </c>
      <c r="N289">
        <v>0</v>
      </c>
      <c r="O289">
        <v>0.42</v>
      </c>
      <c r="Q289" t="s">
        <v>73</v>
      </c>
      <c r="R289">
        <v>1</v>
      </c>
      <c r="S289" t="s">
        <v>50</v>
      </c>
      <c r="T289" t="s">
        <v>42</v>
      </c>
      <c r="U289" s="2">
        <v>44509.593425925923</v>
      </c>
      <c r="V289" t="s">
        <v>51</v>
      </c>
      <c r="W289" s="2">
        <v>44509.593425925923</v>
      </c>
      <c r="X289">
        <v>1</v>
      </c>
      <c r="Y289" s="7">
        <v>0.02</v>
      </c>
      <c r="Z289" s="7">
        <v>0.05</v>
      </c>
      <c r="AA289" s="7">
        <v>7.0000000000000007E-2</v>
      </c>
    </row>
    <row r="290" spans="1:27" x14ac:dyDescent="0.25">
      <c r="A290">
        <v>43</v>
      </c>
      <c r="B290" s="1">
        <v>44496</v>
      </c>
      <c r="C290" s="1" t="s">
        <v>196</v>
      </c>
      <c r="D290" t="s">
        <v>246</v>
      </c>
      <c r="E290" t="s">
        <v>23</v>
      </c>
      <c r="F290" t="s">
        <v>86</v>
      </c>
      <c r="G290" t="s">
        <v>47</v>
      </c>
      <c r="H290" t="s">
        <v>26</v>
      </c>
      <c r="I290" t="s">
        <v>27</v>
      </c>
      <c r="J290" t="s">
        <v>48</v>
      </c>
      <c r="K290" s="2">
        <v>0.80555555555555547</v>
      </c>
      <c r="L290" s="2">
        <v>0.8125</v>
      </c>
      <c r="M290">
        <v>10</v>
      </c>
      <c r="N290">
        <v>0</v>
      </c>
      <c r="O290">
        <v>0.42</v>
      </c>
      <c r="Q290" t="s">
        <v>81</v>
      </c>
      <c r="R290">
        <v>1</v>
      </c>
      <c r="S290" t="s">
        <v>50</v>
      </c>
      <c r="T290" t="s">
        <v>42</v>
      </c>
      <c r="U290" s="2">
        <v>44509.593425925923</v>
      </c>
      <c r="V290" t="s">
        <v>51</v>
      </c>
      <c r="W290" s="2">
        <v>44509.593425925923</v>
      </c>
      <c r="X290">
        <v>1</v>
      </c>
      <c r="Y290" s="7">
        <v>0.02</v>
      </c>
      <c r="Z290" s="7">
        <v>0.05</v>
      </c>
      <c r="AA290" s="7">
        <v>7.0000000000000007E-2</v>
      </c>
    </row>
    <row r="291" spans="1:27" x14ac:dyDescent="0.25">
      <c r="A291">
        <v>43</v>
      </c>
      <c r="B291" s="1">
        <v>44496</v>
      </c>
      <c r="C291" s="1" t="s">
        <v>196</v>
      </c>
      <c r="D291" t="s">
        <v>188</v>
      </c>
      <c r="E291" t="s">
        <v>23</v>
      </c>
      <c r="F291" t="s">
        <v>78</v>
      </c>
      <c r="G291" t="s">
        <v>47</v>
      </c>
      <c r="H291" t="s">
        <v>26</v>
      </c>
      <c r="I291" t="s">
        <v>27</v>
      </c>
      <c r="J291" t="s">
        <v>48</v>
      </c>
      <c r="K291" s="2">
        <v>0.84722222222222221</v>
      </c>
      <c r="L291" s="2">
        <v>0.85416666666666663</v>
      </c>
      <c r="M291">
        <v>10</v>
      </c>
      <c r="N291">
        <v>0</v>
      </c>
      <c r="O291">
        <v>0.42</v>
      </c>
      <c r="Q291" t="s">
        <v>85</v>
      </c>
      <c r="R291">
        <v>1</v>
      </c>
      <c r="S291" t="s">
        <v>50</v>
      </c>
      <c r="T291" t="s">
        <v>42</v>
      </c>
      <c r="U291" s="2">
        <v>44509.593425925923</v>
      </c>
      <c r="V291" t="s">
        <v>51</v>
      </c>
      <c r="W291" s="2">
        <v>44509.593425925923</v>
      </c>
      <c r="X291">
        <v>1</v>
      </c>
      <c r="Y291" s="7">
        <v>0.02</v>
      </c>
      <c r="Z291" s="7">
        <v>0.05</v>
      </c>
      <c r="AA291" s="7">
        <v>7.0000000000000007E-2</v>
      </c>
    </row>
    <row r="292" spans="1:27" x14ac:dyDescent="0.25">
      <c r="A292">
        <v>43</v>
      </c>
      <c r="B292" s="1">
        <v>44496</v>
      </c>
      <c r="C292" s="1" t="s">
        <v>196</v>
      </c>
      <c r="D292" t="s">
        <v>189</v>
      </c>
      <c r="E292" t="s">
        <v>23</v>
      </c>
      <c r="F292" t="s">
        <v>40</v>
      </c>
      <c r="G292" t="s">
        <v>47</v>
      </c>
      <c r="H292" t="s">
        <v>26</v>
      </c>
      <c r="I292" t="s">
        <v>27</v>
      </c>
      <c r="J292" t="s">
        <v>48</v>
      </c>
      <c r="K292" s="2">
        <v>0.87847222222222221</v>
      </c>
      <c r="L292" s="2">
        <v>0.88541666666666663</v>
      </c>
      <c r="M292">
        <v>10</v>
      </c>
      <c r="N292">
        <v>0</v>
      </c>
      <c r="O292">
        <v>0.42</v>
      </c>
      <c r="Q292" t="s">
        <v>85</v>
      </c>
      <c r="R292">
        <v>1</v>
      </c>
      <c r="S292" t="s">
        <v>50</v>
      </c>
      <c r="T292" t="s">
        <v>42</v>
      </c>
      <c r="U292" s="2">
        <v>44509.593425925923</v>
      </c>
      <c r="V292" t="s">
        <v>51</v>
      </c>
      <c r="W292" s="2">
        <v>44509.593425925923</v>
      </c>
      <c r="X292">
        <v>1</v>
      </c>
      <c r="Y292" s="7">
        <v>0.02</v>
      </c>
      <c r="Z292" s="7">
        <v>0.05</v>
      </c>
      <c r="AA292" s="7">
        <v>7.0000000000000007E-2</v>
      </c>
    </row>
    <row r="293" spans="1:27" x14ac:dyDescent="0.25">
      <c r="A293">
        <v>43</v>
      </c>
      <c r="B293" s="1">
        <v>44496</v>
      </c>
      <c r="C293" s="1" t="s">
        <v>196</v>
      </c>
      <c r="D293" t="s">
        <v>246</v>
      </c>
      <c r="E293" t="s">
        <v>23</v>
      </c>
      <c r="F293" t="s">
        <v>86</v>
      </c>
      <c r="G293" t="s">
        <v>47</v>
      </c>
      <c r="H293" t="s">
        <v>26</v>
      </c>
      <c r="I293" t="s">
        <v>27</v>
      </c>
      <c r="J293" t="s">
        <v>48</v>
      </c>
      <c r="K293" s="2">
        <v>0.93402777777777779</v>
      </c>
      <c r="L293" s="2">
        <v>0.94097222222222221</v>
      </c>
      <c r="M293">
        <v>10</v>
      </c>
      <c r="N293">
        <v>0</v>
      </c>
      <c r="O293">
        <v>0.42</v>
      </c>
      <c r="Q293" t="s">
        <v>81</v>
      </c>
      <c r="R293">
        <v>1</v>
      </c>
      <c r="S293" t="s">
        <v>50</v>
      </c>
      <c r="T293" t="s">
        <v>42</v>
      </c>
      <c r="U293" s="2">
        <v>44509.593425925923</v>
      </c>
      <c r="V293" t="s">
        <v>51</v>
      </c>
      <c r="W293" s="2">
        <v>44509.593425925923</v>
      </c>
      <c r="X293">
        <v>1</v>
      </c>
      <c r="Y293" s="7">
        <v>0.02</v>
      </c>
      <c r="Z293" s="7">
        <v>0.05</v>
      </c>
      <c r="AA293" s="7">
        <v>7.0000000000000007E-2</v>
      </c>
    </row>
    <row r="294" spans="1:27" x14ac:dyDescent="0.25">
      <c r="A294">
        <v>43</v>
      </c>
      <c r="B294" s="1">
        <v>44496</v>
      </c>
      <c r="C294" s="1" t="s">
        <v>196</v>
      </c>
      <c r="D294" t="s">
        <v>187</v>
      </c>
      <c r="E294" t="s">
        <v>23</v>
      </c>
      <c r="F294" t="s">
        <v>40</v>
      </c>
      <c r="G294" t="s">
        <v>47</v>
      </c>
      <c r="H294" t="s">
        <v>26</v>
      </c>
      <c r="I294" t="s">
        <v>27</v>
      </c>
      <c r="J294" t="s">
        <v>48</v>
      </c>
      <c r="K294" s="2">
        <v>0.96180555555555547</v>
      </c>
      <c r="L294" s="2">
        <v>0.96875</v>
      </c>
      <c r="M294">
        <v>10</v>
      </c>
      <c r="N294">
        <v>0</v>
      </c>
      <c r="O294">
        <v>0.42</v>
      </c>
      <c r="Q294" t="s">
        <v>151</v>
      </c>
      <c r="R294">
        <v>1</v>
      </c>
      <c r="S294" t="s">
        <v>50</v>
      </c>
      <c r="T294" t="s">
        <v>42</v>
      </c>
      <c r="U294" s="2">
        <v>44509.593425925923</v>
      </c>
      <c r="V294" t="s">
        <v>51</v>
      </c>
      <c r="W294" s="2">
        <v>44509.593425925923</v>
      </c>
      <c r="X294">
        <v>1</v>
      </c>
      <c r="Y294" s="7">
        <v>0.02</v>
      </c>
      <c r="Z294" s="7">
        <v>0.05</v>
      </c>
      <c r="AA294" s="7">
        <v>7.0000000000000007E-2</v>
      </c>
    </row>
    <row r="295" spans="1:27" x14ac:dyDescent="0.25">
      <c r="A295">
        <v>43</v>
      </c>
      <c r="B295" s="1">
        <v>44497</v>
      </c>
      <c r="C295" s="1" t="s">
        <v>196</v>
      </c>
      <c r="D295" t="s">
        <v>190</v>
      </c>
      <c r="E295" t="s">
        <v>23</v>
      </c>
      <c r="F295" t="s">
        <v>86</v>
      </c>
      <c r="G295" t="s">
        <v>47</v>
      </c>
      <c r="H295" t="s">
        <v>26</v>
      </c>
      <c r="I295" t="s">
        <v>27</v>
      </c>
      <c r="J295" t="s">
        <v>48</v>
      </c>
      <c r="K295" s="2">
        <v>1.3888888888888888E-2</v>
      </c>
      <c r="L295" s="2">
        <v>2.0833333333333332E-2</v>
      </c>
      <c r="M295">
        <v>10</v>
      </c>
      <c r="N295">
        <v>0</v>
      </c>
      <c r="O295">
        <v>0.42</v>
      </c>
      <c r="Q295" t="s">
        <v>81</v>
      </c>
      <c r="R295">
        <v>1</v>
      </c>
      <c r="S295" t="s">
        <v>50</v>
      </c>
      <c r="T295" t="s">
        <v>42</v>
      </c>
      <c r="U295" s="2">
        <v>44509.593425925923</v>
      </c>
      <c r="V295" t="s">
        <v>51</v>
      </c>
      <c r="W295" s="2">
        <v>44509.593425925923</v>
      </c>
      <c r="X295">
        <v>1</v>
      </c>
      <c r="Y295" s="7">
        <v>0.02</v>
      </c>
      <c r="Z295" s="7">
        <v>0.05</v>
      </c>
      <c r="AA295" s="7">
        <v>7.0000000000000007E-2</v>
      </c>
    </row>
    <row r="296" spans="1:27" x14ac:dyDescent="0.25">
      <c r="A296">
        <v>43</v>
      </c>
      <c r="B296" s="1">
        <v>44497</v>
      </c>
      <c r="C296" s="1" t="s">
        <v>196</v>
      </c>
      <c r="D296" t="s">
        <v>191</v>
      </c>
      <c r="E296" t="s">
        <v>23</v>
      </c>
      <c r="F296" t="s">
        <v>78</v>
      </c>
      <c r="G296" t="s">
        <v>47</v>
      </c>
      <c r="H296" t="s">
        <v>26</v>
      </c>
      <c r="I296" t="s">
        <v>27</v>
      </c>
      <c r="J296" t="s">
        <v>48</v>
      </c>
      <c r="K296" s="2">
        <v>6.25E-2</v>
      </c>
      <c r="L296" s="2">
        <v>6.9444444444444434E-2</v>
      </c>
      <c r="M296">
        <v>10</v>
      </c>
      <c r="N296">
        <v>0</v>
      </c>
      <c r="O296">
        <v>0.42</v>
      </c>
      <c r="Q296" t="s">
        <v>85</v>
      </c>
      <c r="R296">
        <v>1</v>
      </c>
      <c r="S296" t="s">
        <v>50</v>
      </c>
      <c r="T296" t="s">
        <v>42</v>
      </c>
      <c r="U296" s="2">
        <v>44509.593425925923</v>
      </c>
      <c r="V296" t="s">
        <v>51</v>
      </c>
      <c r="W296" s="2">
        <v>44509.593425925923</v>
      </c>
      <c r="X296">
        <v>1</v>
      </c>
      <c r="Y296" s="7">
        <v>0.02</v>
      </c>
      <c r="Z296" s="7">
        <v>0.05</v>
      </c>
      <c r="AA296" s="7">
        <v>7.0000000000000007E-2</v>
      </c>
    </row>
    <row r="297" spans="1:27" x14ac:dyDescent="0.25">
      <c r="A297">
        <v>43</v>
      </c>
      <c r="B297" s="1">
        <v>44497</v>
      </c>
      <c r="C297" s="1" t="s">
        <v>196</v>
      </c>
      <c r="D297" t="s">
        <v>184</v>
      </c>
      <c r="E297" t="s">
        <v>23</v>
      </c>
      <c r="F297" t="s">
        <v>86</v>
      </c>
      <c r="G297" t="s">
        <v>47</v>
      </c>
      <c r="H297" t="s">
        <v>26</v>
      </c>
      <c r="I297" t="s">
        <v>27</v>
      </c>
      <c r="J297" t="s">
        <v>48</v>
      </c>
      <c r="K297" s="2">
        <v>0.12152777777777778</v>
      </c>
      <c r="L297" s="2">
        <v>0.12847222222222224</v>
      </c>
      <c r="M297">
        <v>10</v>
      </c>
      <c r="N297">
        <v>0</v>
      </c>
      <c r="O297">
        <v>0.42</v>
      </c>
      <c r="Q297" t="s">
        <v>81</v>
      </c>
      <c r="R297">
        <v>1</v>
      </c>
      <c r="S297" t="s">
        <v>50</v>
      </c>
      <c r="T297" t="s">
        <v>42</v>
      </c>
      <c r="U297" s="2">
        <v>44509.593425925923</v>
      </c>
      <c r="V297" t="s">
        <v>51</v>
      </c>
      <c r="W297" s="2">
        <v>44509.593425925923</v>
      </c>
      <c r="X297">
        <v>1</v>
      </c>
      <c r="Y297" s="7">
        <v>0.02</v>
      </c>
      <c r="Z297" s="7">
        <v>0.05</v>
      </c>
      <c r="AA297" s="7">
        <v>7.0000000000000007E-2</v>
      </c>
    </row>
    <row r="298" spans="1:27" x14ac:dyDescent="0.25">
      <c r="A298">
        <v>43</v>
      </c>
      <c r="B298" s="1">
        <v>44497</v>
      </c>
      <c r="C298" s="1" t="s">
        <v>196</v>
      </c>
      <c r="D298" t="s">
        <v>246</v>
      </c>
      <c r="E298" t="s">
        <v>23</v>
      </c>
      <c r="F298" t="s">
        <v>40</v>
      </c>
      <c r="G298" t="s">
        <v>47</v>
      </c>
      <c r="H298" t="s">
        <v>26</v>
      </c>
      <c r="I298" t="s">
        <v>27</v>
      </c>
      <c r="J298" t="s">
        <v>48</v>
      </c>
      <c r="K298" s="2">
        <v>0.15625</v>
      </c>
      <c r="L298" s="2">
        <v>0.16319444444444445</v>
      </c>
      <c r="M298">
        <v>10</v>
      </c>
      <c r="N298">
        <v>0</v>
      </c>
      <c r="O298">
        <v>0.42</v>
      </c>
      <c r="Q298" t="s">
        <v>151</v>
      </c>
      <c r="R298">
        <v>1</v>
      </c>
      <c r="S298" t="s">
        <v>50</v>
      </c>
      <c r="T298" t="s">
        <v>42</v>
      </c>
      <c r="U298" s="2">
        <v>44509.593425925923</v>
      </c>
      <c r="V298" t="s">
        <v>51</v>
      </c>
      <c r="W298" s="2">
        <v>44509.593425925923</v>
      </c>
      <c r="X298">
        <v>1</v>
      </c>
      <c r="Y298" s="7">
        <v>0.02</v>
      </c>
      <c r="Z298" s="7">
        <v>0.05</v>
      </c>
      <c r="AA298" s="7">
        <v>7.0000000000000007E-2</v>
      </c>
    </row>
    <row r="299" spans="1:27" x14ac:dyDescent="0.25">
      <c r="A299">
        <v>43</v>
      </c>
      <c r="B299" s="1">
        <v>44497</v>
      </c>
      <c r="C299" s="1" t="s">
        <v>196</v>
      </c>
      <c r="D299" t="s">
        <v>188</v>
      </c>
      <c r="E299" t="s">
        <v>23</v>
      </c>
      <c r="F299" t="s">
        <v>78</v>
      </c>
      <c r="G299" t="s">
        <v>47</v>
      </c>
      <c r="H299" t="s">
        <v>26</v>
      </c>
      <c r="I299" t="s">
        <v>27</v>
      </c>
      <c r="J299" t="s">
        <v>48</v>
      </c>
      <c r="K299" s="2">
        <v>0.19444444444444445</v>
      </c>
      <c r="L299" s="2">
        <v>0.20138888888888887</v>
      </c>
      <c r="M299">
        <v>10</v>
      </c>
      <c r="N299">
        <v>0</v>
      </c>
      <c r="O299">
        <v>0.42</v>
      </c>
      <c r="Q299" t="s">
        <v>81</v>
      </c>
      <c r="R299">
        <v>1</v>
      </c>
      <c r="S299" t="s">
        <v>50</v>
      </c>
      <c r="T299" t="s">
        <v>42</v>
      </c>
      <c r="U299" s="2">
        <v>44509.593425925923</v>
      </c>
      <c r="V299" t="s">
        <v>51</v>
      </c>
      <c r="W299" s="2">
        <v>44509.593425925923</v>
      </c>
      <c r="X299">
        <v>1</v>
      </c>
      <c r="Y299" s="7">
        <v>0.02</v>
      </c>
      <c r="Z299" s="7">
        <v>0.05</v>
      </c>
      <c r="AA299" s="7">
        <v>7.0000000000000007E-2</v>
      </c>
    </row>
    <row r="300" spans="1:27" x14ac:dyDescent="0.25">
      <c r="A300">
        <v>43</v>
      </c>
      <c r="B300" s="1">
        <v>44497</v>
      </c>
      <c r="C300" s="1" t="s">
        <v>196</v>
      </c>
      <c r="D300" t="s">
        <v>189</v>
      </c>
      <c r="E300" t="s">
        <v>23</v>
      </c>
      <c r="F300" t="s">
        <v>86</v>
      </c>
      <c r="G300" t="s">
        <v>47</v>
      </c>
      <c r="H300" t="s">
        <v>26</v>
      </c>
      <c r="I300" t="s">
        <v>27</v>
      </c>
      <c r="J300" t="s">
        <v>48</v>
      </c>
      <c r="K300" s="2">
        <v>0.2638888888888889</v>
      </c>
      <c r="L300" s="2">
        <v>0.27083333333333331</v>
      </c>
      <c r="M300">
        <v>10</v>
      </c>
      <c r="N300">
        <v>0</v>
      </c>
      <c r="O300">
        <v>0.42</v>
      </c>
      <c r="Q300" t="s">
        <v>73</v>
      </c>
      <c r="R300">
        <v>1</v>
      </c>
      <c r="S300" t="s">
        <v>50</v>
      </c>
      <c r="T300" t="s">
        <v>42</v>
      </c>
      <c r="U300" s="2">
        <v>44509.593425925923</v>
      </c>
      <c r="V300" t="s">
        <v>51</v>
      </c>
      <c r="W300" s="2">
        <v>44509.593425925923</v>
      </c>
      <c r="X300">
        <v>1</v>
      </c>
      <c r="Y300" s="7">
        <v>0.02</v>
      </c>
      <c r="Z300" s="7">
        <v>0.05</v>
      </c>
      <c r="AA300" s="7">
        <v>7.0000000000000007E-2</v>
      </c>
    </row>
    <row r="301" spans="1:27" x14ac:dyDescent="0.25">
      <c r="A301">
        <v>43</v>
      </c>
      <c r="B301" s="1">
        <v>44497</v>
      </c>
      <c r="C301" s="1" t="s">
        <v>196</v>
      </c>
      <c r="D301" t="s">
        <v>246</v>
      </c>
      <c r="E301" t="s">
        <v>23</v>
      </c>
      <c r="F301" t="s">
        <v>78</v>
      </c>
      <c r="G301" t="s">
        <v>47</v>
      </c>
      <c r="H301" t="s">
        <v>26</v>
      </c>
      <c r="I301" t="s">
        <v>27</v>
      </c>
      <c r="J301" t="s">
        <v>48</v>
      </c>
      <c r="K301" s="2">
        <v>0.3263888888888889</v>
      </c>
      <c r="L301" s="2">
        <v>0.33333333333333331</v>
      </c>
      <c r="M301">
        <v>10</v>
      </c>
      <c r="N301">
        <v>0</v>
      </c>
      <c r="O301">
        <v>0.42</v>
      </c>
      <c r="Q301" t="s">
        <v>73</v>
      </c>
      <c r="R301">
        <v>1</v>
      </c>
      <c r="S301" t="s">
        <v>50</v>
      </c>
      <c r="T301" t="s">
        <v>42</v>
      </c>
      <c r="U301" s="2">
        <v>44509.593425925923</v>
      </c>
      <c r="V301" t="s">
        <v>51</v>
      </c>
      <c r="W301" s="2">
        <v>44509.593425925923</v>
      </c>
      <c r="X301">
        <v>1</v>
      </c>
      <c r="Y301" s="7">
        <v>0.02</v>
      </c>
      <c r="Z301" s="7">
        <v>0.05</v>
      </c>
      <c r="AA301" s="7">
        <v>7.0000000000000007E-2</v>
      </c>
    </row>
    <row r="302" spans="1:27" x14ac:dyDescent="0.25">
      <c r="A302">
        <v>43</v>
      </c>
      <c r="B302" s="1">
        <v>44497</v>
      </c>
      <c r="C302" s="1" t="s">
        <v>196</v>
      </c>
      <c r="D302" t="s">
        <v>187</v>
      </c>
      <c r="E302" t="s">
        <v>23</v>
      </c>
      <c r="F302" t="s">
        <v>40</v>
      </c>
      <c r="G302" t="s">
        <v>47</v>
      </c>
      <c r="H302" t="s">
        <v>26</v>
      </c>
      <c r="I302" t="s">
        <v>27</v>
      </c>
      <c r="J302" t="s">
        <v>48</v>
      </c>
      <c r="K302" s="2">
        <v>0.375</v>
      </c>
      <c r="L302" s="2">
        <v>0.38194444444444442</v>
      </c>
      <c r="M302">
        <v>10</v>
      </c>
      <c r="N302">
        <v>0</v>
      </c>
      <c r="O302">
        <v>0.42</v>
      </c>
      <c r="Q302" t="s">
        <v>73</v>
      </c>
      <c r="R302">
        <v>1</v>
      </c>
      <c r="S302" t="s">
        <v>50</v>
      </c>
      <c r="T302" t="s">
        <v>42</v>
      </c>
      <c r="U302" s="2">
        <v>44509.593425925923</v>
      </c>
      <c r="V302" t="s">
        <v>51</v>
      </c>
      <c r="W302" s="2">
        <v>44509.593425925923</v>
      </c>
      <c r="X302">
        <v>1</v>
      </c>
      <c r="Y302" s="7">
        <v>0.02</v>
      </c>
      <c r="Z302" s="7">
        <v>0.05</v>
      </c>
      <c r="AA302" s="7">
        <v>7.0000000000000007E-2</v>
      </c>
    </row>
    <row r="303" spans="1:27" x14ac:dyDescent="0.25">
      <c r="A303">
        <v>43</v>
      </c>
      <c r="B303" s="1">
        <v>44497</v>
      </c>
      <c r="C303" s="1" t="s">
        <v>196</v>
      </c>
      <c r="D303" t="s">
        <v>190</v>
      </c>
      <c r="E303" t="s">
        <v>23</v>
      </c>
      <c r="F303" t="s">
        <v>86</v>
      </c>
      <c r="G303" t="s">
        <v>47</v>
      </c>
      <c r="H303" t="s">
        <v>26</v>
      </c>
      <c r="I303" t="s">
        <v>27</v>
      </c>
      <c r="J303" t="s">
        <v>48</v>
      </c>
      <c r="K303" s="2">
        <v>0.40972222222222227</v>
      </c>
      <c r="L303" s="2">
        <v>0.41666666666666669</v>
      </c>
      <c r="M303">
        <v>10</v>
      </c>
      <c r="N303">
        <v>0</v>
      </c>
      <c r="O303">
        <v>0.42</v>
      </c>
      <c r="Q303" t="s">
        <v>58</v>
      </c>
      <c r="R303">
        <v>1</v>
      </c>
      <c r="S303" t="s">
        <v>50</v>
      </c>
      <c r="T303" t="s">
        <v>42</v>
      </c>
      <c r="U303" s="2">
        <v>44509.593425925923</v>
      </c>
      <c r="V303" t="s">
        <v>51</v>
      </c>
      <c r="W303" s="2">
        <v>44509.593425925923</v>
      </c>
      <c r="X303">
        <v>1</v>
      </c>
      <c r="Y303" s="7">
        <v>0.02</v>
      </c>
      <c r="Z303" s="7">
        <v>0.05</v>
      </c>
      <c r="AA303" s="7">
        <v>7.0000000000000007E-2</v>
      </c>
    </row>
    <row r="304" spans="1:27" x14ac:dyDescent="0.25">
      <c r="A304">
        <v>43</v>
      </c>
      <c r="B304" s="1">
        <v>44497</v>
      </c>
      <c r="C304" s="1" t="s">
        <v>196</v>
      </c>
      <c r="D304" t="s">
        <v>191</v>
      </c>
      <c r="E304" t="s">
        <v>23</v>
      </c>
      <c r="F304" t="s">
        <v>40</v>
      </c>
      <c r="G304" t="s">
        <v>47</v>
      </c>
      <c r="H304" t="s">
        <v>26</v>
      </c>
      <c r="I304" t="s">
        <v>27</v>
      </c>
      <c r="J304" t="s">
        <v>48</v>
      </c>
      <c r="K304" s="2">
        <v>0.49305555555555558</v>
      </c>
      <c r="L304" s="2">
        <v>0.5</v>
      </c>
      <c r="M304">
        <v>10</v>
      </c>
      <c r="N304">
        <v>0</v>
      </c>
      <c r="O304">
        <v>0.42</v>
      </c>
      <c r="Q304" t="s">
        <v>73</v>
      </c>
      <c r="R304">
        <v>1</v>
      </c>
      <c r="S304" t="s">
        <v>50</v>
      </c>
      <c r="T304" t="s">
        <v>42</v>
      </c>
      <c r="U304" s="2">
        <v>44509.593425925923</v>
      </c>
      <c r="V304" t="s">
        <v>51</v>
      </c>
      <c r="W304" s="2">
        <v>44509.593425925923</v>
      </c>
      <c r="X304">
        <v>1</v>
      </c>
      <c r="Y304" s="7">
        <v>0.02</v>
      </c>
      <c r="Z304" s="7">
        <v>0.05</v>
      </c>
      <c r="AA304" s="7">
        <v>7.0000000000000007E-2</v>
      </c>
    </row>
    <row r="305" spans="1:27" x14ac:dyDescent="0.25">
      <c r="A305">
        <v>43</v>
      </c>
      <c r="B305" s="1">
        <v>44497</v>
      </c>
      <c r="C305" s="1" t="s">
        <v>196</v>
      </c>
      <c r="D305" t="s">
        <v>184</v>
      </c>
      <c r="E305" t="s">
        <v>23</v>
      </c>
      <c r="F305" t="s">
        <v>86</v>
      </c>
      <c r="G305" t="s">
        <v>47</v>
      </c>
      <c r="H305" t="s">
        <v>26</v>
      </c>
      <c r="I305" t="s">
        <v>27</v>
      </c>
      <c r="J305" t="s">
        <v>48</v>
      </c>
      <c r="K305" s="2">
        <v>0.53472222222222221</v>
      </c>
      <c r="L305" s="2">
        <v>0.54166666666666663</v>
      </c>
      <c r="M305">
        <v>10</v>
      </c>
      <c r="N305">
        <v>0</v>
      </c>
      <c r="O305">
        <v>0.42</v>
      </c>
      <c r="Q305" t="s">
        <v>73</v>
      </c>
      <c r="R305">
        <v>1</v>
      </c>
      <c r="S305" t="s">
        <v>50</v>
      </c>
      <c r="T305" t="s">
        <v>42</v>
      </c>
      <c r="U305" s="2">
        <v>44509.593425925923</v>
      </c>
      <c r="V305" t="s">
        <v>51</v>
      </c>
      <c r="W305" s="2">
        <v>44509.593425925923</v>
      </c>
      <c r="X305">
        <v>1</v>
      </c>
      <c r="Y305" s="7">
        <v>0.02</v>
      </c>
      <c r="Z305" s="7">
        <v>0.05</v>
      </c>
      <c r="AA305" s="7">
        <v>7.0000000000000007E-2</v>
      </c>
    </row>
    <row r="306" spans="1:27" x14ac:dyDescent="0.25">
      <c r="A306">
        <v>43</v>
      </c>
      <c r="B306" s="1">
        <v>44497</v>
      </c>
      <c r="C306" s="1" t="s">
        <v>196</v>
      </c>
      <c r="D306" t="s">
        <v>246</v>
      </c>
      <c r="E306" t="s">
        <v>23</v>
      </c>
      <c r="F306" t="s">
        <v>78</v>
      </c>
      <c r="G306" t="s">
        <v>47</v>
      </c>
      <c r="H306" t="s">
        <v>26</v>
      </c>
      <c r="I306" t="s">
        <v>27</v>
      </c>
      <c r="J306" t="s">
        <v>48</v>
      </c>
      <c r="K306" s="2">
        <v>0.5625</v>
      </c>
      <c r="L306" s="2">
        <v>0.56944444444444442</v>
      </c>
      <c r="M306">
        <v>10</v>
      </c>
      <c r="N306">
        <v>0</v>
      </c>
      <c r="O306">
        <v>0.42</v>
      </c>
      <c r="Q306" t="s">
        <v>73</v>
      </c>
      <c r="R306">
        <v>1</v>
      </c>
      <c r="S306" t="s">
        <v>50</v>
      </c>
      <c r="T306" t="s">
        <v>42</v>
      </c>
      <c r="U306" s="2">
        <v>44509.593425925923</v>
      </c>
      <c r="V306" t="s">
        <v>51</v>
      </c>
      <c r="W306" s="2">
        <v>44509.593425925923</v>
      </c>
      <c r="X306">
        <v>1</v>
      </c>
      <c r="Y306" s="7">
        <v>0.02</v>
      </c>
      <c r="Z306" s="7">
        <v>0.05</v>
      </c>
      <c r="AA306" s="7">
        <v>7.0000000000000007E-2</v>
      </c>
    </row>
    <row r="307" spans="1:27" x14ac:dyDescent="0.25">
      <c r="A307">
        <v>43</v>
      </c>
      <c r="B307" s="1">
        <v>44497</v>
      </c>
      <c r="C307" s="1" t="s">
        <v>196</v>
      </c>
      <c r="D307" t="s">
        <v>188</v>
      </c>
      <c r="E307" t="s">
        <v>23</v>
      </c>
      <c r="F307" t="s">
        <v>86</v>
      </c>
      <c r="G307" t="s">
        <v>47</v>
      </c>
      <c r="H307" t="s">
        <v>26</v>
      </c>
      <c r="I307" t="s">
        <v>27</v>
      </c>
      <c r="J307" t="s">
        <v>48</v>
      </c>
      <c r="K307" s="2">
        <v>0.57638888888888895</v>
      </c>
      <c r="L307" s="2">
        <v>0.58333333333333337</v>
      </c>
      <c r="M307">
        <v>10</v>
      </c>
      <c r="N307">
        <v>0</v>
      </c>
      <c r="O307">
        <v>0.42</v>
      </c>
      <c r="Q307" t="s">
        <v>73</v>
      </c>
      <c r="R307">
        <v>1</v>
      </c>
      <c r="S307" t="s">
        <v>50</v>
      </c>
      <c r="T307" t="s">
        <v>42</v>
      </c>
      <c r="U307" s="2">
        <v>44509.593425925923</v>
      </c>
      <c r="V307" t="s">
        <v>51</v>
      </c>
      <c r="W307" s="2">
        <v>44509.593425925923</v>
      </c>
      <c r="X307">
        <v>1</v>
      </c>
      <c r="Y307" s="7">
        <v>0.02</v>
      </c>
      <c r="Z307" s="7">
        <v>0.05</v>
      </c>
      <c r="AA307" s="7">
        <v>7.0000000000000007E-2</v>
      </c>
    </row>
    <row r="308" spans="1:27" x14ac:dyDescent="0.25">
      <c r="A308">
        <v>43</v>
      </c>
      <c r="B308" s="1">
        <v>44497</v>
      </c>
      <c r="C308" s="1" t="s">
        <v>196</v>
      </c>
      <c r="D308" t="s">
        <v>189</v>
      </c>
      <c r="E308" t="s">
        <v>23</v>
      </c>
      <c r="F308" t="s">
        <v>40</v>
      </c>
      <c r="G308" t="s">
        <v>47</v>
      </c>
      <c r="H308" t="s">
        <v>26</v>
      </c>
      <c r="I308" t="s">
        <v>27</v>
      </c>
      <c r="J308" t="s">
        <v>48</v>
      </c>
      <c r="K308" s="2">
        <v>0.60763888888888895</v>
      </c>
      <c r="L308" s="2">
        <v>0.61458333333333337</v>
      </c>
      <c r="M308">
        <v>10</v>
      </c>
      <c r="N308">
        <v>0</v>
      </c>
      <c r="O308">
        <v>0.42</v>
      </c>
      <c r="Q308" t="s">
        <v>58</v>
      </c>
      <c r="R308">
        <v>1</v>
      </c>
      <c r="S308" t="s">
        <v>50</v>
      </c>
      <c r="T308" t="s">
        <v>42</v>
      </c>
      <c r="U308" s="2">
        <v>44509.593425925923</v>
      </c>
      <c r="V308" t="s">
        <v>51</v>
      </c>
      <c r="W308" s="2">
        <v>44509.593425925923</v>
      </c>
      <c r="X308">
        <v>1</v>
      </c>
      <c r="Y308" s="7">
        <v>0.02</v>
      </c>
      <c r="Z308" s="7">
        <v>0.05</v>
      </c>
      <c r="AA308" s="7">
        <v>7.0000000000000007E-2</v>
      </c>
    </row>
    <row r="309" spans="1:27" x14ac:dyDescent="0.25">
      <c r="A309">
        <v>43</v>
      </c>
      <c r="B309" s="1">
        <v>44497</v>
      </c>
      <c r="C309" s="1" t="s">
        <v>196</v>
      </c>
      <c r="D309" t="s">
        <v>246</v>
      </c>
      <c r="E309" t="s">
        <v>23</v>
      </c>
      <c r="F309" t="s">
        <v>78</v>
      </c>
      <c r="G309" t="s">
        <v>47</v>
      </c>
      <c r="H309" t="s">
        <v>26</v>
      </c>
      <c r="I309" t="s">
        <v>27</v>
      </c>
      <c r="J309" t="s">
        <v>48</v>
      </c>
      <c r="K309" s="2">
        <v>0.63888888888888895</v>
      </c>
      <c r="L309" s="2">
        <v>0.64583333333333337</v>
      </c>
      <c r="M309">
        <v>10</v>
      </c>
      <c r="N309">
        <v>0</v>
      </c>
      <c r="O309">
        <v>0.42</v>
      </c>
      <c r="Q309" t="s">
        <v>73</v>
      </c>
      <c r="R309">
        <v>1</v>
      </c>
      <c r="S309" t="s">
        <v>50</v>
      </c>
      <c r="T309" t="s">
        <v>42</v>
      </c>
      <c r="U309" s="2">
        <v>44509.593425925923</v>
      </c>
      <c r="V309" t="s">
        <v>51</v>
      </c>
      <c r="W309" s="2">
        <v>44509.593425925923</v>
      </c>
      <c r="X309">
        <v>1</v>
      </c>
      <c r="Y309" s="7">
        <v>0.02</v>
      </c>
      <c r="Z309" s="7">
        <v>0.05</v>
      </c>
      <c r="AA309" s="7">
        <v>7.0000000000000007E-2</v>
      </c>
    </row>
    <row r="310" spans="1:27" x14ac:dyDescent="0.25">
      <c r="A310">
        <v>43</v>
      </c>
      <c r="B310" s="1">
        <v>44497</v>
      </c>
      <c r="C310" s="1" t="s">
        <v>196</v>
      </c>
      <c r="D310" t="s">
        <v>187</v>
      </c>
      <c r="E310" t="s">
        <v>23</v>
      </c>
      <c r="F310" t="s">
        <v>40</v>
      </c>
      <c r="G310" t="s">
        <v>47</v>
      </c>
      <c r="H310" t="s">
        <v>26</v>
      </c>
      <c r="I310" t="s">
        <v>27</v>
      </c>
      <c r="J310" t="s">
        <v>48</v>
      </c>
      <c r="K310" s="2">
        <v>0.69444444444444453</v>
      </c>
      <c r="L310" s="2">
        <v>0.70138888888888884</v>
      </c>
      <c r="M310">
        <v>10</v>
      </c>
      <c r="N310">
        <v>0</v>
      </c>
      <c r="O310">
        <v>0.42</v>
      </c>
      <c r="Q310" t="s">
        <v>73</v>
      </c>
      <c r="R310">
        <v>1</v>
      </c>
      <c r="S310" t="s">
        <v>50</v>
      </c>
      <c r="T310" t="s">
        <v>42</v>
      </c>
      <c r="U310" s="2">
        <v>44509.593425925923</v>
      </c>
      <c r="V310" t="s">
        <v>51</v>
      </c>
      <c r="W310" s="2">
        <v>44509.593425925923</v>
      </c>
      <c r="X310">
        <v>1</v>
      </c>
      <c r="Y310" s="7">
        <v>0.02</v>
      </c>
      <c r="Z310" s="7">
        <v>0.05</v>
      </c>
      <c r="AA310" s="7">
        <v>7.0000000000000007E-2</v>
      </c>
    </row>
    <row r="311" spans="1:27" x14ac:dyDescent="0.25">
      <c r="A311">
        <v>43</v>
      </c>
      <c r="B311" s="1">
        <v>44497</v>
      </c>
      <c r="C311" s="1" t="s">
        <v>196</v>
      </c>
      <c r="D311" t="s">
        <v>190</v>
      </c>
      <c r="E311" t="s">
        <v>23</v>
      </c>
      <c r="F311" t="s">
        <v>78</v>
      </c>
      <c r="G311" t="s">
        <v>47</v>
      </c>
      <c r="H311" t="s">
        <v>26</v>
      </c>
      <c r="I311" t="s">
        <v>27</v>
      </c>
      <c r="J311" t="s">
        <v>48</v>
      </c>
      <c r="K311" s="2">
        <v>0.76736111111111116</v>
      </c>
      <c r="L311" s="2">
        <v>0.77430555555555547</v>
      </c>
      <c r="M311">
        <v>10</v>
      </c>
      <c r="N311">
        <v>0</v>
      </c>
      <c r="O311">
        <v>0.42</v>
      </c>
      <c r="Q311" t="s">
        <v>85</v>
      </c>
      <c r="R311">
        <v>1</v>
      </c>
      <c r="S311" t="s">
        <v>50</v>
      </c>
      <c r="T311" t="s">
        <v>42</v>
      </c>
      <c r="U311" s="2">
        <v>44509.593425925923</v>
      </c>
      <c r="V311" t="s">
        <v>51</v>
      </c>
      <c r="W311" s="2">
        <v>44509.593425925923</v>
      </c>
      <c r="X311">
        <v>1</v>
      </c>
      <c r="Y311" s="7">
        <v>0.02</v>
      </c>
      <c r="Z311" s="7">
        <v>0.05</v>
      </c>
      <c r="AA311" s="7">
        <v>7.0000000000000007E-2</v>
      </c>
    </row>
    <row r="312" spans="1:27" x14ac:dyDescent="0.25">
      <c r="A312">
        <v>43</v>
      </c>
      <c r="B312" s="1">
        <v>44497</v>
      </c>
      <c r="C312" s="1" t="s">
        <v>196</v>
      </c>
      <c r="D312" t="s">
        <v>191</v>
      </c>
      <c r="E312" t="s">
        <v>23</v>
      </c>
      <c r="F312" t="s">
        <v>86</v>
      </c>
      <c r="G312" t="s">
        <v>47</v>
      </c>
      <c r="H312" t="s">
        <v>26</v>
      </c>
      <c r="I312" t="s">
        <v>27</v>
      </c>
      <c r="J312" t="s">
        <v>48</v>
      </c>
      <c r="K312" s="2">
        <v>0.78472222222222221</v>
      </c>
      <c r="L312" s="2">
        <v>0.79166666666666663</v>
      </c>
      <c r="M312">
        <v>10</v>
      </c>
      <c r="N312">
        <v>0</v>
      </c>
      <c r="O312">
        <v>0.42</v>
      </c>
      <c r="Q312" t="s">
        <v>85</v>
      </c>
      <c r="R312">
        <v>1</v>
      </c>
      <c r="S312" t="s">
        <v>50</v>
      </c>
      <c r="T312" t="s">
        <v>42</v>
      </c>
      <c r="U312" s="2">
        <v>44509.593425925923</v>
      </c>
      <c r="V312" t="s">
        <v>51</v>
      </c>
      <c r="W312" s="2">
        <v>44509.593425925923</v>
      </c>
      <c r="X312">
        <v>1</v>
      </c>
      <c r="Y312" s="7">
        <v>0.02</v>
      </c>
      <c r="Z312" s="7">
        <v>0.05</v>
      </c>
      <c r="AA312" s="7">
        <v>7.0000000000000007E-2</v>
      </c>
    </row>
    <row r="313" spans="1:27" x14ac:dyDescent="0.25">
      <c r="A313">
        <v>43</v>
      </c>
      <c r="B313" s="1">
        <v>44497</v>
      </c>
      <c r="C313" s="1" t="s">
        <v>196</v>
      </c>
      <c r="D313" t="s">
        <v>184</v>
      </c>
      <c r="E313" t="s">
        <v>23</v>
      </c>
      <c r="F313" t="s">
        <v>78</v>
      </c>
      <c r="G313" t="s">
        <v>47</v>
      </c>
      <c r="H313" t="s">
        <v>26</v>
      </c>
      <c r="I313" t="s">
        <v>27</v>
      </c>
      <c r="J313" t="s">
        <v>48</v>
      </c>
      <c r="K313" s="2">
        <v>0.81944444444444453</v>
      </c>
      <c r="L313" s="2">
        <v>0.82638888888888884</v>
      </c>
      <c r="M313">
        <v>10</v>
      </c>
      <c r="N313">
        <v>0</v>
      </c>
      <c r="O313">
        <v>0.42</v>
      </c>
      <c r="Q313" t="s">
        <v>85</v>
      </c>
      <c r="R313">
        <v>1</v>
      </c>
      <c r="S313" t="s">
        <v>50</v>
      </c>
      <c r="T313" t="s">
        <v>42</v>
      </c>
      <c r="U313" s="2">
        <v>44509.593425925923</v>
      </c>
      <c r="V313" t="s">
        <v>51</v>
      </c>
      <c r="W313" s="2">
        <v>44509.593425925923</v>
      </c>
      <c r="X313">
        <v>1</v>
      </c>
      <c r="Y313" s="7">
        <v>0.02</v>
      </c>
      <c r="Z313" s="7">
        <v>0.05</v>
      </c>
      <c r="AA313" s="7">
        <v>7.0000000000000007E-2</v>
      </c>
    </row>
    <row r="314" spans="1:27" x14ac:dyDescent="0.25">
      <c r="A314">
        <v>43</v>
      </c>
      <c r="B314" s="1">
        <v>44497</v>
      </c>
      <c r="C314" s="1" t="s">
        <v>196</v>
      </c>
      <c r="D314" t="s">
        <v>246</v>
      </c>
      <c r="E314" t="s">
        <v>23</v>
      </c>
      <c r="F314" t="s">
        <v>40</v>
      </c>
      <c r="G314" t="s">
        <v>47</v>
      </c>
      <c r="H314" t="s">
        <v>26</v>
      </c>
      <c r="I314" t="s">
        <v>27</v>
      </c>
      <c r="J314" t="s">
        <v>48</v>
      </c>
      <c r="K314" s="2">
        <v>0.84722222222222221</v>
      </c>
      <c r="L314" s="2">
        <v>0.85069444444444453</v>
      </c>
      <c r="M314">
        <v>5</v>
      </c>
      <c r="N314">
        <v>0</v>
      </c>
      <c r="O314">
        <v>0.42</v>
      </c>
      <c r="Q314" t="s">
        <v>147</v>
      </c>
      <c r="R314">
        <v>1</v>
      </c>
      <c r="S314" t="s">
        <v>50</v>
      </c>
      <c r="T314" t="s">
        <v>42</v>
      </c>
      <c r="U314" s="2">
        <v>44509.593425925923</v>
      </c>
      <c r="V314" t="s">
        <v>51</v>
      </c>
      <c r="W314" s="2">
        <v>44509.593425925923</v>
      </c>
      <c r="X314">
        <v>1</v>
      </c>
      <c r="Y314" s="7">
        <v>0.02</v>
      </c>
      <c r="Z314" s="7">
        <v>0.05</v>
      </c>
      <c r="AA314" s="7">
        <v>7.0000000000000007E-2</v>
      </c>
    </row>
    <row r="315" spans="1:27" x14ac:dyDescent="0.25">
      <c r="A315">
        <v>43</v>
      </c>
      <c r="B315" s="1">
        <v>44497</v>
      </c>
      <c r="C315" s="1" t="s">
        <v>196</v>
      </c>
      <c r="D315" t="s">
        <v>188</v>
      </c>
      <c r="E315" t="s">
        <v>23</v>
      </c>
      <c r="F315" t="s">
        <v>86</v>
      </c>
      <c r="G315" t="s">
        <v>47</v>
      </c>
      <c r="H315" t="s">
        <v>26</v>
      </c>
      <c r="I315" t="s">
        <v>27</v>
      </c>
      <c r="J315" t="s">
        <v>48</v>
      </c>
      <c r="K315" s="2">
        <v>0.89583333333333337</v>
      </c>
      <c r="L315" s="2">
        <v>0.90277777777777779</v>
      </c>
      <c r="M315">
        <v>10</v>
      </c>
      <c r="N315">
        <v>0</v>
      </c>
      <c r="O315">
        <v>0.42</v>
      </c>
      <c r="Q315" t="s">
        <v>85</v>
      </c>
      <c r="R315">
        <v>1</v>
      </c>
      <c r="S315" t="s">
        <v>50</v>
      </c>
      <c r="T315" t="s">
        <v>42</v>
      </c>
      <c r="U315" s="2">
        <v>44509.593425925923</v>
      </c>
      <c r="V315" t="s">
        <v>51</v>
      </c>
      <c r="W315" s="2">
        <v>44509.593425925923</v>
      </c>
      <c r="X315">
        <v>1</v>
      </c>
      <c r="Y315" s="7">
        <v>0.02</v>
      </c>
      <c r="Z315" s="7">
        <v>0.05</v>
      </c>
      <c r="AA315" s="7">
        <v>7.0000000000000007E-2</v>
      </c>
    </row>
    <row r="316" spans="1:27" x14ac:dyDescent="0.25">
      <c r="A316">
        <v>43</v>
      </c>
      <c r="B316" s="1">
        <v>44497</v>
      </c>
      <c r="C316" s="1" t="s">
        <v>196</v>
      </c>
      <c r="D316" t="s">
        <v>189</v>
      </c>
      <c r="E316" t="s">
        <v>23</v>
      </c>
      <c r="F316" t="s">
        <v>78</v>
      </c>
      <c r="G316" t="s">
        <v>47</v>
      </c>
      <c r="H316" t="s">
        <v>26</v>
      </c>
      <c r="I316" t="s">
        <v>27</v>
      </c>
      <c r="J316" t="s">
        <v>48</v>
      </c>
      <c r="K316" s="2">
        <v>0.92708333333333337</v>
      </c>
      <c r="L316" s="2">
        <v>0.93402777777777779</v>
      </c>
      <c r="M316">
        <v>10</v>
      </c>
      <c r="N316">
        <v>0</v>
      </c>
      <c r="O316">
        <v>0.42</v>
      </c>
      <c r="Q316" t="s">
        <v>85</v>
      </c>
      <c r="R316">
        <v>1</v>
      </c>
      <c r="S316" t="s">
        <v>50</v>
      </c>
      <c r="T316" t="s">
        <v>42</v>
      </c>
      <c r="U316" s="2">
        <v>44509.593425925923</v>
      </c>
      <c r="V316" t="s">
        <v>51</v>
      </c>
      <c r="W316" s="2">
        <v>44509.593425925923</v>
      </c>
      <c r="X316">
        <v>1</v>
      </c>
      <c r="Y316" s="7">
        <v>0.02</v>
      </c>
      <c r="Z316" s="7">
        <v>0.05</v>
      </c>
      <c r="AA316" s="7">
        <v>7.0000000000000007E-2</v>
      </c>
    </row>
    <row r="317" spans="1:27" x14ac:dyDescent="0.25">
      <c r="A317">
        <v>43</v>
      </c>
      <c r="B317" s="1">
        <v>44497</v>
      </c>
      <c r="C317" s="1" t="s">
        <v>196</v>
      </c>
      <c r="D317" t="s">
        <v>246</v>
      </c>
      <c r="E317" t="s">
        <v>23</v>
      </c>
      <c r="F317" t="s">
        <v>40</v>
      </c>
      <c r="G317" t="s">
        <v>47</v>
      </c>
      <c r="H317" t="s">
        <v>26</v>
      </c>
      <c r="I317" t="s">
        <v>27</v>
      </c>
      <c r="J317" t="s">
        <v>48</v>
      </c>
      <c r="K317" s="2">
        <v>0.95833333333333337</v>
      </c>
      <c r="L317" s="2">
        <v>0.96180555555555547</v>
      </c>
      <c r="M317">
        <v>5</v>
      </c>
      <c r="N317">
        <v>0</v>
      </c>
      <c r="O317">
        <v>0.42</v>
      </c>
      <c r="Q317" t="s">
        <v>85</v>
      </c>
      <c r="R317">
        <v>1</v>
      </c>
      <c r="S317" t="s">
        <v>50</v>
      </c>
      <c r="T317" t="s">
        <v>42</v>
      </c>
      <c r="U317" s="2">
        <v>44509.593425925923</v>
      </c>
      <c r="V317" t="s">
        <v>51</v>
      </c>
      <c r="W317" s="2">
        <v>44509.593425925923</v>
      </c>
      <c r="X317">
        <v>1</v>
      </c>
      <c r="Y317" s="7">
        <v>0.02</v>
      </c>
      <c r="Z317" s="7">
        <v>0.05</v>
      </c>
      <c r="AA317" s="7">
        <v>7.0000000000000007E-2</v>
      </c>
    </row>
    <row r="318" spans="1:27" x14ac:dyDescent="0.25">
      <c r="A318">
        <v>43</v>
      </c>
      <c r="B318" s="1">
        <v>44497</v>
      </c>
      <c r="C318" s="1" t="s">
        <v>196</v>
      </c>
      <c r="D318" t="s">
        <v>187</v>
      </c>
      <c r="E318" t="s">
        <v>23</v>
      </c>
      <c r="F318" t="s">
        <v>86</v>
      </c>
      <c r="G318" t="s">
        <v>47</v>
      </c>
      <c r="H318" t="s">
        <v>26</v>
      </c>
      <c r="I318" t="s">
        <v>27</v>
      </c>
      <c r="J318" t="s">
        <v>48</v>
      </c>
      <c r="K318" s="2">
        <v>0.99305555555555547</v>
      </c>
      <c r="L318" s="2">
        <v>0</v>
      </c>
      <c r="M318">
        <v>-1430</v>
      </c>
      <c r="N318">
        <v>0</v>
      </c>
      <c r="O318">
        <v>0.42</v>
      </c>
      <c r="Q318" t="s">
        <v>85</v>
      </c>
      <c r="R318">
        <v>1</v>
      </c>
      <c r="S318" t="s">
        <v>50</v>
      </c>
      <c r="T318" t="s">
        <v>42</v>
      </c>
      <c r="U318" s="2">
        <v>44509.593425925923</v>
      </c>
      <c r="V318" t="s">
        <v>51</v>
      </c>
      <c r="W318" s="2">
        <v>44509.593425925923</v>
      </c>
      <c r="X318">
        <v>1</v>
      </c>
      <c r="Y318" s="7">
        <v>0.02</v>
      </c>
      <c r="Z318" s="7">
        <v>0.05</v>
      </c>
      <c r="AA318" s="7">
        <v>7.0000000000000007E-2</v>
      </c>
    </row>
    <row r="319" spans="1:27" x14ac:dyDescent="0.25">
      <c r="A319">
        <v>43</v>
      </c>
      <c r="B319" s="1">
        <v>44498</v>
      </c>
      <c r="C319" s="1" t="s">
        <v>196</v>
      </c>
      <c r="D319" t="s">
        <v>190</v>
      </c>
      <c r="E319" t="s">
        <v>23</v>
      </c>
      <c r="F319" t="s">
        <v>40</v>
      </c>
      <c r="G319" t="s">
        <v>47</v>
      </c>
      <c r="H319" t="s">
        <v>26</v>
      </c>
      <c r="I319" t="s">
        <v>27</v>
      </c>
      <c r="J319" t="s">
        <v>48</v>
      </c>
      <c r="K319" s="2">
        <v>0.1076388888888889</v>
      </c>
      <c r="L319" s="2">
        <v>0.1111111111111111</v>
      </c>
      <c r="M319">
        <v>5</v>
      </c>
      <c r="N319">
        <v>0</v>
      </c>
      <c r="O319">
        <v>0.42</v>
      </c>
      <c r="Q319" t="s">
        <v>85</v>
      </c>
      <c r="R319">
        <v>1</v>
      </c>
      <c r="S319" t="s">
        <v>50</v>
      </c>
      <c r="T319" t="s">
        <v>42</v>
      </c>
      <c r="U319" s="2">
        <v>44509.593425925923</v>
      </c>
      <c r="V319" t="s">
        <v>51</v>
      </c>
      <c r="W319" s="2">
        <v>44509.593425925923</v>
      </c>
      <c r="X319">
        <v>1</v>
      </c>
      <c r="Y319" s="7">
        <v>0.02</v>
      </c>
      <c r="Z319" s="7">
        <v>0.05</v>
      </c>
      <c r="AA319" s="7">
        <v>7.0000000000000007E-2</v>
      </c>
    </row>
    <row r="320" spans="1:27" x14ac:dyDescent="0.25">
      <c r="A320">
        <v>43</v>
      </c>
      <c r="B320" s="1">
        <v>44498</v>
      </c>
      <c r="C320" s="1" t="s">
        <v>196</v>
      </c>
      <c r="D320" t="s">
        <v>191</v>
      </c>
      <c r="E320" t="s">
        <v>23</v>
      </c>
      <c r="F320" t="s">
        <v>86</v>
      </c>
      <c r="G320" t="s">
        <v>47</v>
      </c>
      <c r="H320" t="s">
        <v>26</v>
      </c>
      <c r="I320" t="s">
        <v>27</v>
      </c>
      <c r="J320" t="s">
        <v>48</v>
      </c>
      <c r="K320" s="2">
        <v>0.14583333333333334</v>
      </c>
      <c r="L320" s="2">
        <v>0.15277777777777776</v>
      </c>
      <c r="M320">
        <v>10</v>
      </c>
      <c r="N320">
        <v>0</v>
      </c>
      <c r="O320">
        <v>0.42</v>
      </c>
      <c r="Q320" t="s">
        <v>85</v>
      </c>
      <c r="R320">
        <v>1</v>
      </c>
      <c r="S320" t="s">
        <v>50</v>
      </c>
      <c r="T320" t="s">
        <v>42</v>
      </c>
      <c r="U320" s="2">
        <v>44509.593425925923</v>
      </c>
      <c r="V320" t="s">
        <v>51</v>
      </c>
      <c r="W320" s="2">
        <v>44509.593425925923</v>
      </c>
      <c r="X320">
        <v>1</v>
      </c>
      <c r="Y320" s="7">
        <v>0.02</v>
      </c>
      <c r="Z320" s="7">
        <v>0.05</v>
      </c>
      <c r="AA320" s="7">
        <v>7.0000000000000007E-2</v>
      </c>
    </row>
    <row r="321" spans="1:27" x14ac:dyDescent="0.25">
      <c r="A321">
        <v>43</v>
      </c>
      <c r="B321" s="1">
        <v>44498</v>
      </c>
      <c r="C321" s="1" t="s">
        <v>196</v>
      </c>
      <c r="D321" t="s">
        <v>184</v>
      </c>
      <c r="E321" t="s">
        <v>23</v>
      </c>
      <c r="F321" t="s">
        <v>40</v>
      </c>
      <c r="G321" t="s">
        <v>47</v>
      </c>
      <c r="H321" t="s">
        <v>26</v>
      </c>
      <c r="I321" t="s">
        <v>27</v>
      </c>
      <c r="J321" t="s">
        <v>48</v>
      </c>
      <c r="K321" s="2">
        <v>0.1875</v>
      </c>
      <c r="L321" s="2">
        <v>0.19097222222222221</v>
      </c>
      <c r="M321">
        <v>5</v>
      </c>
      <c r="N321">
        <v>0</v>
      </c>
      <c r="O321">
        <v>0.42</v>
      </c>
      <c r="Q321" t="s">
        <v>147</v>
      </c>
      <c r="R321">
        <v>1</v>
      </c>
      <c r="S321" t="s">
        <v>50</v>
      </c>
      <c r="T321" t="s">
        <v>42</v>
      </c>
      <c r="U321" s="2">
        <v>44509.593425925923</v>
      </c>
      <c r="V321" t="s">
        <v>51</v>
      </c>
      <c r="W321" s="2">
        <v>44509.593425925923</v>
      </c>
      <c r="X321">
        <v>1</v>
      </c>
      <c r="Y321" s="7">
        <v>0.02</v>
      </c>
      <c r="Z321" s="7">
        <v>0.05</v>
      </c>
      <c r="AA321" s="7">
        <v>7.0000000000000007E-2</v>
      </c>
    </row>
    <row r="322" spans="1:27" x14ac:dyDescent="0.25">
      <c r="A322">
        <v>43</v>
      </c>
      <c r="B322" s="1">
        <v>44498</v>
      </c>
      <c r="C322" s="1" t="s">
        <v>196</v>
      </c>
      <c r="D322" t="s">
        <v>246</v>
      </c>
      <c r="E322" t="s">
        <v>23</v>
      </c>
      <c r="F322" t="s">
        <v>78</v>
      </c>
      <c r="G322" t="s">
        <v>47</v>
      </c>
      <c r="H322" t="s">
        <v>26</v>
      </c>
      <c r="I322" t="s">
        <v>27</v>
      </c>
      <c r="J322" t="s">
        <v>48</v>
      </c>
      <c r="K322" s="2">
        <v>0.27777777777777779</v>
      </c>
      <c r="L322" s="2">
        <v>0.28472222222222221</v>
      </c>
      <c r="M322">
        <v>10</v>
      </c>
      <c r="N322">
        <v>0</v>
      </c>
      <c r="O322">
        <v>0.42</v>
      </c>
      <c r="Q322" t="s">
        <v>73</v>
      </c>
      <c r="R322">
        <v>1</v>
      </c>
      <c r="S322" t="s">
        <v>50</v>
      </c>
      <c r="T322" t="s">
        <v>42</v>
      </c>
      <c r="U322" s="2">
        <v>44509.593425925923</v>
      </c>
      <c r="V322" t="s">
        <v>51</v>
      </c>
      <c r="W322" s="2">
        <v>44509.593425925923</v>
      </c>
      <c r="X322">
        <v>1</v>
      </c>
      <c r="Y322" s="7">
        <v>0.02</v>
      </c>
      <c r="Z322" s="7">
        <v>0.05</v>
      </c>
      <c r="AA322" s="7">
        <v>7.0000000000000007E-2</v>
      </c>
    </row>
    <row r="323" spans="1:27" x14ac:dyDescent="0.25">
      <c r="A323">
        <v>43</v>
      </c>
      <c r="B323" s="1">
        <v>44498</v>
      </c>
      <c r="C323" s="1" t="s">
        <v>196</v>
      </c>
      <c r="D323" t="s">
        <v>188</v>
      </c>
      <c r="E323" t="s">
        <v>23</v>
      </c>
      <c r="F323" t="s">
        <v>86</v>
      </c>
      <c r="G323" t="s">
        <v>47</v>
      </c>
      <c r="H323" t="s">
        <v>26</v>
      </c>
      <c r="I323" t="s">
        <v>27</v>
      </c>
      <c r="J323" t="s">
        <v>48</v>
      </c>
      <c r="K323" s="2">
        <v>0.31597222222222221</v>
      </c>
      <c r="L323" s="2">
        <v>0.32291666666666669</v>
      </c>
      <c r="M323">
        <v>10</v>
      </c>
      <c r="N323">
        <v>0</v>
      </c>
      <c r="O323">
        <v>0.42</v>
      </c>
      <c r="Q323" t="s">
        <v>156</v>
      </c>
      <c r="R323">
        <v>1</v>
      </c>
      <c r="S323" t="s">
        <v>50</v>
      </c>
      <c r="T323" t="s">
        <v>42</v>
      </c>
      <c r="U323" s="2">
        <v>44509.593425925923</v>
      </c>
      <c r="V323" t="s">
        <v>51</v>
      </c>
      <c r="W323" s="2">
        <v>44509.593425925923</v>
      </c>
      <c r="X323">
        <v>1</v>
      </c>
      <c r="Y323" s="7">
        <v>0.02</v>
      </c>
      <c r="Z323" s="7">
        <v>0.05</v>
      </c>
      <c r="AA323" s="7">
        <v>7.0000000000000007E-2</v>
      </c>
    </row>
    <row r="324" spans="1:27" x14ac:dyDescent="0.25">
      <c r="A324">
        <v>43</v>
      </c>
      <c r="B324" s="1">
        <v>44498</v>
      </c>
      <c r="C324" s="1" t="s">
        <v>196</v>
      </c>
      <c r="D324" t="s">
        <v>189</v>
      </c>
      <c r="E324" t="s">
        <v>23</v>
      </c>
      <c r="F324" t="s">
        <v>40</v>
      </c>
      <c r="G324" t="s">
        <v>47</v>
      </c>
      <c r="H324" t="s">
        <v>26</v>
      </c>
      <c r="I324" t="s">
        <v>27</v>
      </c>
      <c r="J324" t="s">
        <v>48</v>
      </c>
      <c r="K324" s="2">
        <v>0.34722222222222227</v>
      </c>
      <c r="L324" s="2">
        <v>0.35416666666666669</v>
      </c>
      <c r="M324">
        <v>10</v>
      </c>
      <c r="N324">
        <v>0</v>
      </c>
      <c r="O324">
        <v>0.42</v>
      </c>
      <c r="Q324" t="s">
        <v>73</v>
      </c>
      <c r="R324">
        <v>1</v>
      </c>
      <c r="S324" t="s">
        <v>50</v>
      </c>
      <c r="T324" t="s">
        <v>42</v>
      </c>
      <c r="U324" s="2">
        <v>44509.593425925923</v>
      </c>
      <c r="V324" t="s">
        <v>51</v>
      </c>
      <c r="W324" s="2">
        <v>44509.593425925923</v>
      </c>
      <c r="X324">
        <v>1</v>
      </c>
      <c r="Y324" s="7">
        <v>0.02</v>
      </c>
      <c r="Z324" s="7">
        <v>0.05</v>
      </c>
      <c r="AA324" s="7">
        <v>7.0000000000000007E-2</v>
      </c>
    </row>
    <row r="325" spans="1:27" x14ac:dyDescent="0.25">
      <c r="A325">
        <v>43</v>
      </c>
      <c r="B325" s="1">
        <v>44498</v>
      </c>
      <c r="C325" s="1" t="s">
        <v>196</v>
      </c>
      <c r="D325" t="s">
        <v>246</v>
      </c>
      <c r="E325" t="s">
        <v>23</v>
      </c>
      <c r="F325" t="s">
        <v>78</v>
      </c>
      <c r="G325" t="s">
        <v>47</v>
      </c>
      <c r="H325" t="s">
        <v>26</v>
      </c>
      <c r="I325" t="s">
        <v>27</v>
      </c>
      <c r="J325" t="s">
        <v>48</v>
      </c>
      <c r="K325" s="2">
        <v>0.375</v>
      </c>
      <c r="L325" s="2">
        <v>0.38194444444444442</v>
      </c>
      <c r="M325">
        <v>10</v>
      </c>
      <c r="N325">
        <v>0</v>
      </c>
      <c r="O325">
        <v>0.42</v>
      </c>
      <c r="Q325" t="s">
        <v>156</v>
      </c>
      <c r="R325">
        <v>1</v>
      </c>
      <c r="S325" t="s">
        <v>50</v>
      </c>
      <c r="T325" t="s">
        <v>42</v>
      </c>
      <c r="U325" s="2">
        <v>44509.593425925923</v>
      </c>
      <c r="V325" t="s">
        <v>51</v>
      </c>
      <c r="W325" s="2">
        <v>44509.593425925923</v>
      </c>
      <c r="X325">
        <v>1</v>
      </c>
      <c r="Y325" s="7">
        <v>0.02</v>
      </c>
      <c r="Z325" s="7">
        <v>0.05</v>
      </c>
      <c r="AA325" s="7">
        <v>7.0000000000000007E-2</v>
      </c>
    </row>
    <row r="326" spans="1:27" x14ac:dyDescent="0.25">
      <c r="A326">
        <v>43</v>
      </c>
      <c r="B326" s="1">
        <v>44498</v>
      </c>
      <c r="C326" s="1" t="s">
        <v>196</v>
      </c>
      <c r="D326" t="s">
        <v>187</v>
      </c>
      <c r="E326" t="s">
        <v>23</v>
      </c>
      <c r="F326" t="s">
        <v>86</v>
      </c>
      <c r="G326" t="s">
        <v>47</v>
      </c>
      <c r="H326" t="s">
        <v>26</v>
      </c>
      <c r="I326" t="s">
        <v>27</v>
      </c>
      <c r="J326" t="s">
        <v>48</v>
      </c>
      <c r="K326" s="2">
        <v>0.39583333333333331</v>
      </c>
      <c r="L326" s="2">
        <v>0.40277777777777773</v>
      </c>
      <c r="M326">
        <v>10</v>
      </c>
      <c r="N326">
        <v>0</v>
      </c>
      <c r="O326">
        <v>0.42</v>
      </c>
      <c r="Q326" t="s">
        <v>73</v>
      </c>
      <c r="R326">
        <v>1</v>
      </c>
      <c r="S326" t="s">
        <v>50</v>
      </c>
      <c r="T326" t="s">
        <v>42</v>
      </c>
      <c r="U326" s="2">
        <v>44509.593425925923</v>
      </c>
      <c r="V326" t="s">
        <v>51</v>
      </c>
      <c r="W326" s="2">
        <v>44509.593425925923</v>
      </c>
      <c r="X326">
        <v>1</v>
      </c>
      <c r="Y326" s="7">
        <v>0.02</v>
      </c>
      <c r="Z326" s="7">
        <v>0.05</v>
      </c>
      <c r="AA326" s="7">
        <v>7.0000000000000007E-2</v>
      </c>
    </row>
    <row r="327" spans="1:27" x14ac:dyDescent="0.25">
      <c r="A327">
        <v>43</v>
      </c>
      <c r="B327" s="1">
        <v>44498</v>
      </c>
      <c r="C327" s="1" t="s">
        <v>196</v>
      </c>
      <c r="D327" t="s">
        <v>190</v>
      </c>
      <c r="E327" t="s">
        <v>23</v>
      </c>
      <c r="F327" t="s">
        <v>40</v>
      </c>
      <c r="G327" t="s">
        <v>47</v>
      </c>
      <c r="H327" t="s">
        <v>26</v>
      </c>
      <c r="I327" t="s">
        <v>27</v>
      </c>
      <c r="J327" t="s">
        <v>48</v>
      </c>
      <c r="K327" s="2">
        <v>0.4375</v>
      </c>
      <c r="L327" s="2">
        <v>0.44444444444444442</v>
      </c>
      <c r="M327">
        <v>10</v>
      </c>
      <c r="N327">
        <v>0</v>
      </c>
      <c r="O327">
        <v>0.42</v>
      </c>
      <c r="Q327" t="s">
        <v>73</v>
      </c>
      <c r="R327">
        <v>1</v>
      </c>
      <c r="S327" t="s">
        <v>50</v>
      </c>
      <c r="T327" t="s">
        <v>42</v>
      </c>
      <c r="U327" s="2">
        <v>44509.593425925923</v>
      </c>
      <c r="V327" t="s">
        <v>51</v>
      </c>
      <c r="W327" s="2">
        <v>44509.593425925923</v>
      </c>
      <c r="X327">
        <v>1</v>
      </c>
      <c r="Y327" s="7">
        <v>0.02</v>
      </c>
      <c r="Z327" s="7">
        <v>0.05</v>
      </c>
      <c r="AA327" s="7">
        <v>7.0000000000000007E-2</v>
      </c>
    </row>
    <row r="328" spans="1:27" x14ac:dyDescent="0.25">
      <c r="A328">
        <v>43</v>
      </c>
      <c r="B328" s="1">
        <v>44498</v>
      </c>
      <c r="C328" s="1" t="s">
        <v>196</v>
      </c>
      <c r="D328" t="s">
        <v>191</v>
      </c>
      <c r="E328" t="s">
        <v>23</v>
      </c>
      <c r="F328" t="s">
        <v>78</v>
      </c>
      <c r="G328" t="s">
        <v>47</v>
      </c>
      <c r="H328" t="s">
        <v>26</v>
      </c>
      <c r="I328" t="s">
        <v>27</v>
      </c>
      <c r="J328" t="s">
        <v>48</v>
      </c>
      <c r="K328" s="2">
        <v>0.47222222222222227</v>
      </c>
      <c r="L328" s="2">
        <v>0.47916666666666669</v>
      </c>
      <c r="M328">
        <v>10</v>
      </c>
      <c r="N328">
        <v>0</v>
      </c>
      <c r="O328">
        <v>0.42</v>
      </c>
      <c r="Q328" t="s">
        <v>73</v>
      </c>
      <c r="R328">
        <v>1</v>
      </c>
      <c r="S328" t="s">
        <v>50</v>
      </c>
      <c r="T328" t="s">
        <v>42</v>
      </c>
      <c r="U328" s="2">
        <v>44509.593425925923</v>
      </c>
      <c r="V328" t="s">
        <v>51</v>
      </c>
      <c r="W328" s="2">
        <v>44509.593425925923</v>
      </c>
      <c r="X328">
        <v>1</v>
      </c>
      <c r="Y328" s="7">
        <v>0.02</v>
      </c>
      <c r="Z328" s="7">
        <v>0.05</v>
      </c>
      <c r="AA328" s="7">
        <v>7.0000000000000007E-2</v>
      </c>
    </row>
    <row r="329" spans="1:27" x14ac:dyDescent="0.25">
      <c r="A329">
        <v>43</v>
      </c>
      <c r="B329" s="1">
        <v>44498</v>
      </c>
      <c r="C329" s="1" t="s">
        <v>196</v>
      </c>
      <c r="D329" t="s">
        <v>184</v>
      </c>
      <c r="E329" t="s">
        <v>23</v>
      </c>
      <c r="F329" t="s">
        <v>86</v>
      </c>
      <c r="G329" t="s">
        <v>47</v>
      </c>
      <c r="H329" t="s">
        <v>26</v>
      </c>
      <c r="I329" t="s">
        <v>27</v>
      </c>
      <c r="J329" t="s">
        <v>48</v>
      </c>
      <c r="K329" s="2">
        <v>0.51041666666666663</v>
      </c>
      <c r="L329" s="2">
        <v>0.51736111111111105</v>
      </c>
      <c r="M329">
        <v>10</v>
      </c>
      <c r="N329">
        <v>0</v>
      </c>
      <c r="O329">
        <v>0.42</v>
      </c>
      <c r="Q329" t="s">
        <v>156</v>
      </c>
      <c r="R329">
        <v>1</v>
      </c>
      <c r="S329" t="s">
        <v>50</v>
      </c>
      <c r="T329" t="s">
        <v>42</v>
      </c>
      <c r="U329" s="2">
        <v>44509.593425925923</v>
      </c>
      <c r="V329" t="s">
        <v>51</v>
      </c>
      <c r="W329" s="2">
        <v>44509.593425925923</v>
      </c>
      <c r="X329">
        <v>1</v>
      </c>
      <c r="Y329" s="7">
        <v>0.02</v>
      </c>
      <c r="Z329" s="7">
        <v>0.05</v>
      </c>
      <c r="AA329" s="7">
        <v>7.0000000000000007E-2</v>
      </c>
    </row>
    <row r="330" spans="1:27" x14ac:dyDescent="0.25">
      <c r="A330">
        <v>43</v>
      </c>
      <c r="B330" s="1">
        <v>44498</v>
      </c>
      <c r="C330" s="1" t="s">
        <v>196</v>
      </c>
      <c r="D330" t="s">
        <v>246</v>
      </c>
      <c r="E330" t="s">
        <v>23</v>
      </c>
      <c r="F330" t="s">
        <v>40</v>
      </c>
      <c r="G330" t="s">
        <v>47</v>
      </c>
      <c r="H330" t="s">
        <v>26</v>
      </c>
      <c r="I330" t="s">
        <v>27</v>
      </c>
      <c r="J330" t="s">
        <v>48</v>
      </c>
      <c r="K330" s="2">
        <v>0.54166666666666663</v>
      </c>
      <c r="L330" s="2">
        <v>0.54861111111111105</v>
      </c>
      <c r="M330">
        <v>10</v>
      </c>
      <c r="N330">
        <v>0</v>
      </c>
      <c r="O330">
        <v>0.42</v>
      </c>
      <c r="Q330" t="s">
        <v>73</v>
      </c>
      <c r="R330">
        <v>1</v>
      </c>
      <c r="S330" t="s">
        <v>50</v>
      </c>
      <c r="T330" t="s">
        <v>42</v>
      </c>
      <c r="U330" s="2">
        <v>44509.593425925923</v>
      </c>
      <c r="V330" t="s">
        <v>51</v>
      </c>
      <c r="W330" s="2">
        <v>44509.593425925923</v>
      </c>
      <c r="X330">
        <v>1</v>
      </c>
      <c r="Y330" s="7">
        <v>0.02</v>
      </c>
      <c r="Z330" s="7">
        <v>0.05</v>
      </c>
      <c r="AA330" s="7">
        <v>7.0000000000000007E-2</v>
      </c>
    </row>
    <row r="331" spans="1:27" x14ac:dyDescent="0.25">
      <c r="A331">
        <v>43</v>
      </c>
      <c r="B331" s="1">
        <v>44498</v>
      </c>
      <c r="C331" s="1" t="s">
        <v>196</v>
      </c>
      <c r="D331" t="s">
        <v>188</v>
      </c>
      <c r="E331" t="s">
        <v>23</v>
      </c>
      <c r="F331" t="s">
        <v>86</v>
      </c>
      <c r="G331" t="s">
        <v>47</v>
      </c>
      <c r="H331" t="s">
        <v>26</v>
      </c>
      <c r="I331" t="s">
        <v>27</v>
      </c>
      <c r="J331" t="s">
        <v>48</v>
      </c>
      <c r="K331" s="2">
        <v>0.60069444444444442</v>
      </c>
      <c r="L331" s="2">
        <v>0.60763888888888895</v>
      </c>
      <c r="M331">
        <v>10</v>
      </c>
      <c r="N331">
        <v>0</v>
      </c>
      <c r="O331">
        <v>0.42</v>
      </c>
      <c r="Q331" t="s">
        <v>73</v>
      </c>
      <c r="R331">
        <v>1</v>
      </c>
      <c r="S331" t="s">
        <v>50</v>
      </c>
      <c r="T331" t="s">
        <v>42</v>
      </c>
      <c r="U331" s="2">
        <v>44509.593425925923</v>
      </c>
      <c r="V331" t="s">
        <v>51</v>
      </c>
      <c r="W331" s="2">
        <v>44509.593425925923</v>
      </c>
      <c r="X331">
        <v>1</v>
      </c>
      <c r="Y331" s="7">
        <v>0.02</v>
      </c>
      <c r="Z331" s="7">
        <v>0.05</v>
      </c>
      <c r="AA331" s="7">
        <v>7.0000000000000007E-2</v>
      </c>
    </row>
    <row r="332" spans="1:27" x14ac:dyDescent="0.25">
      <c r="A332">
        <v>43</v>
      </c>
      <c r="B332" s="1">
        <v>44498</v>
      </c>
      <c r="C332" s="1" t="s">
        <v>196</v>
      </c>
      <c r="D332" t="s">
        <v>189</v>
      </c>
      <c r="E332" t="s">
        <v>23</v>
      </c>
      <c r="F332" t="s">
        <v>78</v>
      </c>
      <c r="G332" t="s">
        <v>47</v>
      </c>
      <c r="H332" t="s">
        <v>26</v>
      </c>
      <c r="I332" t="s">
        <v>27</v>
      </c>
      <c r="J332" t="s">
        <v>48</v>
      </c>
      <c r="K332" s="2">
        <v>0.63888888888888895</v>
      </c>
      <c r="L332" s="2">
        <v>0.64583333333333337</v>
      </c>
      <c r="M332">
        <v>10</v>
      </c>
      <c r="N332">
        <v>0</v>
      </c>
      <c r="O332">
        <v>0.42</v>
      </c>
      <c r="Q332" t="s">
        <v>73</v>
      </c>
      <c r="R332">
        <v>1</v>
      </c>
      <c r="S332" t="s">
        <v>50</v>
      </c>
      <c r="T332" t="s">
        <v>42</v>
      </c>
      <c r="U332" s="2">
        <v>44509.593425925923</v>
      </c>
      <c r="V332" t="s">
        <v>51</v>
      </c>
      <c r="W332" s="2">
        <v>44509.593425925923</v>
      </c>
      <c r="X332">
        <v>1</v>
      </c>
      <c r="Y332" s="7">
        <v>0.02</v>
      </c>
      <c r="Z332" s="7">
        <v>0.05</v>
      </c>
      <c r="AA332" s="7">
        <v>7.0000000000000007E-2</v>
      </c>
    </row>
    <row r="333" spans="1:27" x14ac:dyDescent="0.25">
      <c r="A333">
        <v>43</v>
      </c>
      <c r="B333" s="1">
        <v>44498</v>
      </c>
      <c r="C333" s="1" t="s">
        <v>196</v>
      </c>
      <c r="D333" t="s">
        <v>246</v>
      </c>
      <c r="E333" t="s">
        <v>23</v>
      </c>
      <c r="F333" t="s">
        <v>86</v>
      </c>
      <c r="G333" t="s">
        <v>47</v>
      </c>
      <c r="H333" t="s">
        <v>26</v>
      </c>
      <c r="I333" t="s">
        <v>27</v>
      </c>
      <c r="J333" t="s">
        <v>48</v>
      </c>
      <c r="K333" s="2">
        <v>0.66666666666666663</v>
      </c>
      <c r="L333" s="2">
        <v>0.67361111111111116</v>
      </c>
      <c r="M333">
        <v>10</v>
      </c>
      <c r="N333">
        <v>0</v>
      </c>
      <c r="O333">
        <v>0.42</v>
      </c>
      <c r="Q333" t="s">
        <v>73</v>
      </c>
      <c r="R333">
        <v>1</v>
      </c>
      <c r="S333" t="s">
        <v>50</v>
      </c>
      <c r="T333" t="s">
        <v>42</v>
      </c>
      <c r="U333" s="2">
        <v>44509.593425925923</v>
      </c>
      <c r="V333" t="s">
        <v>51</v>
      </c>
      <c r="W333" s="2">
        <v>44509.593425925923</v>
      </c>
      <c r="X333">
        <v>1</v>
      </c>
      <c r="Y333" s="7">
        <v>0.02</v>
      </c>
      <c r="Z333" s="7">
        <v>0.05</v>
      </c>
      <c r="AA333" s="7">
        <v>7.0000000000000007E-2</v>
      </c>
    </row>
    <row r="334" spans="1:27" x14ac:dyDescent="0.25">
      <c r="A334">
        <v>43</v>
      </c>
      <c r="B334" s="1">
        <v>44498</v>
      </c>
      <c r="C334" s="1" t="s">
        <v>196</v>
      </c>
      <c r="D334" t="s">
        <v>187</v>
      </c>
      <c r="E334" t="s">
        <v>23</v>
      </c>
      <c r="F334" t="s">
        <v>71</v>
      </c>
      <c r="G334" t="s">
        <v>63</v>
      </c>
      <c r="H334" t="s">
        <v>34</v>
      </c>
      <c r="I334" t="s">
        <v>27</v>
      </c>
      <c r="J334" t="s">
        <v>48</v>
      </c>
      <c r="K334" s="2">
        <v>0.61458333333333337</v>
      </c>
      <c r="L334" s="2">
        <v>0.625</v>
      </c>
      <c r="M334">
        <v>15</v>
      </c>
      <c r="N334">
        <v>0</v>
      </c>
      <c r="O334">
        <v>0.42</v>
      </c>
      <c r="Q334" t="s">
        <v>73</v>
      </c>
      <c r="R334">
        <v>1</v>
      </c>
      <c r="S334" t="s">
        <v>50</v>
      </c>
      <c r="T334" t="s">
        <v>42</v>
      </c>
      <c r="U334" s="2">
        <v>44509.593425925923</v>
      </c>
      <c r="V334" t="s">
        <v>51</v>
      </c>
      <c r="W334" s="2">
        <v>44509.593425925923</v>
      </c>
      <c r="X334">
        <v>1</v>
      </c>
      <c r="Y334" s="7">
        <v>0.02</v>
      </c>
      <c r="Z334" s="7">
        <v>0.05</v>
      </c>
      <c r="AA334" s="7">
        <v>7.0000000000000007E-2</v>
      </c>
    </row>
    <row r="335" spans="1:27" x14ac:dyDescent="0.25">
      <c r="A335">
        <v>43</v>
      </c>
      <c r="B335" s="1">
        <v>44498</v>
      </c>
      <c r="C335" s="1" t="s">
        <v>196</v>
      </c>
      <c r="D335" t="s">
        <v>190</v>
      </c>
      <c r="E335" t="s">
        <v>23</v>
      </c>
      <c r="F335" t="s">
        <v>78</v>
      </c>
      <c r="G335" t="s">
        <v>47</v>
      </c>
      <c r="H335" t="s">
        <v>26</v>
      </c>
      <c r="I335" t="s">
        <v>27</v>
      </c>
      <c r="J335" t="s">
        <v>48</v>
      </c>
      <c r="K335" s="2">
        <v>0.69444444444444453</v>
      </c>
      <c r="L335" s="2">
        <v>0.70138888888888884</v>
      </c>
      <c r="M335">
        <v>10</v>
      </c>
      <c r="N335">
        <v>0</v>
      </c>
      <c r="O335">
        <v>0.42</v>
      </c>
      <c r="Q335" t="s">
        <v>73</v>
      </c>
      <c r="R335">
        <v>1</v>
      </c>
      <c r="S335" t="s">
        <v>50</v>
      </c>
      <c r="T335" t="s">
        <v>42</v>
      </c>
      <c r="U335" s="2">
        <v>44509.593425925923</v>
      </c>
      <c r="V335" t="s">
        <v>51</v>
      </c>
      <c r="W335" s="2">
        <v>44509.593425925923</v>
      </c>
      <c r="X335">
        <v>1</v>
      </c>
      <c r="Y335" s="7">
        <v>0.02</v>
      </c>
      <c r="Z335" s="7">
        <v>0.05</v>
      </c>
      <c r="AA335" s="7">
        <v>7.0000000000000007E-2</v>
      </c>
    </row>
    <row r="336" spans="1:27" x14ac:dyDescent="0.25">
      <c r="A336">
        <v>43</v>
      </c>
      <c r="B336" s="1">
        <v>44498</v>
      </c>
      <c r="C336" s="1" t="s">
        <v>196</v>
      </c>
      <c r="D336" t="s">
        <v>191</v>
      </c>
      <c r="E336" t="s">
        <v>23</v>
      </c>
      <c r="F336" t="s">
        <v>86</v>
      </c>
      <c r="G336" t="s">
        <v>47</v>
      </c>
      <c r="H336" t="s">
        <v>26</v>
      </c>
      <c r="I336" t="s">
        <v>27</v>
      </c>
      <c r="J336" t="s">
        <v>48</v>
      </c>
      <c r="K336" s="2">
        <v>0.76736111111111116</v>
      </c>
      <c r="L336" s="2">
        <v>0.77430555555555547</v>
      </c>
      <c r="M336">
        <v>10</v>
      </c>
      <c r="N336">
        <v>0</v>
      </c>
      <c r="O336">
        <v>0.42</v>
      </c>
      <c r="Q336" t="s">
        <v>85</v>
      </c>
      <c r="R336">
        <v>1</v>
      </c>
      <c r="S336" t="s">
        <v>50</v>
      </c>
      <c r="T336" t="s">
        <v>42</v>
      </c>
      <c r="U336" s="2">
        <v>44509.593425925923</v>
      </c>
      <c r="V336" t="s">
        <v>51</v>
      </c>
      <c r="W336" s="2">
        <v>44509.593425925923</v>
      </c>
      <c r="X336">
        <v>1</v>
      </c>
      <c r="Y336" s="7">
        <v>0.02</v>
      </c>
      <c r="Z336" s="7">
        <v>0.05</v>
      </c>
      <c r="AA336" s="7">
        <v>7.0000000000000007E-2</v>
      </c>
    </row>
    <row r="337" spans="1:27" x14ac:dyDescent="0.25">
      <c r="A337">
        <v>43</v>
      </c>
      <c r="B337" s="1">
        <v>44498</v>
      </c>
      <c r="C337" s="1" t="s">
        <v>196</v>
      </c>
      <c r="D337" t="s">
        <v>184</v>
      </c>
      <c r="E337" t="s">
        <v>23</v>
      </c>
      <c r="F337" t="s">
        <v>40</v>
      </c>
      <c r="G337" t="s">
        <v>47</v>
      </c>
      <c r="H337" t="s">
        <v>26</v>
      </c>
      <c r="I337" t="s">
        <v>27</v>
      </c>
      <c r="J337" t="s">
        <v>48</v>
      </c>
      <c r="K337" s="2">
        <v>0.80208333333333337</v>
      </c>
      <c r="L337" s="2">
        <v>0.80555555555555547</v>
      </c>
      <c r="M337">
        <v>5</v>
      </c>
      <c r="N337">
        <v>0</v>
      </c>
      <c r="O337">
        <v>0.42</v>
      </c>
      <c r="Q337" t="s">
        <v>85</v>
      </c>
      <c r="R337">
        <v>1</v>
      </c>
      <c r="S337" t="s">
        <v>50</v>
      </c>
      <c r="T337" t="s">
        <v>42</v>
      </c>
      <c r="U337" s="2">
        <v>44509.593425925923</v>
      </c>
      <c r="V337" t="s">
        <v>51</v>
      </c>
      <c r="W337" s="2">
        <v>44509.593425925923</v>
      </c>
      <c r="X337">
        <v>1</v>
      </c>
      <c r="Y337" s="7">
        <v>0.02</v>
      </c>
      <c r="Z337" s="7">
        <v>0.05</v>
      </c>
      <c r="AA337" s="7">
        <v>7.0000000000000007E-2</v>
      </c>
    </row>
    <row r="338" spans="1:27" x14ac:dyDescent="0.25">
      <c r="A338">
        <v>43</v>
      </c>
      <c r="B338" s="1">
        <v>44498</v>
      </c>
      <c r="C338" s="1" t="s">
        <v>196</v>
      </c>
      <c r="D338" t="s">
        <v>246</v>
      </c>
      <c r="E338" t="s">
        <v>23</v>
      </c>
      <c r="F338" t="s">
        <v>78</v>
      </c>
      <c r="G338" t="s">
        <v>47</v>
      </c>
      <c r="H338" t="s">
        <v>26</v>
      </c>
      <c r="I338" t="s">
        <v>27</v>
      </c>
      <c r="J338" t="s">
        <v>48</v>
      </c>
      <c r="K338" s="2">
        <v>0.83680555555555547</v>
      </c>
      <c r="L338" s="2">
        <v>0.84375</v>
      </c>
      <c r="M338">
        <v>10</v>
      </c>
      <c r="N338">
        <v>0</v>
      </c>
      <c r="O338">
        <v>0.42</v>
      </c>
      <c r="Q338" t="s">
        <v>151</v>
      </c>
      <c r="R338">
        <v>1</v>
      </c>
      <c r="S338" t="s">
        <v>50</v>
      </c>
      <c r="T338" t="s">
        <v>42</v>
      </c>
      <c r="U338" s="2">
        <v>44509.593425925923</v>
      </c>
      <c r="V338" t="s">
        <v>51</v>
      </c>
      <c r="W338" s="2">
        <v>44509.593425925923</v>
      </c>
      <c r="X338">
        <v>1</v>
      </c>
      <c r="Y338" s="7">
        <v>0.02</v>
      </c>
      <c r="Z338" s="7">
        <v>0.05</v>
      </c>
      <c r="AA338" s="7">
        <v>7.0000000000000007E-2</v>
      </c>
    </row>
    <row r="339" spans="1:27" x14ac:dyDescent="0.25">
      <c r="A339">
        <v>43</v>
      </c>
      <c r="B339" s="1">
        <v>44498</v>
      </c>
      <c r="C339" s="1" t="s">
        <v>196</v>
      </c>
      <c r="D339" t="s">
        <v>188</v>
      </c>
      <c r="E339" t="s">
        <v>23</v>
      </c>
      <c r="F339" t="s">
        <v>86</v>
      </c>
      <c r="G339" t="s">
        <v>47</v>
      </c>
      <c r="H339" t="s">
        <v>26</v>
      </c>
      <c r="I339" t="s">
        <v>27</v>
      </c>
      <c r="J339" t="s">
        <v>48</v>
      </c>
      <c r="K339" s="2">
        <v>0.87152777777777779</v>
      </c>
      <c r="L339" s="2">
        <v>0.87847222222222221</v>
      </c>
      <c r="M339">
        <v>10</v>
      </c>
      <c r="N339">
        <v>0</v>
      </c>
      <c r="O339">
        <v>0.42</v>
      </c>
      <c r="Q339" t="s">
        <v>81</v>
      </c>
      <c r="R339">
        <v>1</v>
      </c>
      <c r="S339" t="s">
        <v>50</v>
      </c>
      <c r="T339" t="s">
        <v>42</v>
      </c>
      <c r="U339" s="2">
        <v>44509.593425925923</v>
      </c>
      <c r="V339" t="s">
        <v>51</v>
      </c>
      <c r="W339" s="2">
        <v>44509.593425925923</v>
      </c>
      <c r="X339">
        <v>1</v>
      </c>
      <c r="Y339" s="7">
        <v>0.02</v>
      </c>
      <c r="Z339" s="7">
        <v>0.05</v>
      </c>
      <c r="AA339" s="7">
        <v>7.0000000000000007E-2</v>
      </c>
    </row>
    <row r="340" spans="1:27" x14ac:dyDescent="0.25">
      <c r="A340">
        <v>43</v>
      </c>
      <c r="B340" s="1">
        <v>44498</v>
      </c>
      <c r="C340" s="1" t="s">
        <v>196</v>
      </c>
      <c r="D340" t="s">
        <v>189</v>
      </c>
      <c r="E340" t="s">
        <v>23</v>
      </c>
      <c r="F340" t="s">
        <v>78</v>
      </c>
      <c r="G340" t="s">
        <v>47</v>
      </c>
      <c r="H340" t="s">
        <v>26</v>
      </c>
      <c r="I340" t="s">
        <v>27</v>
      </c>
      <c r="J340" t="s">
        <v>48</v>
      </c>
      <c r="K340" s="2">
        <v>0.91666666666666663</v>
      </c>
      <c r="L340" s="2">
        <v>0.92361111111111116</v>
      </c>
      <c r="M340">
        <v>10</v>
      </c>
      <c r="N340">
        <v>0</v>
      </c>
      <c r="O340">
        <v>0.42</v>
      </c>
      <c r="Q340" t="s">
        <v>85</v>
      </c>
      <c r="R340">
        <v>1</v>
      </c>
      <c r="S340" t="s">
        <v>50</v>
      </c>
      <c r="T340" t="s">
        <v>42</v>
      </c>
      <c r="U340" s="2">
        <v>44509.593425925923</v>
      </c>
      <c r="V340" t="s">
        <v>51</v>
      </c>
      <c r="W340" s="2">
        <v>44509.593425925923</v>
      </c>
      <c r="X340">
        <v>1</v>
      </c>
      <c r="Y340" s="7">
        <v>0.02</v>
      </c>
      <c r="Z340" s="7">
        <v>0.05</v>
      </c>
      <c r="AA340" s="7">
        <v>7.0000000000000007E-2</v>
      </c>
    </row>
    <row r="341" spans="1:27" x14ac:dyDescent="0.25">
      <c r="A341">
        <v>43</v>
      </c>
      <c r="B341" s="1">
        <v>44499</v>
      </c>
      <c r="C341" s="1" t="s">
        <v>196</v>
      </c>
      <c r="D341" t="s">
        <v>246</v>
      </c>
      <c r="E341" t="s">
        <v>23</v>
      </c>
      <c r="F341" t="s">
        <v>40</v>
      </c>
      <c r="G341" t="s">
        <v>47</v>
      </c>
      <c r="H341" t="s">
        <v>26</v>
      </c>
      <c r="I341" t="s">
        <v>27</v>
      </c>
      <c r="J341" t="s">
        <v>48</v>
      </c>
      <c r="K341" s="2">
        <v>7.2916666666666671E-2</v>
      </c>
      <c r="L341" s="2">
        <v>7.6388888888888895E-2</v>
      </c>
      <c r="M341">
        <v>5</v>
      </c>
      <c r="N341">
        <v>0</v>
      </c>
      <c r="O341">
        <v>0.42</v>
      </c>
      <c r="Q341" t="s">
        <v>147</v>
      </c>
      <c r="R341">
        <v>1</v>
      </c>
      <c r="S341" t="s">
        <v>50</v>
      </c>
      <c r="T341" t="s">
        <v>42</v>
      </c>
      <c r="U341" s="2">
        <v>44509.593425925923</v>
      </c>
      <c r="V341" t="s">
        <v>51</v>
      </c>
      <c r="W341" s="2">
        <v>44509.593425925923</v>
      </c>
      <c r="X341">
        <v>1</v>
      </c>
      <c r="Y341" s="7">
        <v>0.02</v>
      </c>
      <c r="Z341" s="7">
        <v>0.05</v>
      </c>
      <c r="AA341" s="7">
        <v>7.0000000000000007E-2</v>
      </c>
    </row>
    <row r="342" spans="1:27" x14ac:dyDescent="0.25">
      <c r="A342">
        <v>43</v>
      </c>
      <c r="B342" s="1">
        <v>44499</v>
      </c>
      <c r="C342" s="1" t="s">
        <v>196</v>
      </c>
      <c r="D342" t="s">
        <v>187</v>
      </c>
      <c r="E342" t="s">
        <v>23</v>
      </c>
      <c r="F342" t="s">
        <v>78</v>
      </c>
      <c r="G342" t="s">
        <v>47</v>
      </c>
      <c r="H342" t="s">
        <v>26</v>
      </c>
      <c r="I342" t="s">
        <v>27</v>
      </c>
      <c r="J342" t="s">
        <v>48</v>
      </c>
      <c r="K342" s="2">
        <v>0.10069444444444443</v>
      </c>
      <c r="L342" s="2">
        <v>0.1076388888888889</v>
      </c>
      <c r="M342">
        <v>10</v>
      </c>
      <c r="N342">
        <v>0</v>
      </c>
      <c r="O342">
        <v>0.42</v>
      </c>
      <c r="Q342" t="s">
        <v>85</v>
      </c>
      <c r="R342">
        <v>1</v>
      </c>
      <c r="S342" t="s">
        <v>50</v>
      </c>
      <c r="T342" t="s">
        <v>42</v>
      </c>
      <c r="U342" s="2">
        <v>44509.593425925923</v>
      </c>
      <c r="V342" t="s">
        <v>51</v>
      </c>
      <c r="W342" s="2">
        <v>44509.593425925923</v>
      </c>
      <c r="X342">
        <v>1</v>
      </c>
      <c r="Y342" s="7">
        <v>0.02</v>
      </c>
      <c r="Z342" s="7">
        <v>0.05</v>
      </c>
      <c r="AA342" s="7">
        <v>7.0000000000000007E-2</v>
      </c>
    </row>
    <row r="343" spans="1:27" x14ac:dyDescent="0.25">
      <c r="A343">
        <v>43</v>
      </c>
      <c r="B343" s="1">
        <v>44499</v>
      </c>
      <c r="C343" s="1" t="s">
        <v>196</v>
      </c>
      <c r="D343" t="s">
        <v>190</v>
      </c>
      <c r="E343" t="s">
        <v>23</v>
      </c>
      <c r="F343" t="s">
        <v>86</v>
      </c>
      <c r="G343" t="s">
        <v>47</v>
      </c>
      <c r="H343" t="s">
        <v>26</v>
      </c>
      <c r="I343" t="s">
        <v>27</v>
      </c>
      <c r="J343" t="s">
        <v>48</v>
      </c>
      <c r="K343" s="2">
        <v>0.11458333333333333</v>
      </c>
      <c r="L343" s="2">
        <v>0.12152777777777778</v>
      </c>
      <c r="M343">
        <v>10</v>
      </c>
      <c r="N343">
        <v>0</v>
      </c>
      <c r="O343">
        <v>0.42</v>
      </c>
      <c r="Q343" t="s">
        <v>85</v>
      </c>
      <c r="R343">
        <v>1</v>
      </c>
      <c r="S343" t="s">
        <v>50</v>
      </c>
      <c r="T343" t="s">
        <v>42</v>
      </c>
      <c r="U343" s="2">
        <v>44509.593425925923</v>
      </c>
      <c r="V343" t="s">
        <v>51</v>
      </c>
      <c r="W343" s="2">
        <v>44509.593425925923</v>
      </c>
      <c r="X343">
        <v>1</v>
      </c>
      <c r="Y343" s="7">
        <v>0.02</v>
      </c>
      <c r="Z343" s="7">
        <v>0.05</v>
      </c>
      <c r="AA343" s="7">
        <v>7.0000000000000007E-2</v>
      </c>
    </row>
    <row r="344" spans="1:27" x14ac:dyDescent="0.25">
      <c r="A344">
        <v>43</v>
      </c>
      <c r="B344" s="1">
        <v>44499</v>
      </c>
      <c r="C344" s="1" t="s">
        <v>196</v>
      </c>
      <c r="D344" t="s">
        <v>191</v>
      </c>
      <c r="E344" t="s">
        <v>23</v>
      </c>
      <c r="F344" t="s">
        <v>40</v>
      </c>
      <c r="G344" t="s">
        <v>47</v>
      </c>
      <c r="H344" t="s">
        <v>26</v>
      </c>
      <c r="I344" t="s">
        <v>27</v>
      </c>
      <c r="J344" t="s">
        <v>48</v>
      </c>
      <c r="K344" s="2">
        <v>0.17708333333333334</v>
      </c>
      <c r="L344" s="2">
        <v>0.18055555555555555</v>
      </c>
      <c r="M344">
        <v>5</v>
      </c>
      <c r="N344">
        <v>0</v>
      </c>
      <c r="O344">
        <v>0.42</v>
      </c>
      <c r="Q344" t="s">
        <v>151</v>
      </c>
      <c r="R344">
        <v>1</v>
      </c>
      <c r="S344" t="s">
        <v>50</v>
      </c>
      <c r="T344" t="s">
        <v>42</v>
      </c>
      <c r="U344" s="2">
        <v>44509.593425925923</v>
      </c>
      <c r="V344" t="s">
        <v>51</v>
      </c>
      <c r="W344" s="2">
        <v>44509.593425925923</v>
      </c>
      <c r="X344">
        <v>1</v>
      </c>
      <c r="Y344" s="7">
        <v>0.02</v>
      </c>
      <c r="Z344" s="7">
        <v>0.05</v>
      </c>
      <c r="AA344" s="7">
        <v>7.0000000000000007E-2</v>
      </c>
    </row>
    <row r="345" spans="1:27" x14ac:dyDescent="0.25">
      <c r="A345">
        <v>43</v>
      </c>
      <c r="B345" s="1">
        <v>44499</v>
      </c>
      <c r="C345" s="1" t="s">
        <v>196</v>
      </c>
      <c r="D345" t="s">
        <v>184</v>
      </c>
      <c r="E345" t="s">
        <v>23</v>
      </c>
      <c r="F345" t="s">
        <v>78</v>
      </c>
      <c r="G345" t="s">
        <v>47</v>
      </c>
      <c r="H345" t="s">
        <v>26</v>
      </c>
      <c r="I345" t="s">
        <v>27</v>
      </c>
      <c r="J345" t="s">
        <v>48</v>
      </c>
      <c r="K345" s="2">
        <v>0.27083333333333331</v>
      </c>
      <c r="L345" s="2">
        <v>0.27777777777777779</v>
      </c>
      <c r="M345">
        <v>10</v>
      </c>
      <c r="N345">
        <v>0</v>
      </c>
      <c r="O345">
        <v>0.42</v>
      </c>
      <c r="Q345" t="s">
        <v>58</v>
      </c>
      <c r="R345">
        <v>1</v>
      </c>
      <c r="S345" t="s">
        <v>50</v>
      </c>
      <c r="T345" t="s">
        <v>42</v>
      </c>
      <c r="U345" s="2">
        <v>44509.593425925923</v>
      </c>
      <c r="V345" t="s">
        <v>51</v>
      </c>
      <c r="W345" s="2">
        <v>44509.593425925923</v>
      </c>
      <c r="X345">
        <v>1</v>
      </c>
      <c r="Y345" s="7">
        <v>0.02</v>
      </c>
      <c r="Z345" s="7">
        <v>0.05</v>
      </c>
      <c r="AA345" s="7">
        <v>7.0000000000000007E-2</v>
      </c>
    </row>
    <row r="346" spans="1:27" x14ac:dyDescent="0.25">
      <c r="A346">
        <v>43</v>
      </c>
      <c r="B346" s="1">
        <v>44499</v>
      </c>
      <c r="C346" s="1" t="s">
        <v>196</v>
      </c>
      <c r="D346" t="s">
        <v>246</v>
      </c>
      <c r="E346" t="s">
        <v>23</v>
      </c>
      <c r="F346" t="s">
        <v>86</v>
      </c>
      <c r="G346" t="s">
        <v>47</v>
      </c>
      <c r="H346" t="s">
        <v>26</v>
      </c>
      <c r="I346" t="s">
        <v>27</v>
      </c>
      <c r="J346" t="s">
        <v>48</v>
      </c>
      <c r="K346" s="2">
        <v>0.29166666666666669</v>
      </c>
      <c r="L346" s="2">
        <v>0.2986111111111111</v>
      </c>
      <c r="M346">
        <v>10</v>
      </c>
      <c r="N346">
        <v>0</v>
      </c>
      <c r="O346">
        <v>0.42</v>
      </c>
      <c r="Q346" t="s">
        <v>73</v>
      </c>
      <c r="R346">
        <v>1</v>
      </c>
      <c r="S346" t="s">
        <v>50</v>
      </c>
      <c r="T346" t="s">
        <v>42</v>
      </c>
      <c r="U346" s="2">
        <v>44509.593425925923</v>
      </c>
      <c r="V346" t="s">
        <v>51</v>
      </c>
      <c r="W346" s="2">
        <v>44509.593425925923</v>
      </c>
      <c r="X346">
        <v>1</v>
      </c>
      <c r="Y346" s="7">
        <v>0.02</v>
      </c>
      <c r="Z346" s="7">
        <v>0.05</v>
      </c>
      <c r="AA346" s="7">
        <v>7.0000000000000007E-2</v>
      </c>
    </row>
    <row r="347" spans="1:27" x14ac:dyDescent="0.25">
      <c r="A347">
        <v>43</v>
      </c>
      <c r="B347" s="1">
        <v>44499</v>
      </c>
      <c r="C347" s="1" t="s">
        <v>196</v>
      </c>
      <c r="D347" t="s">
        <v>188</v>
      </c>
      <c r="E347" t="s">
        <v>23</v>
      </c>
      <c r="F347" t="s">
        <v>40</v>
      </c>
      <c r="G347" t="s">
        <v>47</v>
      </c>
      <c r="H347" t="s">
        <v>26</v>
      </c>
      <c r="I347" t="s">
        <v>27</v>
      </c>
      <c r="J347" t="s">
        <v>48</v>
      </c>
      <c r="K347" s="2">
        <v>0.34027777777777773</v>
      </c>
      <c r="L347" s="2">
        <v>0.34722222222222227</v>
      </c>
      <c r="M347">
        <v>10</v>
      </c>
      <c r="N347">
        <v>0</v>
      </c>
      <c r="O347">
        <v>0.42</v>
      </c>
      <c r="Q347" t="s">
        <v>73</v>
      </c>
      <c r="R347">
        <v>1</v>
      </c>
      <c r="S347" t="s">
        <v>50</v>
      </c>
      <c r="T347" t="s">
        <v>42</v>
      </c>
      <c r="U347" s="2">
        <v>44509.593425925923</v>
      </c>
      <c r="V347" t="s">
        <v>51</v>
      </c>
      <c r="W347" s="2">
        <v>44509.593425925923</v>
      </c>
      <c r="X347">
        <v>1</v>
      </c>
      <c r="Y347" s="7">
        <v>0.02</v>
      </c>
      <c r="Z347" s="7">
        <v>0.05</v>
      </c>
      <c r="AA347" s="7">
        <v>7.0000000000000007E-2</v>
      </c>
    </row>
    <row r="348" spans="1:27" x14ac:dyDescent="0.25">
      <c r="A348">
        <v>43</v>
      </c>
      <c r="B348" s="1">
        <v>44499</v>
      </c>
      <c r="C348" s="1" t="s">
        <v>196</v>
      </c>
      <c r="D348" t="s">
        <v>189</v>
      </c>
      <c r="E348" t="s">
        <v>23</v>
      </c>
      <c r="F348" t="s">
        <v>78</v>
      </c>
      <c r="G348" t="s">
        <v>47</v>
      </c>
      <c r="H348" t="s">
        <v>26</v>
      </c>
      <c r="I348" t="s">
        <v>27</v>
      </c>
      <c r="J348" t="s">
        <v>48</v>
      </c>
      <c r="K348" s="2">
        <v>0.35416666666666669</v>
      </c>
      <c r="L348" s="2">
        <v>0.3611111111111111</v>
      </c>
      <c r="M348">
        <v>10</v>
      </c>
      <c r="N348">
        <v>0</v>
      </c>
      <c r="O348">
        <v>0.42</v>
      </c>
      <c r="Q348" t="s">
        <v>73</v>
      </c>
      <c r="R348">
        <v>1</v>
      </c>
      <c r="S348" t="s">
        <v>50</v>
      </c>
      <c r="T348" t="s">
        <v>42</v>
      </c>
      <c r="U348" s="2">
        <v>44509.593425925923</v>
      </c>
      <c r="V348" t="s">
        <v>51</v>
      </c>
      <c r="W348" s="2">
        <v>44509.593425925923</v>
      </c>
      <c r="X348">
        <v>1</v>
      </c>
      <c r="Y348" s="7">
        <v>0.02</v>
      </c>
      <c r="Z348" s="7">
        <v>0.05</v>
      </c>
      <c r="AA348" s="7">
        <v>7.0000000000000007E-2</v>
      </c>
    </row>
    <row r="349" spans="1:27" x14ac:dyDescent="0.25">
      <c r="A349">
        <v>43</v>
      </c>
      <c r="B349" s="1">
        <v>44499</v>
      </c>
      <c r="C349" s="1" t="s">
        <v>196</v>
      </c>
      <c r="D349" t="s">
        <v>246</v>
      </c>
      <c r="E349" t="s">
        <v>23</v>
      </c>
      <c r="F349" t="s">
        <v>86</v>
      </c>
      <c r="G349" t="s">
        <v>47</v>
      </c>
      <c r="H349" t="s">
        <v>26</v>
      </c>
      <c r="I349" t="s">
        <v>27</v>
      </c>
      <c r="J349" t="s">
        <v>48</v>
      </c>
      <c r="K349" s="2">
        <v>0.375</v>
      </c>
      <c r="L349" s="2">
        <v>0.38194444444444442</v>
      </c>
      <c r="M349">
        <v>10</v>
      </c>
      <c r="N349">
        <v>0</v>
      </c>
      <c r="O349">
        <v>0.42</v>
      </c>
      <c r="Q349" t="s">
        <v>73</v>
      </c>
      <c r="R349">
        <v>1</v>
      </c>
      <c r="S349" t="s">
        <v>50</v>
      </c>
      <c r="T349" t="s">
        <v>42</v>
      </c>
      <c r="U349" s="2">
        <v>44509.593425925923</v>
      </c>
      <c r="V349" t="s">
        <v>51</v>
      </c>
      <c r="W349" s="2">
        <v>44509.593425925923</v>
      </c>
      <c r="X349">
        <v>1</v>
      </c>
      <c r="Y349" s="7">
        <v>0.02</v>
      </c>
      <c r="Z349" s="7">
        <v>0.05</v>
      </c>
      <c r="AA349" s="7">
        <v>7.0000000000000007E-2</v>
      </c>
    </row>
    <row r="350" spans="1:27" x14ac:dyDescent="0.25">
      <c r="A350">
        <v>43</v>
      </c>
      <c r="B350" s="1">
        <v>44499</v>
      </c>
      <c r="C350" s="1" t="s">
        <v>196</v>
      </c>
      <c r="D350" t="s">
        <v>187</v>
      </c>
      <c r="E350" t="s">
        <v>23</v>
      </c>
      <c r="F350" t="s">
        <v>40</v>
      </c>
      <c r="G350" t="s">
        <v>47</v>
      </c>
      <c r="H350" t="s">
        <v>26</v>
      </c>
      <c r="I350" t="s">
        <v>27</v>
      </c>
      <c r="J350" t="s">
        <v>48</v>
      </c>
      <c r="K350" s="2">
        <v>0.40625</v>
      </c>
      <c r="L350" s="2">
        <v>0.41319444444444442</v>
      </c>
      <c r="M350">
        <v>10</v>
      </c>
      <c r="N350">
        <v>0</v>
      </c>
      <c r="O350">
        <v>0.42</v>
      </c>
      <c r="Q350" t="s">
        <v>58</v>
      </c>
      <c r="R350">
        <v>1</v>
      </c>
      <c r="S350" t="s">
        <v>50</v>
      </c>
      <c r="T350" t="s">
        <v>42</v>
      </c>
      <c r="U350" s="2">
        <v>44509.593425925923</v>
      </c>
      <c r="V350" t="s">
        <v>51</v>
      </c>
      <c r="W350" s="2">
        <v>44509.593425925923</v>
      </c>
      <c r="X350">
        <v>1</v>
      </c>
      <c r="Y350" s="7">
        <v>0.02</v>
      </c>
      <c r="Z350" s="7">
        <v>0.05</v>
      </c>
      <c r="AA350" s="7">
        <v>7.0000000000000007E-2</v>
      </c>
    </row>
    <row r="351" spans="1:27" x14ac:dyDescent="0.25">
      <c r="A351">
        <v>43</v>
      </c>
      <c r="B351" s="1">
        <v>44499</v>
      </c>
      <c r="C351" s="1" t="s">
        <v>196</v>
      </c>
      <c r="D351" t="s">
        <v>190</v>
      </c>
      <c r="E351" t="s">
        <v>23</v>
      </c>
      <c r="F351" t="s">
        <v>78</v>
      </c>
      <c r="G351" t="s">
        <v>47</v>
      </c>
      <c r="H351" t="s">
        <v>26</v>
      </c>
      <c r="I351" t="s">
        <v>27</v>
      </c>
      <c r="J351" t="s">
        <v>48</v>
      </c>
      <c r="K351" s="2">
        <v>0.41666666666666669</v>
      </c>
      <c r="L351" s="2">
        <v>0.4236111111111111</v>
      </c>
      <c r="M351">
        <v>10</v>
      </c>
      <c r="N351">
        <v>0</v>
      </c>
      <c r="O351">
        <v>0.42</v>
      </c>
      <c r="Q351" t="s">
        <v>156</v>
      </c>
      <c r="R351">
        <v>1</v>
      </c>
      <c r="S351" t="s">
        <v>50</v>
      </c>
      <c r="T351" t="s">
        <v>42</v>
      </c>
      <c r="U351" s="2">
        <v>44509.593425925923</v>
      </c>
      <c r="V351" t="s">
        <v>51</v>
      </c>
      <c r="W351" s="2">
        <v>44509.593425925923</v>
      </c>
      <c r="X351">
        <v>1</v>
      </c>
      <c r="Y351" s="7">
        <v>0.02</v>
      </c>
      <c r="Z351" s="7">
        <v>0.05</v>
      </c>
      <c r="AA351" s="7">
        <v>7.0000000000000007E-2</v>
      </c>
    </row>
    <row r="352" spans="1:27" x14ac:dyDescent="0.25">
      <c r="A352">
        <v>43</v>
      </c>
      <c r="B352" s="1">
        <v>44499</v>
      </c>
      <c r="C352" s="1" t="s">
        <v>196</v>
      </c>
      <c r="D352" t="s">
        <v>191</v>
      </c>
      <c r="E352" t="s">
        <v>23</v>
      </c>
      <c r="F352" t="s">
        <v>86</v>
      </c>
      <c r="G352" t="s">
        <v>47</v>
      </c>
      <c r="H352" t="s">
        <v>26</v>
      </c>
      <c r="I352" t="s">
        <v>27</v>
      </c>
      <c r="J352" t="s">
        <v>48</v>
      </c>
      <c r="K352" s="2">
        <v>0.4513888888888889</v>
      </c>
      <c r="L352" s="2">
        <v>0.45833333333333331</v>
      </c>
      <c r="M352">
        <v>10</v>
      </c>
      <c r="N352">
        <v>0</v>
      </c>
      <c r="O352">
        <v>0.42</v>
      </c>
      <c r="Q352" t="s">
        <v>58</v>
      </c>
      <c r="R352">
        <v>1</v>
      </c>
      <c r="S352" t="s">
        <v>50</v>
      </c>
      <c r="T352" t="s">
        <v>42</v>
      </c>
      <c r="U352" s="2">
        <v>44509.593425925923</v>
      </c>
      <c r="V352" t="s">
        <v>51</v>
      </c>
      <c r="W352" s="2">
        <v>44509.593425925923</v>
      </c>
      <c r="X352">
        <v>1</v>
      </c>
      <c r="Y352" s="7">
        <v>0.02</v>
      </c>
      <c r="Z352" s="7">
        <v>0.05</v>
      </c>
      <c r="AA352" s="7">
        <v>7.0000000000000007E-2</v>
      </c>
    </row>
    <row r="353" spans="1:27" x14ac:dyDescent="0.25">
      <c r="A353">
        <v>43</v>
      </c>
      <c r="B353" s="1">
        <v>44499</v>
      </c>
      <c r="C353" s="1" t="s">
        <v>196</v>
      </c>
      <c r="D353" t="s">
        <v>184</v>
      </c>
      <c r="E353" t="s">
        <v>23</v>
      </c>
      <c r="F353" t="s">
        <v>40</v>
      </c>
      <c r="G353" t="s">
        <v>47</v>
      </c>
      <c r="H353" t="s">
        <v>26</v>
      </c>
      <c r="I353" t="s">
        <v>27</v>
      </c>
      <c r="J353" t="s">
        <v>48</v>
      </c>
      <c r="K353" s="2">
        <v>0.4826388888888889</v>
      </c>
      <c r="L353" s="2">
        <v>0.48958333333333331</v>
      </c>
      <c r="M353">
        <v>10</v>
      </c>
      <c r="N353">
        <v>0</v>
      </c>
      <c r="O353">
        <v>0.42</v>
      </c>
      <c r="Q353" t="s">
        <v>73</v>
      </c>
      <c r="R353">
        <v>1</v>
      </c>
      <c r="S353" t="s">
        <v>50</v>
      </c>
      <c r="T353" t="s">
        <v>42</v>
      </c>
      <c r="U353" s="2">
        <v>44509.5934375</v>
      </c>
      <c r="V353" t="s">
        <v>51</v>
      </c>
      <c r="W353" s="2">
        <v>44509.5934375</v>
      </c>
      <c r="X353">
        <v>1</v>
      </c>
      <c r="Y353" s="7">
        <v>0.02</v>
      </c>
      <c r="Z353" s="7">
        <v>0.05</v>
      </c>
      <c r="AA353" s="7">
        <v>7.0000000000000007E-2</v>
      </c>
    </row>
    <row r="354" spans="1:27" x14ac:dyDescent="0.25">
      <c r="A354">
        <v>43</v>
      </c>
      <c r="B354" s="1">
        <v>44499</v>
      </c>
      <c r="C354" s="1" t="s">
        <v>196</v>
      </c>
      <c r="D354" t="s">
        <v>246</v>
      </c>
      <c r="E354" t="s">
        <v>23</v>
      </c>
      <c r="F354" t="s">
        <v>86</v>
      </c>
      <c r="G354" t="s">
        <v>47</v>
      </c>
      <c r="H354" t="s">
        <v>26</v>
      </c>
      <c r="I354" t="s">
        <v>27</v>
      </c>
      <c r="J354" t="s">
        <v>48</v>
      </c>
      <c r="K354" s="2">
        <v>0.52777777777777779</v>
      </c>
      <c r="L354" s="2">
        <v>0.53472222222222221</v>
      </c>
      <c r="M354">
        <v>10</v>
      </c>
      <c r="N354">
        <v>0</v>
      </c>
      <c r="O354">
        <v>0.42</v>
      </c>
      <c r="Q354" t="s">
        <v>73</v>
      </c>
      <c r="R354">
        <v>1</v>
      </c>
      <c r="S354" t="s">
        <v>50</v>
      </c>
      <c r="T354" t="s">
        <v>42</v>
      </c>
      <c r="U354" s="2">
        <v>44509.5934375</v>
      </c>
      <c r="V354" t="s">
        <v>51</v>
      </c>
      <c r="W354" s="2">
        <v>44509.5934375</v>
      </c>
      <c r="X354">
        <v>1</v>
      </c>
      <c r="Y354" s="7">
        <v>0.02</v>
      </c>
      <c r="Z354" s="7">
        <v>0.05</v>
      </c>
      <c r="AA354" s="7">
        <v>7.0000000000000007E-2</v>
      </c>
    </row>
    <row r="355" spans="1:27" x14ac:dyDescent="0.25">
      <c r="A355">
        <v>43</v>
      </c>
      <c r="B355" s="1">
        <v>44499</v>
      </c>
      <c r="C355" s="1" t="s">
        <v>196</v>
      </c>
      <c r="D355" t="s">
        <v>188</v>
      </c>
      <c r="E355" t="s">
        <v>23</v>
      </c>
      <c r="F355" t="s">
        <v>77</v>
      </c>
      <c r="G355" t="s">
        <v>59</v>
      </c>
      <c r="H355" t="s">
        <v>60</v>
      </c>
      <c r="I355" t="s">
        <v>27</v>
      </c>
      <c r="J355" t="s">
        <v>48</v>
      </c>
      <c r="K355" s="2">
        <v>0.375</v>
      </c>
      <c r="L355" s="2">
        <v>0.38194444444444442</v>
      </c>
      <c r="M355">
        <v>10</v>
      </c>
      <c r="N355">
        <v>0</v>
      </c>
      <c r="O355">
        <v>0.42</v>
      </c>
      <c r="Q355" t="s">
        <v>58</v>
      </c>
      <c r="R355">
        <v>1</v>
      </c>
      <c r="S355" t="s">
        <v>50</v>
      </c>
      <c r="T355" t="s">
        <v>42</v>
      </c>
      <c r="U355" s="2">
        <v>44509.5934375</v>
      </c>
      <c r="V355" t="s">
        <v>51</v>
      </c>
      <c r="W355" s="2">
        <v>44509.5934375</v>
      </c>
      <c r="X355">
        <v>1</v>
      </c>
      <c r="Y355" s="7">
        <v>0.02</v>
      </c>
      <c r="Z355" s="7">
        <v>0.05</v>
      </c>
      <c r="AA355" s="7">
        <v>7.0000000000000007E-2</v>
      </c>
    </row>
    <row r="356" spans="1:27" x14ac:dyDescent="0.25">
      <c r="A356">
        <v>43</v>
      </c>
      <c r="B356" s="1">
        <v>44499</v>
      </c>
      <c r="C356" s="1" t="s">
        <v>196</v>
      </c>
      <c r="D356" t="s">
        <v>189</v>
      </c>
      <c r="E356" t="s">
        <v>23</v>
      </c>
      <c r="F356" t="s">
        <v>40</v>
      </c>
      <c r="G356" t="s">
        <v>47</v>
      </c>
      <c r="H356" t="s">
        <v>26</v>
      </c>
      <c r="I356" t="s">
        <v>27</v>
      </c>
      <c r="J356" t="s">
        <v>48</v>
      </c>
      <c r="K356" s="2">
        <v>0.5625</v>
      </c>
      <c r="L356" s="2">
        <v>0.56944444444444442</v>
      </c>
      <c r="M356">
        <v>10</v>
      </c>
      <c r="N356">
        <v>0</v>
      </c>
      <c r="O356">
        <v>0.42</v>
      </c>
      <c r="Q356" t="s">
        <v>73</v>
      </c>
      <c r="R356">
        <v>1</v>
      </c>
      <c r="S356" t="s">
        <v>50</v>
      </c>
      <c r="T356" t="s">
        <v>42</v>
      </c>
      <c r="U356" s="2">
        <v>44509.5934375</v>
      </c>
      <c r="V356" t="s">
        <v>51</v>
      </c>
      <c r="W356" s="2">
        <v>44509.5934375</v>
      </c>
      <c r="X356">
        <v>1</v>
      </c>
      <c r="Y356" s="7">
        <v>0.02</v>
      </c>
      <c r="Z356" s="7">
        <v>0.05</v>
      </c>
      <c r="AA356" s="7">
        <v>7.0000000000000007E-2</v>
      </c>
    </row>
    <row r="357" spans="1:27" x14ac:dyDescent="0.25">
      <c r="A357">
        <v>43</v>
      </c>
      <c r="B357" s="1">
        <v>44499</v>
      </c>
      <c r="C357" s="1" t="s">
        <v>196</v>
      </c>
      <c r="D357" t="s">
        <v>246</v>
      </c>
      <c r="E357" t="s">
        <v>23</v>
      </c>
      <c r="F357" t="s">
        <v>86</v>
      </c>
      <c r="G357" t="s">
        <v>47</v>
      </c>
      <c r="H357" t="s">
        <v>26</v>
      </c>
      <c r="I357" t="s">
        <v>27</v>
      </c>
      <c r="J357" t="s">
        <v>48</v>
      </c>
      <c r="K357" s="2">
        <v>0.60416666666666663</v>
      </c>
      <c r="L357" s="2">
        <v>0.61111111111111105</v>
      </c>
      <c r="M357">
        <v>10</v>
      </c>
      <c r="N357">
        <v>0</v>
      </c>
      <c r="O357">
        <v>0.42</v>
      </c>
      <c r="Q357" t="s">
        <v>58</v>
      </c>
      <c r="R357">
        <v>1</v>
      </c>
      <c r="S357" t="s">
        <v>50</v>
      </c>
      <c r="T357" t="s">
        <v>42</v>
      </c>
      <c r="U357" s="2">
        <v>44509.5934375</v>
      </c>
      <c r="V357" t="s">
        <v>51</v>
      </c>
      <c r="W357" s="2">
        <v>44509.5934375</v>
      </c>
      <c r="X357">
        <v>1</v>
      </c>
      <c r="Y357" s="7">
        <v>0.02</v>
      </c>
      <c r="Z357" s="7">
        <v>0.05</v>
      </c>
      <c r="AA357" s="7">
        <v>7.0000000000000007E-2</v>
      </c>
    </row>
    <row r="358" spans="1:27" x14ac:dyDescent="0.25">
      <c r="A358">
        <v>43</v>
      </c>
      <c r="B358" s="1">
        <v>44499</v>
      </c>
      <c r="C358" s="1" t="s">
        <v>196</v>
      </c>
      <c r="D358" t="s">
        <v>187</v>
      </c>
      <c r="E358" t="s">
        <v>23</v>
      </c>
      <c r="F358" t="s">
        <v>40</v>
      </c>
      <c r="G358" t="s">
        <v>47</v>
      </c>
      <c r="H358" t="s">
        <v>26</v>
      </c>
      <c r="I358" t="s">
        <v>27</v>
      </c>
      <c r="J358" t="s">
        <v>48</v>
      </c>
      <c r="K358" s="2">
        <v>0.68402777777777779</v>
      </c>
      <c r="L358" s="2">
        <v>0.69097222222222221</v>
      </c>
      <c r="M358">
        <v>10</v>
      </c>
      <c r="N358">
        <v>0</v>
      </c>
      <c r="O358">
        <v>0.42</v>
      </c>
      <c r="Q358" t="s">
        <v>58</v>
      </c>
      <c r="R358">
        <v>1</v>
      </c>
      <c r="S358" t="s">
        <v>50</v>
      </c>
      <c r="T358" t="s">
        <v>42</v>
      </c>
      <c r="U358" s="2">
        <v>44509.5934375</v>
      </c>
      <c r="V358" t="s">
        <v>51</v>
      </c>
      <c r="W358" s="2">
        <v>44509.5934375</v>
      </c>
      <c r="X358">
        <v>1</v>
      </c>
      <c r="Y358" s="7">
        <v>0.02</v>
      </c>
      <c r="Z358" s="7">
        <v>0.05</v>
      </c>
      <c r="AA358" s="7">
        <v>7.0000000000000007E-2</v>
      </c>
    </row>
    <row r="359" spans="1:27" x14ac:dyDescent="0.25">
      <c r="A359">
        <v>43</v>
      </c>
      <c r="B359" s="1">
        <v>44499</v>
      </c>
      <c r="C359" s="1" t="s">
        <v>196</v>
      </c>
      <c r="D359" t="s">
        <v>190</v>
      </c>
      <c r="E359" t="s">
        <v>23</v>
      </c>
      <c r="F359" t="s">
        <v>78</v>
      </c>
      <c r="G359" t="s">
        <v>47</v>
      </c>
      <c r="H359" t="s">
        <v>26</v>
      </c>
      <c r="I359" t="s">
        <v>27</v>
      </c>
      <c r="J359" t="s">
        <v>48</v>
      </c>
      <c r="K359" s="2">
        <v>0.76041666666666663</v>
      </c>
      <c r="L359" s="2">
        <v>0.76736111111111116</v>
      </c>
      <c r="M359">
        <v>10</v>
      </c>
      <c r="N359">
        <v>0</v>
      </c>
      <c r="O359">
        <v>0.42</v>
      </c>
      <c r="Q359" t="s">
        <v>81</v>
      </c>
      <c r="R359">
        <v>1</v>
      </c>
      <c r="S359" t="s">
        <v>50</v>
      </c>
      <c r="T359" t="s">
        <v>42</v>
      </c>
      <c r="U359" s="2">
        <v>44509.5934375</v>
      </c>
      <c r="V359" t="s">
        <v>51</v>
      </c>
      <c r="W359" s="2">
        <v>44509.5934375</v>
      </c>
      <c r="X359">
        <v>1</v>
      </c>
      <c r="Y359" s="7">
        <v>0.02</v>
      </c>
      <c r="Z359" s="7">
        <v>0.05</v>
      </c>
      <c r="AA359" s="7">
        <v>7.0000000000000007E-2</v>
      </c>
    </row>
    <row r="360" spans="1:27" x14ac:dyDescent="0.25">
      <c r="A360">
        <v>43</v>
      </c>
      <c r="B360" s="1">
        <v>44499</v>
      </c>
      <c r="C360" s="1" t="s">
        <v>196</v>
      </c>
      <c r="D360" t="s">
        <v>191</v>
      </c>
      <c r="E360" t="s">
        <v>23</v>
      </c>
      <c r="F360" t="s">
        <v>86</v>
      </c>
      <c r="G360" t="s">
        <v>47</v>
      </c>
      <c r="H360" t="s">
        <v>26</v>
      </c>
      <c r="I360" t="s">
        <v>27</v>
      </c>
      <c r="J360" t="s">
        <v>48</v>
      </c>
      <c r="K360" s="2">
        <v>0.78819444444444453</v>
      </c>
      <c r="L360" s="2">
        <v>0.79513888888888884</v>
      </c>
      <c r="M360">
        <v>10</v>
      </c>
      <c r="N360">
        <v>0</v>
      </c>
      <c r="O360">
        <v>0.42</v>
      </c>
      <c r="Q360" t="s">
        <v>87</v>
      </c>
      <c r="R360">
        <v>1</v>
      </c>
      <c r="S360" t="s">
        <v>50</v>
      </c>
      <c r="T360" t="s">
        <v>42</v>
      </c>
      <c r="U360" s="2">
        <v>44509.5934375</v>
      </c>
      <c r="V360" t="s">
        <v>51</v>
      </c>
      <c r="W360" s="2">
        <v>44509.5934375</v>
      </c>
      <c r="X360">
        <v>1</v>
      </c>
      <c r="Y360" s="7">
        <v>0.02</v>
      </c>
      <c r="Z360" s="7">
        <v>0.05</v>
      </c>
      <c r="AA360" s="7">
        <v>7.0000000000000007E-2</v>
      </c>
    </row>
    <row r="361" spans="1:27" x14ac:dyDescent="0.25">
      <c r="A361">
        <v>43</v>
      </c>
      <c r="B361" s="1">
        <v>44499</v>
      </c>
      <c r="C361" s="1" t="s">
        <v>196</v>
      </c>
      <c r="D361" t="s">
        <v>184</v>
      </c>
      <c r="E361" t="s">
        <v>23</v>
      </c>
      <c r="F361" t="s">
        <v>40</v>
      </c>
      <c r="G361" t="s">
        <v>47</v>
      </c>
      <c r="H361" t="s">
        <v>26</v>
      </c>
      <c r="I361" t="s">
        <v>27</v>
      </c>
      <c r="J361" t="s">
        <v>48</v>
      </c>
      <c r="K361" s="2">
        <v>0.85069444444444453</v>
      </c>
      <c r="L361" s="2">
        <v>0.85763888888888884</v>
      </c>
      <c r="M361">
        <v>10</v>
      </c>
      <c r="N361">
        <v>0</v>
      </c>
      <c r="O361">
        <v>0.42</v>
      </c>
      <c r="Q361" t="s">
        <v>81</v>
      </c>
      <c r="R361">
        <v>1</v>
      </c>
      <c r="S361" t="s">
        <v>50</v>
      </c>
      <c r="T361" t="s">
        <v>42</v>
      </c>
      <c r="U361" s="2">
        <v>44509.5934375</v>
      </c>
      <c r="V361" t="s">
        <v>51</v>
      </c>
      <c r="W361" s="2">
        <v>44509.5934375</v>
      </c>
      <c r="X361">
        <v>1</v>
      </c>
      <c r="Y361" s="7">
        <v>0.02</v>
      </c>
      <c r="Z361" s="7">
        <v>0.05</v>
      </c>
      <c r="AA361" s="7">
        <v>7.0000000000000007E-2</v>
      </c>
    </row>
    <row r="362" spans="1:27" x14ac:dyDescent="0.25">
      <c r="A362">
        <v>43</v>
      </c>
      <c r="B362" s="1">
        <v>44499</v>
      </c>
      <c r="C362" s="1" t="s">
        <v>196</v>
      </c>
      <c r="D362" t="s">
        <v>246</v>
      </c>
      <c r="E362" t="s">
        <v>23</v>
      </c>
      <c r="F362" t="s">
        <v>76</v>
      </c>
      <c r="G362" t="s">
        <v>53</v>
      </c>
      <c r="H362" t="s">
        <v>54</v>
      </c>
      <c r="I362" t="s">
        <v>27</v>
      </c>
      <c r="J362" t="s">
        <v>48</v>
      </c>
      <c r="K362" s="2">
        <v>0.85416666666666663</v>
      </c>
      <c r="L362" s="2">
        <v>0.86458333333333337</v>
      </c>
      <c r="M362">
        <v>15</v>
      </c>
      <c r="N362">
        <v>0</v>
      </c>
      <c r="O362">
        <v>0.42</v>
      </c>
      <c r="Q362" t="s">
        <v>81</v>
      </c>
      <c r="R362">
        <v>1</v>
      </c>
      <c r="S362" t="s">
        <v>50</v>
      </c>
      <c r="T362" t="s">
        <v>42</v>
      </c>
      <c r="U362" s="2">
        <v>44509.5934375</v>
      </c>
      <c r="V362" t="s">
        <v>51</v>
      </c>
      <c r="W362" s="2">
        <v>44509.5934375</v>
      </c>
      <c r="X362">
        <v>1</v>
      </c>
      <c r="Y362" s="7">
        <v>0.02</v>
      </c>
      <c r="Z362" s="7">
        <v>0.05</v>
      </c>
      <c r="AA362" s="7">
        <v>7.0000000000000007E-2</v>
      </c>
    </row>
    <row r="363" spans="1:27" x14ac:dyDescent="0.25">
      <c r="A363">
        <v>43</v>
      </c>
      <c r="B363" s="1">
        <v>44499</v>
      </c>
      <c r="C363" s="1" t="s">
        <v>196</v>
      </c>
      <c r="D363" t="s">
        <v>188</v>
      </c>
      <c r="E363" t="s">
        <v>23</v>
      </c>
      <c r="F363" t="s">
        <v>78</v>
      </c>
      <c r="G363" t="s">
        <v>47</v>
      </c>
      <c r="H363" t="s">
        <v>26</v>
      </c>
      <c r="I363" t="s">
        <v>27</v>
      </c>
      <c r="J363" t="s">
        <v>48</v>
      </c>
      <c r="K363" s="2">
        <v>0.88888888888888884</v>
      </c>
      <c r="L363" s="2">
        <v>0.89583333333333337</v>
      </c>
      <c r="M363">
        <v>10</v>
      </c>
      <c r="N363">
        <v>0</v>
      </c>
      <c r="O363">
        <v>0.42</v>
      </c>
      <c r="Q363" t="s">
        <v>85</v>
      </c>
      <c r="R363">
        <v>1</v>
      </c>
      <c r="S363" t="s">
        <v>50</v>
      </c>
      <c r="T363" t="s">
        <v>42</v>
      </c>
      <c r="U363" s="2">
        <v>44509.5934375</v>
      </c>
      <c r="V363" t="s">
        <v>51</v>
      </c>
      <c r="W363" s="2">
        <v>44509.5934375</v>
      </c>
      <c r="X363">
        <v>1</v>
      </c>
      <c r="Y363" s="7">
        <v>0.02</v>
      </c>
      <c r="Z363" s="7">
        <v>0.05</v>
      </c>
      <c r="AA363" s="7">
        <v>7.0000000000000007E-2</v>
      </c>
    </row>
    <row r="364" spans="1:27" x14ac:dyDescent="0.25">
      <c r="A364">
        <v>43</v>
      </c>
      <c r="B364" s="1">
        <v>44499</v>
      </c>
      <c r="C364" s="1" t="s">
        <v>196</v>
      </c>
      <c r="D364" t="s">
        <v>189</v>
      </c>
      <c r="E364" t="s">
        <v>23</v>
      </c>
      <c r="F364" t="s">
        <v>86</v>
      </c>
      <c r="G364" t="s">
        <v>47</v>
      </c>
      <c r="H364" t="s">
        <v>26</v>
      </c>
      <c r="I364" t="s">
        <v>27</v>
      </c>
      <c r="J364" t="s">
        <v>48</v>
      </c>
      <c r="K364" s="2">
        <v>0.90972222222222221</v>
      </c>
      <c r="L364" s="2">
        <v>0.91666666666666663</v>
      </c>
      <c r="M364">
        <v>10</v>
      </c>
      <c r="N364">
        <v>0</v>
      </c>
      <c r="O364">
        <v>0.42</v>
      </c>
      <c r="Q364" t="s">
        <v>85</v>
      </c>
      <c r="R364">
        <v>1</v>
      </c>
      <c r="S364" t="s">
        <v>50</v>
      </c>
      <c r="T364" t="s">
        <v>42</v>
      </c>
      <c r="U364" s="2">
        <v>44509.5934375</v>
      </c>
      <c r="V364" t="s">
        <v>51</v>
      </c>
      <c r="W364" s="2">
        <v>44509.5934375</v>
      </c>
      <c r="X364">
        <v>1</v>
      </c>
      <c r="Y364" s="7">
        <v>0.02</v>
      </c>
      <c r="Z364" s="7">
        <v>0.05</v>
      </c>
      <c r="AA364" s="7">
        <v>7.0000000000000007E-2</v>
      </c>
    </row>
    <row r="365" spans="1:27" x14ac:dyDescent="0.25">
      <c r="A365">
        <v>43</v>
      </c>
      <c r="B365" s="1">
        <v>44499</v>
      </c>
      <c r="C365" s="1" t="s">
        <v>196</v>
      </c>
      <c r="D365" t="s">
        <v>246</v>
      </c>
      <c r="E365" t="s">
        <v>23</v>
      </c>
      <c r="F365" t="s">
        <v>40</v>
      </c>
      <c r="G365" t="s">
        <v>47</v>
      </c>
      <c r="H365" t="s">
        <v>26</v>
      </c>
      <c r="I365" t="s">
        <v>27</v>
      </c>
      <c r="J365" t="s">
        <v>48</v>
      </c>
      <c r="K365" s="2">
        <v>0.97222222222222221</v>
      </c>
      <c r="L365" s="2">
        <v>0.97916666666666663</v>
      </c>
      <c r="M365">
        <v>10</v>
      </c>
      <c r="N365">
        <v>0</v>
      </c>
      <c r="O365">
        <v>0.42</v>
      </c>
      <c r="Q365" t="s">
        <v>81</v>
      </c>
      <c r="R365">
        <v>1</v>
      </c>
      <c r="S365" t="s">
        <v>50</v>
      </c>
      <c r="T365" t="s">
        <v>42</v>
      </c>
      <c r="U365" s="2">
        <v>44509.5934375</v>
      </c>
      <c r="V365" t="s">
        <v>51</v>
      </c>
      <c r="W365" s="2">
        <v>44509.5934375</v>
      </c>
      <c r="X365">
        <v>1</v>
      </c>
      <c r="Y365" s="7">
        <v>0.02</v>
      </c>
      <c r="Z365" s="7">
        <v>0.05</v>
      </c>
      <c r="AA365" s="7">
        <v>7.0000000000000007E-2</v>
      </c>
    </row>
    <row r="366" spans="1:27" x14ac:dyDescent="0.25">
      <c r="A366">
        <v>43</v>
      </c>
      <c r="B366" s="1">
        <v>44499</v>
      </c>
      <c r="C366" s="1" t="s">
        <v>196</v>
      </c>
      <c r="D366" t="s">
        <v>187</v>
      </c>
      <c r="E366" t="s">
        <v>23</v>
      </c>
      <c r="F366" t="s">
        <v>78</v>
      </c>
      <c r="G366" t="s">
        <v>47</v>
      </c>
      <c r="H366" t="s">
        <v>26</v>
      </c>
      <c r="I366" t="s">
        <v>27</v>
      </c>
      <c r="J366" t="s">
        <v>48</v>
      </c>
      <c r="K366" s="2">
        <v>0</v>
      </c>
      <c r="L366" s="2">
        <v>6.9444444444444441E-3</v>
      </c>
      <c r="M366">
        <v>10</v>
      </c>
      <c r="N366">
        <v>0</v>
      </c>
      <c r="O366">
        <v>0.42</v>
      </c>
      <c r="Q366" t="s">
        <v>87</v>
      </c>
      <c r="R366">
        <v>1</v>
      </c>
      <c r="S366" t="s">
        <v>50</v>
      </c>
      <c r="T366" t="s">
        <v>42</v>
      </c>
      <c r="U366" s="2">
        <v>44509.5934375</v>
      </c>
      <c r="V366" t="s">
        <v>51</v>
      </c>
      <c r="W366" s="2">
        <v>44509.5934375</v>
      </c>
      <c r="X366">
        <v>1</v>
      </c>
      <c r="Y366" s="7">
        <v>0.02</v>
      </c>
      <c r="Z366" s="7">
        <v>0.05</v>
      </c>
      <c r="AA366" s="7">
        <v>7.0000000000000007E-2</v>
      </c>
    </row>
    <row r="367" spans="1:27" x14ac:dyDescent="0.25">
      <c r="A367">
        <v>43</v>
      </c>
      <c r="B367" s="1">
        <v>44499</v>
      </c>
      <c r="C367" s="1" t="s">
        <v>196</v>
      </c>
      <c r="D367" t="s">
        <v>190</v>
      </c>
      <c r="E367" t="s">
        <v>23</v>
      </c>
      <c r="F367" t="s">
        <v>86</v>
      </c>
      <c r="G367" t="s">
        <v>47</v>
      </c>
      <c r="H367" t="s">
        <v>26</v>
      </c>
      <c r="I367" t="s">
        <v>27</v>
      </c>
      <c r="J367" t="s">
        <v>48</v>
      </c>
      <c r="K367" s="2">
        <v>8.3333333333333329E-2</v>
      </c>
      <c r="L367" s="2">
        <v>9.0277777777777776E-2</v>
      </c>
      <c r="M367">
        <v>10</v>
      </c>
      <c r="N367">
        <v>0</v>
      </c>
      <c r="O367">
        <v>0.42</v>
      </c>
      <c r="Q367" t="s">
        <v>81</v>
      </c>
      <c r="R367">
        <v>1</v>
      </c>
      <c r="S367" t="s">
        <v>50</v>
      </c>
      <c r="T367" t="s">
        <v>42</v>
      </c>
      <c r="U367" s="2">
        <v>44509.5934375</v>
      </c>
      <c r="V367" t="s">
        <v>51</v>
      </c>
      <c r="W367" s="2">
        <v>44509.5934375</v>
      </c>
      <c r="X367">
        <v>1</v>
      </c>
      <c r="Y367" s="7">
        <v>0.02</v>
      </c>
      <c r="Z367" s="7">
        <v>0.05</v>
      </c>
      <c r="AA367" s="7">
        <v>7.0000000000000007E-2</v>
      </c>
    </row>
    <row r="368" spans="1:27" x14ac:dyDescent="0.25">
      <c r="A368">
        <v>43</v>
      </c>
      <c r="B368" s="1">
        <v>44499</v>
      </c>
      <c r="C368" s="1" t="s">
        <v>196</v>
      </c>
      <c r="D368" t="s">
        <v>191</v>
      </c>
      <c r="E368" t="s">
        <v>23</v>
      </c>
      <c r="F368" t="s">
        <v>78</v>
      </c>
      <c r="G368" t="s">
        <v>47</v>
      </c>
      <c r="H368" t="s">
        <v>26</v>
      </c>
      <c r="I368" t="s">
        <v>27</v>
      </c>
      <c r="J368" t="s">
        <v>48</v>
      </c>
      <c r="K368" s="2">
        <v>0.12152777777777778</v>
      </c>
      <c r="L368" s="2">
        <v>0.12847222222222224</v>
      </c>
      <c r="M368">
        <v>10</v>
      </c>
      <c r="N368">
        <v>0</v>
      </c>
      <c r="O368">
        <v>0.42</v>
      </c>
      <c r="Q368" t="s">
        <v>81</v>
      </c>
      <c r="R368">
        <v>1</v>
      </c>
      <c r="S368" t="s">
        <v>50</v>
      </c>
      <c r="T368" t="s">
        <v>42</v>
      </c>
      <c r="U368" s="2">
        <v>44509.5934375</v>
      </c>
      <c r="V368" t="s">
        <v>51</v>
      </c>
      <c r="W368" s="2">
        <v>44509.5934375</v>
      </c>
      <c r="X368">
        <v>1</v>
      </c>
      <c r="Y368" s="7">
        <v>0.02</v>
      </c>
      <c r="Z368" s="7">
        <v>0.05</v>
      </c>
      <c r="AA368" s="7">
        <v>7.0000000000000007E-2</v>
      </c>
    </row>
    <row r="369" spans="1:27" x14ac:dyDescent="0.25">
      <c r="A369">
        <v>43</v>
      </c>
      <c r="B369" s="1">
        <v>44499</v>
      </c>
      <c r="C369" s="1" t="s">
        <v>196</v>
      </c>
      <c r="D369" t="s">
        <v>184</v>
      </c>
      <c r="E369" t="s">
        <v>23</v>
      </c>
      <c r="F369" t="s">
        <v>40</v>
      </c>
      <c r="G369" t="s">
        <v>47</v>
      </c>
      <c r="H369" t="s">
        <v>26</v>
      </c>
      <c r="I369" t="s">
        <v>27</v>
      </c>
      <c r="J369" t="s">
        <v>48</v>
      </c>
      <c r="K369" s="2">
        <v>0.14930555555555555</v>
      </c>
      <c r="L369" s="2">
        <v>0.15625</v>
      </c>
      <c r="M369">
        <v>10</v>
      </c>
      <c r="N369">
        <v>0</v>
      </c>
      <c r="O369">
        <v>0.42</v>
      </c>
      <c r="Q369" t="s">
        <v>85</v>
      </c>
      <c r="R369">
        <v>1</v>
      </c>
      <c r="S369" t="s">
        <v>50</v>
      </c>
      <c r="T369" t="s">
        <v>42</v>
      </c>
      <c r="U369" s="2">
        <v>44509.5934375</v>
      </c>
      <c r="V369" t="s">
        <v>51</v>
      </c>
      <c r="W369" s="2">
        <v>44509.5934375</v>
      </c>
      <c r="X369">
        <v>1</v>
      </c>
      <c r="Y369" s="7">
        <v>0.02</v>
      </c>
      <c r="Z369" s="7">
        <v>0.05</v>
      </c>
      <c r="AA369" s="7">
        <v>7.0000000000000007E-2</v>
      </c>
    </row>
    <row r="370" spans="1:27" x14ac:dyDescent="0.25">
      <c r="A370">
        <v>43</v>
      </c>
      <c r="B370" s="1">
        <v>44499</v>
      </c>
      <c r="C370" s="1" t="s">
        <v>196</v>
      </c>
      <c r="D370" t="s">
        <v>246</v>
      </c>
      <c r="E370" t="s">
        <v>23</v>
      </c>
      <c r="F370" t="s">
        <v>86</v>
      </c>
      <c r="G370" t="s">
        <v>47</v>
      </c>
      <c r="H370" t="s">
        <v>26</v>
      </c>
      <c r="I370" t="s">
        <v>27</v>
      </c>
      <c r="J370" t="s">
        <v>48</v>
      </c>
      <c r="K370" s="2">
        <v>0.19791666666666666</v>
      </c>
      <c r="L370" s="2">
        <v>0.20486111111111113</v>
      </c>
      <c r="M370">
        <v>10</v>
      </c>
      <c r="N370">
        <v>0</v>
      </c>
      <c r="O370">
        <v>0.42</v>
      </c>
      <c r="Q370" t="s">
        <v>81</v>
      </c>
      <c r="R370">
        <v>1</v>
      </c>
      <c r="S370" t="s">
        <v>50</v>
      </c>
      <c r="T370" t="s">
        <v>42</v>
      </c>
      <c r="U370" s="2">
        <v>44509.5934375</v>
      </c>
      <c r="V370" t="s">
        <v>51</v>
      </c>
      <c r="W370" s="2">
        <v>44509.5934375</v>
      </c>
      <c r="X370">
        <v>1</v>
      </c>
      <c r="Y370" s="7">
        <v>0.02</v>
      </c>
      <c r="Z370" s="7">
        <v>0.05</v>
      </c>
      <c r="AA370" s="7">
        <v>7.0000000000000007E-2</v>
      </c>
    </row>
    <row r="371" spans="1:27" x14ac:dyDescent="0.25">
      <c r="A371">
        <v>44</v>
      </c>
      <c r="B371" s="1">
        <v>44501</v>
      </c>
      <c r="C371" s="1" t="s">
        <v>197</v>
      </c>
      <c r="D371" t="s">
        <v>188</v>
      </c>
      <c r="E371" t="s">
        <v>23</v>
      </c>
      <c r="F371" t="s">
        <v>78</v>
      </c>
      <c r="G371" t="s">
        <v>47</v>
      </c>
      <c r="H371" t="s">
        <v>26</v>
      </c>
      <c r="I371" t="s">
        <v>27</v>
      </c>
      <c r="J371" t="s">
        <v>48</v>
      </c>
      <c r="K371" s="2">
        <v>0.27083333333333331</v>
      </c>
      <c r="L371" s="2">
        <v>0.27777777777777779</v>
      </c>
      <c r="M371">
        <v>10</v>
      </c>
      <c r="N371">
        <v>0</v>
      </c>
      <c r="O371">
        <v>0.42</v>
      </c>
      <c r="Q371" t="s">
        <v>81</v>
      </c>
      <c r="R371">
        <v>1</v>
      </c>
      <c r="S371" t="s">
        <v>50</v>
      </c>
      <c r="T371" t="s">
        <v>42</v>
      </c>
      <c r="U371" s="2">
        <v>44509.5934375</v>
      </c>
      <c r="V371" t="s">
        <v>51</v>
      </c>
      <c r="W371" s="2">
        <v>44509.5934375</v>
      </c>
      <c r="X371">
        <v>1</v>
      </c>
      <c r="Y371" s="7">
        <v>0.02</v>
      </c>
      <c r="Z371" s="7">
        <v>0.05</v>
      </c>
      <c r="AA371" s="7">
        <v>0.06</v>
      </c>
    </row>
    <row r="372" spans="1:27" x14ac:dyDescent="0.25">
      <c r="A372">
        <v>44</v>
      </c>
      <c r="B372" s="1">
        <v>44501</v>
      </c>
      <c r="C372" s="1" t="s">
        <v>197</v>
      </c>
      <c r="D372" t="s">
        <v>189</v>
      </c>
      <c r="E372" t="s">
        <v>23</v>
      </c>
      <c r="F372" t="s">
        <v>40</v>
      </c>
      <c r="G372" t="s">
        <v>47</v>
      </c>
      <c r="H372" t="s">
        <v>26</v>
      </c>
      <c r="I372" t="s">
        <v>27</v>
      </c>
      <c r="J372" t="s">
        <v>48</v>
      </c>
      <c r="K372" s="2">
        <v>0.30208333333333331</v>
      </c>
      <c r="L372" s="2">
        <v>0.30555555555555552</v>
      </c>
      <c r="M372">
        <v>5</v>
      </c>
      <c r="N372">
        <v>0</v>
      </c>
      <c r="O372">
        <v>0.42</v>
      </c>
      <c r="Q372" t="s">
        <v>85</v>
      </c>
      <c r="R372">
        <v>1</v>
      </c>
      <c r="S372" t="s">
        <v>50</v>
      </c>
      <c r="T372" t="s">
        <v>42</v>
      </c>
      <c r="U372" s="2">
        <v>44509.5934375</v>
      </c>
      <c r="V372" t="s">
        <v>51</v>
      </c>
      <c r="W372" s="2">
        <v>44509.5934375</v>
      </c>
      <c r="X372">
        <v>1</v>
      </c>
      <c r="Y372" s="7">
        <v>0.02</v>
      </c>
      <c r="Z372" s="7">
        <v>0.05</v>
      </c>
      <c r="AA372" s="7">
        <v>0.06</v>
      </c>
    </row>
    <row r="373" spans="1:27" x14ac:dyDescent="0.25">
      <c r="A373">
        <v>44</v>
      </c>
      <c r="B373" s="1">
        <v>44501</v>
      </c>
      <c r="C373" s="1" t="s">
        <v>197</v>
      </c>
      <c r="D373" t="s">
        <v>246</v>
      </c>
      <c r="E373" t="s">
        <v>23</v>
      </c>
      <c r="F373" t="s">
        <v>86</v>
      </c>
      <c r="G373" t="s">
        <v>47</v>
      </c>
      <c r="H373" t="s">
        <v>26</v>
      </c>
      <c r="I373" t="s">
        <v>27</v>
      </c>
      <c r="J373" t="s">
        <v>48</v>
      </c>
      <c r="K373" s="2">
        <v>0.35416666666666669</v>
      </c>
      <c r="L373" s="2">
        <v>0.3611111111111111</v>
      </c>
      <c r="M373">
        <v>10</v>
      </c>
      <c r="N373">
        <v>0</v>
      </c>
      <c r="O373">
        <v>0.42</v>
      </c>
      <c r="Q373" t="s">
        <v>85</v>
      </c>
      <c r="R373">
        <v>1</v>
      </c>
      <c r="S373" t="s">
        <v>50</v>
      </c>
      <c r="T373" t="s">
        <v>42</v>
      </c>
      <c r="U373" s="2">
        <v>44509.5934375</v>
      </c>
      <c r="V373" t="s">
        <v>51</v>
      </c>
      <c r="W373" s="2">
        <v>44509.5934375</v>
      </c>
      <c r="X373">
        <v>1</v>
      </c>
      <c r="Y373" s="7">
        <v>0.02</v>
      </c>
      <c r="Z373" s="7">
        <v>0.05</v>
      </c>
      <c r="AA373" s="7">
        <v>0.06</v>
      </c>
    </row>
    <row r="374" spans="1:27" x14ac:dyDescent="0.25">
      <c r="A374">
        <v>44</v>
      </c>
      <c r="B374" s="1">
        <v>44501</v>
      </c>
      <c r="C374" s="1" t="s">
        <v>197</v>
      </c>
      <c r="D374" t="s">
        <v>187</v>
      </c>
      <c r="E374" t="s">
        <v>23</v>
      </c>
      <c r="F374" t="s">
        <v>78</v>
      </c>
      <c r="G374" t="s">
        <v>47</v>
      </c>
      <c r="H374" t="s">
        <v>26</v>
      </c>
      <c r="I374" t="s">
        <v>27</v>
      </c>
      <c r="J374" t="s">
        <v>48</v>
      </c>
      <c r="K374" s="2">
        <v>0.40972222222222227</v>
      </c>
      <c r="L374" s="2">
        <v>0.41666666666666669</v>
      </c>
      <c r="M374">
        <v>10</v>
      </c>
      <c r="N374">
        <v>0</v>
      </c>
      <c r="O374">
        <v>0.42</v>
      </c>
      <c r="Q374" t="s">
        <v>85</v>
      </c>
      <c r="R374">
        <v>1</v>
      </c>
      <c r="S374" t="s">
        <v>50</v>
      </c>
      <c r="T374" t="s">
        <v>42</v>
      </c>
      <c r="U374" s="2">
        <v>44509.5934375</v>
      </c>
      <c r="V374" t="s">
        <v>51</v>
      </c>
      <c r="W374" s="2">
        <v>44509.5934375</v>
      </c>
      <c r="X374">
        <v>1</v>
      </c>
      <c r="Y374" s="7">
        <v>0.02</v>
      </c>
      <c r="Z374" s="7">
        <v>0.05</v>
      </c>
      <c r="AA374" s="7">
        <v>0.06</v>
      </c>
    </row>
    <row r="375" spans="1:27" x14ac:dyDescent="0.25">
      <c r="A375">
        <v>44</v>
      </c>
      <c r="B375" s="1">
        <v>44501</v>
      </c>
      <c r="C375" s="1" t="s">
        <v>197</v>
      </c>
      <c r="D375" t="s">
        <v>190</v>
      </c>
      <c r="E375" t="s">
        <v>23</v>
      </c>
      <c r="F375" t="s">
        <v>40</v>
      </c>
      <c r="G375" t="s">
        <v>47</v>
      </c>
      <c r="H375" t="s">
        <v>26</v>
      </c>
      <c r="I375" t="s">
        <v>27</v>
      </c>
      <c r="J375" t="s">
        <v>48</v>
      </c>
      <c r="K375" s="2">
        <v>0.43055555555555558</v>
      </c>
      <c r="L375" s="2">
        <v>0.4375</v>
      </c>
      <c r="M375">
        <v>10</v>
      </c>
      <c r="N375">
        <v>0</v>
      </c>
      <c r="O375">
        <v>0.42</v>
      </c>
      <c r="Q375" t="s">
        <v>87</v>
      </c>
      <c r="R375">
        <v>1</v>
      </c>
      <c r="S375" t="s">
        <v>50</v>
      </c>
      <c r="T375" t="s">
        <v>42</v>
      </c>
      <c r="U375" s="2">
        <v>44509.5934375</v>
      </c>
      <c r="V375" t="s">
        <v>51</v>
      </c>
      <c r="W375" s="2">
        <v>44509.5934375</v>
      </c>
      <c r="X375">
        <v>1</v>
      </c>
      <c r="Y375" s="7">
        <v>0.02</v>
      </c>
      <c r="Z375" s="7">
        <v>0.05</v>
      </c>
      <c r="AA375" s="7">
        <v>0.06</v>
      </c>
    </row>
    <row r="376" spans="1:27" x14ac:dyDescent="0.25">
      <c r="A376">
        <v>44</v>
      </c>
      <c r="B376" s="1">
        <v>44501</v>
      </c>
      <c r="C376" s="1" t="s">
        <v>197</v>
      </c>
      <c r="D376" t="s">
        <v>191</v>
      </c>
      <c r="E376" t="s">
        <v>23</v>
      </c>
      <c r="F376" t="s">
        <v>86</v>
      </c>
      <c r="G376" t="s">
        <v>47</v>
      </c>
      <c r="H376" t="s">
        <v>26</v>
      </c>
      <c r="I376" t="s">
        <v>27</v>
      </c>
      <c r="J376" t="s">
        <v>48</v>
      </c>
      <c r="K376" s="2">
        <v>0.47222222222222227</v>
      </c>
      <c r="L376" s="2">
        <v>0.47916666666666669</v>
      </c>
      <c r="M376">
        <v>10</v>
      </c>
      <c r="N376">
        <v>0</v>
      </c>
      <c r="O376">
        <v>0.42</v>
      </c>
      <c r="Q376" t="s">
        <v>81</v>
      </c>
      <c r="R376">
        <v>1</v>
      </c>
      <c r="S376" t="s">
        <v>50</v>
      </c>
      <c r="T376" t="s">
        <v>42</v>
      </c>
      <c r="U376" s="2">
        <v>44509.5934375</v>
      </c>
      <c r="V376" t="s">
        <v>51</v>
      </c>
      <c r="W376" s="2">
        <v>44509.5934375</v>
      </c>
      <c r="X376">
        <v>1</v>
      </c>
      <c r="Y376" s="7">
        <v>0.02</v>
      </c>
      <c r="Z376" s="7">
        <v>0.05</v>
      </c>
      <c r="AA376" s="7">
        <v>0.06</v>
      </c>
    </row>
    <row r="377" spans="1:27" x14ac:dyDescent="0.25">
      <c r="A377">
        <v>44</v>
      </c>
      <c r="B377" s="1">
        <v>44501</v>
      </c>
      <c r="C377" s="1" t="s">
        <v>197</v>
      </c>
      <c r="D377" t="s">
        <v>184</v>
      </c>
      <c r="E377" t="s">
        <v>23</v>
      </c>
      <c r="F377" t="s">
        <v>78</v>
      </c>
      <c r="G377" t="s">
        <v>47</v>
      </c>
      <c r="H377" t="s">
        <v>26</v>
      </c>
      <c r="I377" t="s">
        <v>27</v>
      </c>
      <c r="J377" t="s">
        <v>48</v>
      </c>
      <c r="K377" s="2">
        <v>0.61111111111111105</v>
      </c>
      <c r="L377" s="2">
        <v>0.61805555555555558</v>
      </c>
      <c r="M377">
        <v>10</v>
      </c>
      <c r="N377">
        <v>0</v>
      </c>
      <c r="O377">
        <v>0.42</v>
      </c>
      <c r="Q377" t="s">
        <v>151</v>
      </c>
      <c r="R377">
        <v>1</v>
      </c>
      <c r="S377" t="s">
        <v>50</v>
      </c>
      <c r="T377" t="s">
        <v>42</v>
      </c>
      <c r="U377" s="2">
        <v>44509.5934375</v>
      </c>
      <c r="V377" t="s">
        <v>51</v>
      </c>
      <c r="W377" s="2">
        <v>44509.5934375</v>
      </c>
      <c r="X377">
        <v>1</v>
      </c>
      <c r="Y377" s="7">
        <v>0.02</v>
      </c>
      <c r="Z377" s="7">
        <v>0.05</v>
      </c>
      <c r="AA377" s="7">
        <v>0.06</v>
      </c>
    </row>
    <row r="378" spans="1:27" x14ac:dyDescent="0.25">
      <c r="A378">
        <v>44</v>
      </c>
      <c r="B378" s="1">
        <v>44501</v>
      </c>
      <c r="C378" s="1" t="s">
        <v>197</v>
      </c>
      <c r="D378" t="s">
        <v>246</v>
      </c>
      <c r="E378" t="s">
        <v>23</v>
      </c>
      <c r="F378" t="s">
        <v>40</v>
      </c>
      <c r="G378" t="s">
        <v>47</v>
      </c>
      <c r="H378" t="s">
        <v>26</v>
      </c>
      <c r="I378" t="s">
        <v>27</v>
      </c>
      <c r="J378" t="s">
        <v>48</v>
      </c>
      <c r="K378" s="2">
        <v>0.63541666666666663</v>
      </c>
      <c r="L378" s="2">
        <v>0.63888888888888895</v>
      </c>
      <c r="M378">
        <v>5</v>
      </c>
      <c r="N378">
        <v>0</v>
      </c>
      <c r="O378">
        <v>0.42</v>
      </c>
      <c r="Q378" t="s">
        <v>151</v>
      </c>
      <c r="R378">
        <v>1</v>
      </c>
      <c r="S378" t="s">
        <v>50</v>
      </c>
      <c r="T378" t="s">
        <v>42</v>
      </c>
      <c r="U378" s="2">
        <v>44509.5934375</v>
      </c>
      <c r="V378" t="s">
        <v>51</v>
      </c>
      <c r="W378" s="2">
        <v>44509.5934375</v>
      </c>
      <c r="X378">
        <v>1</v>
      </c>
      <c r="Y378" s="7">
        <v>0.02</v>
      </c>
      <c r="Z378" s="7">
        <v>0.05</v>
      </c>
      <c r="AA378" s="7">
        <v>0.06</v>
      </c>
    </row>
    <row r="379" spans="1:27" x14ac:dyDescent="0.25">
      <c r="A379">
        <v>44</v>
      </c>
      <c r="B379" s="1">
        <v>44501</v>
      </c>
      <c r="C379" s="1" t="s">
        <v>197</v>
      </c>
      <c r="D379" t="s">
        <v>188</v>
      </c>
      <c r="E379" t="s">
        <v>23</v>
      </c>
      <c r="F379" t="s">
        <v>86</v>
      </c>
      <c r="G379" t="s">
        <v>47</v>
      </c>
      <c r="H379" t="s">
        <v>26</v>
      </c>
      <c r="I379" t="s">
        <v>27</v>
      </c>
      <c r="J379" t="s">
        <v>48</v>
      </c>
      <c r="K379" s="2">
        <v>0.70486111111111116</v>
      </c>
      <c r="L379" s="2">
        <v>0.71527777777777779</v>
      </c>
      <c r="M379">
        <v>15</v>
      </c>
      <c r="N379">
        <v>0</v>
      </c>
      <c r="O379">
        <v>0.42</v>
      </c>
      <c r="Q379" t="s">
        <v>85</v>
      </c>
      <c r="R379">
        <v>1</v>
      </c>
      <c r="S379" t="s">
        <v>50</v>
      </c>
      <c r="T379" t="s">
        <v>42</v>
      </c>
      <c r="U379" s="2">
        <v>44509.5934375</v>
      </c>
      <c r="V379" t="s">
        <v>51</v>
      </c>
      <c r="W379" s="2">
        <v>44509.5934375</v>
      </c>
      <c r="X379">
        <v>1</v>
      </c>
      <c r="Y379" s="7">
        <v>0.02</v>
      </c>
      <c r="Z379" s="7">
        <v>0.05</v>
      </c>
      <c r="AA379" s="7">
        <v>0.06</v>
      </c>
    </row>
    <row r="380" spans="1:27" x14ac:dyDescent="0.25">
      <c r="A380">
        <v>44</v>
      </c>
      <c r="B380" s="1">
        <v>44502</v>
      </c>
      <c r="C380" s="1" t="s">
        <v>197</v>
      </c>
      <c r="D380" t="s">
        <v>189</v>
      </c>
      <c r="E380" t="s">
        <v>23</v>
      </c>
      <c r="F380" t="s">
        <v>78</v>
      </c>
      <c r="G380" t="s">
        <v>47</v>
      </c>
      <c r="H380" t="s">
        <v>26</v>
      </c>
      <c r="I380" t="s">
        <v>27</v>
      </c>
      <c r="J380" t="s">
        <v>48</v>
      </c>
      <c r="K380" s="2">
        <v>0.27083333333333331</v>
      </c>
      <c r="L380" s="2">
        <v>0.28125</v>
      </c>
      <c r="M380">
        <v>15</v>
      </c>
      <c r="N380">
        <v>0</v>
      </c>
      <c r="O380">
        <v>0.42</v>
      </c>
      <c r="Q380" t="s">
        <v>85</v>
      </c>
      <c r="R380">
        <v>1</v>
      </c>
      <c r="S380" t="s">
        <v>50</v>
      </c>
      <c r="T380" t="s">
        <v>42</v>
      </c>
      <c r="U380" s="2">
        <v>44509.5934375</v>
      </c>
      <c r="V380" t="s">
        <v>51</v>
      </c>
      <c r="W380" s="2">
        <v>44509.5934375</v>
      </c>
      <c r="X380">
        <v>1</v>
      </c>
      <c r="Y380" s="7">
        <v>0.02</v>
      </c>
      <c r="Z380" s="7">
        <v>0.05</v>
      </c>
      <c r="AA380" s="7">
        <v>0.06</v>
      </c>
    </row>
    <row r="381" spans="1:27" x14ac:dyDescent="0.25">
      <c r="A381">
        <v>44</v>
      </c>
      <c r="B381" s="1">
        <v>44502</v>
      </c>
      <c r="C381" s="1" t="s">
        <v>197</v>
      </c>
      <c r="D381" t="s">
        <v>246</v>
      </c>
      <c r="E381" t="s">
        <v>23</v>
      </c>
      <c r="F381" t="s">
        <v>86</v>
      </c>
      <c r="G381" t="s">
        <v>47</v>
      </c>
      <c r="H381" t="s">
        <v>26</v>
      </c>
      <c r="I381" t="s">
        <v>27</v>
      </c>
      <c r="J381" t="s">
        <v>48</v>
      </c>
      <c r="K381" s="2">
        <v>0.31597222222222221</v>
      </c>
      <c r="L381" s="2">
        <v>0.32291666666666669</v>
      </c>
      <c r="M381">
        <v>10</v>
      </c>
      <c r="N381">
        <v>0</v>
      </c>
      <c r="O381">
        <v>0.42</v>
      </c>
      <c r="Q381" t="s">
        <v>81</v>
      </c>
      <c r="R381">
        <v>1</v>
      </c>
      <c r="S381" t="s">
        <v>50</v>
      </c>
      <c r="T381" t="s">
        <v>42</v>
      </c>
      <c r="U381" s="2">
        <v>44509.5934375</v>
      </c>
      <c r="V381" t="s">
        <v>51</v>
      </c>
      <c r="W381" s="2">
        <v>44509.5934375</v>
      </c>
      <c r="X381">
        <v>1</v>
      </c>
      <c r="Y381" s="7">
        <v>0.02</v>
      </c>
      <c r="Z381" s="7">
        <v>0.05</v>
      </c>
      <c r="AA381" s="7">
        <v>0.06</v>
      </c>
    </row>
    <row r="382" spans="1:27" x14ac:dyDescent="0.25">
      <c r="A382">
        <v>44</v>
      </c>
      <c r="B382" s="1">
        <v>44502</v>
      </c>
      <c r="C382" s="1" t="s">
        <v>197</v>
      </c>
      <c r="D382" t="s">
        <v>187</v>
      </c>
      <c r="E382" t="s">
        <v>23</v>
      </c>
      <c r="F382" t="s">
        <v>40</v>
      </c>
      <c r="G382" t="s">
        <v>47</v>
      </c>
      <c r="H382" t="s">
        <v>26</v>
      </c>
      <c r="I382" t="s">
        <v>27</v>
      </c>
      <c r="J382" t="s">
        <v>48</v>
      </c>
      <c r="K382" s="2">
        <v>0.34722222222222227</v>
      </c>
      <c r="L382" s="2">
        <v>0.35416666666666669</v>
      </c>
      <c r="M382">
        <v>10</v>
      </c>
      <c r="N382">
        <v>0</v>
      </c>
      <c r="O382">
        <v>0.42</v>
      </c>
      <c r="Q382" t="s">
        <v>147</v>
      </c>
      <c r="R382">
        <v>1</v>
      </c>
      <c r="S382" t="s">
        <v>50</v>
      </c>
      <c r="T382" t="s">
        <v>42</v>
      </c>
      <c r="U382" s="2">
        <v>44509.5934375</v>
      </c>
      <c r="V382" t="s">
        <v>51</v>
      </c>
      <c r="W382" s="2">
        <v>44509.5934375</v>
      </c>
      <c r="X382">
        <v>1</v>
      </c>
      <c r="Y382" s="7">
        <v>0.02</v>
      </c>
      <c r="Z382" s="7">
        <v>0.05</v>
      </c>
      <c r="AA382" s="7">
        <v>0.06</v>
      </c>
    </row>
    <row r="383" spans="1:27" x14ac:dyDescent="0.25">
      <c r="A383">
        <v>44</v>
      </c>
      <c r="B383" s="1">
        <v>44502</v>
      </c>
      <c r="C383" s="1" t="s">
        <v>197</v>
      </c>
      <c r="D383" t="s">
        <v>190</v>
      </c>
      <c r="E383" t="s">
        <v>23</v>
      </c>
      <c r="F383" t="s">
        <v>86</v>
      </c>
      <c r="G383" t="s">
        <v>47</v>
      </c>
      <c r="H383" t="s">
        <v>26</v>
      </c>
      <c r="I383" t="s">
        <v>27</v>
      </c>
      <c r="J383" t="s">
        <v>48</v>
      </c>
      <c r="K383" s="2">
        <v>0.38541666666666669</v>
      </c>
      <c r="L383" s="2">
        <v>0.3923611111111111</v>
      </c>
      <c r="M383">
        <v>10</v>
      </c>
      <c r="N383">
        <v>0</v>
      </c>
      <c r="O383">
        <v>0.42</v>
      </c>
      <c r="Q383" t="s">
        <v>81</v>
      </c>
      <c r="R383">
        <v>1</v>
      </c>
      <c r="S383" t="s">
        <v>50</v>
      </c>
      <c r="T383" t="s">
        <v>42</v>
      </c>
      <c r="U383" s="2">
        <v>44509.5934375</v>
      </c>
      <c r="V383" t="s">
        <v>51</v>
      </c>
      <c r="W383" s="2">
        <v>44509.5934375</v>
      </c>
      <c r="X383">
        <v>1</v>
      </c>
      <c r="Y383" s="7">
        <v>0.02</v>
      </c>
      <c r="Z383" s="7">
        <v>0.05</v>
      </c>
      <c r="AA383" s="7">
        <v>0.06</v>
      </c>
    </row>
    <row r="384" spans="1:27" x14ac:dyDescent="0.25">
      <c r="A384">
        <v>44</v>
      </c>
      <c r="B384" s="1">
        <v>44502</v>
      </c>
      <c r="C384" s="1" t="s">
        <v>197</v>
      </c>
      <c r="D384" t="s">
        <v>191</v>
      </c>
      <c r="E384" t="s">
        <v>23</v>
      </c>
      <c r="F384" t="s">
        <v>52</v>
      </c>
      <c r="G384" t="s">
        <v>59</v>
      </c>
      <c r="H384" t="s">
        <v>60</v>
      </c>
      <c r="I384" t="s">
        <v>27</v>
      </c>
      <c r="J384" t="s">
        <v>48</v>
      </c>
      <c r="K384" s="2">
        <v>0.47222222222222227</v>
      </c>
      <c r="L384" s="2">
        <v>0.48958333333333331</v>
      </c>
      <c r="M384">
        <v>25</v>
      </c>
      <c r="N384">
        <v>0</v>
      </c>
      <c r="O384">
        <v>0.42</v>
      </c>
      <c r="Q384" t="s">
        <v>81</v>
      </c>
      <c r="R384">
        <v>1</v>
      </c>
      <c r="S384" t="s">
        <v>50</v>
      </c>
      <c r="T384" t="s">
        <v>42</v>
      </c>
      <c r="U384" s="2">
        <v>44509.5934375</v>
      </c>
      <c r="V384" t="s">
        <v>51</v>
      </c>
      <c r="W384" s="2">
        <v>44509.5934375</v>
      </c>
      <c r="X384">
        <v>1</v>
      </c>
      <c r="Y384" s="7">
        <v>0.02</v>
      </c>
      <c r="Z384" s="7">
        <v>0.05</v>
      </c>
      <c r="AA384" s="7">
        <v>0.06</v>
      </c>
    </row>
    <row r="385" spans="1:27" x14ac:dyDescent="0.25">
      <c r="A385">
        <v>44</v>
      </c>
      <c r="B385" s="1">
        <v>44502</v>
      </c>
      <c r="C385" s="1" t="s">
        <v>197</v>
      </c>
      <c r="D385" t="s">
        <v>184</v>
      </c>
      <c r="E385" t="s">
        <v>23</v>
      </c>
      <c r="F385" t="s">
        <v>86</v>
      </c>
      <c r="G385" t="s">
        <v>47</v>
      </c>
      <c r="H385" t="s">
        <v>26</v>
      </c>
      <c r="I385" t="s">
        <v>27</v>
      </c>
      <c r="J385" t="s">
        <v>48</v>
      </c>
      <c r="K385" s="2">
        <v>0.77777777777777779</v>
      </c>
      <c r="L385" s="2">
        <v>0.78472222222222221</v>
      </c>
      <c r="M385">
        <v>10</v>
      </c>
      <c r="N385">
        <v>0</v>
      </c>
      <c r="O385">
        <v>0.42</v>
      </c>
      <c r="Q385" t="s">
        <v>73</v>
      </c>
      <c r="R385">
        <v>1</v>
      </c>
      <c r="S385" t="s">
        <v>50</v>
      </c>
      <c r="T385" t="s">
        <v>42</v>
      </c>
      <c r="U385" s="2">
        <v>44509.5934375</v>
      </c>
      <c r="V385" t="s">
        <v>51</v>
      </c>
      <c r="W385" s="2">
        <v>44509.5934375</v>
      </c>
      <c r="X385">
        <v>1</v>
      </c>
      <c r="Y385" s="7">
        <v>0.02</v>
      </c>
      <c r="Z385" s="7">
        <v>0.05</v>
      </c>
      <c r="AA385" s="7">
        <v>0.06</v>
      </c>
    </row>
    <row r="386" spans="1:27" x14ac:dyDescent="0.25">
      <c r="A386">
        <v>44</v>
      </c>
      <c r="B386" s="1">
        <v>44502</v>
      </c>
      <c r="C386" s="1" t="s">
        <v>197</v>
      </c>
      <c r="D386" t="s">
        <v>246</v>
      </c>
      <c r="E386" t="s">
        <v>23</v>
      </c>
      <c r="F386" t="s">
        <v>40</v>
      </c>
      <c r="G386" t="s">
        <v>47</v>
      </c>
      <c r="H386" t="s">
        <v>26</v>
      </c>
      <c r="I386" t="s">
        <v>27</v>
      </c>
      <c r="J386" t="s">
        <v>48</v>
      </c>
      <c r="K386" s="2">
        <v>0.82291666666666663</v>
      </c>
      <c r="L386" s="2">
        <v>0.82986111111111116</v>
      </c>
      <c r="M386">
        <v>10</v>
      </c>
      <c r="N386">
        <v>0</v>
      </c>
      <c r="O386">
        <v>0.42</v>
      </c>
      <c r="Q386" t="s">
        <v>49</v>
      </c>
      <c r="R386">
        <v>1</v>
      </c>
      <c r="S386" t="s">
        <v>50</v>
      </c>
      <c r="T386" t="s">
        <v>42</v>
      </c>
      <c r="U386" s="2">
        <v>44509.5934375</v>
      </c>
      <c r="V386" t="s">
        <v>51</v>
      </c>
      <c r="W386" s="2">
        <v>44509.5934375</v>
      </c>
      <c r="X386">
        <v>1</v>
      </c>
      <c r="Y386" s="7">
        <v>0.02</v>
      </c>
      <c r="Z386" s="7">
        <v>0.05</v>
      </c>
      <c r="AA386" s="7">
        <v>0.06</v>
      </c>
    </row>
    <row r="387" spans="1:27" x14ac:dyDescent="0.25">
      <c r="A387">
        <v>44</v>
      </c>
      <c r="B387" s="1">
        <v>44502</v>
      </c>
      <c r="C387" s="1" t="s">
        <v>197</v>
      </c>
      <c r="D387" t="s">
        <v>188</v>
      </c>
      <c r="E387" t="s">
        <v>23</v>
      </c>
      <c r="F387" t="s">
        <v>78</v>
      </c>
      <c r="G387" t="s">
        <v>47</v>
      </c>
      <c r="H387" t="s">
        <v>26</v>
      </c>
      <c r="I387" t="s">
        <v>27</v>
      </c>
      <c r="J387" t="s">
        <v>48</v>
      </c>
      <c r="K387" s="2">
        <v>0.84722222222222221</v>
      </c>
      <c r="L387" s="2">
        <v>0.85416666666666663</v>
      </c>
      <c r="M387">
        <v>10</v>
      </c>
      <c r="N387">
        <v>0</v>
      </c>
      <c r="O387">
        <v>0.42</v>
      </c>
      <c r="Q387" t="s">
        <v>152</v>
      </c>
      <c r="R387">
        <v>1</v>
      </c>
      <c r="S387" t="s">
        <v>50</v>
      </c>
      <c r="T387" t="s">
        <v>42</v>
      </c>
      <c r="U387" s="2">
        <v>44509.5934375</v>
      </c>
      <c r="V387" t="s">
        <v>51</v>
      </c>
      <c r="W387" s="2">
        <v>44509.5934375</v>
      </c>
      <c r="X387">
        <v>1</v>
      </c>
      <c r="Y387" s="7">
        <v>0.02</v>
      </c>
      <c r="Z387" s="7">
        <v>0.05</v>
      </c>
      <c r="AA387" s="7">
        <v>0.06</v>
      </c>
    </row>
    <row r="388" spans="1:27" x14ac:dyDescent="0.25">
      <c r="A388">
        <v>44</v>
      </c>
      <c r="B388" s="1">
        <v>44502</v>
      </c>
      <c r="C388" s="1" t="s">
        <v>197</v>
      </c>
      <c r="D388" t="s">
        <v>189</v>
      </c>
      <c r="E388" t="s">
        <v>23</v>
      </c>
      <c r="F388" t="s">
        <v>86</v>
      </c>
      <c r="G388" t="s">
        <v>47</v>
      </c>
      <c r="H388" t="s">
        <v>26</v>
      </c>
      <c r="I388" t="s">
        <v>27</v>
      </c>
      <c r="J388" t="s">
        <v>48</v>
      </c>
      <c r="K388" s="2">
        <v>0.875</v>
      </c>
      <c r="L388" s="2">
        <v>0.88194444444444453</v>
      </c>
      <c r="M388">
        <v>10</v>
      </c>
      <c r="N388">
        <v>0</v>
      </c>
      <c r="O388">
        <v>0.42</v>
      </c>
      <c r="Q388" t="s">
        <v>73</v>
      </c>
      <c r="R388">
        <v>1</v>
      </c>
      <c r="S388" t="s">
        <v>50</v>
      </c>
      <c r="T388" t="s">
        <v>42</v>
      </c>
      <c r="U388" s="2">
        <v>44509.5934375</v>
      </c>
      <c r="V388" t="s">
        <v>51</v>
      </c>
      <c r="W388" s="2">
        <v>44509.5934375</v>
      </c>
      <c r="X388">
        <v>1</v>
      </c>
      <c r="Y388" s="7">
        <v>0.02</v>
      </c>
      <c r="Z388" s="7">
        <v>0.05</v>
      </c>
      <c r="AA388" s="7">
        <v>0.06</v>
      </c>
    </row>
    <row r="389" spans="1:27" x14ac:dyDescent="0.25">
      <c r="A389">
        <v>44</v>
      </c>
      <c r="B389" s="1">
        <v>44502</v>
      </c>
      <c r="C389" s="1" t="s">
        <v>197</v>
      </c>
      <c r="D389" t="s">
        <v>246</v>
      </c>
      <c r="E389" t="s">
        <v>23</v>
      </c>
      <c r="F389" t="s">
        <v>40</v>
      </c>
      <c r="G389" t="s">
        <v>47</v>
      </c>
      <c r="H389" t="s">
        <v>26</v>
      </c>
      <c r="I389" t="s">
        <v>27</v>
      </c>
      <c r="J389" t="s">
        <v>48</v>
      </c>
      <c r="K389" s="2">
        <v>0.89930555555555547</v>
      </c>
      <c r="L389" s="2">
        <v>0.90625</v>
      </c>
      <c r="M389">
        <v>10</v>
      </c>
      <c r="N389">
        <v>0</v>
      </c>
      <c r="O389">
        <v>0.42</v>
      </c>
      <c r="Q389" t="s">
        <v>73</v>
      </c>
      <c r="R389">
        <v>1</v>
      </c>
      <c r="S389" t="s">
        <v>50</v>
      </c>
      <c r="T389" t="s">
        <v>42</v>
      </c>
      <c r="U389" s="2">
        <v>44509.5934375</v>
      </c>
      <c r="V389" t="s">
        <v>51</v>
      </c>
      <c r="W389" s="2">
        <v>44509.5934375</v>
      </c>
      <c r="X389">
        <v>1</v>
      </c>
      <c r="Y389" s="7">
        <v>0.02</v>
      </c>
      <c r="Z389" s="7">
        <v>0.05</v>
      </c>
      <c r="AA389" s="7">
        <v>0.06</v>
      </c>
    </row>
    <row r="390" spans="1:27" x14ac:dyDescent="0.25">
      <c r="A390">
        <v>44</v>
      </c>
      <c r="B390" s="1">
        <v>44502</v>
      </c>
      <c r="C390" s="1" t="s">
        <v>197</v>
      </c>
      <c r="D390" t="s">
        <v>187</v>
      </c>
      <c r="E390" t="s">
        <v>23</v>
      </c>
      <c r="F390" t="s">
        <v>86</v>
      </c>
      <c r="G390" t="s">
        <v>47</v>
      </c>
      <c r="H390" t="s">
        <v>26</v>
      </c>
      <c r="I390" t="s">
        <v>27</v>
      </c>
      <c r="J390" t="s">
        <v>48</v>
      </c>
      <c r="K390" s="2">
        <v>0.95138888888888884</v>
      </c>
      <c r="L390" s="2">
        <v>0.95833333333333337</v>
      </c>
      <c r="M390">
        <v>10</v>
      </c>
      <c r="N390">
        <v>0</v>
      </c>
      <c r="O390">
        <v>0.42</v>
      </c>
      <c r="Q390" t="s">
        <v>156</v>
      </c>
      <c r="R390">
        <v>1</v>
      </c>
      <c r="S390" t="s">
        <v>50</v>
      </c>
      <c r="T390" t="s">
        <v>42</v>
      </c>
      <c r="U390" s="2">
        <v>44509.5934375</v>
      </c>
      <c r="V390" t="s">
        <v>51</v>
      </c>
      <c r="W390" s="2">
        <v>44509.5934375</v>
      </c>
      <c r="X390">
        <v>1</v>
      </c>
      <c r="Y390" s="7">
        <v>0.02</v>
      </c>
      <c r="Z390" s="7">
        <v>0.05</v>
      </c>
      <c r="AA390" s="7">
        <v>0.06</v>
      </c>
    </row>
    <row r="391" spans="1:27" x14ac:dyDescent="0.25">
      <c r="A391">
        <v>44</v>
      </c>
      <c r="B391" s="1">
        <v>44503</v>
      </c>
      <c r="C391" s="1" t="s">
        <v>197</v>
      </c>
      <c r="D391" t="s">
        <v>190</v>
      </c>
      <c r="E391" t="s">
        <v>23</v>
      </c>
      <c r="F391" t="s">
        <v>78</v>
      </c>
      <c r="G391" t="s">
        <v>47</v>
      </c>
      <c r="H391" t="s">
        <v>26</v>
      </c>
      <c r="I391" t="s">
        <v>27</v>
      </c>
      <c r="J391" t="s">
        <v>48</v>
      </c>
      <c r="K391" s="2">
        <v>3.4722222222222224E-2</v>
      </c>
      <c r="L391" s="2">
        <v>4.1666666666666664E-2</v>
      </c>
      <c r="M391">
        <v>10</v>
      </c>
      <c r="N391">
        <v>0</v>
      </c>
      <c r="O391">
        <v>0.42</v>
      </c>
      <c r="Q391" t="s">
        <v>73</v>
      </c>
      <c r="R391">
        <v>1</v>
      </c>
      <c r="S391" t="s">
        <v>50</v>
      </c>
      <c r="T391" t="s">
        <v>42</v>
      </c>
      <c r="U391" s="2">
        <v>44509.5934375</v>
      </c>
      <c r="V391" t="s">
        <v>51</v>
      </c>
      <c r="W391" s="2">
        <v>44509.5934375</v>
      </c>
      <c r="X391">
        <v>1</v>
      </c>
      <c r="Y391" s="7">
        <v>0.02</v>
      </c>
      <c r="Z391" s="7">
        <v>0.05</v>
      </c>
      <c r="AA391" s="7">
        <v>0.06</v>
      </c>
    </row>
    <row r="392" spans="1:27" x14ac:dyDescent="0.25">
      <c r="A392">
        <v>44</v>
      </c>
      <c r="B392" s="1">
        <v>44503</v>
      </c>
      <c r="C392" s="1" t="s">
        <v>197</v>
      </c>
      <c r="D392" t="s">
        <v>191</v>
      </c>
      <c r="E392" t="s">
        <v>23</v>
      </c>
      <c r="F392" t="s">
        <v>40</v>
      </c>
      <c r="G392" t="s">
        <v>47</v>
      </c>
      <c r="H392" t="s">
        <v>26</v>
      </c>
      <c r="I392" t="s">
        <v>27</v>
      </c>
      <c r="J392" t="s">
        <v>48</v>
      </c>
      <c r="K392" s="2">
        <v>0.10416666666666667</v>
      </c>
      <c r="L392" s="2">
        <v>0.1111111111111111</v>
      </c>
      <c r="M392">
        <v>10</v>
      </c>
      <c r="N392">
        <v>0</v>
      </c>
      <c r="O392">
        <v>0.42</v>
      </c>
      <c r="Q392" t="s">
        <v>49</v>
      </c>
      <c r="R392">
        <v>1</v>
      </c>
      <c r="S392" t="s">
        <v>50</v>
      </c>
      <c r="T392" t="s">
        <v>42</v>
      </c>
      <c r="U392" s="2">
        <v>44509.5934375</v>
      </c>
      <c r="V392" t="s">
        <v>51</v>
      </c>
      <c r="W392" s="2">
        <v>44509.5934375</v>
      </c>
      <c r="X392">
        <v>1</v>
      </c>
      <c r="Y392" s="7">
        <v>0.02</v>
      </c>
      <c r="Z392" s="7">
        <v>0.05</v>
      </c>
      <c r="AA392" s="7">
        <v>0.06</v>
      </c>
    </row>
    <row r="393" spans="1:27" x14ac:dyDescent="0.25">
      <c r="A393">
        <v>44</v>
      </c>
      <c r="B393" s="1">
        <v>44503</v>
      </c>
      <c r="C393" s="1" t="s">
        <v>197</v>
      </c>
      <c r="D393" t="s">
        <v>184</v>
      </c>
      <c r="E393" t="s">
        <v>23</v>
      </c>
      <c r="F393" t="s">
        <v>86</v>
      </c>
      <c r="G393" t="s">
        <v>47</v>
      </c>
      <c r="H393" t="s">
        <v>26</v>
      </c>
      <c r="I393" t="s">
        <v>27</v>
      </c>
      <c r="J393" t="s">
        <v>48</v>
      </c>
      <c r="K393" s="2">
        <v>0.12847222222222224</v>
      </c>
      <c r="L393" s="2">
        <v>0.13541666666666666</v>
      </c>
      <c r="M393">
        <v>10</v>
      </c>
      <c r="N393">
        <v>0</v>
      </c>
      <c r="O393">
        <v>0.42</v>
      </c>
      <c r="Q393" t="s">
        <v>73</v>
      </c>
      <c r="R393">
        <v>1</v>
      </c>
      <c r="S393" t="s">
        <v>50</v>
      </c>
      <c r="T393" t="s">
        <v>42</v>
      </c>
      <c r="U393" s="2">
        <v>44509.5934375</v>
      </c>
      <c r="V393" t="s">
        <v>51</v>
      </c>
      <c r="W393" s="2">
        <v>44509.5934375</v>
      </c>
      <c r="X393">
        <v>1</v>
      </c>
      <c r="Y393" s="7">
        <v>0.02</v>
      </c>
      <c r="Z393" s="7">
        <v>0.05</v>
      </c>
      <c r="AA393" s="7">
        <v>0.06</v>
      </c>
    </row>
    <row r="394" spans="1:27" x14ac:dyDescent="0.25">
      <c r="A394">
        <v>44</v>
      </c>
      <c r="B394" s="1">
        <v>44503</v>
      </c>
      <c r="C394" s="1" t="s">
        <v>197</v>
      </c>
      <c r="D394" t="s">
        <v>246</v>
      </c>
      <c r="E394" t="s">
        <v>23</v>
      </c>
      <c r="F394" t="s">
        <v>78</v>
      </c>
      <c r="G394" t="s">
        <v>47</v>
      </c>
      <c r="H394" t="s">
        <v>26</v>
      </c>
      <c r="I394" t="s">
        <v>27</v>
      </c>
      <c r="J394" t="s">
        <v>48</v>
      </c>
      <c r="K394" s="2">
        <v>0.18055555555555555</v>
      </c>
      <c r="L394" s="2">
        <v>0.1875</v>
      </c>
      <c r="M394">
        <v>10</v>
      </c>
      <c r="N394">
        <v>0</v>
      </c>
      <c r="O394">
        <v>0.42</v>
      </c>
      <c r="Q394" t="s">
        <v>49</v>
      </c>
      <c r="R394">
        <v>1</v>
      </c>
      <c r="S394" t="s">
        <v>50</v>
      </c>
      <c r="T394" t="s">
        <v>42</v>
      </c>
      <c r="U394" s="2">
        <v>44509.5934375</v>
      </c>
      <c r="V394" t="s">
        <v>51</v>
      </c>
      <c r="W394" s="2">
        <v>44509.5934375</v>
      </c>
      <c r="X394">
        <v>1</v>
      </c>
      <c r="Y394" s="7">
        <v>0.02</v>
      </c>
      <c r="Z394" s="7">
        <v>0.05</v>
      </c>
      <c r="AA394" s="7">
        <v>0.06</v>
      </c>
    </row>
    <row r="395" spans="1:27" x14ac:dyDescent="0.25">
      <c r="A395">
        <v>44</v>
      </c>
      <c r="B395" s="1">
        <v>44503</v>
      </c>
      <c r="C395" s="1" t="s">
        <v>197</v>
      </c>
      <c r="D395" t="s">
        <v>188</v>
      </c>
      <c r="E395" t="s">
        <v>23</v>
      </c>
      <c r="F395" t="s">
        <v>86</v>
      </c>
      <c r="G395" t="s">
        <v>47</v>
      </c>
      <c r="H395" t="s">
        <v>26</v>
      </c>
      <c r="I395" t="s">
        <v>27</v>
      </c>
      <c r="J395" t="s">
        <v>48</v>
      </c>
      <c r="K395" s="2">
        <v>0.20833333333333334</v>
      </c>
      <c r="L395" s="2">
        <v>0.21527777777777779</v>
      </c>
      <c r="M395">
        <v>10</v>
      </c>
      <c r="N395">
        <v>0</v>
      </c>
      <c r="O395">
        <v>0.42</v>
      </c>
      <c r="Q395" t="s">
        <v>73</v>
      </c>
      <c r="R395">
        <v>1</v>
      </c>
      <c r="S395" t="s">
        <v>50</v>
      </c>
      <c r="T395" t="s">
        <v>42</v>
      </c>
      <c r="U395" s="2">
        <v>44509.5934375</v>
      </c>
      <c r="V395" t="s">
        <v>51</v>
      </c>
      <c r="W395" s="2">
        <v>44509.5934375</v>
      </c>
      <c r="X395">
        <v>1</v>
      </c>
      <c r="Y395" s="7">
        <v>0.02</v>
      </c>
      <c r="Z395" s="7">
        <v>0.05</v>
      </c>
      <c r="AA395" s="7">
        <v>0.06</v>
      </c>
    </row>
    <row r="396" spans="1:27" x14ac:dyDescent="0.25">
      <c r="A396">
        <v>44</v>
      </c>
      <c r="B396" s="1">
        <v>44503</v>
      </c>
      <c r="C396" s="1" t="s">
        <v>197</v>
      </c>
      <c r="D396" t="s">
        <v>189</v>
      </c>
      <c r="E396" t="s">
        <v>23</v>
      </c>
      <c r="F396" t="s">
        <v>40</v>
      </c>
      <c r="G396" t="s">
        <v>47</v>
      </c>
      <c r="H396" t="s">
        <v>26</v>
      </c>
      <c r="I396" t="s">
        <v>27</v>
      </c>
      <c r="J396" t="s">
        <v>48</v>
      </c>
      <c r="K396" s="2">
        <v>0.22222222222222221</v>
      </c>
      <c r="L396" s="2">
        <v>0.22916666666666666</v>
      </c>
      <c r="M396">
        <v>10</v>
      </c>
      <c r="N396">
        <v>0</v>
      </c>
      <c r="O396">
        <v>0.42</v>
      </c>
      <c r="Q396" t="s">
        <v>73</v>
      </c>
      <c r="R396">
        <v>1</v>
      </c>
      <c r="S396" t="s">
        <v>50</v>
      </c>
      <c r="T396" t="s">
        <v>42</v>
      </c>
      <c r="U396" s="2">
        <v>44509.5934375</v>
      </c>
      <c r="V396" t="s">
        <v>51</v>
      </c>
      <c r="W396" s="2">
        <v>44509.5934375</v>
      </c>
      <c r="X396">
        <v>1</v>
      </c>
      <c r="Y396" s="7">
        <v>0.02</v>
      </c>
      <c r="Z396" s="7">
        <v>0.05</v>
      </c>
      <c r="AA396" s="7">
        <v>0.06</v>
      </c>
    </row>
    <row r="397" spans="1:27" x14ac:dyDescent="0.25">
      <c r="A397">
        <v>44</v>
      </c>
      <c r="B397" s="1">
        <v>44503</v>
      </c>
      <c r="C397" s="1" t="s">
        <v>197</v>
      </c>
      <c r="D397" t="s">
        <v>246</v>
      </c>
      <c r="E397" t="s">
        <v>23</v>
      </c>
      <c r="F397" t="s">
        <v>76</v>
      </c>
      <c r="G397" t="s">
        <v>63</v>
      </c>
      <c r="H397" t="s">
        <v>34</v>
      </c>
      <c r="I397" t="s">
        <v>27</v>
      </c>
      <c r="J397" t="s">
        <v>72</v>
      </c>
      <c r="K397" s="2">
        <v>0.11805555555555557</v>
      </c>
      <c r="L397" s="2">
        <v>0.125</v>
      </c>
      <c r="M397">
        <v>10</v>
      </c>
      <c r="N397">
        <v>0</v>
      </c>
      <c r="O397">
        <v>0.42</v>
      </c>
      <c r="Q397" t="s">
        <v>73</v>
      </c>
      <c r="R397">
        <v>1</v>
      </c>
      <c r="S397" t="s">
        <v>50</v>
      </c>
      <c r="T397" t="s">
        <v>42</v>
      </c>
      <c r="U397" s="2">
        <v>44509.5934375</v>
      </c>
      <c r="V397" t="s">
        <v>51</v>
      </c>
      <c r="W397" s="2">
        <v>44509.5934375</v>
      </c>
      <c r="X397">
        <v>1</v>
      </c>
      <c r="Y397" s="7">
        <v>0.02</v>
      </c>
      <c r="Z397" s="7">
        <v>0.05</v>
      </c>
      <c r="AA397" s="7">
        <v>0.06</v>
      </c>
    </row>
    <row r="398" spans="1:27" x14ac:dyDescent="0.25">
      <c r="A398">
        <v>44</v>
      </c>
      <c r="B398" s="1">
        <v>44503</v>
      </c>
      <c r="C398" s="1" t="s">
        <v>197</v>
      </c>
      <c r="D398" t="s">
        <v>187</v>
      </c>
      <c r="E398" t="s">
        <v>23</v>
      </c>
      <c r="F398" t="s">
        <v>89</v>
      </c>
      <c r="G398" t="s">
        <v>53</v>
      </c>
      <c r="H398" t="s">
        <v>54</v>
      </c>
      <c r="I398" t="s">
        <v>27</v>
      </c>
      <c r="J398" t="s">
        <v>72</v>
      </c>
      <c r="K398" s="2">
        <v>0.17013888888888887</v>
      </c>
      <c r="L398" s="2">
        <v>0.17708333333333334</v>
      </c>
      <c r="M398">
        <v>10</v>
      </c>
      <c r="N398">
        <v>0</v>
      </c>
      <c r="O398">
        <v>0.42</v>
      </c>
      <c r="Q398" t="s">
        <v>73</v>
      </c>
      <c r="R398">
        <v>1</v>
      </c>
      <c r="S398" t="s">
        <v>50</v>
      </c>
      <c r="T398" t="s">
        <v>42</v>
      </c>
      <c r="U398" s="2">
        <v>44509.5934375</v>
      </c>
      <c r="V398" t="s">
        <v>51</v>
      </c>
      <c r="W398" s="2">
        <v>44509.5934375</v>
      </c>
      <c r="X398">
        <v>1</v>
      </c>
      <c r="Y398" s="7">
        <v>0.02</v>
      </c>
      <c r="Z398" s="7">
        <v>0.05</v>
      </c>
      <c r="AA398" s="7">
        <v>0.06</v>
      </c>
    </row>
    <row r="399" spans="1:27" x14ac:dyDescent="0.25">
      <c r="A399">
        <v>44</v>
      </c>
      <c r="B399" s="1">
        <v>44503</v>
      </c>
      <c r="C399" s="1" t="s">
        <v>197</v>
      </c>
      <c r="D399" t="s">
        <v>190</v>
      </c>
      <c r="E399" t="s">
        <v>23</v>
      </c>
      <c r="F399" t="s">
        <v>78</v>
      </c>
      <c r="G399" t="s">
        <v>47</v>
      </c>
      <c r="H399" t="s">
        <v>26</v>
      </c>
      <c r="I399" t="s">
        <v>27</v>
      </c>
      <c r="J399" t="s">
        <v>48</v>
      </c>
      <c r="K399" s="2">
        <v>0.27083333333333331</v>
      </c>
      <c r="L399" s="2">
        <v>0.27777777777777779</v>
      </c>
      <c r="M399">
        <v>10</v>
      </c>
      <c r="N399">
        <v>0</v>
      </c>
      <c r="O399">
        <v>0.42</v>
      </c>
      <c r="Q399" t="s">
        <v>85</v>
      </c>
      <c r="R399">
        <v>1</v>
      </c>
      <c r="S399" t="s">
        <v>50</v>
      </c>
      <c r="T399" t="s">
        <v>42</v>
      </c>
      <c r="U399" s="2">
        <v>44509.5934375</v>
      </c>
      <c r="V399" t="s">
        <v>51</v>
      </c>
      <c r="W399" s="2">
        <v>44509.5934375</v>
      </c>
      <c r="X399">
        <v>1</v>
      </c>
      <c r="Y399" s="7">
        <v>0.02</v>
      </c>
      <c r="Z399" s="7">
        <v>0.05</v>
      </c>
      <c r="AA399" s="7">
        <v>0.06</v>
      </c>
    </row>
    <row r="400" spans="1:27" x14ac:dyDescent="0.25">
      <c r="A400">
        <v>44</v>
      </c>
      <c r="B400" s="1">
        <v>44503</v>
      </c>
      <c r="C400" s="1" t="s">
        <v>197</v>
      </c>
      <c r="D400" t="s">
        <v>191</v>
      </c>
      <c r="E400" t="s">
        <v>23</v>
      </c>
      <c r="F400" t="s">
        <v>86</v>
      </c>
      <c r="G400" t="s">
        <v>47</v>
      </c>
      <c r="H400" t="s">
        <v>26</v>
      </c>
      <c r="I400" t="s">
        <v>27</v>
      </c>
      <c r="J400" t="s">
        <v>48</v>
      </c>
      <c r="K400" s="2">
        <v>0.29166666666666669</v>
      </c>
      <c r="L400" s="2">
        <v>0.30208333333333331</v>
      </c>
      <c r="M400">
        <v>15</v>
      </c>
      <c r="N400">
        <v>0</v>
      </c>
      <c r="O400">
        <v>0.42</v>
      </c>
      <c r="Q400" t="s">
        <v>85</v>
      </c>
      <c r="R400">
        <v>1</v>
      </c>
      <c r="S400" t="s">
        <v>50</v>
      </c>
      <c r="T400" t="s">
        <v>42</v>
      </c>
      <c r="U400" s="2">
        <v>44509.5934375</v>
      </c>
      <c r="V400" t="s">
        <v>51</v>
      </c>
      <c r="W400" s="2">
        <v>44509.5934375</v>
      </c>
      <c r="X400">
        <v>1</v>
      </c>
      <c r="Y400" s="7">
        <v>0.02</v>
      </c>
      <c r="Z400" s="7">
        <v>0.05</v>
      </c>
      <c r="AA400" s="7">
        <v>0.06</v>
      </c>
    </row>
    <row r="401" spans="1:27" x14ac:dyDescent="0.25">
      <c r="A401">
        <v>44</v>
      </c>
      <c r="B401" s="1">
        <v>44503</v>
      </c>
      <c r="C401" s="1" t="s">
        <v>197</v>
      </c>
      <c r="D401" t="s">
        <v>184</v>
      </c>
      <c r="E401" t="s">
        <v>23</v>
      </c>
      <c r="F401" t="s">
        <v>78</v>
      </c>
      <c r="G401" t="s">
        <v>47</v>
      </c>
      <c r="H401" t="s">
        <v>26</v>
      </c>
      <c r="I401" t="s">
        <v>27</v>
      </c>
      <c r="J401" t="s">
        <v>48</v>
      </c>
      <c r="K401" s="2">
        <v>0.3888888888888889</v>
      </c>
      <c r="L401" s="2">
        <v>0.39583333333333331</v>
      </c>
      <c r="M401">
        <v>10</v>
      </c>
      <c r="N401">
        <v>0</v>
      </c>
      <c r="O401">
        <v>0.42</v>
      </c>
      <c r="Q401" t="s">
        <v>151</v>
      </c>
      <c r="R401">
        <v>1</v>
      </c>
      <c r="S401" t="s">
        <v>50</v>
      </c>
      <c r="T401" t="s">
        <v>42</v>
      </c>
      <c r="U401" s="2">
        <v>44509.5934375</v>
      </c>
      <c r="V401" t="s">
        <v>51</v>
      </c>
      <c r="W401" s="2">
        <v>44509.5934375</v>
      </c>
      <c r="X401">
        <v>1</v>
      </c>
      <c r="Y401" s="7">
        <v>0.02</v>
      </c>
      <c r="Z401" s="7">
        <v>0.05</v>
      </c>
      <c r="AA401" s="7">
        <v>0.06</v>
      </c>
    </row>
    <row r="402" spans="1:27" x14ac:dyDescent="0.25">
      <c r="A402">
        <v>44</v>
      </c>
      <c r="B402" s="1">
        <v>44503</v>
      </c>
      <c r="C402" s="1" t="s">
        <v>197</v>
      </c>
      <c r="D402" t="s">
        <v>246</v>
      </c>
      <c r="E402" t="s">
        <v>23</v>
      </c>
      <c r="F402" t="s">
        <v>40</v>
      </c>
      <c r="G402" t="s">
        <v>47</v>
      </c>
      <c r="H402" t="s">
        <v>26</v>
      </c>
      <c r="I402" t="s">
        <v>27</v>
      </c>
      <c r="J402" t="s">
        <v>48</v>
      </c>
      <c r="K402" s="2">
        <v>0.41666666666666669</v>
      </c>
      <c r="L402" s="2">
        <v>0.4201388888888889</v>
      </c>
      <c r="M402">
        <v>5</v>
      </c>
      <c r="N402">
        <v>0</v>
      </c>
      <c r="O402">
        <v>0.42</v>
      </c>
      <c r="Q402" t="s">
        <v>151</v>
      </c>
      <c r="R402">
        <v>1</v>
      </c>
      <c r="S402" t="s">
        <v>50</v>
      </c>
      <c r="T402" t="s">
        <v>42</v>
      </c>
      <c r="U402" s="2">
        <v>44509.5934375</v>
      </c>
      <c r="V402" t="s">
        <v>51</v>
      </c>
      <c r="W402" s="2">
        <v>44509.5934375</v>
      </c>
      <c r="X402">
        <v>1</v>
      </c>
      <c r="Y402" s="7">
        <v>0.02</v>
      </c>
      <c r="Z402" s="7">
        <v>0.05</v>
      </c>
      <c r="AA402" s="7">
        <v>0.06</v>
      </c>
    </row>
    <row r="403" spans="1:27" x14ac:dyDescent="0.25">
      <c r="A403">
        <v>44</v>
      </c>
      <c r="B403" s="1">
        <v>44503</v>
      </c>
      <c r="C403" s="1" t="s">
        <v>197</v>
      </c>
      <c r="D403" t="s">
        <v>188</v>
      </c>
      <c r="E403" t="s">
        <v>23</v>
      </c>
      <c r="F403" t="s">
        <v>86</v>
      </c>
      <c r="G403" t="s">
        <v>47</v>
      </c>
      <c r="H403" t="s">
        <v>26</v>
      </c>
      <c r="I403" t="s">
        <v>27</v>
      </c>
      <c r="J403" t="s">
        <v>48</v>
      </c>
      <c r="K403" s="2">
        <v>0.48958333333333331</v>
      </c>
      <c r="L403" s="2">
        <v>0.49652777777777773</v>
      </c>
      <c r="M403">
        <v>10</v>
      </c>
      <c r="N403">
        <v>0</v>
      </c>
      <c r="O403">
        <v>0.42</v>
      </c>
      <c r="Q403" t="s">
        <v>147</v>
      </c>
      <c r="R403">
        <v>1</v>
      </c>
      <c r="S403" t="s">
        <v>50</v>
      </c>
      <c r="T403" t="s">
        <v>42</v>
      </c>
      <c r="U403" s="2">
        <v>44509.5934375</v>
      </c>
      <c r="V403" t="s">
        <v>51</v>
      </c>
      <c r="W403" s="2">
        <v>44509.5934375</v>
      </c>
      <c r="X403">
        <v>1</v>
      </c>
      <c r="Y403" s="7">
        <v>0.02</v>
      </c>
      <c r="Z403" s="7">
        <v>0.05</v>
      </c>
      <c r="AA403" s="7">
        <v>0.06</v>
      </c>
    </row>
    <row r="404" spans="1:27" x14ac:dyDescent="0.25">
      <c r="A404">
        <v>44</v>
      </c>
      <c r="B404" s="1">
        <v>44503</v>
      </c>
      <c r="C404" s="1" t="s">
        <v>197</v>
      </c>
      <c r="D404" t="s">
        <v>189</v>
      </c>
      <c r="E404" t="s">
        <v>23</v>
      </c>
      <c r="F404" t="s">
        <v>78</v>
      </c>
      <c r="G404" t="s">
        <v>47</v>
      </c>
      <c r="H404" t="s">
        <v>26</v>
      </c>
      <c r="I404" t="s">
        <v>27</v>
      </c>
      <c r="J404" t="s">
        <v>48</v>
      </c>
      <c r="K404" s="2">
        <v>0.55902777777777779</v>
      </c>
      <c r="L404" s="2">
        <v>0.56597222222222221</v>
      </c>
      <c r="M404">
        <v>10</v>
      </c>
      <c r="N404">
        <v>0</v>
      </c>
      <c r="O404">
        <v>0.42</v>
      </c>
      <c r="Q404" t="s">
        <v>85</v>
      </c>
      <c r="R404">
        <v>1</v>
      </c>
      <c r="S404" t="s">
        <v>50</v>
      </c>
      <c r="T404" t="s">
        <v>42</v>
      </c>
      <c r="U404" s="2">
        <v>44509.5934375</v>
      </c>
      <c r="V404" t="s">
        <v>51</v>
      </c>
      <c r="W404" s="2">
        <v>44509.5934375</v>
      </c>
      <c r="X404">
        <v>1</v>
      </c>
      <c r="Y404" s="7">
        <v>0.02</v>
      </c>
      <c r="Z404" s="7">
        <v>0.05</v>
      </c>
      <c r="AA404" s="7">
        <v>0.06</v>
      </c>
    </row>
    <row r="405" spans="1:27" x14ac:dyDescent="0.25">
      <c r="A405">
        <v>44</v>
      </c>
      <c r="B405" s="1">
        <v>44503</v>
      </c>
      <c r="C405" s="1" t="s">
        <v>197</v>
      </c>
      <c r="D405" t="s">
        <v>246</v>
      </c>
      <c r="E405" t="s">
        <v>23</v>
      </c>
      <c r="F405" t="s">
        <v>40</v>
      </c>
      <c r="G405" t="s">
        <v>47</v>
      </c>
      <c r="H405" t="s">
        <v>26</v>
      </c>
      <c r="I405" t="s">
        <v>27</v>
      </c>
      <c r="J405" t="s">
        <v>48</v>
      </c>
      <c r="K405" s="2">
        <v>0.59375</v>
      </c>
      <c r="L405" s="2">
        <v>0.60069444444444442</v>
      </c>
      <c r="M405">
        <v>10</v>
      </c>
      <c r="N405">
        <v>0</v>
      </c>
      <c r="O405">
        <v>0.42</v>
      </c>
      <c r="Q405" t="s">
        <v>85</v>
      </c>
      <c r="R405">
        <v>1</v>
      </c>
      <c r="S405" t="s">
        <v>50</v>
      </c>
      <c r="T405" t="s">
        <v>42</v>
      </c>
      <c r="U405" s="2">
        <v>44509.5934375</v>
      </c>
      <c r="V405" t="s">
        <v>51</v>
      </c>
      <c r="W405" s="2">
        <v>44509.5934375</v>
      </c>
      <c r="X405">
        <v>1</v>
      </c>
      <c r="Y405" s="7">
        <v>0.02</v>
      </c>
      <c r="Z405" s="7">
        <v>0.05</v>
      </c>
      <c r="AA405" s="7">
        <v>0.06</v>
      </c>
    </row>
    <row r="406" spans="1:27" x14ac:dyDescent="0.25">
      <c r="A406">
        <v>44</v>
      </c>
      <c r="B406" s="1">
        <v>44503</v>
      </c>
      <c r="C406" s="1" t="s">
        <v>197</v>
      </c>
      <c r="D406" t="s">
        <v>187</v>
      </c>
      <c r="E406" t="s">
        <v>23</v>
      </c>
      <c r="F406" t="s">
        <v>86</v>
      </c>
      <c r="G406" t="s">
        <v>47</v>
      </c>
      <c r="H406" t="s">
        <v>26</v>
      </c>
      <c r="I406" t="s">
        <v>27</v>
      </c>
      <c r="J406" t="s">
        <v>48</v>
      </c>
      <c r="K406" s="2">
        <v>0.63888888888888895</v>
      </c>
      <c r="L406" s="2">
        <v>0.64583333333333337</v>
      </c>
      <c r="M406">
        <v>10</v>
      </c>
      <c r="N406">
        <v>0</v>
      </c>
      <c r="O406">
        <v>0.42</v>
      </c>
      <c r="Q406" t="s">
        <v>147</v>
      </c>
      <c r="R406">
        <v>1</v>
      </c>
      <c r="S406" t="s">
        <v>50</v>
      </c>
      <c r="T406" t="s">
        <v>42</v>
      </c>
      <c r="U406" s="2">
        <v>44509.5934375</v>
      </c>
      <c r="V406" t="s">
        <v>51</v>
      </c>
      <c r="W406" s="2">
        <v>44509.5934375</v>
      </c>
      <c r="X406">
        <v>1</v>
      </c>
      <c r="Y406" s="7">
        <v>0.02</v>
      </c>
      <c r="Z406" s="7">
        <v>0.05</v>
      </c>
      <c r="AA406" s="7">
        <v>0.06</v>
      </c>
    </row>
    <row r="407" spans="1:27" x14ac:dyDescent="0.25">
      <c r="A407">
        <v>44</v>
      </c>
      <c r="B407" s="1">
        <v>44503</v>
      </c>
      <c r="C407" s="1" t="s">
        <v>197</v>
      </c>
      <c r="D407" t="s">
        <v>190</v>
      </c>
      <c r="E407" t="s">
        <v>23</v>
      </c>
      <c r="F407" t="s">
        <v>40</v>
      </c>
      <c r="G407" t="s">
        <v>47</v>
      </c>
      <c r="H407" t="s">
        <v>26</v>
      </c>
      <c r="I407" t="s">
        <v>27</v>
      </c>
      <c r="J407" t="s">
        <v>48</v>
      </c>
      <c r="K407" s="2">
        <v>0.70486111111111116</v>
      </c>
      <c r="L407" s="2">
        <v>0.70833333333333337</v>
      </c>
      <c r="M407">
        <v>5</v>
      </c>
      <c r="N407">
        <v>0</v>
      </c>
      <c r="O407">
        <v>0.42</v>
      </c>
      <c r="Q407" t="s">
        <v>147</v>
      </c>
      <c r="R407">
        <v>1</v>
      </c>
      <c r="S407" t="s">
        <v>50</v>
      </c>
      <c r="T407" t="s">
        <v>42</v>
      </c>
      <c r="U407" s="2">
        <v>44509.5934375</v>
      </c>
      <c r="V407" t="s">
        <v>51</v>
      </c>
      <c r="W407" s="2">
        <v>44509.5934375</v>
      </c>
      <c r="X407">
        <v>1</v>
      </c>
      <c r="Y407" s="7">
        <v>0.02</v>
      </c>
      <c r="Z407" s="7">
        <v>0.05</v>
      </c>
      <c r="AA407" s="7">
        <v>0.06</v>
      </c>
    </row>
    <row r="408" spans="1:27" x14ac:dyDescent="0.25">
      <c r="A408">
        <v>44</v>
      </c>
      <c r="B408" s="1">
        <v>44503</v>
      </c>
      <c r="C408" s="1" t="s">
        <v>197</v>
      </c>
      <c r="D408" t="s">
        <v>191</v>
      </c>
      <c r="E408" t="s">
        <v>23</v>
      </c>
      <c r="F408" t="s">
        <v>86</v>
      </c>
      <c r="G408" t="s">
        <v>47</v>
      </c>
      <c r="H408" t="s">
        <v>26</v>
      </c>
      <c r="I408" t="s">
        <v>27</v>
      </c>
      <c r="J408" t="s">
        <v>48</v>
      </c>
      <c r="K408" s="2">
        <v>0.76388888888888884</v>
      </c>
      <c r="L408" s="2">
        <v>0.77083333333333337</v>
      </c>
      <c r="M408">
        <v>10</v>
      </c>
      <c r="N408">
        <v>0</v>
      </c>
      <c r="O408">
        <v>0.42</v>
      </c>
      <c r="Q408" t="s">
        <v>73</v>
      </c>
      <c r="R408">
        <v>1</v>
      </c>
      <c r="S408" t="s">
        <v>50</v>
      </c>
      <c r="T408" t="s">
        <v>42</v>
      </c>
      <c r="U408" s="2">
        <v>44509.5934375</v>
      </c>
      <c r="V408" t="s">
        <v>51</v>
      </c>
      <c r="W408" s="2">
        <v>44509.5934375</v>
      </c>
      <c r="X408">
        <v>1</v>
      </c>
      <c r="Y408" s="7">
        <v>0.02</v>
      </c>
      <c r="Z408" s="7">
        <v>0.05</v>
      </c>
      <c r="AA408" s="7">
        <v>0.06</v>
      </c>
    </row>
    <row r="409" spans="1:27" x14ac:dyDescent="0.25">
      <c r="A409">
        <v>44</v>
      </c>
      <c r="B409" s="1">
        <v>44503</v>
      </c>
      <c r="C409" s="1" t="s">
        <v>197</v>
      </c>
      <c r="D409" t="s">
        <v>184</v>
      </c>
      <c r="E409" t="s">
        <v>23</v>
      </c>
      <c r="F409" t="s">
        <v>78</v>
      </c>
      <c r="G409" t="s">
        <v>47</v>
      </c>
      <c r="H409" t="s">
        <v>26</v>
      </c>
      <c r="I409" t="s">
        <v>27</v>
      </c>
      <c r="J409" t="s">
        <v>48</v>
      </c>
      <c r="K409" s="2">
        <v>0.78472222222222221</v>
      </c>
      <c r="L409" s="2">
        <v>0.79166666666666663</v>
      </c>
      <c r="M409">
        <v>10</v>
      </c>
      <c r="N409">
        <v>0</v>
      </c>
      <c r="O409">
        <v>0.42</v>
      </c>
      <c r="Q409" t="s">
        <v>73</v>
      </c>
      <c r="R409">
        <v>1</v>
      </c>
      <c r="S409" t="s">
        <v>50</v>
      </c>
      <c r="T409" t="s">
        <v>42</v>
      </c>
      <c r="U409" s="2">
        <v>44509.5934375</v>
      </c>
      <c r="V409" t="s">
        <v>51</v>
      </c>
      <c r="W409" s="2">
        <v>44509.5934375</v>
      </c>
      <c r="X409">
        <v>1</v>
      </c>
      <c r="Y409" s="7">
        <v>0.02</v>
      </c>
      <c r="Z409" s="7">
        <v>0.05</v>
      </c>
      <c r="AA409" s="7">
        <v>0.06</v>
      </c>
    </row>
    <row r="410" spans="1:27" x14ac:dyDescent="0.25">
      <c r="A410">
        <v>44</v>
      </c>
      <c r="B410" s="1">
        <v>44503</v>
      </c>
      <c r="C410" s="1" t="s">
        <v>197</v>
      </c>
      <c r="D410" t="s">
        <v>246</v>
      </c>
      <c r="E410" t="s">
        <v>23</v>
      </c>
      <c r="F410" t="s">
        <v>40</v>
      </c>
      <c r="G410" t="s">
        <v>47</v>
      </c>
      <c r="H410" t="s">
        <v>26</v>
      </c>
      <c r="I410" t="s">
        <v>27</v>
      </c>
      <c r="J410" t="s">
        <v>48</v>
      </c>
      <c r="K410" s="2">
        <v>0.81597222222222221</v>
      </c>
      <c r="L410" s="2">
        <v>0.82291666666666663</v>
      </c>
      <c r="M410">
        <v>10</v>
      </c>
      <c r="N410">
        <v>0</v>
      </c>
      <c r="O410">
        <v>0.42</v>
      </c>
      <c r="Q410" t="s">
        <v>49</v>
      </c>
      <c r="R410">
        <v>1</v>
      </c>
      <c r="S410" t="s">
        <v>50</v>
      </c>
      <c r="T410" t="s">
        <v>42</v>
      </c>
      <c r="U410" s="2">
        <v>44509.5934375</v>
      </c>
      <c r="V410" t="s">
        <v>51</v>
      </c>
      <c r="W410" s="2">
        <v>44509.5934375</v>
      </c>
      <c r="X410">
        <v>1</v>
      </c>
      <c r="Y410" s="7">
        <v>0.02</v>
      </c>
      <c r="Z410" s="7">
        <v>0.05</v>
      </c>
      <c r="AA410" s="7">
        <v>0.06</v>
      </c>
    </row>
    <row r="411" spans="1:27" x14ac:dyDescent="0.25">
      <c r="A411">
        <v>44</v>
      </c>
      <c r="B411" s="1">
        <v>44503</v>
      </c>
      <c r="C411" s="1" t="s">
        <v>197</v>
      </c>
      <c r="D411" t="s">
        <v>188</v>
      </c>
      <c r="E411" t="s">
        <v>23</v>
      </c>
      <c r="F411" t="s">
        <v>78</v>
      </c>
      <c r="G411" t="s">
        <v>47</v>
      </c>
      <c r="H411" t="s">
        <v>26</v>
      </c>
      <c r="I411" t="s">
        <v>27</v>
      </c>
      <c r="J411" t="s">
        <v>48</v>
      </c>
      <c r="K411" s="2">
        <v>0.86805555555555547</v>
      </c>
      <c r="L411" s="2">
        <v>0.875</v>
      </c>
      <c r="M411">
        <v>10</v>
      </c>
      <c r="N411">
        <v>0</v>
      </c>
      <c r="O411">
        <v>0.42</v>
      </c>
      <c r="Q411" t="s">
        <v>73</v>
      </c>
      <c r="R411">
        <v>1</v>
      </c>
      <c r="S411" t="s">
        <v>50</v>
      </c>
      <c r="T411" t="s">
        <v>42</v>
      </c>
      <c r="U411" s="2">
        <v>44509.5934375</v>
      </c>
      <c r="V411" t="s">
        <v>51</v>
      </c>
      <c r="W411" s="2">
        <v>44509.5934375</v>
      </c>
      <c r="X411">
        <v>1</v>
      </c>
      <c r="Y411" s="7">
        <v>0.02</v>
      </c>
      <c r="Z411" s="7">
        <v>0.05</v>
      </c>
      <c r="AA411" s="7">
        <v>0.06</v>
      </c>
    </row>
    <row r="412" spans="1:27" x14ac:dyDescent="0.25">
      <c r="A412">
        <v>44</v>
      </c>
      <c r="B412" s="1">
        <v>44503</v>
      </c>
      <c r="C412" s="1" t="s">
        <v>197</v>
      </c>
      <c r="D412" t="s">
        <v>189</v>
      </c>
      <c r="E412" t="s">
        <v>23</v>
      </c>
      <c r="F412" t="s">
        <v>86</v>
      </c>
      <c r="G412" t="s">
        <v>47</v>
      </c>
      <c r="H412" t="s">
        <v>26</v>
      </c>
      <c r="I412" t="s">
        <v>27</v>
      </c>
      <c r="J412" t="s">
        <v>48</v>
      </c>
      <c r="K412" s="2">
        <v>0.92361111111111116</v>
      </c>
      <c r="L412" s="2">
        <v>0.93055555555555547</v>
      </c>
      <c r="M412">
        <v>10</v>
      </c>
      <c r="N412">
        <v>0</v>
      </c>
      <c r="O412">
        <v>0.42</v>
      </c>
      <c r="Q412" t="s">
        <v>152</v>
      </c>
      <c r="R412">
        <v>1</v>
      </c>
      <c r="S412" t="s">
        <v>50</v>
      </c>
      <c r="T412" t="s">
        <v>42</v>
      </c>
      <c r="U412" s="2">
        <v>44509.5934375</v>
      </c>
      <c r="V412" t="s">
        <v>51</v>
      </c>
      <c r="W412" s="2">
        <v>44509.5934375</v>
      </c>
      <c r="X412">
        <v>1</v>
      </c>
      <c r="Y412" s="7">
        <v>0.02</v>
      </c>
      <c r="Z412" s="7">
        <v>0.05</v>
      </c>
      <c r="AA412" s="7">
        <v>0.06</v>
      </c>
    </row>
    <row r="413" spans="1:27" x14ac:dyDescent="0.25">
      <c r="A413">
        <v>44</v>
      </c>
      <c r="B413" s="1">
        <v>44503</v>
      </c>
      <c r="C413" s="1" t="s">
        <v>197</v>
      </c>
      <c r="D413" t="s">
        <v>246</v>
      </c>
      <c r="E413" t="s">
        <v>23</v>
      </c>
      <c r="F413" t="s">
        <v>40</v>
      </c>
      <c r="G413" t="s">
        <v>47</v>
      </c>
      <c r="H413" t="s">
        <v>26</v>
      </c>
      <c r="I413" t="s">
        <v>27</v>
      </c>
      <c r="J413" t="s">
        <v>48</v>
      </c>
      <c r="K413" s="2">
        <v>0.94444444444444453</v>
      </c>
      <c r="L413" s="2">
        <v>0.95138888888888884</v>
      </c>
      <c r="M413">
        <v>10</v>
      </c>
      <c r="N413">
        <v>0</v>
      </c>
      <c r="O413">
        <v>0.42</v>
      </c>
      <c r="Q413" t="s">
        <v>156</v>
      </c>
      <c r="R413">
        <v>1</v>
      </c>
      <c r="S413" t="s">
        <v>50</v>
      </c>
      <c r="T413" t="s">
        <v>42</v>
      </c>
      <c r="U413" s="2">
        <v>44509.5934375</v>
      </c>
      <c r="V413" t="s">
        <v>51</v>
      </c>
      <c r="W413" s="2">
        <v>44509.5934375</v>
      </c>
      <c r="X413">
        <v>1</v>
      </c>
      <c r="Y413" s="7">
        <v>0.02</v>
      </c>
      <c r="Z413" s="7">
        <v>0.05</v>
      </c>
      <c r="AA413" s="7">
        <v>0.06</v>
      </c>
    </row>
    <row r="414" spans="1:27" x14ac:dyDescent="0.25">
      <c r="A414">
        <v>44</v>
      </c>
      <c r="B414" s="1">
        <v>44503</v>
      </c>
      <c r="C414" s="1" t="s">
        <v>197</v>
      </c>
      <c r="D414" t="s">
        <v>187</v>
      </c>
      <c r="E414" t="s">
        <v>23</v>
      </c>
      <c r="F414" t="s">
        <v>78</v>
      </c>
      <c r="G414" t="s">
        <v>47</v>
      </c>
      <c r="H414" t="s">
        <v>26</v>
      </c>
      <c r="I414" t="s">
        <v>27</v>
      </c>
      <c r="J414" t="s">
        <v>48</v>
      </c>
      <c r="K414" s="2">
        <v>0.98611111111111116</v>
      </c>
      <c r="L414" s="2">
        <v>0.99305555555555547</v>
      </c>
      <c r="M414">
        <v>10</v>
      </c>
      <c r="N414">
        <v>0</v>
      </c>
      <c r="O414">
        <v>0.42</v>
      </c>
      <c r="Q414" t="s">
        <v>73</v>
      </c>
      <c r="R414">
        <v>1</v>
      </c>
      <c r="S414" t="s">
        <v>50</v>
      </c>
      <c r="T414" t="s">
        <v>42</v>
      </c>
      <c r="U414" s="2">
        <v>44509.5934375</v>
      </c>
      <c r="V414" t="s">
        <v>51</v>
      </c>
      <c r="W414" s="2">
        <v>44509.5934375</v>
      </c>
      <c r="X414">
        <v>1</v>
      </c>
      <c r="Y414" s="7">
        <v>0.02</v>
      </c>
      <c r="Z414" s="7">
        <v>0.05</v>
      </c>
      <c r="AA414" s="7">
        <v>0.06</v>
      </c>
    </row>
    <row r="415" spans="1:27" x14ac:dyDescent="0.25">
      <c r="A415">
        <v>44</v>
      </c>
      <c r="B415" s="1">
        <v>44504</v>
      </c>
      <c r="C415" s="1" t="s">
        <v>197</v>
      </c>
      <c r="D415" t="s">
        <v>190</v>
      </c>
      <c r="E415" t="s">
        <v>23</v>
      </c>
      <c r="F415" t="s">
        <v>40</v>
      </c>
      <c r="G415" t="s">
        <v>47</v>
      </c>
      <c r="H415" t="s">
        <v>26</v>
      </c>
      <c r="I415" t="s">
        <v>27</v>
      </c>
      <c r="J415" t="s">
        <v>48</v>
      </c>
      <c r="K415" s="2">
        <v>2.7777777777777776E-2</v>
      </c>
      <c r="L415" s="2">
        <v>3.4722222222222224E-2</v>
      </c>
      <c r="M415">
        <v>10</v>
      </c>
      <c r="N415">
        <v>0</v>
      </c>
      <c r="O415">
        <v>0.42</v>
      </c>
      <c r="Q415" t="s">
        <v>73</v>
      </c>
      <c r="R415">
        <v>1</v>
      </c>
      <c r="S415" t="s">
        <v>50</v>
      </c>
      <c r="T415" t="s">
        <v>42</v>
      </c>
      <c r="U415" s="2">
        <v>44509.5934375</v>
      </c>
      <c r="V415" t="s">
        <v>51</v>
      </c>
      <c r="W415" s="2">
        <v>44509.5934375</v>
      </c>
      <c r="X415">
        <v>1</v>
      </c>
      <c r="Y415" s="7">
        <v>0.02</v>
      </c>
      <c r="Z415" s="7">
        <v>0.05</v>
      </c>
      <c r="AA415" s="7">
        <v>0.06</v>
      </c>
    </row>
    <row r="416" spans="1:27" x14ac:dyDescent="0.25">
      <c r="A416">
        <v>44</v>
      </c>
      <c r="B416" s="1">
        <v>44504</v>
      </c>
      <c r="C416" s="1" t="s">
        <v>197</v>
      </c>
      <c r="D416" t="s">
        <v>191</v>
      </c>
      <c r="E416" t="s">
        <v>23</v>
      </c>
      <c r="F416" t="s">
        <v>86</v>
      </c>
      <c r="G416" t="s">
        <v>47</v>
      </c>
      <c r="H416" t="s">
        <v>26</v>
      </c>
      <c r="I416" t="s">
        <v>27</v>
      </c>
      <c r="J416" t="s">
        <v>48</v>
      </c>
      <c r="K416" s="2">
        <v>6.9444444444444434E-2</v>
      </c>
      <c r="L416" s="2">
        <v>7.6388888888888895E-2</v>
      </c>
      <c r="M416">
        <v>10</v>
      </c>
      <c r="N416">
        <v>0</v>
      </c>
      <c r="O416">
        <v>0.42</v>
      </c>
      <c r="Q416" t="s">
        <v>156</v>
      </c>
      <c r="R416">
        <v>1</v>
      </c>
      <c r="S416" t="s">
        <v>50</v>
      </c>
      <c r="T416" t="s">
        <v>42</v>
      </c>
      <c r="U416" s="2">
        <v>44509.5934375</v>
      </c>
      <c r="V416" t="s">
        <v>51</v>
      </c>
      <c r="W416" s="2">
        <v>44509.5934375</v>
      </c>
      <c r="X416">
        <v>1</v>
      </c>
      <c r="Y416" s="7">
        <v>0.02</v>
      </c>
      <c r="Z416" s="7">
        <v>0.05</v>
      </c>
      <c r="AA416" s="7">
        <v>0.06</v>
      </c>
    </row>
    <row r="417" spans="1:27" x14ac:dyDescent="0.25">
      <c r="A417">
        <v>44</v>
      </c>
      <c r="B417" s="1">
        <v>44504</v>
      </c>
      <c r="C417" s="1" t="s">
        <v>197</v>
      </c>
      <c r="D417" t="s">
        <v>184</v>
      </c>
      <c r="E417" t="s">
        <v>23</v>
      </c>
      <c r="F417" t="s">
        <v>78</v>
      </c>
      <c r="G417" t="s">
        <v>47</v>
      </c>
      <c r="H417" t="s">
        <v>26</v>
      </c>
      <c r="I417" t="s">
        <v>27</v>
      </c>
      <c r="J417" t="s">
        <v>48</v>
      </c>
      <c r="K417" s="2">
        <v>0.10416666666666667</v>
      </c>
      <c r="L417" s="2">
        <v>0.1111111111111111</v>
      </c>
      <c r="M417">
        <v>10</v>
      </c>
      <c r="N417">
        <v>0</v>
      </c>
      <c r="O417">
        <v>0.42</v>
      </c>
      <c r="Q417" t="s">
        <v>73</v>
      </c>
      <c r="R417">
        <v>1</v>
      </c>
      <c r="S417" t="s">
        <v>50</v>
      </c>
      <c r="T417" t="s">
        <v>42</v>
      </c>
      <c r="U417" s="2">
        <v>44509.5934375</v>
      </c>
      <c r="V417" t="s">
        <v>51</v>
      </c>
      <c r="W417" s="2">
        <v>44509.5934375</v>
      </c>
      <c r="X417">
        <v>1</v>
      </c>
      <c r="Y417" s="7">
        <v>0.02</v>
      </c>
      <c r="Z417" s="7">
        <v>0.05</v>
      </c>
      <c r="AA417" s="7">
        <v>0.06</v>
      </c>
    </row>
    <row r="418" spans="1:27" x14ac:dyDescent="0.25">
      <c r="A418">
        <v>44</v>
      </c>
      <c r="B418" s="1">
        <v>44504</v>
      </c>
      <c r="C418" s="1" t="s">
        <v>197</v>
      </c>
      <c r="D418" t="s">
        <v>246</v>
      </c>
      <c r="E418" t="s">
        <v>23</v>
      </c>
      <c r="F418" t="s">
        <v>86</v>
      </c>
      <c r="G418" t="s">
        <v>47</v>
      </c>
      <c r="H418" t="s">
        <v>26</v>
      </c>
      <c r="I418" t="s">
        <v>27</v>
      </c>
      <c r="J418" t="s">
        <v>48</v>
      </c>
      <c r="K418" s="2">
        <v>0.15277777777777776</v>
      </c>
      <c r="L418" s="2">
        <v>0.15972222222222224</v>
      </c>
      <c r="M418">
        <v>10</v>
      </c>
      <c r="N418">
        <v>0</v>
      </c>
      <c r="O418">
        <v>0.42</v>
      </c>
      <c r="Q418" t="s">
        <v>73</v>
      </c>
      <c r="R418">
        <v>1</v>
      </c>
      <c r="S418" t="s">
        <v>50</v>
      </c>
      <c r="T418" t="s">
        <v>42</v>
      </c>
      <c r="U418" s="2">
        <v>44509.5934375</v>
      </c>
      <c r="V418" t="s">
        <v>51</v>
      </c>
      <c r="W418" s="2">
        <v>44509.5934375</v>
      </c>
      <c r="X418">
        <v>1</v>
      </c>
      <c r="Y418" s="7">
        <v>0.02</v>
      </c>
      <c r="Z418" s="7">
        <v>0.05</v>
      </c>
      <c r="AA418" s="7">
        <v>0.06</v>
      </c>
    </row>
    <row r="419" spans="1:27" x14ac:dyDescent="0.25">
      <c r="A419">
        <v>44</v>
      </c>
      <c r="B419" s="1">
        <v>44504</v>
      </c>
      <c r="C419" s="1" t="s">
        <v>197</v>
      </c>
      <c r="D419" t="s">
        <v>188</v>
      </c>
      <c r="E419" t="s">
        <v>23</v>
      </c>
      <c r="F419" t="s">
        <v>40</v>
      </c>
      <c r="G419" t="s">
        <v>47</v>
      </c>
      <c r="H419" t="s">
        <v>26</v>
      </c>
      <c r="I419" t="s">
        <v>27</v>
      </c>
      <c r="J419" t="s">
        <v>48</v>
      </c>
      <c r="K419" s="2">
        <v>0.21180555555555555</v>
      </c>
      <c r="L419" s="2">
        <v>0.21875</v>
      </c>
      <c r="M419">
        <v>10</v>
      </c>
      <c r="N419">
        <v>0</v>
      </c>
      <c r="O419">
        <v>0.42</v>
      </c>
      <c r="Q419" t="s">
        <v>73</v>
      </c>
      <c r="R419">
        <v>1</v>
      </c>
      <c r="S419" t="s">
        <v>50</v>
      </c>
      <c r="T419" t="s">
        <v>42</v>
      </c>
      <c r="U419" s="2">
        <v>44509.5934375</v>
      </c>
      <c r="V419" t="s">
        <v>51</v>
      </c>
      <c r="W419" s="2">
        <v>44509.5934375</v>
      </c>
      <c r="X419">
        <v>1</v>
      </c>
      <c r="Y419" s="7">
        <v>0.02</v>
      </c>
      <c r="Z419" s="7">
        <v>0.05</v>
      </c>
      <c r="AA419" s="7">
        <v>0.06</v>
      </c>
    </row>
    <row r="420" spans="1:27" x14ac:dyDescent="0.25">
      <c r="A420">
        <v>44</v>
      </c>
      <c r="B420" s="1">
        <v>44504</v>
      </c>
      <c r="C420" s="1" t="s">
        <v>197</v>
      </c>
      <c r="D420" t="s">
        <v>189</v>
      </c>
      <c r="E420" t="s">
        <v>23</v>
      </c>
      <c r="F420" t="s">
        <v>78</v>
      </c>
      <c r="G420" t="s">
        <v>47</v>
      </c>
      <c r="H420" t="s">
        <v>26</v>
      </c>
      <c r="I420" t="s">
        <v>27</v>
      </c>
      <c r="J420" t="s">
        <v>48</v>
      </c>
      <c r="K420" s="2">
        <v>0.2673611111111111</v>
      </c>
      <c r="L420" s="2">
        <v>0.27430555555555552</v>
      </c>
      <c r="M420">
        <v>10</v>
      </c>
      <c r="N420">
        <v>0</v>
      </c>
      <c r="O420">
        <v>0.42</v>
      </c>
      <c r="Q420" t="s">
        <v>85</v>
      </c>
      <c r="R420">
        <v>1</v>
      </c>
      <c r="S420" t="s">
        <v>50</v>
      </c>
      <c r="T420" t="s">
        <v>42</v>
      </c>
      <c r="U420" s="2">
        <v>44509.5934375</v>
      </c>
      <c r="V420" t="s">
        <v>51</v>
      </c>
      <c r="W420" s="2">
        <v>44509.5934375</v>
      </c>
      <c r="X420">
        <v>1</v>
      </c>
      <c r="Y420" s="7">
        <v>0.02</v>
      </c>
      <c r="Z420" s="7">
        <v>0.05</v>
      </c>
      <c r="AA420" s="7">
        <v>0.06</v>
      </c>
    </row>
    <row r="421" spans="1:27" x14ac:dyDescent="0.25">
      <c r="A421">
        <v>44</v>
      </c>
      <c r="B421" s="1">
        <v>44504</v>
      </c>
      <c r="C421" s="1" t="s">
        <v>197</v>
      </c>
      <c r="D421" t="s">
        <v>246</v>
      </c>
      <c r="E421" t="s">
        <v>23</v>
      </c>
      <c r="F421" t="s">
        <v>86</v>
      </c>
      <c r="G421" t="s">
        <v>47</v>
      </c>
      <c r="H421" t="s">
        <v>26</v>
      </c>
      <c r="I421" t="s">
        <v>27</v>
      </c>
      <c r="J421" t="s">
        <v>48</v>
      </c>
      <c r="K421" s="2">
        <v>0.30555555555555552</v>
      </c>
      <c r="L421" s="2">
        <v>0.31597222222222221</v>
      </c>
      <c r="M421">
        <v>15</v>
      </c>
      <c r="N421">
        <v>0</v>
      </c>
      <c r="O421">
        <v>0.42</v>
      </c>
      <c r="Q421" t="s">
        <v>87</v>
      </c>
      <c r="R421">
        <v>1</v>
      </c>
      <c r="S421" t="s">
        <v>50</v>
      </c>
      <c r="T421" t="s">
        <v>42</v>
      </c>
      <c r="U421" s="2">
        <v>44509.5934375</v>
      </c>
      <c r="V421" t="s">
        <v>51</v>
      </c>
      <c r="W421" s="2">
        <v>44509.5934375</v>
      </c>
      <c r="X421">
        <v>1</v>
      </c>
      <c r="Y421" s="7">
        <v>0.02</v>
      </c>
      <c r="Z421" s="7">
        <v>0.05</v>
      </c>
      <c r="AA421" s="7">
        <v>0.06</v>
      </c>
    </row>
    <row r="422" spans="1:27" x14ac:dyDescent="0.25">
      <c r="A422">
        <v>44</v>
      </c>
      <c r="B422" s="1">
        <v>44504</v>
      </c>
      <c r="C422" s="1" t="s">
        <v>197</v>
      </c>
      <c r="D422" t="s">
        <v>187</v>
      </c>
      <c r="E422" t="s">
        <v>23</v>
      </c>
      <c r="F422" t="s">
        <v>78</v>
      </c>
      <c r="G422" t="s">
        <v>47</v>
      </c>
      <c r="H422" t="s">
        <v>26</v>
      </c>
      <c r="I422" t="s">
        <v>27</v>
      </c>
      <c r="J422" t="s">
        <v>48</v>
      </c>
      <c r="K422" s="2">
        <v>0.36805555555555558</v>
      </c>
      <c r="L422" s="2">
        <v>0.375</v>
      </c>
      <c r="M422">
        <v>10</v>
      </c>
      <c r="N422">
        <v>0</v>
      </c>
      <c r="O422">
        <v>0.42</v>
      </c>
      <c r="Q422" t="s">
        <v>85</v>
      </c>
      <c r="R422">
        <v>1</v>
      </c>
      <c r="S422" t="s">
        <v>50</v>
      </c>
      <c r="T422" t="s">
        <v>42</v>
      </c>
      <c r="U422" s="2">
        <v>44509.5934375</v>
      </c>
      <c r="V422" t="s">
        <v>51</v>
      </c>
      <c r="W422" s="2">
        <v>44509.5934375</v>
      </c>
      <c r="X422">
        <v>1</v>
      </c>
      <c r="Y422" s="7">
        <v>0.02</v>
      </c>
      <c r="Z422" s="7">
        <v>0.05</v>
      </c>
      <c r="AA422" s="7">
        <v>0.06</v>
      </c>
    </row>
    <row r="423" spans="1:27" x14ac:dyDescent="0.25">
      <c r="A423">
        <v>44</v>
      </c>
      <c r="B423" s="1">
        <v>44504</v>
      </c>
      <c r="C423" s="1" t="s">
        <v>197</v>
      </c>
      <c r="D423" t="s">
        <v>190</v>
      </c>
      <c r="E423" t="s">
        <v>23</v>
      </c>
      <c r="F423" t="s">
        <v>86</v>
      </c>
      <c r="G423" t="s">
        <v>47</v>
      </c>
      <c r="H423" t="s">
        <v>26</v>
      </c>
      <c r="I423" t="s">
        <v>27</v>
      </c>
      <c r="J423" t="s">
        <v>48</v>
      </c>
      <c r="K423" s="2">
        <v>0.40972222222222227</v>
      </c>
      <c r="L423" s="2">
        <v>0.41666666666666669</v>
      </c>
      <c r="M423">
        <v>10</v>
      </c>
      <c r="N423">
        <v>0</v>
      </c>
      <c r="O423">
        <v>0.42</v>
      </c>
      <c r="Q423" t="s">
        <v>85</v>
      </c>
      <c r="R423">
        <v>1</v>
      </c>
      <c r="S423" t="s">
        <v>50</v>
      </c>
      <c r="T423" t="s">
        <v>42</v>
      </c>
      <c r="U423" s="2">
        <v>44509.5934375</v>
      </c>
      <c r="V423" t="s">
        <v>51</v>
      </c>
      <c r="W423" s="2">
        <v>44509.5934375</v>
      </c>
      <c r="X423">
        <v>1</v>
      </c>
      <c r="Y423" s="7">
        <v>0.02</v>
      </c>
      <c r="Z423" s="7">
        <v>0.05</v>
      </c>
      <c r="AA423" s="7">
        <v>0.06</v>
      </c>
    </row>
    <row r="424" spans="1:27" x14ac:dyDescent="0.25">
      <c r="A424">
        <v>44</v>
      </c>
      <c r="B424" s="1">
        <v>44504</v>
      </c>
      <c r="C424" s="1" t="s">
        <v>197</v>
      </c>
      <c r="D424" t="s">
        <v>191</v>
      </c>
      <c r="E424" t="s">
        <v>23</v>
      </c>
      <c r="F424" t="s">
        <v>40</v>
      </c>
      <c r="G424" t="s">
        <v>47</v>
      </c>
      <c r="H424" t="s">
        <v>26</v>
      </c>
      <c r="I424" t="s">
        <v>27</v>
      </c>
      <c r="J424" t="s">
        <v>48</v>
      </c>
      <c r="K424" s="2">
        <v>0.43055555555555558</v>
      </c>
      <c r="L424" s="2">
        <v>0.4375</v>
      </c>
      <c r="M424">
        <v>10</v>
      </c>
      <c r="N424">
        <v>0</v>
      </c>
      <c r="O424">
        <v>0.42</v>
      </c>
      <c r="Q424" t="s">
        <v>81</v>
      </c>
      <c r="R424">
        <v>1</v>
      </c>
      <c r="S424" t="s">
        <v>50</v>
      </c>
      <c r="T424" t="s">
        <v>42</v>
      </c>
      <c r="U424" s="2">
        <v>44509.5934375</v>
      </c>
      <c r="V424" t="s">
        <v>51</v>
      </c>
      <c r="W424" s="2">
        <v>44509.5934375</v>
      </c>
      <c r="X424">
        <v>1</v>
      </c>
      <c r="Y424" s="7">
        <v>0.02</v>
      </c>
      <c r="Z424" s="7">
        <v>0.05</v>
      </c>
      <c r="AA424" s="7">
        <v>0.06</v>
      </c>
    </row>
    <row r="425" spans="1:27" x14ac:dyDescent="0.25">
      <c r="A425">
        <v>44</v>
      </c>
      <c r="B425" s="1">
        <v>44504</v>
      </c>
      <c r="C425" s="1" t="s">
        <v>197</v>
      </c>
      <c r="D425" t="s">
        <v>184</v>
      </c>
      <c r="E425" t="s">
        <v>23</v>
      </c>
      <c r="F425" t="s">
        <v>86</v>
      </c>
      <c r="G425" t="s">
        <v>47</v>
      </c>
      <c r="H425" t="s">
        <v>26</v>
      </c>
      <c r="I425" t="s">
        <v>27</v>
      </c>
      <c r="J425" t="s">
        <v>48</v>
      </c>
      <c r="K425" s="2">
        <v>0.47222222222222227</v>
      </c>
      <c r="L425" s="2">
        <v>0.47916666666666669</v>
      </c>
      <c r="M425">
        <v>10</v>
      </c>
      <c r="N425">
        <v>0</v>
      </c>
      <c r="O425">
        <v>0.42</v>
      </c>
      <c r="Q425" t="s">
        <v>85</v>
      </c>
      <c r="R425">
        <v>1</v>
      </c>
      <c r="S425" t="s">
        <v>50</v>
      </c>
      <c r="T425" t="s">
        <v>42</v>
      </c>
      <c r="U425" s="2">
        <v>44509.5934375</v>
      </c>
      <c r="V425" t="s">
        <v>51</v>
      </c>
      <c r="W425" s="2">
        <v>44509.5934375</v>
      </c>
      <c r="X425">
        <v>1</v>
      </c>
      <c r="Y425" s="7">
        <v>0.02</v>
      </c>
      <c r="Z425" s="7">
        <v>0.05</v>
      </c>
      <c r="AA425" s="7">
        <v>0.06</v>
      </c>
    </row>
    <row r="426" spans="1:27" x14ac:dyDescent="0.25">
      <c r="A426">
        <v>44</v>
      </c>
      <c r="B426" s="1">
        <v>44504</v>
      </c>
      <c r="C426" s="1" t="s">
        <v>197</v>
      </c>
      <c r="D426" t="s">
        <v>246</v>
      </c>
      <c r="E426" t="s">
        <v>23</v>
      </c>
      <c r="F426" t="s">
        <v>78</v>
      </c>
      <c r="G426" t="s">
        <v>47</v>
      </c>
      <c r="H426" t="s">
        <v>26</v>
      </c>
      <c r="I426" t="s">
        <v>27</v>
      </c>
      <c r="J426" t="s">
        <v>48</v>
      </c>
      <c r="K426" s="2">
        <v>0.51041666666666663</v>
      </c>
      <c r="L426" s="2">
        <v>0.51736111111111105</v>
      </c>
      <c r="M426">
        <v>10</v>
      </c>
      <c r="N426">
        <v>0</v>
      </c>
      <c r="O426">
        <v>0.42</v>
      </c>
      <c r="Q426" t="s">
        <v>147</v>
      </c>
      <c r="R426">
        <v>1</v>
      </c>
      <c r="S426" t="s">
        <v>50</v>
      </c>
      <c r="T426" t="s">
        <v>42</v>
      </c>
      <c r="U426" s="2">
        <v>44509.5934375</v>
      </c>
      <c r="V426" t="s">
        <v>51</v>
      </c>
      <c r="W426" s="2">
        <v>44509.5934375</v>
      </c>
      <c r="X426">
        <v>1</v>
      </c>
      <c r="Y426" s="7">
        <v>0.02</v>
      </c>
      <c r="Z426" s="7">
        <v>0.05</v>
      </c>
      <c r="AA426" s="7">
        <v>0.06</v>
      </c>
    </row>
    <row r="427" spans="1:27" x14ac:dyDescent="0.25">
      <c r="A427">
        <v>44</v>
      </c>
      <c r="B427" s="1">
        <v>44504</v>
      </c>
      <c r="C427" s="1" t="s">
        <v>197</v>
      </c>
      <c r="D427" t="s">
        <v>188</v>
      </c>
      <c r="E427" t="s">
        <v>23</v>
      </c>
      <c r="F427" t="s">
        <v>40</v>
      </c>
      <c r="G427" t="s">
        <v>47</v>
      </c>
      <c r="H427" t="s">
        <v>26</v>
      </c>
      <c r="I427" t="s">
        <v>27</v>
      </c>
      <c r="J427" t="s">
        <v>48</v>
      </c>
      <c r="K427" s="2">
        <v>0.55208333333333337</v>
      </c>
      <c r="L427" s="2">
        <v>0.55902777777777779</v>
      </c>
      <c r="M427">
        <v>10</v>
      </c>
      <c r="N427">
        <v>0</v>
      </c>
      <c r="O427">
        <v>0.42</v>
      </c>
      <c r="Q427" t="s">
        <v>85</v>
      </c>
      <c r="R427">
        <v>1</v>
      </c>
      <c r="S427" t="s">
        <v>50</v>
      </c>
      <c r="T427" t="s">
        <v>42</v>
      </c>
      <c r="U427" s="2">
        <v>44509.5934375</v>
      </c>
      <c r="V427" t="s">
        <v>51</v>
      </c>
      <c r="W427" s="2">
        <v>44509.5934375</v>
      </c>
      <c r="X427">
        <v>1</v>
      </c>
      <c r="Y427" s="7">
        <v>0.02</v>
      </c>
      <c r="Z427" s="7">
        <v>0.05</v>
      </c>
      <c r="AA427" s="7">
        <v>0.06</v>
      </c>
    </row>
    <row r="428" spans="1:27" x14ac:dyDescent="0.25">
      <c r="A428">
        <v>44</v>
      </c>
      <c r="B428" s="1">
        <v>44504</v>
      </c>
      <c r="C428" s="1" t="s">
        <v>197</v>
      </c>
      <c r="D428" t="s">
        <v>189</v>
      </c>
      <c r="E428" t="s">
        <v>23</v>
      </c>
      <c r="F428" t="s">
        <v>86</v>
      </c>
      <c r="G428" t="s">
        <v>47</v>
      </c>
      <c r="H428" t="s">
        <v>26</v>
      </c>
      <c r="I428" t="s">
        <v>27</v>
      </c>
      <c r="J428" t="s">
        <v>48</v>
      </c>
      <c r="K428" s="2">
        <v>0.58333333333333337</v>
      </c>
      <c r="L428" s="2">
        <v>0.59027777777777779</v>
      </c>
      <c r="M428">
        <v>10</v>
      </c>
      <c r="N428">
        <v>0</v>
      </c>
      <c r="O428">
        <v>0.42</v>
      </c>
      <c r="Q428" t="s">
        <v>85</v>
      </c>
      <c r="R428">
        <v>1</v>
      </c>
      <c r="S428" t="s">
        <v>50</v>
      </c>
      <c r="T428" t="s">
        <v>42</v>
      </c>
      <c r="U428" s="2">
        <v>44509.5934375</v>
      </c>
      <c r="V428" t="s">
        <v>51</v>
      </c>
      <c r="W428" s="2">
        <v>44509.5934375</v>
      </c>
      <c r="X428">
        <v>1</v>
      </c>
      <c r="Y428" s="7">
        <v>0.02</v>
      </c>
      <c r="Z428" s="7">
        <v>0.05</v>
      </c>
      <c r="AA428" s="7">
        <v>0.06</v>
      </c>
    </row>
    <row r="429" spans="1:27" x14ac:dyDescent="0.25">
      <c r="A429">
        <v>44</v>
      </c>
      <c r="B429" s="1">
        <v>44504</v>
      </c>
      <c r="C429" s="1" t="s">
        <v>197</v>
      </c>
      <c r="D429" t="s">
        <v>246</v>
      </c>
      <c r="E429" t="s">
        <v>23</v>
      </c>
      <c r="F429" t="s">
        <v>78</v>
      </c>
      <c r="G429" t="s">
        <v>47</v>
      </c>
      <c r="H429" t="s">
        <v>26</v>
      </c>
      <c r="I429" t="s">
        <v>27</v>
      </c>
      <c r="J429" t="s">
        <v>48</v>
      </c>
      <c r="K429" s="2">
        <v>0.75</v>
      </c>
      <c r="L429" s="2">
        <v>0.75694444444444453</v>
      </c>
      <c r="M429">
        <v>10</v>
      </c>
      <c r="N429">
        <v>0</v>
      </c>
      <c r="O429">
        <v>0.42</v>
      </c>
      <c r="Q429" t="s">
        <v>81</v>
      </c>
      <c r="R429">
        <v>1</v>
      </c>
      <c r="S429" t="s">
        <v>50</v>
      </c>
      <c r="T429" t="s">
        <v>42</v>
      </c>
      <c r="U429" s="2">
        <v>44509.5934375</v>
      </c>
      <c r="V429" t="s">
        <v>51</v>
      </c>
      <c r="W429" s="2">
        <v>44509.5934375</v>
      </c>
      <c r="X429">
        <v>1</v>
      </c>
      <c r="Y429" s="7">
        <v>0.02</v>
      </c>
      <c r="Z429" s="7">
        <v>0.05</v>
      </c>
      <c r="AA429" s="7">
        <v>0.06</v>
      </c>
    </row>
    <row r="430" spans="1:27" x14ac:dyDescent="0.25">
      <c r="A430">
        <v>44</v>
      </c>
      <c r="B430" s="1">
        <v>44504</v>
      </c>
      <c r="C430" s="1" t="s">
        <v>197</v>
      </c>
      <c r="D430" t="s">
        <v>187</v>
      </c>
      <c r="E430" t="s">
        <v>23</v>
      </c>
      <c r="F430" t="s">
        <v>40</v>
      </c>
      <c r="G430" t="s">
        <v>47</v>
      </c>
      <c r="H430" t="s">
        <v>26</v>
      </c>
      <c r="I430" t="s">
        <v>27</v>
      </c>
      <c r="J430" t="s">
        <v>48</v>
      </c>
      <c r="K430" s="2">
        <v>0.69097222222222221</v>
      </c>
      <c r="L430" s="2">
        <v>0.69791666666666663</v>
      </c>
      <c r="M430">
        <v>10</v>
      </c>
      <c r="N430">
        <v>0</v>
      </c>
      <c r="O430">
        <v>0.42</v>
      </c>
      <c r="Q430" t="s">
        <v>85</v>
      </c>
      <c r="R430">
        <v>1</v>
      </c>
      <c r="S430" t="s">
        <v>50</v>
      </c>
      <c r="T430" t="s">
        <v>42</v>
      </c>
      <c r="U430" s="2">
        <v>44509.5934375</v>
      </c>
      <c r="V430" t="s">
        <v>51</v>
      </c>
      <c r="W430" s="2">
        <v>44509.5934375</v>
      </c>
      <c r="X430">
        <v>1</v>
      </c>
      <c r="Y430" s="7">
        <v>0.02</v>
      </c>
      <c r="Z430" s="7">
        <v>0.05</v>
      </c>
      <c r="AA430" s="7">
        <v>0.06</v>
      </c>
    </row>
    <row r="431" spans="1:27" x14ac:dyDescent="0.25">
      <c r="A431">
        <v>44</v>
      </c>
      <c r="B431" s="1">
        <v>44504</v>
      </c>
      <c r="C431" s="1" t="s">
        <v>197</v>
      </c>
      <c r="D431" t="s">
        <v>190</v>
      </c>
      <c r="E431" t="s">
        <v>23</v>
      </c>
      <c r="F431" t="s">
        <v>77</v>
      </c>
      <c r="G431" t="s">
        <v>63</v>
      </c>
      <c r="H431" t="s">
        <v>34</v>
      </c>
      <c r="I431" t="s">
        <v>27</v>
      </c>
      <c r="J431" t="s">
        <v>48</v>
      </c>
      <c r="K431" s="2">
        <v>0.82291666666666663</v>
      </c>
      <c r="L431" s="2">
        <v>0.83680555555555547</v>
      </c>
      <c r="M431">
        <v>20</v>
      </c>
      <c r="N431">
        <v>0</v>
      </c>
      <c r="O431">
        <v>0.42</v>
      </c>
      <c r="Q431" t="s">
        <v>73</v>
      </c>
      <c r="R431">
        <v>1</v>
      </c>
      <c r="S431" t="s">
        <v>50</v>
      </c>
      <c r="T431" t="s">
        <v>42</v>
      </c>
      <c r="U431" s="2">
        <v>44509.5934375</v>
      </c>
      <c r="V431" t="s">
        <v>51</v>
      </c>
      <c r="W431" s="2">
        <v>44509.5934375</v>
      </c>
      <c r="X431">
        <v>1</v>
      </c>
      <c r="Y431" s="7">
        <v>0.02</v>
      </c>
      <c r="Z431" s="7">
        <v>0.05</v>
      </c>
      <c r="AA431" s="7">
        <v>0.06</v>
      </c>
    </row>
    <row r="432" spans="1:27" x14ac:dyDescent="0.25">
      <c r="A432">
        <v>44</v>
      </c>
      <c r="B432" s="1">
        <v>44504</v>
      </c>
      <c r="C432" s="1" t="s">
        <v>197</v>
      </c>
      <c r="D432" t="s">
        <v>191</v>
      </c>
      <c r="E432" t="s">
        <v>23</v>
      </c>
      <c r="F432" t="s">
        <v>86</v>
      </c>
      <c r="G432" t="s">
        <v>47</v>
      </c>
      <c r="H432" t="s">
        <v>26</v>
      </c>
      <c r="I432" t="s">
        <v>27</v>
      </c>
      <c r="J432" t="s">
        <v>48</v>
      </c>
      <c r="K432" s="2">
        <v>0.77083333333333337</v>
      </c>
      <c r="L432" s="2">
        <v>0.77777777777777779</v>
      </c>
      <c r="M432">
        <v>10</v>
      </c>
      <c r="N432">
        <v>0</v>
      </c>
      <c r="O432">
        <v>0.42</v>
      </c>
      <c r="Q432" t="s">
        <v>73</v>
      </c>
      <c r="R432">
        <v>1</v>
      </c>
      <c r="S432" t="s">
        <v>50</v>
      </c>
      <c r="T432" t="s">
        <v>42</v>
      </c>
      <c r="U432" s="2">
        <v>44509.5934375</v>
      </c>
      <c r="V432" t="s">
        <v>51</v>
      </c>
      <c r="W432" s="2">
        <v>44509.5934375</v>
      </c>
      <c r="X432">
        <v>1</v>
      </c>
      <c r="Y432" s="7">
        <v>0.02</v>
      </c>
      <c r="Z432" s="7">
        <v>0.05</v>
      </c>
      <c r="AA432" s="7">
        <v>0.06</v>
      </c>
    </row>
    <row r="433" spans="1:27" x14ac:dyDescent="0.25">
      <c r="A433">
        <v>44</v>
      </c>
      <c r="B433" s="1">
        <v>44504</v>
      </c>
      <c r="C433" s="1" t="s">
        <v>197</v>
      </c>
      <c r="D433" t="s">
        <v>184</v>
      </c>
      <c r="E433" t="s">
        <v>23</v>
      </c>
      <c r="F433" t="s">
        <v>78</v>
      </c>
      <c r="G433" t="s">
        <v>47</v>
      </c>
      <c r="H433" t="s">
        <v>26</v>
      </c>
      <c r="I433" t="s">
        <v>27</v>
      </c>
      <c r="J433" t="s">
        <v>48</v>
      </c>
      <c r="K433" s="2">
        <v>0.80555555555555547</v>
      </c>
      <c r="L433" s="2">
        <v>0.8125</v>
      </c>
      <c r="M433">
        <v>10</v>
      </c>
      <c r="N433">
        <v>0</v>
      </c>
      <c r="O433">
        <v>0.42</v>
      </c>
      <c r="Q433" t="s">
        <v>156</v>
      </c>
      <c r="R433">
        <v>1</v>
      </c>
      <c r="S433" t="s">
        <v>50</v>
      </c>
      <c r="T433" t="s">
        <v>42</v>
      </c>
      <c r="U433" s="2">
        <v>44509.5934375</v>
      </c>
      <c r="V433" t="s">
        <v>51</v>
      </c>
      <c r="W433" s="2">
        <v>44509.5934375</v>
      </c>
      <c r="X433">
        <v>1</v>
      </c>
      <c r="Y433" s="7">
        <v>0.02</v>
      </c>
      <c r="Z433" s="7">
        <v>0.05</v>
      </c>
      <c r="AA433" s="7">
        <v>0.06</v>
      </c>
    </row>
    <row r="434" spans="1:27" x14ac:dyDescent="0.25">
      <c r="A434">
        <v>44</v>
      </c>
      <c r="B434" s="1">
        <v>44504</v>
      </c>
      <c r="C434" s="1" t="s">
        <v>197</v>
      </c>
      <c r="D434" t="s">
        <v>246</v>
      </c>
      <c r="E434" t="s">
        <v>23</v>
      </c>
      <c r="F434" t="s">
        <v>40</v>
      </c>
      <c r="G434" t="s">
        <v>47</v>
      </c>
      <c r="H434" t="s">
        <v>26</v>
      </c>
      <c r="I434" t="s">
        <v>27</v>
      </c>
      <c r="J434" t="s">
        <v>48</v>
      </c>
      <c r="K434" s="2">
        <v>0.83680555555555547</v>
      </c>
      <c r="L434" s="2">
        <v>0.84375</v>
      </c>
      <c r="M434">
        <v>10</v>
      </c>
      <c r="N434">
        <v>0</v>
      </c>
      <c r="O434">
        <v>0.42</v>
      </c>
      <c r="Q434" t="s">
        <v>73</v>
      </c>
      <c r="R434">
        <v>1</v>
      </c>
      <c r="S434" t="s">
        <v>50</v>
      </c>
      <c r="T434" t="s">
        <v>42</v>
      </c>
      <c r="U434" s="2">
        <v>44509.5934375</v>
      </c>
      <c r="V434" t="s">
        <v>51</v>
      </c>
      <c r="W434" s="2">
        <v>44509.5934375</v>
      </c>
      <c r="X434">
        <v>1</v>
      </c>
      <c r="Y434" s="7">
        <v>0.02</v>
      </c>
      <c r="Z434" s="7">
        <v>0.05</v>
      </c>
      <c r="AA434" s="7">
        <v>0.06</v>
      </c>
    </row>
    <row r="435" spans="1:27" x14ac:dyDescent="0.25">
      <c r="A435">
        <v>44</v>
      </c>
      <c r="B435" s="1">
        <v>44504</v>
      </c>
      <c r="C435" s="1" t="s">
        <v>197</v>
      </c>
      <c r="D435" t="s">
        <v>188</v>
      </c>
      <c r="E435" t="s">
        <v>23</v>
      </c>
      <c r="F435" t="s">
        <v>86</v>
      </c>
      <c r="G435" t="s">
        <v>47</v>
      </c>
      <c r="H435" t="s">
        <v>26</v>
      </c>
      <c r="I435" t="s">
        <v>27</v>
      </c>
      <c r="J435" t="s">
        <v>48</v>
      </c>
      <c r="K435" s="2">
        <v>0.88194444444444453</v>
      </c>
      <c r="L435" s="2">
        <v>0.88888888888888884</v>
      </c>
      <c r="M435">
        <v>10</v>
      </c>
      <c r="N435">
        <v>0</v>
      </c>
      <c r="O435">
        <v>0.42</v>
      </c>
      <c r="Q435" t="s">
        <v>49</v>
      </c>
      <c r="R435">
        <v>1</v>
      </c>
      <c r="S435" t="s">
        <v>50</v>
      </c>
      <c r="T435" t="s">
        <v>42</v>
      </c>
      <c r="U435" s="2">
        <v>44509.5934375</v>
      </c>
      <c r="V435" t="s">
        <v>51</v>
      </c>
      <c r="W435" s="2">
        <v>44509.5934375</v>
      </c>
      <c r="X435">
        <v>1</v>
      </c>
      <c r="Y435" s="7">
        <v>0.02</v>
      </c>
      <c r="Z435" s="7">
        <v>0.05</v>
      </c>
      <c r="AA435" s="7">
        <v>0.06</v>
      </c>
    </row>
    <row r="436" spans="1:27" x14ac:dyDescent="0.25">
      <c r="A436">
        <v>44</v>
      </c>
      <c r="B436" s="1">
        <v>44504</v>
      </c>
      <c r="C436" s="1" t="s">
        <v>197</v>
      </c>
      <c r="D436" t="s">
        <v>189</v>
      </c>
      <c r="E436" t="s">
        <v>23</v>
      </c>
      <c r="F436" t="s">
        <v>78</v>
      </c>
      <c r="G436" t="s">
        <v>47</v>
      </c>
      <c r="H436" t="s">
        <v>26</v>
      </c>
      <c r="I436" t="s">
        <v>27</v>
      </c>
      <c r="J436" t="s">
        <v>48</v>
      </c>
      <c r="K436" s="2">
        <v>0.91666666666666663</v>
      </c>
      <c r="L436" s="2">
        <v>0.92361111111111116</v>
      </c>
      <c r="M436">
        <v>10</v>
      </c>
      <c r="N436">
        <v>0</v>
      </c>
      <c r="O436">
        <v>0.42</v>
      </c>
      <c r="Q436" t="s">
        <v>73</v>
      </c>
      <c r="R436">
        <v>1</v>
      </c>
      <c r="S436" t="s">
        <v>50</v>
      </c>
      <c r="T436" t="s">
        <v>42</v>
      </c>
      <c r="U436" s="2">
        <v>44509.593449074076</v>
      </c>
      <c r="V436" t="s">
        <v>51</v>
      </c>
      <c r="W436" s="2">
        <v>44509.593449074076</v>
      </c>
      <c r="X436">
        <v>1</v>
      </c>
      <c r="Y436" s="7">
        <v>0.02</v>
      </c>
      <c r="Z436" s="7">
        <v>0.05</v>
      </c>
      <c r="AA436" s="7">
        <v>0.06</v>
      </c>
    </row>
    <row r="437" spans="1:27" x14ac:dyDescent="0.25">
      <c r="A437">
        <v>44</v>
      </c>
      <c r="B437" s="1">
        <v>44504</v>
      </c>
      <c r="C437" s="1" t="s">
        <v>197</v>
      </c>
      <c r="D437" t="s">
        <v>246</v>
      </c>
      <c r="E437" t="s">
        <v>23</v>
      </c>
      <c r="F437" t="s">
        <v>86</v>
      </c>
      <c r="G437" t="s">
        <v>47</v>
      </c>
      <c r="H437" t="s">
        <v>26</v>
      </c>
      <c r="I437" t="s">
        <v>27</v>
      </c>
      <c r="J437" t="s">
        <v>48</v>
      </c>
      <c r="K437" s="2">
        <v>0.95833333333333337</v>
      </c>
      <c r="L437" s="2">
        <v>0.96527777777777779</v>
      </c>
      <c r="M437">
        <v>10</v>
      </c>
      <c r="N437">
        <v>0</v>
      </c>
      <c r="O437">
        <v>0.42</v>
      </c>
      <c r="Q437" t="s">
        <v>73</v>
      </c>
      <c r="R437">
        <v>1</v>
      </c>
      <c r="S437" t="s">
        <v>50</v>
      </c>
      <c r="T437" t="s">
        <v>42</v>
      </c>
      <c r="U437" s="2">
        <v>44509.593449074076</v>
      </c>
      <c r="V437" t="s">
        <v>51</v>
      </c>
      <c r="W437" s="2">
        <v>44509.593449074076</v>
      </c>
      <c r="X437">
        <v>1</v>
      </c>
      <c r="Y437" s="7">
        <v>0.02</v>
      </c>
      <c r="Z437" s="7">
        <v>0.05</v>
      </c>
      <c r="AA437" s="7">
        <v>0.06</v>
      </c>
    </row>
    <row r="438" spans="1:27" x14ac:dyDescent="0.25">
      <c r="A438">
        <v>44</v>
      </c>
      <c r="B438" s="1">
        <v>44505</v>
      </c>
      <c r="C438" s="1" t="s">
        <v>197</v>
      </c>
      <c r="D438" t="s">
        <v>187</v>
      </c>
      <c r="E438" t="s">
        <v>23</v>
      </c>
      <c r="F438" t="s">
        <v>78</v>
      </c>
      <c r="G438" t="s">
        <v>47</v>
      </c>
      <c r="H438" t="s">
        <v>26</v>
      </c>
      <c r="I438" t="s">
        <v>27</v>
      </c>
      <c r="J438" t="s">
        <v>48</v>
      </c>
      <c r="K438" s="2">
        <v>6.25E-2</v>
      </c>
      <c r="L438" s="2">
        <v>6.9444444444444434E-2</v>
      </c>
      <c r="M438">
        <v>10</v>
      </c>
      <c r="N438">
        <v>0</v>
      </c>
      <c r="O438">
        <v>0.42</v>
      </c>
      <c r="Q438" t="s">
        <v>73</v>
      </c>
      <c r="R438">
        <v>1</v>
      </c>
      <c r="S438" t="s">
        <v>50</v>
      </c>
      <c r="T438" t="s">
        <v>42</v>
      </c>
      <c r="U438" s="2">
        <v>44509.593449074076</v>
      </c>
      <c r="V438" t="s">
        <v>51</v>
      </c>
      <c r="W438" s="2">
        <v>44509.593449074076</v>
      </c>
      <c r="X438">
        <v>1</v>
      </c>
      <c r="Y438" s="7">
        <v>0.02</v>
      </c>
      <c r="Z438" s="7">
        <v>0.05</v>
      </c>
      <c r="AA438" s="7">
        <v>0.06</v>
      </c>
    </row>
    <row r="439" spans="1:27" x14ac:dyDescent="0.25">
      <c r="A439">
        <v>44</v>
      </c>
      <c r="B439" s="1">
        <v>44505</v>
      </c>
      <c r="C439" s="1" t="s">
        <v>197</v>
      </c>
      <c r="D439" t="s">
        <v>190</v>
      </c>
      <c r="E439" t="s">
        <v>23</v>
      </c>
      <c r="F439" t="s">
        <v>86</v>
      </c>
      <c r="G439" t="s">
        <v>47</v>
      </c>
      <c r="H439" t="s">
        <v>26</v>
      </c>
      <c r="I439" t="s">
        <v>27</v>
      </c>
      <c r="J439" t="s">
        <v>48</v>
      </c>
      <c r="K439" s="2">
        <v>9.7222222222222224E-2</v>
      </c>
      <c r="L439" s="2">
        <v>0.10416666666666667</v>
      </c>
      <c r="M439">
        <v>10</v>
      </c>
      <c r="N439">
        <v>0</v>
      </c>
      <c r="O439">
        <v>0.42</v>
      </c>
      <c r="Q439" t="s">
        <v>49</v>
      </c>
      <c r="R439">
        <v>1</v>
      </c>
      <c r="S439" t="s">
        <v>50</v>
      </c>
      <c r="T439" t="s">
        <v>42</v>
      </c>
      <c r="U439" s="2">
        <v>44509.593449074076</v>
      </c>
      <c r="V439" t="s">
        <v>51</v>
      </c>
      <c r="W439" s="2">
        <v>44509.593449074076</v>
      </c>
      <c r="X439">
        <v>1</v>
      </c>
      <c r="Y439" s="7">
        <v>0.02</v>
      </c>
      <c r="Z439" s="7">
        <v>0.05</v>
      </c>
      <c r="AA439" s="7">
        <v>0.06</v>
      </c>
    </row>
    <row r="440" spans="1:27" x14ac:dyDescent="0.25">
      <c r="A440">
        <v>44</v>
      </c>
      <c r="B440" s="1">
        <v>44505</v>
      </c>
      <c r="C440" s="1" t="s">
        <v>197</v>
      </c>
      <c r="D440" t="s">
        <v>191</v>
      </c>
      <c r="E440" t="s">
        <v>23</v>
      </c>
      <c r="F440" t="s">
        <v>40</v>
      </c>
      <c r="G440" t="s">
        <v>47</v>
      </c>
      <c r="H440" t="s">
        <v>26</v>
      </c>
      <c r="I440" t="s">
        <v>27</v>
      </c>
      <c r="J440" t="s">
        <v>48</v>
      </c>
      <c r="K440" s="2">
        <v>0.125</v>
      </c>
      <c r="L440" s="2">
        <v>0.13194444444444445</v>
      </c>
      <c r="M440">
        <v>10</v>
      </c>
      <c r="N440">
        <v>0</v>
      </c>
      <c r="O440">
        <v>0.42</v>
      </c>
      <c r="Q440" t="s">
        <v>73</v>
      </c>
      <c r="R440">
        <v>1</v>
      </c>
      <c r="S440" t="s">
        <v>50</v>
      </c>
      <c r="T440" t="s">
        <v>42</v>
      </c>
      <c r="U440" s="2">
        <v>44509.593449074076</v>
      </c>
      <c r="V440" t="s">
        <v>51</v>
      </c>
      <c r="W440" s="2">
        <v>44509.593449074076</v>
      </c>
      <c r="X440">
        <v>1</v>
      </c>
      <c r="Y440" s="7">
        <v>0.02</v>
      </c>
      <c r="Z440" s="7">
        <v>0.05</v>
      </c>
      <c r="AA440" s="7">
        <v>0.06</v>
      </c>
    </row>
    <row r="441" spans="1:27" x14ac:dyDescent="0.25">
      <c r="A441">
        <v>44</v>
      </c>
      <c r="B441" s="1">
        <v>44505</v>
      </c>
      <c r="C441" s="1" t="s">
        <v>197</v>
      </c>
      <c r="D441" t="s">
        <v>184</v>
      </c>
      <c r="E441" t="s">
        <v>23</v>
      </c>
      <c r="F441" t="s">
        <v>78</v>
      </c>
      <c r="G441" t="s">
        <v>47</v>
      </c>
      <c r="H441" t="s">
        <v>26</v>
      </c>
      <c r="I441" t="s">
        <v>27</v>
      </c>
      <c r="J441" t="s">
        <v>48</v>
      </c>
      <c r="K441" s="2">
        <v>0.16319444444444445</v>
      </c>
      <c r="L441" s="2">
        <v>0.17013888888888887</v>
      </c>
      <c r="M441">
        <v>10</v>
      </c>
      <c r="N441">
        <v>0</v>
      </c>
      <c r="O441">
        <v>0.42</v>
      </c>
      <c r="Q441" t="s">
        <v>49</v>
      </c>
      <c r="R441">
        <v>1</v>
      </c>
      <c r="S441" t="s">
        <v>50</v>
      </c>
      <c r="T441" t="s">
        <v>42</v>
      </c>
      <c r="U441" s="2">
        <v>44509.593449074076</v>
      </c>
      <c r="V441" t="s">
        <v>51</v>
      </c>
      <c r="W441" s="2">
        <v>44509.593449074076</v>
      </c>
      <c r="X441">
        <v>1</v>
      </c>
      <c r="Y441" s="7">
        <v>0.02</v>
      </c>
      <c r="Z441" s="7">
        <v>0.05</v>
      </c>
      <c r="AA441" s="7">
        <v>0.06</v>
      </c>
    </row>
    <row r="442" spans="1:27" x14ac:dyDescent="0.25">
      <c r="A442">
        <v>44</v>
      </c>
      <c r="B442" s="1">
        <v>44505</v>
      </c>
      <c r="C442" s="1" t="s">
        <v>197</v>
      </c>
      <c r="D442" t="s">
        <v>246</v>
      </c>
      <c r="E442" t="s">
        <v>23</v>
      </c>
      <c r="F442" t="s">
        <v>86</v>
      </c>
      <c r="G442" t="s">
        <v>47</v>
      </c>
      <c r="H442" t="s">
        <v>26</v>
      </c>
      <c r="I442" t="s">
        <v>27</v>
      </c>
      <c r="J442" t="s">
        <v>48</v>
      </c>
      <c r="K442" s="2">
        <v>0.18055555555555555</v>
      </c>
      <c r="L442" s="2">
        <v>0.1875</v>
      </c>
      <c r="M442">
        <v>10</v>
      </c>
      <c r="N442">
        <v>0</v>
      </c>
      <c r="O442">
        <v>0.42</v>
      </c>
      <c r="Q442" t="s">
        <v>49</v>
      </c>
      <c r="R442">
        <v>1</v>
      </c>
      <c r="S442" t="s">
        <v>50</v>
      </c>
      <c r="T442" t="s">
        <v>42</v>
      </c>
      <c r="U442" s="2">
        <v>44509.593449074076</v>
      </c>
      <c r="V442" t="s">
        <v>51</v>
      </c>
      <c r="W442" s="2">
        <v>44509.593449074076</v>
      </c>
      <c r="X442">
        <v>1</v>
      </c>
      <c r="Y442" s="7">
        <v>0.02</v>
      </c>
      <c r="Z442" s="7">
        <v>0.05</v>
      </c>
      <c r="AA442" s="7">
        <v>0.06</v>
      </c>
    </row>
    <row r="443" spans="1:27" x14ac:dyDescent="0.25">
      <c r="A443">
        <v>44</v>
      </c>
      <c r="B443" s="1">
        <v>44505</v>
      </c>
      <c r="C443" s="1" t="s">
        <v>197</v>
      </c>
      <c r="D443" t="s">
        <v>188</v>
      </c>
      <c r="E443" t="s">
        <v>23</v>
      </c>
      <c r="F443" t="s">
        <v>86</v>
      </c>
      <c r="G443" t="s">
        <v>47</v>
      </c>
      <c r="H443" t="s">
        <v>26</v>
      </c>
      <c r="I443" t="s">
        <v>27</v>
      </c>
      <c r="J443" t="s">
        <v>48</v>
      </c>
      <c r="K443" s="2">
        <v>0.27430555555555552</v>
      </c>
      <c r="L443" s="2">
        <v>0.28125</v>
      </c>
      <c r="M443">
        <v>10</v>
      </c>
      <c r="N443">
        <v>0</v>
      </c>
      <c r="O443">
        <v>0.42</v>
      </c>
      <c r="Q443" t="s">
        <v>85</v>
      </c>
      <c r="R443">
        <v>1</v>
      </c>
      <c r="S443" t="s">
        <v>50</v>
      </c>
      <c r="T443" t="s">
        <v>42</v>
      </c>
      <c r="U443" s="2">
        <v>44509.593449074076</v>
      </c>
      <c r="V443" t="s">
        <v>51</v>
      </c>
      <c r="W443" s="2">
        <v>44509.593449074076</v>
      </c>
      <c r="X443">
        <v>1</v>
      </c>
      <c r="Y443" s="7">
        <v>0.02</v>
      </c>
      <c r="Z443" s="7">
        <v>0.05</v>
      </c>
      <c r="AA443" s="7">
        <v>0.06</v>
      </c>
    </row>
    <row r="444" spans="1:27" x14ac:dyDescent="0.25">
      <c r="A444">
        <v>44</v>
      </c>
      <c r="B444" s="1">
        <v>44505</v>
      </c>
      <c r="C444" s="1" t="s">
        <v>197</v>
      </c>
      <c r="D444" t="s">
        <v>189</v>
      </c>
      <c r="E444" t="s">
        <v>23</v>
      </c>
      <c r="F444" t="s">
        <v>40</v>
      </c>
      <c r="G444" t="s">
        <v>47</v>
      </c>
      <c r="H444" t="s">
        <v>26</v>
      </c>
      <c r="I444" t="s">
        <v>27</v>
      </c>
      <c r="J444" t="s">
        <v>48</v>
      </c>
      <c r="K444" s="2">
        <v>0.34375</v>
      </c>
      <c r="L444" s="2">
        <v>0.34722222222222227</v>
      </c>
      <c r="M444">
        <v>5</v>
      </c>
      <c r="N444">
        <v>0</v>
      </c>
      <c r="O444">
        <v>0.42</v>
      </c>
      <c r="Q444" t="s">
        <v>85</v>
      </c>
      <c r="R444">
        <v>1</v>
      </c>
      <c r="S444" t="s">
        <v>50</v>
      </c>
      <c r="T444" t="s">
        <v>42</v>
      </c>
      <c r="U444" s="2">
        <v>44509.593449074076</v>
      </c>
      <c r="V444" t="s">
        <v>51</v>
      </c>
      <c r="W444" s="2">
        <v>44509.593449074076</v>
      </c>
      <c r="X444">
        <v>1</v>
      </c>
      <c r="Y444" s="7">
        <v>0.02</v>
      </c>
      <c r="Z444" s="7">
        <v>0.05</v>
      </c>
      <c r="AA444" s="7">
        <v>0.06</v>
      </c>
    </row>
    <row r="445" spans="1:27" x14ac:dyDescent="0.25">
      <c r="A445">
        <v>44</v>
      </c>
      <c r="B445" s="1">
        <v>44505</v>
      </c>
      <c r="C445" s="1" t="s">
        <v>197</v>
      </c>
      <c r="D445" t="s">
        <v>246</v>
      </c>
      <c r="E445" t="s">
        <v>23</v>
      </c>
      <c r="F445" t="s">
        <v>86</v>
      </c>
      <c r="G445" t="s">
        <v>47</v>
      </c>
      <c r="H445" t="s">
        <v>26</v>
      </c>
      <c r="I445" t="s">
        <v>27</v>
      </c>
      <c r="J445" t="s">
        <v>48</v>
      </c>
      <c r="K445" s="2">
        <v>0.41319444444444442</v>
      </c>
      <c r="L445" s="2">
        <v>0.41666666666666669</v>
      </c>
      <c r="M445">
        <v>5</v>
      </c>
      <c r="N445">
        <v>0</v>
      </c>
      <c r="O445">
        <v>0.42</v>
      </c>
      <c r="Q445" t="s">
        <v>85</v>
      </c>
      <c r="R445">
        <v>1</v>
      </c>
      <c r="S445" t="s">
        <v>50</v>
      </c>
      <c r="T445" t="s">
        <v>42</v>
      </c>
      <c r="U445" s="2">
        <v>44509.593449074076</v>
      </c>
      <c r="V445" t="s">
        <v>51</v>
      </c>
      <c r="W445" s="2">
        <v>44509.593449074076</v>
      </c>
      <c r="X445">
        <v>1</v>
      </c>
      <c r="Y445" s="7">
        <v>0.02</v>
      </c>
      <c r="Z445" s="7">
        <v>0.05</v>
      </c>
      <c r="AA445" s="7">
        <v>0.06</v>
      </c>
    </row>
    <row r="446" spans="1:27" x14ac:dyDescent="0.25">
      <c r="A446">
        <v>44</v>
      </c>
      <c r="B446" s="1">
        <v>44505</v>
      </c>
      <c r="C446" s="1" t="s">
        <v>197</v>
      </c>
      <c r="D446" t="s">
        <v>187</v>
      </c>
      <c r="E446" t="s">
        <v>23</v>
      </c>
      <c r="F446" t="s">
        <v>40</v>
      </c>
      <c r="G446" t="s">
        <v>47</v>
      </c>
      <c r="H446" t="s">
        <v>26</v>
      </c>
      <c r="I446" t="s">
        <v>27</v>
      </c>
      <c r="J446" t="s">
        <v>48</v>
      </c>
      <c r="K446" s="2">
        <v>0.4826388888888889</v>
      </c>
      <c r="L446" s="2">
        <v>0.48958333333333331</v>
      </c>
      <c r="M446">
        <v>10</v>
      </c>
      <c r="N446">
        <v>0</v>
      </c>
      <c r="O446">
        <v>0.42</v>
      </c>
      <c r="Q446" t="s">
        <v>81</v>
      </c>
      <c r="R446">
        <v>1</v>
      </c>
      <c r="S446" t="s">
        <v>50</v>
      </c>
      <c r="T446" t="s">
        <v>42</v>
      </c>
      <c r="U446" s="2">
        <v>44509.593449074076</v>
      </c>
      <c r="V446" t="s">
        <v>51</v>
      </c>
      <c r="W446" s="2">
        <v>44509.593449074076</v>
      </c>
      <c r="X446">
        <v>1</v>
      </c>
      <c r="Y446" s="7">
        <v>0.02</v>
      </c>
      <c r="Z446" s="7">
        <v>0.05</v>
      </c>
      <c r="AA446" s="7">
        <v>0.06</v>
      </c>
    </row>
    <row r="447" spans="1:27" x14ac:dyDescent="0.25">
      <c r="A447">
        <v>44</v>
      </c>
      <c r="B447" s="1">
        <v>44505</v>
      </c>
      <c r="C447" s="1" t="s">
        <v>197</v>
      </c>
      <c r="D447" t="s">
        <v>190</v>
      </c>
      <c r="E447" t="s">
        <v>23</v>
      </c>
      <c r="F447" t="s">
        <v>86</v>
      </c>
      <c r="G447" t="s">
        <v>47</v>
      </c>
      <c r="H447" t="s">
        <v>26</v>
      </c>
      <c r="I447" t="s">
        <v>27</v>
      </c>
      <c r="J447" t="s">
        <v>48</v>
      </c>
      <c r="K447" s="2">
        <v>0.52777777777777779</v>
      </c>
      <c r="L447" s="2">
        <v>0.53472222222222221</v>
      </c>
      <c r="M447">
        <v>10</v>
      </c>
      <c r="N447">
        <v>0</v>
      </c>
      <c r="O447">
        <v>0.42</v>
      </c>
      <c r="Q447" t="s">
        <v>85</v>
      </c>
      <c r="R447">
        <v>1</v>
      </c>
      <c r="S447" t="s">
        <v>50</v>
      </c>
      <c r="T447" t="s">
        <v>42</v>
      </c>
      <c r="U447" s="2">
        <v>44509.593449074076</v>
      </c>
      <c r="V447" t="s">
        <v>51</v>
      </c>
      <c r="W447" s="2">
        <v>44509.593449074076</v>
      </c>
      <c r="X447">
        <v>1</v>
      </c>
      <c r="Y447" s="7">
        <v>0.02</v>
      </c>
      <c r="Z447" s="7">
        <v>0.05</v>
      </c>
      <c r="AA447" s="7">
        <v>0.06</v>
      </c>
    </row>
    <row r="448" spans="1:27" x14ac:dyDescent="0.25">
      <c r="A448">
        <v>44</v>
      </c>
      <c r="B448" s="1">
        <v>44505</v>
      </c>
      <c r="C448" s="1" t="s">
        <v>197</v>
      </c>
      <c r="D448" t="s">
        <v>191</v>
      </c>
      <c r="E448" t="s">
        <v>23</v>
      </c>
      <c r="F448" t="s">
        <v>78</v>
      </c>
      <c r="G448" t="s">
        <v>47</v>
      </c>
      <c r="H448" t="s">
        <v>26</v>
      </c>
      <c r="I448" t="s">
        <v>27</v>
      </c>
      <c r="J448" t="s">
        <v>48</v>
      </c>
      <c r="K448" s="2">
        <v>0.59722222222222221</v>
      </c>
      <c r="L448" s="2">
        <v>0.60416666666666663</v>
      </c>
      <c r="M448">
        <v>10</v>
      </c>
      <c r="N448">
        <v>0</v>
      </c>
      <c r="O448">
        <v>0.42</v>
      </c>
      <c r="Q448" t="s">
        <v>85</v>
      </c>
      <c r="R448">
        <v>1</v>
      </c>
      <c r="S448" t="s">
        <v>50</v>
      </c>
      <c r="T448" t="s">
        <v>42</v>
      </c>
      <c r="U448" s="2">
        <v>44509.593449074076</v>
      </c>
      <c r="V448" t="s">
        <v>51</v>
      </c>
      <c r="W448" s="2">
        <v>44509.593449074076</v>
      </c>
      <c r="X448">
        <v>1</v>
      </c>
      <c r="Y448" s="7">
        <v>0.02</v>
      </c>
      <c r="Z448" s="7">
        <v>0.05</v>
      </c>
      <c r="AA448" s="7">
        <v>0.06</v>
      </c>
    </row>
    <row r="449" spans="1:27" x14ac:dyDescent="0.25">
      <c r="A449">
        <v>44</v>
      </c>
      <c r="B449" s="1">
        <v>44505</v>
      </c>
      <c r="C449" s="1" t="s">
        <v>197</v>
      </c>
      <c r="D449" t="s">
        <v>184</v>
      </c>
      <c r="E449" t="s">
        <v>23</v>
      </c>
      <c r="F449" t="s">
        <v>40</v>
      </c>
      <c r="G449" t="s">
        <v>47</v>
      </c>
      <c r="H449" t="s">
        <v>26</v>
      </c>
      <c r="I449" t="s">
        <v>27</v>
      </c>
      <c r="J449" t="s">
        <v>48</v>
      </c>
      <c r="K449" s="2">
        <v>0.63194444444444442</v>
      </c>
      <c r="L449" s="2">
        <v>0.63541666666666663</v>
      </c>
      <c r="M449">
        <v>5</v>
      </c>
      <c r="N449">
        <v>0</v>
      </c>
      <c r="O449">
        <v>0.42</v>
      </c>
      <c r="Q449" t="s">
        <v>85</v>
      </c>
      <c r="R449">
        <v>1</v>
      </c>
      <c r="S449" t="s">
        <v>50</v>
      </c>
      <c r="T449" t="s">
        <v>42</v>
      </c>
      <c r="U449" s="2">
        <v>44509.593449074076</v>
      </c>
      <c r="V449" t="s">
        <v>51</v>
      </c>
      <c r="W449" s="2">
        <v>44509.593449074076</v>
      </c>
      <c r="X449">
        <v>1</v>
      </c>
      <c r="Y449" s="7">
        <v>0.02</v>
      </c>
      <c r="Z449" s="7">
        <v>0.05</v>
      </c>
      <c r="AA449" s="7">
        <v>0.06</v>
      </c>
    </row>
    <row r="450" spans="1:27" x14ac:dyDescent="0.25">
      <c r="A450">
        <v>44</v>
      </c>
      <c r="B450" s="1">
        <v>44505</v>
      </c>
      <c r="C450" s="1" t="s">
        <v>197</v>
      </c>
      <c r="D450" t="s">
        <v>246</v>
      </c>
      <c r="E450" t="s">
        <v>23</v>
      </c>
      <c r="F450" t="s">
        <v>86</v>
      </c>
      <c r="G450" t="s">
        <v>47</v>
      </c>
      <c r="H450" t="s">
        <v>26</v>
      </c>
      <c r="I450" t="s">
        <v>27</v>
      </c>
      <c r="J450" t="s">
        <v>48</v>
      </c>
      <c r="K450" s="2">
        <v>0.70833333333333337</v>
      </c>
      <c r="L450" s="2">
        <v>0.71527777777777779</v>
      </c>
      <c r="M450">
        <v>10</v>
      </c>
      <c r="N450">
        <v>0</v>
      </c>
      <c r="O450">
        <v>0.42</v>
      </c>
      <c r="Q450" t="s">
        <v>85</v>
      </c>
      <c r="R450">
        <v>1</v>
      </c>
      <c r="S450" t="s">
        <v>50</v>
      </c>
      <c r="T450" t="s">
        <v>42</v>
      </c>
      <c r="U450" s="2">
        <v>44509.593449074076</v>
      </c>
      <c r="V450" t="s">
        <v>51</v>
      </c>
      <c r="W450" s="2">
        <v>44509.593449074076</v>
      </c>
      <c r="X450">
        <v>1</v>
      </c>
      <c r="Y450" s="7">
        <v>0.02</v>
      </c>
      <c r="Z450" s="7">
        <v>0.05</v>
      </c>
      <c r="AA450" s="7">
        <v>0.06</v>
      </c>
    </row>
    <row r="451" spans="1:27" x14ac:dyDescent="0.25">
      <c r="A451">
        <v>44</v>
      </c>
      <c r="B451" s="1">
        <v>44505</v>
      </c>
      <c r="C451" s="1" t="s">
        <v>197</v>
      </c>
      <c r="D451" t="s">
        <v>188</v>
      </c>
      <c r="E451" t="s">
        <v>23</v>
      </c>
      <c r="F451" t="s">
        <v>78</v>
      </c>
      <c r="G451" t="s">
        <v>47</v>
      </c>
      <c r="H451" t="s">
        <v>26</v>
      </c>
      <c r="I451" t="s">
        <v>27</v>
      </c>
      <c r="J451" t="s">
        <v>48</v>
      </c>
      <c r="K451" s="2">
        <v>0.72222222222222221</v>
      </c>
      <c r="L451" s="2">
        <v>0.72916666666666663</v>
      </c>
      <c r="M451">
        <v>10</v>
      </c>
      <c r="N451">
        <v>0</v>
      </c>
      <c r="O451">
        <v>0.42</v>
      </c>
      <c r="Q451" t="s">
        <v>85</v>
      </c>
      <c r="R451">
        <v>1</v>
      </c>
      <c r="S451" t="s">
        <v>50</v>
      </c>
      <c r="T451" t="s">
        <v>42</v>
      </c>
      <c r="U451" s="2">
        <v>44509.593449074076</v>
      </c>
      <c r="V451" t="s">
        <v>51</v>
      </c>
      <c r="W451" s="2">
        <v>44509.593449074076</v>
      </c>
      <c r="X451">
        <v>1</v>
      </c>
      <c r="Y451" s="7">
        <v>0.02</v>
      </c>
      <c r="Z451" s="7">
        <v>0.05</v>
      </c>
      <c r="AA451" s="7">
        <v>0.06</v>
      </c>
    </row>
    <row r="452" spans="1:27" x14ac:dyDescent="0.25">
      <c r="A452">
        <v>44</v>
      </c>
      <c r="B452" s="1">
        <v>44505</v>
      </c>
      <c r="C452" s="1" t="s">
        <v>197</v>
      </c>
      <c r="D452" t="s">
        <v>189</v>
      </c>
      <c r="E452" t="s">
        <v>23</v>
      </c>
      <c r="F452" t="s">
        <v>86</v>
      </c>
      <c r="G452" t="s">
        <v>47</v>
      </c>
      <c r="H452" t="s">
        <v>26</v>
      </c>
      <c r="I452" t="s">
        <v>27</v>
      </c>
      <c r="J452" t="s">
        <v>48</v>
      </c>
      <c r="K452" s="2">
        <v>0.76388888888888884</v>
      </c>
      <c r="L452" s="2">
        <v>0.77083333333333337</v>
      </c>
      <c r="M452">
        <v>10</v>
      </c>
      <c r="N452">
        <v>0</v>
      </c>
      <c r="O452">
        <v>0.42</v>
      </c>
      <c r="Q452" t="s">
        <v>73</v>
      </c>
      <c r="R452">
        <v>1</v>
      </c>
      <c r="S452" t="s">
        <v>50</v>
      </c>
      <c r="T452" t="s">
        <v>42</v>
      </c>
      <c r="U452" s="2">
        <v>44509.593449074076</v>
      </c>
      <c r="V452" t="s">
        <v>51</v>
      </c>
      <c r="W452" s="2">
        <v>44509.593449074076</v>
      </c>
      <c r="X452">
        <v>1</v>
      </c>
      <c r="Y452" s="7">
        <v>0.02</v>
      </c>
      <c r="Z452" s="7">
        <v>0.05</v>
      </c>
      <c r="AA452" s="7">
        <v>0.06</v>
      </c>
    </row>
    <row r="453" spans="1:27" x14ac:dyDescent="0.25">
      <c r="A453">
        <v>44</v>
      </c>
      <c r="B453" s="1">
        <v>44505</v>
      </c>
      <c r="C453" s="1" t="s">
        <v>197</v>
      </c>
      <c r="D453" t="s">
        <v>246</v>
      </c>
      <c r="E453" t="s">
        <v>23</v>
      </c>
      <c r="F453" t="s">
        <v>40</v>
      </c>
      <c r="G453" t="s">
        <v>47</v>
      </c>
      <c r="H453" t="s">
        <v>26</v>
      </c>
      <c r="I453" t="s">
        <v>27</v>
      </c>
      <c r="J453" t="s">
        <v>48</v>
      </c>
      <c r="K453" s="2">
        <v>0.79166666666666663</v>
      </c>
      <c r="L453" s="2">
        <v>0.79861111111111116</v>
      </c>
      <c r="M453">
        <v>10</v>
      </c>
      <c r="N453">
        <v>0</v>
      </c>
      <c r="O453">
        <v>0.42</v>
      </c>
      <c r="Q453" t="s">
        <v>73</v>
      </c>
      <c r="R453">
        <v>1</v>
      </c>
      <c r="S453" t="s">
        <v>50</v>
      </c>
      <c r="T453" t="s">
        <v>42</v>
      </c>
      <c r="U453" s="2">
        <v>44509.593449074076</v>
      </c>
      <c r="V453" t="s">
        <v>51</v>
      </c>
      <c r="W453" s="2">
        <v>44509.593449074076</v>
      </c>
      <c r="X453">
        <v>1</v>
      </c>
      <c r="Y453" s="7">
        <v>0.02</v>
      </c>
      <c r="Z453" s="7">
        <v>0.05</v>
      </c>
      <c r="AA453" s="7">
        <v>0.06</v>
      </c>
    </row>
    <row r="454" spans="1:27" x14ac:dyDescent="0.25">
      <c r="A454">
        <v>44</v>
      </c>
      <c r="B454" s="1">
        <v>44505</v>
      </c>
      <c r="C454" s="1" t="s">
        <v>197</v>
      </c>
      <c r="D454" t="s">
        <v>187</v>
      </c>
      <c r="E454" t="s">
        <v>23</v>
      </c>
      <c r="F454" t="s">
        <v>78</v>
      </c>
      <c r="G454" t="s">
        <v>47</v>
      </c>
      <c r="H454" t="s">
        <v>26</v>
      </c>
      <c r="I454" t="s">
        <v>27</v>
      </c>
      <c r="J454" t="s">
        <v>48</v>
      </c>
      <c r="K454" s="2">
        <v>0.83680555555555547</v>
      </c>
      <c r="L454" s="2">
        <v>0.84375</v>
      </c>
      <c r="M454">
        <v>10</v>
      </c>
      <c r="N454">
        <v>0</v>
      </c>
      <c r="O454">
        <v>0.42</v>
      </c>
      <c r="Q454" t="s">
        <v>49</v>
      </c>
      <c r="R454">
        <v>1</v>
      </c>
      <c r="S454" t="s">
        <v>50</v>
      </c>
      <c r="T454" t="s">
        <v>42</v>
      </c>
      <c r="U454" s="2">
        <v>44509.593449074076</v>
      </c>
      <c r="V454" t="s">
        <v>51</v>
      </c>
      <c r="W454" s="2">
        <v>44509.593449074076</v>
      </c>
      <c r="X454">
        <v>1</v>
      </c>
      <c r="Y454" s="7">
        <v>0.02</v>
      </c>
      <c r="Z454" s="7">
        <v>0.05</v>
      </c>
      <c r="AA454" s="7">
        <v>0.06</v>
      </c>
    </row>
    <row r="455" spans="1:27" x14ac:dyDescent="0.25">
      <c r="A455">
        <v>44</v>
      </c>
      <c r="B455" s="1">
        <v>44505</v>
      </c>
      <c r="C455" s="1" t="s">
        <v>197</v>
      </c>
      <c r="D455" t="s">
        <v>190</v>
      </c>
      <c r="E455" t="s">
        <v>23</v>
      </c>
      <c r="F455" t="s">
        <v>40</v>
      </c>
      <c r="G455" t="s">
        <v>47</v>
      </c>
      <c r="H455" t="s">
        <v>26</v>
      </c>
      <c r="I455" t="s">
        <v>27</v>
      </c>
      <c r="J455" t="s">
        <v>48</v>
      </c>
      <c r="K455" s="2">
        <v>0.85416666666666663</v>
      </c>
      <c r="L455" s="2">
        <v>0.86111111111111116</v>
      </c>
      <c r="M455">
        <v>10</v>
      </c>
      <c r="N455">
        <v>0</v>
      </c>
      <c r="O455">
        <v>0.42</v>
      </c>
      <c r="Q455" t="s">
        <v>156</v>
      </c>
      <c r="R455">
        <v>1</v>
      </c>
      <c r="S455" t="s">
        <v>50</v>
      </c>
      <c r="T455" t="s">
        <v>42</v>
      </c>
      <c r="U455" s="2">
        <v>44509.593449074076</v>
      </c>
      <c r="V455" t="s">
        <v>51</v>
      </c>
      <c r="W455" s="2">
        <v>44509.593449074076</v>
      </c>
      <c r="X455">
        <v>1</v>
      </c>
      <c r="Y455" s="7">
        <v>0.02</v>
      </c>
      <c r="Z455" s="7">
        <v>0.05</v>
      </c>
      <c r="AA455" s="7">
        <v>0.06</v>
      </c>
    </row>
    <row r="456" spans="1:27" x14ac:dyDescent="0.25">
      <c r="A456">
        <v>44</v>
      </c>
      <c r="B456" s="1">
        <v>44505</v>
      </c>
      <c r="C456" s="1" t="s">
        <v>197</v>
      </c>
      <c r="D456" t="s">
        <v>191</v>
      </c>
      <c r="E456" t="s">
        <v>23</v>
      </c>
      <c r="F456" t="s">
        <v>86</v>
      </c>
      <c r="G456" t="s">
        <v>47</v>
      </c>
      <c r="H456" t="s">
        <v>26</v>
      </c>
      <c r="I456" t="s">
        <v>27</v>
      </c>
      <c r="J456" t="s">
        <v>48</v>
      </c>
      <c r="K456" s="2">
        <v>0.875</v>
      </c>
      <c r="L456" s="2">
        <v>0.88194444444444453</v>
      </c>
      <c r="M456">
        <v>10</v>
      </c>
      <c r="N456">
        <v>0</v>
      </c>
      <c r="O456">
        <v>0.42</v>
      </c>
      <c r="Q456" t="s">
        <v>73</v>
      </c>
      <c r="R456">
        <v>1</v>
      </c>
      <c r="S456" t="s">
        <v>50</v>
      </c>
      <c r="T456" t="s">
        <v>42</v>
      </c>
      <c r="U456" s="2">
        <v>44509.593449074076</v>
      </c>
      <c r="V456" t="s">
        <v>51</v>
      </c>
      <c r="W456" s="2">
        <v>44509.593449074076</v>
      </c>
      <c r="X456">
        <v>1</v>
      </c>
      <c r="Y456" s="7">
        <v>0.02</v>
      </c>
      <c r="Z456" s="7">
        <v>0.05</v>
      </c>
      <c r="AA456" s="7">
        <v>0.06</v>
      </c>
    </row>
    <row r="457" spans="1:27" x14ac:dyDescent="0.25">
      <c r="A457">
        <v>44</v>
      </c>
      <c r="B457" s="1">
        <v>44505</v>
      </c>
      <c r="C457" s="1" t="s">
        <v>197</v>
      </c>
      <c r="D457" t="s">
        <v>184</v>
      </c>
      <c r="E457" t="s">
        <v>23</v>
      </c>
      <c r="F457" t="s">
        <v>78</v>
      </c>
      <c r="G457" t="s">
        <v>47</v>
      </c>
      <c r="H457" t="s">
        <v>26</v>
      </c>
      <c r="I457" t="s">
        <v>27</v>
      </c>
      <c r="J457" t="s">
        <v>48</v>
      </c>
      <c r="K457" s="2">
        <v>0.90625</v>
      </c>
      <c r="L457" s="2">
        <v>0.91319444444444453</v>
      </c>
      <c r="M457">
        <v>10</v>
      </c>
      <c r="N457">
        <v>0</v>
      </c>
      <c r="O457">
        <v>0.42</v>
      </c>
      <c r="Q457" t="s">
        <v>73</v>
      </c>
      <c r="R457">
        <v>1</v>
      </c>
      <c r="S457" t="s">
        <v>50</v>
      </c>
      <c r="T457" t="s">
        <v>42</v>
      </c>
      <c r="U457" s="2">
        <v>44509.593449074076</v>
      </c>
      <c r="V457" t="s">
        <v>51</v>
      </c>
      <c r="W457" s="2">
        <v>44509.593449074076</v>
      </c>
      <c r="X457">
        <v>1</v>
      </c>
      <c r="Y457" s="7">
        <v>0.02</v>
      </c>
      <c r="Z457" s="7">
        <v>0.05</v>
      </c>
      <c r="AA457" s="7">
        <v>0.06</v>
      </c>
    </row>
    <row r="458" spans="1:27" x14ac:dyDescent="0.25">
      <c r="A458">
        <v>44</v>
      </c>
      <c r="B458" s="1">
        <v>44505</v>
      </c>
      <c r="C458" s="1" t="s">
        <v>197</v>
      </c>
      <c r="D458" t="s">
        <v>246</v>
      </c>
      <c r="E458" t="s">
        <v>23</v>
      </c>
      <c r="F458" t="s">
        <v>40</v>
      </c>
      <c r="G458" t="s">
        <v>47</v>
      </c>
      <c r="H458" t="s">
        <v>26</v>
      </c>
      <c r="I458" t="s">
        <v>27</v>
      </c>
      <c r="J458" t="s">
        <v>48</v>
      </c>
      <c r="K458" s="2">
        <v>0.93055555555555547</v>
      </c>
      <c r="L458" s="2">
        <v>0.9375</v>
      </c>
      <c r="M458">
        <v>10</v>
      </c>
      <c r="N458">
        <v>0</v>
      </c>
      <c r="O458">
        <v>0.42</v>
      </c>
      <c r="Q458" t="s">
        <v>73</v>
      </c>
      <c r="R458">
        <v>1</v>
      </c>
      <c r="S458" t="s">
        <v>50</v>
      </c>
      <c r="T458" t="s">
        <v>42</v>
      </c>
      <c r="U458" s="2">
        <v>44509.593449074076</v>
      </c>
      <c r="V458" t="s">
        <v>51</v>
      </c>
      <c r="W458" s="2">
        <v>44509.593449074076</v>
      </c>
      <c r="X458">
        <v>1</v>
      </c>
      <c r="Y458" s="7">
        <v>0.02</v>
      </c>
      <c r="Z458" s="7">
        <v>0.05</v>
      </c>
      <c r="AA458" s="7">
        <v>0.06</v>
      </c>
    </row>
    <row r="459" spans="1:27" x14ac:dyDescent="0.25">
      <c r="A459">
        <v>44</v>
      </c>
      <c r="B459" s="1">
        <v>44505</v>
      </c>
      <c r="C459" s="1" t="s">
        <v>197</v>
      </c>
      <c r="D459" t="s">
        <v>188</v>
      </c>
      <c r="E459" t="s">
        <v>23</v>
      </c>
      <c r="F459" t="s">
        <v>86</v>
      </c>
      <c r="G459" t="s">
        <v>47</v>
      </c>
      <c r="H459" t="s">
        <v>26</v>
      </c>
      <c r="I459" t="s">
        <v>27</v>
      </c>
      <c r="J459" t="s">
        <v>48</v>
      </c>
      <c r="K459" s="2">
        <v>0.96527777777777779</v>
      </c>
      <c r="L459" s="2">
        <v>0.97222222222222221</v>
      </c>
      <c r="M459">
        <v>10</v>
      </c>
      <c r="N459">
        <v>0</v>
      </c>
      <c r="O459">
        <v>0.42</v>
      </c>
      <c r="Q459" t="s">
        <v>73</v>
      </c>
      <c r="R459">
        <v>1</v>
      </c>
      <c r="S459" t="s">
        <v>50</v>
      </c>
      <c r="T459" t="s">
        <v>42</v>
      </c>
      <c r="U459" s="2">
        <v>44509.593449074076</v>
      </c>
      <c r="V459" t="s">
        <v>51</v>
      </c>
      <c r="W459" s="2">
        <v>44509.593449074076</v>
      </c>
      <c r="X459">
        <v>1</v>
      </c>
      <c r="Y459" s="7">
        <v>0.02</v>
      </c>
      <c r="Z459" s="7">
        <v>0.05</v>
      </c>
      <c r="AA459" s="7">
        <v>0.06</v>
      </c>
    </row>
    <row r="460" spans="1:27" x14ac:dyDescent="0.25">
      <c r="A460">
        <v>44</v>
      </c>
      <c r="B460" s="1">
        <v>44505</v>
      </c>
      <c r="C460" s="1" t="s">
        <v>197</v>
      </c>
      <c r="D460" t="s">
        <v>189</v>
      </c>
      <c r="E460" t="s">
        <v>23</v>
      </c>
      <c r="F460" t="s">
        <v>78</v>
      </c>
      <c r="G460" t="s">
        <v>47</v>
      </c>
      <c r="H460" t="s">
        <v>26</v>
      </c>
      <c r="I460" t="s">
        <v>27</v>
      </c>
      <c r="J460" t="s">
        <v>48</v>
      </c>
      <c r="K460" s="2">
        <v>0.98611111111111116</v>
      </c>
      <c r="L460" s="2">
        <v>0.99305555555555547</v>
      </c>
      <c r="M460">
        <v>10</v>
      </c>
      <c r="N460">
        <v>0</v>
      </c>
      <c r="O460">
        <v>0.42</v>
      </c>
      <c r="Q460" t="s">
        <v>49</v>
      </c>
      <c r="R460">
        <v>1</v>
      </c>
      <c r="S460" t="s">
        <v>50</v>
      </c>
      <c r="T460" t="s">
        <v>42</v>
      </c>
      <c r="U460" s="2">
        <v>44509.593449074076</v>
      </c>
      <c r="V460" t="s">
        <v>51</v>
      </c>
      <c r="W460" s="2">
        <v>44509.593449074076</v>
      </c>
      <c r="X460">
        <v>1</v>
      </c>
      <c r="Y460" s="7">
        <v>0.02</v>
      </c>
      <c r="Z460" s="7">
        <v>0.05</v>
      </c>
      <c r="AA460" s="7">
        <v>0.06</v>
      </c>
    </row>
    <row r="461" spans="1:27" x14ac:dyDescent="0.25">
      <c r="A461">
        <v>44</v>
      </c>
      <c r="B461" s="1">
        <v>44506</v>
      </c>
      <c r="C461" s="1" t="s">
        <v>197</v>
      </c>
      <c r="D461" t="s">
        <v>246</v>
      </c>
      <c r="E461" t="s">
        <v>23</v>
      </c>
      <c r="F461" t="s">
        <v>86</v>
      </c>
      <c r="G461" t="s">
        <v>47</v>
      </c>
      <c r="H461" t="s">
        <v>26</v>
      </c>
      <c r="I461" t="s">
        <v>27</v>
      </c>
      <c r="J461" t="s">
        <v>48</v>
      </c>
      <c r="K461" s="2">
        <v>2.7777777777777776E-2</v>
      </c>
      <c r="L461" s="2">
        <v>3.4722222222222224E-2</v>
      </c>
      <c r="M461">
        <v>10</v>
      </c>
      <c r="N461">
        <v>0</v>
      </c>
      <c r="O461">
        <v>0.42</v>
      </c>
      <c r="Q461" t="s">
        <v>49</v>
      </c>
      <c r="R461">
        <v>1</v>
      </c>
      <c r="S461" t="s">
        <v>50</v>
      </c>
      <c r="T461" t="s">
        <v>42</v>
      </c>
      <c r="U461" s="2">
        <v>44509.593449074076</v>
      </c>
      <c r="V461" t="s">
        <v>51</v>
      </c>
      <c r="W461" s="2">
        <v>44509.593449074076</v>
      </c>
      <c r="X461">
        <v>1</v>
      </c>
      <c r="Y461" s="7">
        <v>0.02</v>
      </c>
      <c r="Z461" s="7">
        <v>0.05</v>
      </c>
      <c r="AA461" s="7">
        <v>0.06</v>
      </c>
    </row>
    <row r="462" spans="1:27" x14ac:dyDescent="0.25">
      <c r="A462">
        <v>44</v>
      </c>
      <c r="B462" s="1">
        <v>44506</v>
      </c>
      <c r="C462" s="1" t="s">
        <v>197</v>
      </c>
      <c r="D462" t="s">
        <v>187</v>
      </c>
      <c r="E462" t="s">
        <v>23</v>
      </c>
      <c r="F462" t="s">
        <v>40</v>
      </c>
      <c r="G462" t="s">
        <v>47</v>
      </c>
      <c r="H462" t="s">
        <v>26</v>
      </c>
      <c r="I462" t="s">
        <v>27</v>
      </c>
      <c r="J462" t="s">
        <v>48</v>
      </c>
      <c r="K462" s="2">
        <v>6.25E-2</v>
      </c>
      <c r="L462" s="2">
        <v>6.9444444444444434E-2</v>
      </c>
      <c r="M462">
        <v>10</v>
      </c>
      <c r="N462">
        <v>0</v>
      </c>
      <c r="O462">
        <v>0.42</v>
      </c>
      <c r="Q462" t="s">
        <v>156</v>
      </c>
      <c r="R462">
        <v>1</v>
      </c>
      <c r="S462" t="s">
        <v>50</v>
      </c>
      <c r="T462" t="s">
        <v>42</v>
      </c>
      <c r="U462" s="2">
        <v>44509.593449074076</v>
      </c>
      <c r="V462" t="s">
        <v>51</v>
      </c>
      <c r="W462" s="2">
        <v>44509.593449074076</v>
      </c>
      <c r="X462">
        <v>1</v>
      </c>
      <c r="Y462" s="7">
        <v>0.02</v>
      </c>
      <c r="Z462" s="7">
        <v>0.05</v>
      </c>
      <c r="AA462" s="7">
        <v>0.06</v>
      </c>
    </row>
    <row r="463" spans="1:27" x14ac:dyDescent="0.25">
      <c r="A463">
        <v>44</v>
      </c>
      <c r="B463" s="1">
        <v>44506</v>
      </c>
      <c r="C463" s="1" t="s">
        <v>197</v>
      </c>
      <c r="D463" t="s">
        <v>190</v>
      </c>
      <c r="E463" t="s">
        <v>23</v>
      </c>
      <c r="F463" t="s">
        <v>78</v>
      </c>
      <c r="G463" t="s">
        <v>47</v>
      </c>
      <c r="H463" t="s">
        <v>26</v>
      </c>
      <c r="I463" t="s">
        <v>27</v>
      </c>
      <c r="J463" t="s">
        <v>48</v>
      </c>
      <c r="K463" s="2">
        <v>9.0277777777777776E-2</v>
      </c>
      <c r="L463" s="2">
        <v>9.7222222222222224E-2</v>
      </c>
      <c r="M463">
        <v>10</v>
      </c>
      <c r="N463">
        <v>0</v>
      </c>
      <c r="O463">
        <v>0.42</v>
      </c>
      <c r="Q463" t="s">
        <v>73</v>
      </c>
      <c r="R463">
        <v>1</v>
      </c>
      <c r="S463" t="s">
        <v>50</v>
      </c>
      <c r="T463" t="s">
        <v>42</v>
      </c>
      <c r="U463" s="2">
        <v>44509.593449074076</v>
      </c>
      <c r="V463" t="s">
        <v>51</v>
      </c>
      <c r="W463" s="2">
        <v>44509.593449074076</v>
      </c>
      <c r="X463">
        <v>1</v>
      </c>
      <c r="Y463" s="7">
        <v>0.02</v>
      </c>
      <c r="Z463" s="7">
        <v>0.05</v>
      </c>
      <c r="AA463" s="7">
        <v>0.06</v>
      </c>
    </row>
    <row r="464" spans="1:27" x14ac:dyDescent="0.25">
      <c r="A464">
        <v>44</v>
      </c>
      <c r="B464" s="1">
        <v>44506</v>
      </c>
      <c r="C464" s="1" t="s">
        <v>197</v>
      </c>
      <c r="D464" t="s">
        <v>191</v>
      </c>
      <c r="E464" t="s">
        <v>23</v>
      </c>
      <c r="F464" t="s">
        <v>86</v>
      </c>
      <c r="G464" t="s">
        <v>47</v>
      </c>
      <c r="H464" t="s">
        <v>26</v>
      </c>
      <c r="I464" t="s">
        <v>27</v>
      </c>
      <c r="J464" t="s">
        <v>48</v>
      </c>
      <c r="K464" s="2">
        <v>0.1076388888888889</v>
      </c>
      <c r="L464" s="2">
        <v>0.11458333333333333</v>
      </c>
      <c r="M464">
        <v>10</v>
      </c>
      <c r="N464">
        <v>0</v>
      </c>
      <c r="O464">
        <v>0.42</v>
      </c>
      <c r="Q464" t="s">
        <v>73</v>
      </c>
      <c r="R464">
        <v>1</v>
      </c>
      <c r="S464" t="s">
        <v>50</v>
      </c>
      <c r="T464" t="s">
        <v>42</v>
      </c>
      <c r="U464" s="2">
        <v>44509.593449074076</v>
      </c>
      <c r="V464" t="s">
        <v>51</v>
      </c>
      <c r="W464" s="2">
        <v>44509.593449074076</v>
      </c>
      <c r="X464">
        <v>1</v>
      </c>
      <c r="Y464" s="7">
        <v>0.02</v>
      </c>
      <c r="Z464" s="7">
        <v>0.05</v>
      </c>
      <c r="AA464" s="7">
        <v>0.06</v>
      </c>
    </row>
    <row r="465" spans="1:27" x14ac:dyDescent="0.25">
      <c r="A465">
        <v>44</v>
      </c>
      <c r="B465" s="1">
        <v>44506</v>
      </c>
      <c r="C465" s="1" t="s">
        <v>197</v>
      </c>
      <c r="D465" t="s">
        <v>184</v>
      </c>
      <c r="E465" t="s">
        <v>23</v>
      </c>
      <c r="F465" t="s">
        <v>40</v>
      </c>
      <c r="G465" t="s">
        <v>47</v>
      </c>
      <c r="H465" t="s">
        <v>26</v>
      </c>
      <c r="I465" t="s">
        <v>27</v>
      </c>
      <c r="J465" t="s">
        <v>48</v>
      </c>
      <c r="K465" s="2">
        <v>0.1423611111111111</v>
      </c>
      <c r="L465" s="2">
        <v>0.14930555555555555</v>
      </c>
      <c r="M465">
        <v>10</v>
      </c>
      <c r="N465">
        <v>0</v>
      </c>
      <c r="O465">
        <v>0.42</v>
      </c>
      <c r="Q465" t="s">
        <v>49</v>
      </c>
      <c r="R465">
        <v>1</v>
      </c>
      <c r="S465" t="s">
        <v>50</v>
      </c>
      <c r="T465" t="s">
        <v>42</v>
      </c>
      <c r="U465" s="2">
        <v>44509.593449074076</v>
      </c>
      <c r="V465" t="s">
        <v>51</v>
      </c>
      <c r="W465" s="2">
        <v>44509.593449074076</v>
      </c>
      <c r="X465">
        <v>1</v>
      </c>
      <c r="Y465" s="7">
        <v>0.02</v>
      </c>
      <c r="Z465" s="7">
        <v>0.05</v>
      </c>
      <c r="AA465" s="7">
        <v>0.06</v>
      </c>
    </row>
    <row r="466" spans="1:27" x14ac:dyDescent="0.25">
      <c r="A466">
        <v>44</v>
      </c>
      <c r="B466" s="1">
        <v>44506</v>
      </c>
      <c r="C466" s="1" t="s">
        <v>197</v>
      </c>
      <c r="D466" t="s">
        <v>246</v>
      </c>
      <c r="E466" t="s">
        <v>23</v>
      </c>
      <c r="F466" t="s">
        <v>78</v>
      </c>
      <c r="G466" t="s">
        <v>47</v>
      </c>
      <c r="H466" t="s">
        <v>26</v>
      </c>
      <c r="I466" t="s">
        <v>27</v>
      </c>
      <c r="J466" t="s">
        <v>48</v>
      </c>
      <c r="K466" s="2">
        <v>0.17013888888888887</v>
      </c>
      <c r="L466" s="2">
        <v>0.17708333333333334</v>
      </c>
      <c r="M466">
        <v>10</v>
      </c>
      <c r="N466">
        <v>0</v>
      </c>
      <c r="O466">
        <v>0.42</v>
      </c>
      <c r="Q466" t="s">
        <v>73</v>
      </c>
      <c r="R466">
        <v>1</v>
      </c>
      <c r="S466" t="s">
        <v>50</v>
      </c>
      <c r="T466" t="s">
        <v>42</v>
      </c>
      <c r="U466" s="2">
        <v>44509.593449074076</v>
      </c>
      <c r="V466" t="s">
        <v>51</v>
      </c>
      <c r="W466" s="2">
        <v>44509.593449074076</v>
      </c>
      <c r="X466">
        <v>1</v>
      </c>
      <c r="Y466" s="7">
        <v>0.02</v>
      </c>
      <c r="Z466" s="7">
        <v>0.05</v>
      </c>
      <c r="AA466" s="7">
        <v>0.06</v>
      </c>
    </row>
    <row r="467" spans="1:27" x14ac:dyDescent="0.25">
      <c r="A467">
        <v>44</v>
      </c>
      <c r="B467" s="1">
        <v>44506</v>
      </c>
      <c r="C467" s="1" t="s">
        <v>197</v>
      </c>
      <c r="D467" t="s">
        <v>188</v>
      </c>
      <c r="E467" t="s">
        <v>23</v>
      </c>
      <c r="F467" t="s">
        <v>86</v>
      </c>
      <c r="G467" t="s">
        <v>47</v>
      </c>
      <c r="H467" t="s">
        <v>26</v>
      </c>
      <c r="I467" t="s">
        <v>27</v>
      </c>
      <c r="J467" t="s">
        <v>48</v>
      </c>
      <c r="K467" s="2">
        <v>0.20138888888888887</v>
      </c>
      <c r="L467" s="2">
        <v>0.20833333333333334</v>
      </c>
      <c r="M467">
        <v>10</v>
      </c>
      <c r="N467">
        <v>0</v>
      </c>
      <c r="O467">
        <v>0.42</v>
      </c>
      <c r="Q467" t="s">
        <v>49</v>
      </c>
      <c r="R467">
        <v>1</v>
      </c>
      <c r="S467" t="s">
        <v>50</v>
      </c>
      <c r="T467" t="s">
        <v>42</v>
      </c>
      <c r="U467" s="2">
        <v>44509.593449074076</v>
      </c>
      <c r="V467" t="s">
        <v>51</v>
      </c>
      <c r="W467" s="2">
        <v>44509.593449074076</v>
      </c>
      <c r="X467">
        <v>1</v>
      </c>
      <c r="Y467" s="7">
        <v>0.02</v>
      </c>
      <c r="Z467" s="7">
        <v>0.05</v>
      </c>
      <c r="AA467" s="7">
        <v>0.06</v>
      </c>
    </row>
    <row r="468" spans="1:27" x14ac:dyDescent="0.25">
      <c r="A468">
        <v>44</v>
      </c>
      <c r="B468" s="1">
        <v>44506</v>
      </c>
      <c r="C468" s="1" t="s">
        <v>197</v>
      </c>
      <c r="D468" t="s">
        <v>189</v>
      </c>
      <c r="E468" t="s">
        <v>23</v>
      </c>
      <c r="F468" t="s">
        <v>40</v>
      </c>
      <c r="G468" t="s">
        <v>47</v>
      </c>
      <c r="H468" t="s">
        <v>26</v>
      </c>
      <c r="I468" t="s">
        <v>27</v>
      </c>
      <c r="J468" t="s">
        <v>48</v>
      </c>
      <c r="K468" s="2">
        <v>0.22916666666666666</v>
      </c>
      <c r="L468" s="2">
        <v>0.23611111111111113</v>
      </c>
      <c r="M468">
        <v>10</v>
      </c>
      <c r="N468">
        <v>0</v>
      </c>
      <c r="O468">
        <v>0.42</v>
      </c>
      <c r="Q468" t="s">
        <v>49</v>
      </c>
      <c r="R468">
        <v>1</v>
      </c>
      <c r="S468" t="s">
        <v>50</v>
      </c>
      <c r="T468" t="s">
        <v>42</v>
      </c>
      <c r="U468" s="2">
        <v>44509.593449074076</v>
      </c>
      <c r="V468" t="s">
        <v>51</v>
      </c>
      <c r="W468" s="2">
        <v>44509.593449074076</v>
      </c>
      <c r="X468">
        <v>1</v>
      </c>
      <c r="Y468" s="7">
        <v>0.02</v>
      </c>
      <c r="Z468" s="7">
        <v>0.05</v>
      </c>
      <c r="AA468" s="7">
        <v>0.06</v>
      </c>
    </row>
    <row r="469" spans="1:27" x14ac:dyDescent="0.25">
      <c r="A469">
        <v>45</v>
      </c>
      <c r="B469" s="1">
        <v>44509</v>
      </c>
      <c r="C469" s="1" t="s">
        <v>197</v>
      </c>
      <c r="D469" t="s">
        <v>246</v>
      </c>
      <c r="E469" t="s">
        <v>23</v>
      </c>
      <c r="F469" t="s">
        <v>110</v>
      </c>
      <c r="G469" t="s">
        <v>25</v>
      </c>
      <c r="H469" t="s">
        <v>26</v>
      </c>
      <c r="I469" t="s">
        <v>27</v>
      </c>
      <c r="J469" t="s">
        <v>28</v>
      </c>
      <c r="K469" s="2">
        <v>5.2083333333333336E-2</v>
      </c>
      <c r="L469" s="2">
        <v>5.9027777777777783E-2</v>
      </c>
      <c r="M469">
        <v>10</v>
      </c>
      <c r="N469">
        <v>0</v>
      </c>
      <c r="O469">
        <v>0.42</v>
      </c>
      <c r="Q469">
        <v>2276774</v>
      </c>
      <c r="R469">
        <v>1</v>
      </c>
      <c r="S469">
        <v>2203258</v>
      </c>
      <c r="T469" t="s">
        <v>158</v>
      </c>
      <c r="U469" s="2">
        <v>44509.660775462966</v>
      </c>
      <c r="V469">
        <v>2203258</v>
      </c>
      <c r="W469" s="2">
        <v>44509.67596064815</v>
      </c>
      <c r="X469">
        <v>1</v>
      </c>
      <c r="Y469" s="7">
        <v>0.02</v>
      </c>
      <c r="Z469" s="7">
        <v>0.05</v>
      </c>
      <c r="AA469" s="7">
        <v>0.06</v>
      </c>
    </row>
    <row r="470" spans="1:27" x14ac:dyDescent="0.25">
      <c r="A470">
        <v>45</v>
      </c>
      <c r="B470" s="1">
        <v>44509</v>
      </c>
      <c r="C470" s="1" t="s">
        <v>197</v>
      </c>
      <c r="D470" t="s">
        <v>187</v>
      </c>
      <c r="E470" t="s">
        <v>23</v>
      </c>
      <c r="F470" t="s">
        <v>110</v>
      </c>
      <c r="G470" t="s">
        <v>25</v>
      </c>
      <c r="H470" t="s">
        <v>26</v>
      </c>
      <c r="I470" t="s">
        <v>27</v>
      </c>
      <c r="J470" t="s">
        <v>28</v>
      </c>
      <c r="K470" s="2">
        <v>0.1875</v>
      </c>
      <c r="L470" s="2">
        <v>0.19444444444444445</v>
      </c>
      <c r="M470">
        <v>10</v>
      </c>
      <c r="N470">
        <v>0</v>
      </c>
      <c r="O470">
        <v>0.42</v>
      </c>
      <c r="Q470">
        <v>2276774</v>
      </c>
      <c r="R470">
        <v>1</v>
      </c>
      <c r="S470">
        <v>2203258</v>
      </c>
      <c r="T470" t="s">
        <v>117</v>
      </c>
      <c r="U470" s="2">
        <v>44509.660775462966</v>
      </c>
      <c r="V470">
        <v>2203258</v>
      </c>
      <c r="W470" s="2">
        <v>44509.688333333332</v>
      </c>
      <c r="X470">
        <v>1</v>
      </c>
      <c r="Y470" s="7">
        <v>0.02</v>
      </c>
      <c r="Z470" s="7">
        <v>0.05</v>
      </c>
      <c r="AA470" s="7">
        <v>0.06</v>
      </c>
    </row>
    <row r="471" spans="1:27" x14ac:dyDescent="0.25">
      <c r="A471">
        <v>45</v>
      </c>
      <c r="B471" s="1">
        <v>44509</v>
      </c>
      <c r="C471" s="1" t="s">
        <v>197</v>
      </c>
      <c r="D471" t="s">
        <v>190</v>
      </c>
      <c r="E471" t="s">
        <v>23</v>
      </c>
      <c r="F471" t="s">
        <v>33</v>
      </c>
      <c r="G471" t="s">
        <v>25</v>
      </c>
      <c r="H471" t="s">
        <v>34</v>
      </c>
      <c r="I471" t="s">
        <v>27</v>
      </c>
      <c r="J471" t="s">
        <v>35</v>
      </c>
      <c r="K471" s="2">
        <v>0.20486111111111113</v>
      </c>
      <c r="L471" s="2">
        <v>0.21875</v>
      </c>
      <c r="M471">
        <v>20</v>
      </c>
      <c r="N471">
        <v>0</v>
      </c>
      <c r="O471">
        <v>0.42</v>
      </c>
      <c r="Q471">
        <v>2276774</v>
      </c>
      <c r="R471">
        <v>1</v>
      </c>
      <c r="S471" t="s">
        <v>30</v>
      </c>
      <c r="T471" t="s">
        <v>31</v>
      </c>
      <c r="U471" s="2">
        <v>44509.660787037035</v>
      </c>
      <c r="V471" t="s">
        <v>32</v>
      </c>
      <c r="W471" s="2">
        <v>44510.925694444442</v>
      </c>
      <c r="X471">
        <v>1</v>
      </c>
      <c r="Y471" s="7">
        <v>0.02</v>
      </c>
      <c r="Z471" s="7">
        <v>0.05</v>
      </c>
      <c r="AA471" s="7">
        <v>0.06</v>
      </c>
    </row>
    <row r="472" spans="1:27" x14ac:dyDescent="0.25">
      <c r="A472">
        <v>45</v>
      </c>
      <c r="B472" s="1">
        <v>44508</v>
      </c>
      <c r="C472" s="1" t="s">
        <v>197</v>
      </c>
      <c r="D472" t="s">
        <v>191</v>
      </c>
      <c r="E472" t="s">
        <v>23</v>
      </c>
      <c r="F472" t="s">
        <v>131</v>
      </c>
      <c r="G472" t="s">
        <v>25</v>
      </c>
      <c r="H472" t="s">
        <v>44</v>
      </c>
      <c r="I472" t="s">
        <v>27</v>
      </c>
      <c r="J472" t="s">
        <v>28</v>
      </c>
      <c r="K472" s="2">
        <v>0.25</v>
      </c>
      <c r="L472" s="2">
        <v>0.27083333333333331</v>
      </c>
      <c r="M472">
        <v>30</v>
      </c>
      <c r="N472">
        <v>0.08</v>
      </c>
      <c r="O472">
        <v>0.42</v>
      </c>
      <c r="P472" t="s">
        <v>159</v>
      </c>
      <c r="Q472">
        <v>1220110</v>
      </c>
      <c r="R472">
        <v>1</v>
      </c>
      <c r="S472" t="s">
        <v>30</v>
      </c>
      <c r="T472" t="s">
        <v>31</v>
      </c>
      <c r="U472" s="2">
        <v>44509.660787037035</v>
      </c>
      <c r="V472" t="s">
        <v>32</v>
      </c>
      <c r="W472" s="2">
        <v>44510.925428240742</v>
      </c>
      <c r="X472">
        <v>1</v>
      </c>
      <c r="Y472" s="7">
        <v>0.02</v>
      </c>
      <c r="Z472" s="7">
        <v>0.05</v>
      </c>
      <c r="AA472" s="7">
        <v>0.06</v>
      </c>
    </row>
    <row r="473" spans="1:27" x14ac:dyDescent="0.25">
      <c r="A473">
        <v>45</v>
      </c>
      <c r="B473" s="1">
        <v>44508</v>
      </c>
      <c r="C473" s="1" t="s">
        <v>197</v>
      </c>
      <c r="D473" t="s">
        <v>184</v>
      </c>
      <c r="E473" t="s">
        <v>23</v>
      </c>
      <c r="F473" t="s">
        <v>33</v>
      </c>
      <c r="G473" t="s">
        <v>25</v>
      </c>
      <c r="H473" t="s">
        <v>44</v>
      </c>
      <c r="I473" t="s">
        <v>95</v>
      </c>
      <c r="J473" t="s">
        <v>97</v>
      </c>
      <c r="K473" s="2">
        <v>0.375</v>
      </c>
      <c r="L473" s="2">
        <v>0.38541666666666669</v>
      </c>
      <c r="M473">
        <v>15</v>
      </c>
      <c r="N473">
        <v>0.25</v>
      </c>
      <c r="O473">
        <v>0.42</v>
      </c>
      <c r="P473" t="s">
        <v>160</v>
      </c>
      <c r="Q473">
        <v>1220110</v>
      </c>
      <c r="R473">
        <v>1</v>
      </c>
      <c r="S473" t="s">
        <v>161</v>
      </c>
      <c r="T473" t="s">
        <v>117</v>
      </c>
      <c r="U473" s="2">
        <v>44509.660787037035</v>
      </c>
      <c r="V473" t="s">
        <v>162</v>
      </c>
      <c r="W473" s="2">
        <v>44510.57135416667</v>
      </c>
      <c r="X473">
        <v>1</v>
      </c>
      <c r="Y473" s="7">
        <v>0.02</v>
      </c>
      <c r="Z473" s="7">
        <v>0.05</v>
      </c>
      <c r="AA473" s="7">
        <v>0.06</v>
      </c>
    </row>
    <row r="474" spans="1:27" x14ac:dyDescent="0.25">
      <c r="A474">
        <v>45</v>
      </c>
      <c r="B474" s="1">
        <v>44508</v>
      </c>
      <c r="C474" s="1" t="s">
        <v>197</v>
      </c>
      <c r="D474" t="s">
        <v>246</v>
      </c>
      <c r="E474" t="s">
        <v>23</v>
      </c>
      <c r="F474" t="s">
        <v>24</v>
      </c>
      <c r="G474" t="s">
        <v>25</v>
      </c>
      <c r="H474" t="s">
        <v>26</v>
      </c>
      <c r="I474" t="s">
        <v>27</v>
      </c>
      <c r="J474" t="s">
        <v>28</v>
      </c>
      <c r="K474" s="2">
        <v>0.8125</v>
      </c>
      <c r="L474" s="2">
        <v>0.81944444444444453</v>
      </c>
      <c r="M474">
        <v>10</v>
      </c>
      <c r="N474">
        <v>0</v>
      </c>
      <c r="O474">
        <v>0.42</v>
      </c>
      <c r="Q474">
        <v>2276774</v>
      </c>
      <c r="R474">
        <v>1</v>
      </c>
      <c r="S474" t="s">
        <v>30</v>
      </c>
      <c r="T474" t="s">
        <v>31</v>
      </c>
      <c r="U474" s="2">
        <v>44509.660798611112</v>
      </c>
      <c r="V474" t="s">
        <v>32</v>
      </c>
      <c r="W474" s="2">
        <v>44510.925520833334</v>
      </c>
      <c r="X474">
        <v>1</v>
      </c>
      <c r="Y474" s="7">
        <v>0.02</v>
      </c>
      <c r="Z474" s="7">
        <v>0.05</v>
      </c>
      <c r="AA474" s="7">
        <v>0.06</v>
      </c>
    </row>
    <row r="475" spans="1:27" x14ac:dyDescent="0.25">
      <c r="A475">
        <v>45</v>
      </c>
      <c r="B475" s="1">
        <v>44508</v>
      </c>
      <c r="C475" s="1" t="s">
        <v>197</v>
      </c>
      <c r="D475" t="s">
        <v>188</v>
      </c>
      <c r="E475" t="s">
        <v>23</v>
      </c>
      <c r="F475" t="s">
        <v>126</v>
      </c>
      <c r="G475" t="s">
        <v>25</v>
      </c>
      <c r="H475" t="s">
        <v>34</v>
      </c>
      <c r="I475" t="s">
        <v>27</v>
      </c>
      <c r="J475" t="s">
        <v>35</v>
      </c>
      <c r="K475" s="2">
        <v>0.88541666666666663</v>
      </c>
      <c r="L475" s="2">
        <v>0.89583333333333337</v>
      </c>
      <c r="M475">
        <v>15</v>
      </c>
      <c r="N475">
        <v>0</v>
      </c>
      <c r="O475">
        <v>0.42</v>
      </c>
      <c r="Q475" t="s">
        <v>29</v>
      </c>
      <c r="R475">
        <v>1</v>
      </c>
      <c r="S475" t="s">
        <v>30</v>
      </c>
      <c r="T475" t="s">
        <v>31</v>
      </c>
      <c r="U475" s="2">
        <v>44509.660798611112</v>
      </c>
      <c r="V475" t="s">
        <v>32</v>
      </c>
      <c r="W475" s="2">
        <v>44510.925567129627</v>
      </c>
      <c r="X475">
        <v>1</v>
      </c>
      <c r="Y475" s="7">
        <v>0.02</v>
      </c>
      <c r="Z475" s="7">
        <v>0.05</v>
      </c>
      <c r="AA475" s="7">
        <v>0.06</v>
      </c>
    </row>
    <row r="476" spans="1:27" x14ac:dyDescent="0.25">
      <c r="A476">
        <v>45</v>
      </c>
      <c r="B476" s="1">
        <v>44508</v>
      </c>
      <c r="C476" s="1" t="s">
        <v>197</v>
      </c>
      <c r="D476" t="s">
        <v>189</v>
      </c>
      <c r="E476" t="s">
        <v>23</v>
      </c>
      <c r="F476" t="s">
        <v>110</v>
      </c>
      <c r="G476" t="s">
        <v>25</v>
      </c>
      <c r="H476" t="s">
        <v>26</v>
      </c>
      <c r="I476" t="s">
        <v>27</v>
      </c>
      <c r="J476" t="s">
        <v>28</v>
      </c>
      <c r="K476" s="2">
        <v>0.95138888888888884</v>
      </c>
      <c r="L476" s="2">
        <v>0.96180555555555547</v>
      </c>
      <c r="M476">
        <v>15</v>
      </c>
      <c r="N476">
        <v>0</v>
      </c>
      <c r="O476">
        <v>0.42</v>
      </c>
      <c r="Q476" t="s">
        <v>29</v>
      </c>
      <c r="R476">
        <v>1</v>
      </c>
      <c r="S476" t="s">
        <v>30</v>
      </c>
      <c r="T476" t="s">
        <v>31</v>
      </c>
      <c r="U476" s="2">
        <v>44509.660798611112</v>
      </c>
      <c r="V476" t="s">
        <v>32</v>
      </c>
      <c r="W476" s="2">
        <v>44510.925625000003</v>
      </c>
      <c r="X476">
        <v>1</v>
      </c>
      <c r="Y476" s="7">
        <v>0.02</v>
      </c>
      <c r="Z476" s="7">
        <v>0.05</v>
      </c>
      <c r="AA476" s="7">
        <v>0.06</v>
      </c>
    </row>
    <row r="477" spans="1:27" x14ac:dyDescent="0.25">
      <c r="A477">
        <v>45</v>
      </c>
      <c r="B477" s="1">
        <v>44508</v>
      </c>
      <c r="C477" s="1" t="s">
        <v>197</v>
      </c>
      <c r="D477" t="s">
        <v>246</v>
      </c>
      <c r="E477" t="s">
        <v>23</v>
      </c>
      <c r="F477" t="s">
        <v>110</v>
      </c>
      <c r="G477" t="s">
        <v>25</v>
      </c>
      <c r="H477" t="s">
        <v>26</v>
      </c>
      <c r="I477" t="s">
        <v>27</v>
      </c>
      <c r="J477" t="s">
        <v>28</v>
      </c>
      <c r="K477" s="2">
        <v>0.76736111111111116</v>
      </c>
      <c r="L477" s="2">
        <v>0.77430555555555547</v>
      </c>
      <c r="M477">
        <v>10</v>
      </c>
      <c r="N477">
        <v>0</v>
      </c>
      <c r="O477">
        <v>0.42</v>
      </c>
      <c r="Q477">
        <v>2276774</v>
      </c>
      <c r="R477">
        <v>1</v>
      </c>
      <c r="S477" t="s">
        <v>30</v>
      </c>
      <c r="T477" t="s">
        <v>31</v>
      </c>
      <c r="U477" s="2">
        <v>44509.660798611112</v>
      </c>
      <c r="V477" t="s">
        <v>32</v>
      </c>
      <c r="W477" s="2">
        <v>44510.925752314812</v>
      </c>
      <c r="X477">
        <v>1</v>
      </c>
      <c r="Y477" s="7">
        <v>0.02</v>
      </c>
      <c r="Z477" s="7">
        <v>0.05</v>
      </c>
      <c r="AA477" s="7">
        <v>0.06</v>
      </c>
    </row>
    <row r="478" spans="1:27" x14ac:dyDescent="0.25">
      <c r="A478">
        <v>45</v>
      </c>
      <c r="B478" s="1">
        <v>44508</v>
      </c>
      <c r="C478" s="1" t="s">
        <v>197</v>
      </c>
      <c r="D478" t="s">
        <v>187</v>
      </c>
      <c r="E478" t="s">
        <v>23</v>
      </c>
      <c r="F478" t="s">
        <v>40</v>
      </c>
      <c r="G478" t="s">
        <v>25</v>
      </c>
      <c r="H478" t="s">
        <v>26</v>
      </c>
      <c r="I478" t="s">
        <v>27</v>
      </c>
      <c r="J478" t="s">
        <v>28</v>
      </c>
      <c r="K478" s="2">
        <v>0.84375</v>
      </c>
      <c r="L478" s="2">
        <v>0.85069444444444453</v>
      </c>
      <c r="M478">
        <v>10</v>
      </c>
      <c r="N478">
        <v>0</v>
      </c>
      <c r="O478">
        <v>0.42</v>
      </c>
      <c r="Q478">
        <v>2276774</v>
      </c>
      <c r="R478">
        <v>1</v>
      </c>
      <c r="S478" t="s">
        <v>30</v>
      </c>
      <c r="T478" t="s">
        <v>31</v>
      </c>
      <c r="U478" s="2">
        <v>44509.660810185182</v>
      </c>
      <c r="V478" t="s">
        <v>32</v>
      </c>
      <c r="W478" s="2">
        <v>44510.925335648149</v>
      </c>
      <c r="X478">
        <v>1</v>
      </c>
      <c r="Y478" s="7">
        <v>0.02</v>
      </c>
      <c r="Z478" s="7">
        <v>0.05</v>
      </c>
      <c r="AA478" s="7">
        <v>0.06</v>
      </c>
    </row>
    <row r="479" spans="1:27" x14ac:dyDescent="0.25">
      <c r="A479">
        <v>45</v>
      </c>
      <c r="B479" s="1">
        <v>44508</v>
      </c>
      <c r="C479" s="1" t="s">
        <v>197</v>
      </c>
      <c r="D479" t="s">
        <v>190</v>
      </c>
      <c r="E479" t="s">
        <v>23</v>
      </c>
      <c r="F479" t="s">
        <v>110</v>
      </c>
      <c r="G479" t="s">
        <v>25</v>
      </c>
      <c r="H479" t="s">
        <v>26</v>
      </c>
      <c r="I479" t="s">
        <v>27</v>
      </c>
      <c r="J479" t="s">
        <v>28</v>
      </c>
      <c r="K479" s="2">
        <v>0.86111111111111116</v>
      </c>
      <c r="L479" s="2">
        <v>0.86805555555555547</v>
      </c>
      <c r="M479">
        <v>10</v>
      </c>
      <c r="N479">
        <v>0</v>
      </c>
      <c r="O479">
        <v>0.42</v>
      </c>
      <c r="Q479">
        <v>2276774</v>
      </c>
      <c r="R479">
        <v>1</v>
      </c>
      <c r="S479" t="s">
        <v>30</v>
      </c>
      <c r="T479" t="s">
        <v>31</v>
      </c>
      <c r="U479" s="2">
        <v>44509.660810185182</v>
      </c>
      <c r="V479" t="s">
        <v>32</v>
      </c>
      <c r="W479" s="2">
        <v>44510.925474537034</v>
      </c>
      <c r="X479">
        <v>1</v>
      </c>
      <c r="Y479" s="7">
        <v>0.02</v>
      </c>
      <c r="Z479" s="7">
        <v>0.05</v>
      </c>
      <c r="AA479" s="7">
        <v>0.06</v>
      </c>
    </row>
    <row r="480" spans="1:27" x14ac:dyDescent="0.25">
      <c r="A480">
        <v>45</v>
      </c>
      <c r="B480" s="1">
        <v>44508</v>
      </c>
      <c r="C480" s="1" t="s">
        <v>197</v>
      </c>
      <c r="D480" t="s">
        <v>191</v>
      </c>
      <c r="E480" t="s">
        <v>23</v>
      </c>
      <c r="F480" t="s">
        <v>24</v>
      </c>
      <c r="G480" t="s">
        <v>25</v>
      </c>
      <c r="H480" t="s">
        <v>26</v>
      </c>
      <c r="I480" t="s">
        <v>27</v>
      </c>
      <c r="J480" t="s">
        <v>28</v>
      </c>
      <c r="K480" s="2">
        <v>0.91666666666666663</v>
      </c>
      <c r="L480" s="2">
        <v>0.92708333333333337</v>
      </c>
      <c r="M480">
        <v>15</v>
      </c>
      <c r="N480">
        <v>0</v>
      </c>
      <c r="O480">
        <v>0.42</v>
      </c>
      <c r="Q480" t="s">
        <v>29</v>
      </c>
      <c r="R480">
        <v>1</v>
      </c>
      <c r="S480" t="s">
        <v>30</v>
      </c>
      <c r="T480" t="s">
        <v>31</v>
      </c>
      <c r="U480" s="2">
        <v>44509.660821759258</v>
      </c>
      <c r="V480" t="s">
        <v>32</v>
      </c>
      <c r="W480" s="2">
        <v>44510.92527777778</v>
      </c>
      <c r="X480">
        <v>1</v>
      </c>
      <c r="Y480" s="7">
        <v>0.02</v>
      </c>
      <c r="Z480" s="7">
        <v>0.05</v>
      </c>
      <c r="AA480" s="7">
        <v>0.06</v>
      </c>
    </row>
    <row r="481" spans="1:27" x14ac:dyDescent="0.25">
      <c r="A481">
        <v>45</v>
      </c>
      <c r="B481" s="1">
        <v>44509</v>
      </c>
      <c r="C481" s="1" t="s">
        <v>197</v>
      </c>
      <c r="D481" t="s">
        <v>184</v>
      </c>
      <c r="E481" t="s">
        <v>23</v>
      </c>
      <c r="F481" t="s">
        <v>33</v>
      </c>
      <c r="G481" t="s">
        <v>25</v>
      </c>
      <c r="H481" t="s">
        <v>44</v>
      </c>
      <c r="I481" t="s">
        <v>132</v>
      </c>
      <c r="J481" t="s">
        <v>137</v>
      </c>
      <c r="K481" s="2">
        <v>0.13819444444444443</v>
      </c>
      <c r="L481" s="2">
        <v>0.16666666666666666</v>
      </c>
      <c r="M481">
        <v>41</v>
      </c>
      <c r="N481">
        <v>0.68</v>
      </c>
      <c r="O481">
        <v>0</v>
      </c>
      <c r="P481" t="s">
        <v>117</v>
      </c>
      <c r="Q481">
        <v>2203258</v>
      </c>
      <c r="R481">
        <v>0</v>
      </c>
      <c r="S481">
        <v>2203258</v>
      </c>
      <c r="T481" t="s">
        <v>158</v>
      </c>
      <c r="U481" s="2">
        <v>44509.676620370374</v>
      </c>
      <c r="V481">
        <v>2203258</v>
      </c>
      <c r="W481" s="2">
        <v>44509.681006944447</v>
      </c>
      <c r="X481">
        <v>0</v>
      </c>
      <c r="Y481" s="7">
        <v>0.02</v>
      </c>
      <c r="Z481" s="7">
        <v>0.05</v>
      </c>
      <c r="AA481" s="7">
        <v>0.06</v>
      </c>
    </row>
    <row r="482" spans="1:27" x14ac:dyDescent="0.25">
      <c r="A482">
        <v>45</v>
      </c>
      <c r="B482" s="1">
        <v>44509</v>
      </c>
      <c r="C482" s="1" t="s">
        <v>197</v>
      </c>
      <c r="D482" t="s">
        <v>246</v>
      </c>
      <c r="E482" t="s">
        <v>23</v>
      </c>
      <c r="F482" t="s">
        <v>110</v>
      </c>
      <c r="G482" t="s">
        <v>25</v>
      </c>
      <c r="H482" t="s">
        <v>26</v>
      </c>
      <c r="I482" t="s">
        <v>27</v>
      </c>
      <c r="J482" t="s">
        <v>28</v>
      </c>
      <c r="K482" s="2">
        <v>0.88888888888888884</v>
      </c>
      <c r="L482" s="2">
        <v>0.89583333333333337</v>
      </c>
      <c r="M482">
        <v>10</v>
      </c>
      <c r="N482">
        <v>0</v>
      </c>
      <c r="O482">
        <v>0.42</v>
      </c>
      <c r="Q482" t="s">
        <v>29</v>
      </c>
      <c r="R482">
        <v>1</v>
      </c>
      <c r="S482" t="s">
        <v>30</v>
      </c>
      <c r="T482" t="s">
        <v>31</v>
      </c>
      <c r="U482" s="2">
        <v>44509.94</v>
      </c>
      <c r="V482" t="s">
        <v>32</v>
      </c>
      <c r="W482" s="2">
        <v>44510.925162037034</v>
      </c>
      <c r="X482">
        <v>1</v>
      </c>
      <c r="Y482" s="7">
        <v>0.02</v>
      </c>
      <c r="Z482" s="7">
        <v>0.05</v>
      </c>
      <c r="AA482" s="7">
        <v>0.06</v>
      </c>
    </row>
    <row r="483" spans="1:27" x14ac:dyDescent="0.25">
      <c r="A483">
        <v>45</v>
      </c>
      <c r="B483" s="1">
        <v>44510</v>
      </c>
      <c r="C483" s="1" t="s">
        <v>197</v>
      </c>
      <c r="D483" t="s">
        <v>188</v>
      </c>
      <c r="E483" t="s">
        <v>23</v>
      </c>
      <c r="F483" t="s">
        <v>40</v>
      </c>
      <c r="G483" t="s">
        <v>25</v>
      </c>
      <c r="H483" t="s">
        <v>26</v>
      </c>
      <c r="I483" t="s">
        <v>27</v>
      </c>
      <c r="J483" t="s">
        <v>28</v>
      </c>
      <c r="K483" s="2">
        <v>0</v>
      </c>
      <c r="L483" s="2">
        <v>6.9444444444444441E-3</v>
      </c>
      <c r="M483">
        <v>10</v>
      </c>
      <c r="N483">
        <v>0</v>
      </c>
      <c r="O483">
        <v>0.42</v>
      </c>
      <c r="Q483" t="s">
        <v>29</v>
      </c>
      <c r="R483">
        <v>1</v>
      </c>
      <c r="S483" t="s">
        <v>30</v>
      </c>
      <c r="T483" t="s">
        <v>31</v>
      </c>
      <c r="U483" s="2">
        <v>44510.243206018517</v>
      </c>
      <c r="V483" t="s">
        <v>32</v>
      </c>
      <c r="W483" s="2">
        <v>44510.924988425926</v>
      </c>
      <c r="X483">
        <v>1</v>
      </c>
      <c r="Y483" s="7">
        <v>0.02</v>
      </c>
      <c r="Z483" s="7">
        <v>0.05</v>
      </c>
      <c r="AA483" s="7">
        <v>0.06</v>
      </c>
    </row>
    <row r="484" spans="1:27" x14ac:dyDescent="0.25">
      <c r="A484">
        <v>45</v>
      </c>
      <c r="B484" s="1">
        <v>44510</v>
      </c>
      <c r="C484" s="1" t="s">
        <v>197</v>
      </c>
      <c r="D484" t="s">
        <v>189</v>
      </c>
      <c r="E484" t="s">
        <v>23</v>
      </c>
      <c r="F484" t="s">
        <v>110</v>
      </c>
      <c r="G484" t="s">
        <v>25</v>
      </c>
      <c r="H484" t="s">
        <v>26</v>
      </c>
      <c r="I484" t="s">
        <v>27</v>
      </c>
      <c r="J484" t="s">
        <v>28</v>
      </c>
      <c r="K484" s="2">
        <v>3.4722222222222224E-2</v>
      </c>
      <c r="L484" s="2">
        <v>4.1666666666666664E-2</v>
      </c>
      <c r="M484">
        <v>10</v>
      </c>
      <c r="N484">
        <v>0</v>
      </c>
      <c r="O484">
        <v>0.42</v>
      </c>
      <c r="Q484" t="s">
        <v>29</v>
      </c>
      <c r="R484">
        <v>1</v>
      </c>
      <c r="S484" t="s">
        <v>30</v>
      </c>
      <c r="T484" t="s">
        <v>31</v>
      </c>
      <c r="U484" s="2">
        <v>44510.244039351855</v>
      </c>
      <c r="V484" t="s">
        <v>32</v>
      </c>
      <c r="W484" s="2">
        <v>44510.92491898148</v>
      </c>
      <c r="X484">
        <v>1</v>
      </c>
      <c r="Y484" s="7">
        <v>0.02</v>
      </c>
      <c r="Z484" s="7">
        <v>0.05</v>
      </c>
      <c r="AA484" s="7">
        <v>0.06</v>
      </c>
    </row>
    <row r="485" spans="1:27" x14ac:dyDescent="0.25">
      <c r="A485">
        <v>45</v>
      </c>
      <c r="B485" s="1">
        <v>44512</v>
      </c>
      <c r="C485" s="1" t="s">
        <v>197</v>
      </c>
      <c r="D485" t="s">
        <v>246</v>
      </c>
      <c r="E485" t="s">
        <v>23</v>
      </c>
      <c r="F485" t="s">
        <v>33</v>
      </c>
      <c r="G485" t="s">
        <v>25</v>
      </c>
      <c r="H485" t="s">
        <v>44</v>
      </c>
      <c r="I485" t="s">
        <v>132</v>
      </c>
      <c r="J485" t="s">
        <v>137</v>
      </c>
      <c r="K485" s="2">
        <v>8.3333333333333329E-2</v>
      </c>
      <c r="L485" s="2">
        <v>0.13402777777777777</v>
      </c>
      <c r="M485">
        <v>73</v>
      </c>
      <c r="N485">
        <v>1.22</v>
      </c>
      <c r="O485">
        <v>0</v>
      </c>
      <c r="Q485" t="s">
        <v>135</v>
      </c>
      <c r="R485">
        <v>0</v>
      </c>
      <c r="S485" t="s">
        <v>41</v>
      </c>
      <c r="T485" t="s">
        <v>42</v>
      </c>
      <c r="U485" s="2">
        <v>44512.345949074072</v>
      </c>
      <c r="V485">
        <v>2501157</v>
      </c>
      <c r="W485" s="2">
        <v>44512.360254629632</v>
      </c>
      <c r="X485">
        <v>0</v>
      </c>
      <c r="Y485" s="7">
        <v>0.02</v>
      </c>
      <c r="Z485" s="7">
        <v>0.05</v>
      </c>
      <c r="AA485" s="7">
        <v>0.06</v>
      </c>
    </row>
    <row r="486" spans="1:27" x14ac:dyDescent="0.25">
      <c r="A486">
        <v>45</v>
      </c>
      <c r="B486" s="1">
        <v>44512</v>
      </c>
      <c r="C486" s="1" t="s">
        <v>197</v>
      </c>
      <c r="D486" t="s">
        <v>187</v>
      </c>
      <c r="E486" t="s">
        <v>23</v>
      </c>
      <c r="F486" t="s">
        <v>110</v>
      </c>
      <c r="G486" t="s">
        <v>25</v>
      </c>
      <c r="H486" t="s">
        <v>26</v>
      </c>
      <c r="I486" t="s">
        <v>27</v>
      </c>
      <c r="J486" t="s">
        <v>28</v>
      </c>
      <c r="K486" s="2">
        <v>0.3263888888888889</v>
      </c>
      <c r="L486" s="2">
        <v>0.33333333333333331</v>
      </c>
      <c r="M486">
        <v>10</v>
      </c>
      <c r="N486">
        <v>0</v>
      </c>
      <c r="O486">
        <v>0.42</v>
      </c>
      <c r="Q486" t="s">
        <v>36</v>
      </c>
      <c r="R486">
        <v>1</v>
      </c>
      <c r="S486" t="s">
        <v>163</v>
      </c>
      <c r="T486" t="s">
        <v>120</v>
      </c>
      <c r="U486" s="2">
        <v>44512.358344907407</v>
      </c>
      <c r="V486" t="s">
        <v>164</v>
      </c>
      <c r="W486" s="2">
        <v>44512.386354166665</v>
      </c>
      <c r="X486">
        <v>1</v>
      </c>
      <c r="Y486" s="7">
        <v>0.02</v>
      </c>
      <c r="Z486" s="7">
        <v>0.05</v>
      </c>
      <c r="AA486" s="7">
        <v>0.06</v>
      </c>
    </row>
    <row r="487" spans="1:27" x14ac:dyDescent="0.25">
      <c r="A487">
        <v>45</v>
      </c>
      <c r="B487" s="1">
        <v>44512</v>
      </c>
      <c r="C487" s="1" t="s">
        <v>197</v>
      </c>
      <c r="D487" t="s">
        <v>190</v>
      </c>
      <c r="E487" t="s">
        <v>23</v>
      </c>
      <c r="F487" t="s">
        <v>109</v>
      </c>
      <c r="G487" t="s">
        <v>25</v>
      </c>
      <c r="H487" t="s">
        <v>34</v>
      </c>
      <c r="I487" t="s">
        <v>27</v>
      </c>
      <c r="J487" t="s">
        <v>28</v>
      </c>
      <c r="K487" s="2">
        <v>0.51041666666666663</v>
      </c>
      <c r="L487" s="2">
        <v>0.53472222222222221</v>
      </c>
      <c r="M487">
        <v>35</v>
      </c>
      <c r="N487">
        <v>0.17</v>
      </c>
      <c r="O487">
        <v>0.42</v>
      </c>
      <c r="Q487" t="s">
        <v>36</v>
      </c>
      <c r="R487">
        <v>1</v>
      </c>
      <c r="S487" t="s">
        <v>37</v>
      </c>
      <c r="T487" t="s">
        <v>38</v>
      </c>
      <c r="U487" s="2">
        <v>44512.607974537037</v>
      </c>
      <c r="V487" t="s">
        <v>39</v>
      </c>
      <c r="W487" s="2">
        <v>44512.731678240743</v>
      </c>
      <c r="X487">
        <v>1</v>
      </c>
      <c r="Y487" s="7">
        <v>0.02</v>
      </c>
      <c r="Z487" s="7">
        <v>0.05</v>
      </c>
      <c r="AA487" s="7">
        <v>0.06</v>
      </c>
    </row>
    <row r="488" spans="1:27" x14ac:dyDescent="0.25">
      <c r="A488">
        <v>45</v>
      </c>
      <c r="B488" s="1">
        <v>44512</v>
      </c>
      <c r="C488" s="1" t="s">
        <v>197</v>
      </c>
      <c r="D488" t="s">
        <v>191</v>
      </c>
      <c r="E488" t="s">
        <v>23</v>
      </c>
      <c r="F488" t="s">
        <v>110</v>
      </c>
      <c r="G488" t="s">
        <v>25</v>
      </c>
      <c r="H488" t="s">
        <v>26</v>
      </c>
      <c r="I488" t="s">
        <v>27</v>
      </c>
      <c r="J488" t="s">
        <v>28</v>
      </c>
      <c r="K488" s="2">
        <v>0.67361111111111116</v>
      </c>
      <c r="L488" s="2">
        <v>0.68055555555555547</v>
      </c>
      <c r="M488">
        <v>10</v>
      </c>
      <c r="N488">
        <v>0</v>
      </c>
      <c r="O488">
        <v>0.42</v>
      </c>
      <c r="Q488" t="s">
        <v>36</v>
      </c>
      <c r="R488">
        <v>1</v>
      </c>
      <c r="S488" t="s">
        <v>37</v>
      </c>
      <c r="T488" t="s">
        <v>38</v>
      </c>
      <c r="U488" s="2">
        <v>44512.674375000002</v>
      </c>
      <c r="V488" t="s">
        <v>39</v>
      </c>
      <c r="W488" s="2">
        <v>44512.730787037035</v>
      </c>
      <c r="X488">
        <v>1</v>
      </c>
      <c r="Y488" s="7">
        <v>0.02</v>
      </c>
      <c r="Z488" s="7">
        <v>0.05</v>
      </c>
      <c r="AA488" s="7">
        <v>0.06</v>
      </c>
    </row>
    <row r="489" spans="1:27" x14ac:dyDescent="0.25">
      <c r="A489">
        <v>45</v>
      </c>
      <c r="B489" s="1">
        <v>44513</v>
      </c>
      <c r="C489" s="1" t="s">
        <v>197</v>
      </c>
      <c r="D489" t="s">
        <v>184</v>
      </c>
      <c r="E489" t="s">
        <v>23</v>
      </c>
      <c r="F489" t="s">
        <v>110</v>
      </c>
      <c r="G489" t="s">
        <v>25</v>
      </c>
      <c r="H489" t="s">
        <v>26</v>
      </c>
      <c r="I489" t="s">
        <v>27</v>
      </c>
      <c r="J489" t="s">
        <v>28</v>
      </c>
      <c r="K489" s="2">
        <v>0.10416666666666667</v>
      </c>
      <c r="L489" s="2">
        <v>0.1111111111111111</v>
      </c>
      <c r="M489">
        <v>10</v>
      </c>
      <c r="N489">
        <v>0</v>
      </c>
      <c r="O489">
        <v>0.42</v>
      </c>
      <c r="Q489" t="s">
        <v>43</v>
      </c>
      <c r="R489">
        <v>1</v>
      </c>
      <c r="S489" t="s">
        <v>30</v>
      </c>
      <c r="U489" s="2">
        <v>44513.183009259257</v>
      </c>
      <c r="V489" t="s">
        <v>32</v>
      </c>
      <c r="W489" s="2">
        <v>44513.183437500003</v>
      </c>
      <c r="X489">
        <v>1</v>
      </c>
      <c r="Y489" s="7">
        <v>0.02</v>
      </c>
      <c r="Z489" s="7">
        <v>0.05</v>
      </c>
      <c r="AA489" s="7">
        <v>0.06</v>
      </c>
    </row>
    <row r="490" spans="1:27" x14ac:dyDescent="0.25">
      <c r="A490">
        <v>45</v>
      </c>
      <c r="B490" s="1">
        <v>44513</v>
      </c>
      <c r="C490" s="1" t="s">
        <v>197</v>
      </c>
      <c r="D490" t="s">
        <v>246</v>
      </c>
      <c r="E490" t="s">
        <v>23</v>
      </c>
      <c r="F490" t="s">
        <v>24</v>
      </c>
      <c r="G490" t="s">
        <v>25</v>
      </c>
      <c r="H490" t="s">
        <v>26</v>
      </c>
      <c r="I490" t="s">
        <v>27</v>
      </c>
      <c r="J490" t="s">
        <v>28</v>
      </c>
      <c r="K490" s="2">
        <v>0.14930555555555555</v>
      </c>
      <c r="L490" s="2">
        <v>0.15625</v>
      </c>
      <c r="M490">
        <v>10</v>
      </c>
      <c r="N490">
        <v>0</v>
      </c>
      <c r="O490">
        <v>0.42</v>
      </c>
      <c r="Q490" t="s">
        <v>43</v>
      </c>
      <c r="R490">
        <v>1</v>
      </c>
      <c r="S490" t="s">
        <v>30</v>
      </c>
      <c r="U490" s="2">
        <v>44513.188449074078</v>
      </c>
      <c r="V490" t="s">
        <v>32</v>
      </c>
      <c r="W490" s="2">
        <v>44513.189131944448</v>
      </c>
      <c r="X490">
        <v>1</v>
      </c>
      <c r="Y490" s="7">
        <v>0.02</v>
      </c>
      <c r="Z490" s="7">
        <v>0.05</v>
      </c>
      <c r="AA490" s="7">
        <v>0.06</v>
      </c>
    </row>
    <row r="491" spans="1:27" x14ac:dyDescent="0.25">
      <c r="A491">
        <v>45</v>
      </c>
      <c r="B491" s="1">
        <v>44513</v>
      </c>
      <c r="C491" s="1" t="s">
        <v>197</v>
      </c>
      <c r="D491" t="s">
        <v>188</v>
      </c>
      <c r="E491" t="s">
        <v>23</v>
      </c>
      <c r="F491" t="s">
        <v>110</v>
      </c>
      <c r="G491" t="s">
        <v>25</v>
      </c>
      <c r="H491" t="s">
        <v>26</v>
      </c>
      <c r="I491" t="s">
        <v>27</v>
      </c>
      <c r="J491" t="s">
        <v>28</v>
      </c>
      <c r="K491" s="2">
        <v>0.44444444444444442</v>
      </c>
      <c r="L491" s="2">
        <v>0.4513888888888889</v>
      </c>
      <c r="M491">
        <v>10</v>
      </c>
      <c r="N491">
        <v>0</v>
      </c>
      <c r="O491">
        <v>0.42</v>
      </c>
      <c r="Q491" t="s">
        <v>36</v>
      </c>
      <c r="R491">
        <v>1</v>
      </c>
      <c r="S491" t="s">
        <v>122</v>
      </c>
      <c r="T491" t="s">
        <v>165</v>
      </c>
      <c r="U491" s="2">
        <v>44513.471435185187</v>
      </c>
      <c r="V491" t="s">
        <v>123</v>
      </c>
      <c r="W491" s="2">
        <v>44513.600543981483</v>
      </c>
      <c r="X491">
        <v>1</v>
      </c>
      <c r="Y491" s="7">
        <v>0.02</v>
      </c>
      <c r="Z491" s="7">
        <v>0.05</v>
      </c>
      <c r="AA491" s="7">
        <v>0.06</v>
      </c>
    </row>
    <row r="492" spans="1:27" x14ac:dyDescent="0.25">
      <c r="A492">
        <v>45</v>
      </c>
      <c r="B492" s="1">
        <v>44513</v>
      </c>
      <c r="C492" s="1" t="s">
        <v>197</v>
      </c>
      <c r="D492" t="s">
        <v>189</v>
      </c>
      <c r="E492" t="s">
        <v>23</v>
      </c>
      <c r="F492" t="s">
        <v>40</v>
      </c>
      <c r="G492" t="s">
        <v>25</v>
      </c>
      <c r="H492" t="s">
        <v>26</v>
      </c>
      <c r="I492" t="s">
        <v>27</v>
      </c>
      <c r="J492" t="s">
        <v>28</v>
      </c>
      <c r="K492" s="2">
        <v>0.40972222222222227</v>
      </c>
      <c r="L492" s="2">
        <v>0.41666666666666669</v>
      </c>
      <c r="M492">
        <v>10</v>
      </c>
      <c r="N492">
        <v>0</v>
      </c>
      <c r="O492">
        <v>0.42</v>
      </c>
      <c r="Q492" t="s">
        <v>36</v>
      </c>
      <c r="R492">
        <v>1</v>
      </c>
      <c r="S492" t="s">
        <v>37</v>
      </c>
      <c r="T492" t="s">
        <v>165</v>
      </c>
      <c r="U492" s="2">
        <v>44513.472893518519</v>
      </c>
      <c r="V492" t="s">
        <v>39</v>
      </c>
      <c r="W492" s="2">
        <v>44513.602372685185</v>
      </c>
      <c r="X492">
        <v>1</v>
      </c>
      <c r="Y492" s="7">
        <v>0.02</v>
      </c>
      <c r="Z492" s="7">
        <v>0.05</v>
      </c>
      <c r="AA492" s="7">
        <v>0.06</v>
      </c>
    </row>
    <row r="493" spans="1:27" x14ac:dyDescent="0.25">
      <c r="A493">
        <v>45</v>
      </c>
      <c r="B493" s="1">
        <v>44513</v>
      </c>
      <c r="C493" s="1" t="s">
        <v>197</v>
      </c>
      <c r="D493" t="s">
        <v>246</v>
      </c>
      <c r="E493" t="s">
        <v>23</v>
      </c>
      <c r="F493" t="s">
        <v>24</v>
      </c>
      <c r="G493" t="s">
        <v>25</v>
      </c>
      <c r="H493" t="s">
        <v>26</v>
      </c>
      <c r="I493" t="s">
        <v>27</v>
      </c>
      <c r="J493" t="s">
        <v>28</v>
      </c>
      <c r="K493" s="2">
        <v>0.3576388888888889</v>
      </c>
      <c r="L493" s="2">
        <v>0.36805555555555558</v>
      </c>
      <c r="M493">
        <v>15</v>
      </c>
      <c r="N493">
        <v>0</v>
      </c>
      <c r="O493">
        <v>0.42</v>
      </c>
      <c r="Q493" t="s">
        <v>36</v>
      </c>
      <c r="R493">
        <v>1</v>
      </c>
      <c r="S493" t="s">
        <v>122</v>
      </c>
      <c r="T493" t="s">
        <v>165</v>
      </c>
      <c r="U493" s="2">
        <v>44513.473912037036</v>
      </c>
      <c r="V493" t="s">
        <v>123</v>
      </c>
      <c r="W493" s="2">
        <v>44513.601400462961</v>
      </c>
      <c r="X493">
        <v>1</v>
      </c>
      <c r="Y493" s="7">
        <v>0.02</v>
      </c>
      <c r="Z493" s="7">
        <v>0.05</v>
      </c>
      <c r="AA493" s="7">
        <v>0.06</v>
      </c>
    </row>
    <row r="494" spans="1:27" x14ac:dyDescent="0.25">
      <c r="A494">
        <v>45</v>
      </c>
      <c r="B494" s="1">
        <v>44513</v>
      </c>
      <c r="C494" s="1" t="s">
        <v>197</v>
      </c>
      <c r="D494" t="s">
        <v>187</v>
      </c>
      <c r="E494" t="s">
        <v>23</v>
      </c>
      <c r="F494" t="s">
        <v>40</v>
      </c>
      <c r="G494" t="s">
        <v>25</v>
      </c>
      <c r="H494" t="s">
        <v>26</v>
      </c>
      <c r="I494" t="s">
        <v>27</v>
      </c>
      <c r="J494" t="s">
        <v>28</v>
      </c>
      <c r="K494" s="2">
        <v>0.28472222222222221</v>
      </c>
      <c r="L494" s="2">
        <v>0.28819444444444448</v>
      </c>
      <c r="M494">
        <v>5</v>
      </c>
      <c r="N494">
        <v>0</v>
      </c>
      <c r="O494">
        <v>0.42</v>
      </c>
      <c r="Q494" t="s">
        <v>36</v>
      </c>
      <c r="R494">
        <v>1</v>
      </c>
      <c r="S494" t="s">
        <v>122</v>
      </c>
      <c r="T494" t="s">
        <v>165</v>
      </c>
      <c r="U494" s="2">
        <v>44513.474907407406</v>
      </c>
      <c r="V494" t="s">
        <v>123</v>
      </c>
      <c r="W494" s="2">
        <v>44513.602766203701</v>
      </c>
      <c r="X494">
        <v>1</v>
      </c>
      <c r="Y494" s="7">
        <v>0.02</v>
      </c>
      <c r="Z494" s="7">
        <v>0.05</v>
      </c>
      <c r="AA494" s="7">
        <v>0.06</v>
      </c>
    </row>
    <row r="495" spans="1:27" x14ac:dyDescent="0.25">
      <c r="A495">
        <v>45</v>
      </c>
      <c r="B495" s="1">
        <v>44513</v>
      </c>
      <c r="C495" s="1" t="s">
        <v>197</v>
      </c>
      <c r="D495" t="s">
        <v>190</v>
      </c>
      <c r="E495" t="s">
        <v>23</v>
      </c>
      <c r="F495" t="s">
        <v>24</v>
      </c>
      <c r="G495" t="s">
        <v>25</v>
      </c>
      <c r="H495" t="s">
        <v>26</v>
      </c>
      <c r="I495" t="s">
        <v>27</v>
      </c>
      <c r="J495" t="s">
        <v>28</v>
      </c>
      <c r="K495" s="2">
        <v>0.49305555555555558</v>
      </c>
      <c r="L495" s="2">
        <v>0.5</v>
      </c>
      <c r="M495">
        <v>10</v>
      </c>
      <c r="N495">
        <v>0</v>
      </c>
      <c r="O495">
        <v>0.42</v>
      </c>
      <c r="Q495" t="s">
        <v>36</v>
      </c>
      <c r="R495">
        <v>1</v>
      </c>
      <c r="S495" t="s">
        <v>37</v>
      </c>
      <c r="T495" t="s">
        <v>165</v>
      </c>
      <c r="U495" s="2">
        <v>44513.517534722225</v>
      </c>
      <c r="V495" t="s">
        <v>39</v>
      </c>
      <c r="W495" s="2">
        <v>44513.602511574078</v>
      </c>
      <c r="X495">
        <v>1</v>
      </c>
      <c r="Y495" s="7">
        <v>0.02</v>
      </c>
      <c r="Z495" s="7">
        <v>0.05</v>
      </c>
      <c r="AA495" s="7">
        <v>0.06</v>
      </c>
    </row>
    <row r="496" spans="1:27" x14ac:dyDescent="0.25">
      <c r="A496">
        <v>45</v>
      </c>
      <c r="B496" s="1">
        <v>44513</v>
      </c>
      <c r="C496" s="1" t="s">
        <v>197</v>
      </c>
      <c r="D496" t="s">
        <v>191</v>
      </c>
      <c r="E496" t="s">
        <v>23</v>
      </c>
      <c r="F496" t="s">
        <v>40</v>
      </c>
      <c r="G496" t="s">
        <v>25</v>
      </c>
      <c r="H496" t="s">
        <v>26</v>
      </c>
      <c r="I496" t="s">
        <v>27</v>
      </c>
      <c r="J496" t="s">
        <v>28</v>
      </c>
      <c r="K496" s="2">
        <v>0.54166666666666663</v>
      </c>
      <c r="L496" s="2">
        <v>0.54513888888888895</v>
      </c>
      <c r="M496">
        <v>5</v>
      </c>
      <c r="N496">
        <v>0</v>
      </c>
      <c r="O496">
        <v>0.42</v>
      </c>
      <c r="Q496" t="s">
        <v>36</v>
      </c>
      <c r="R496">
        <v>1</v>
      </c>
      <c r="S496" t="s">
        <v>37</v>
      </c>
      <c r="T496" t="s">
        <v>165</v>
      </c>
      <c r="U496" s="2">
        <v>44513.548784722225</v>
      </c>
      <c r="V496" t="s">
        <v>39</v>
      </c>
      <c r="W496" s="2">
        <v>44513.602164351854</v>
      </c>
      <c r="X496">
        <v>1</v>
      </c>
      <c r="Y496" s="7">
        <v>0.02</v>
      </c>
      <c r="Z496" s="7">
        <v>0.05</v>
      </c>
      <c r="AA496" s="7">
        <v>0.06</v>
      </c>
    </row>
    <row r="497" spans="1:27" x14ac:dyDescent="0.25">
      <c r="A497">
        <v>45</v>
      </c>
      <c r="B497" s="1">
        <v>44513</v>
      </c>
      <c r="C497" s="1" t="s">
        <v>197</v>
      </c>
      <c r="D497" t="s">
        <v>184</v>
      </c>
      <c r="E497" t="s">
        <v>23</v>
      </c>
      <c r="F497" t="s">
        <v>24</v>
      </c>
      <c r="G497" t="s">
        <v>25</v>
      </c>
      <c r="H497" t="s">
        <v>26</v>
      </c>
      <c r="I497" t="s">
        <v>27</v>
      </c>
      <c r="J497" t="s">
        <v>28</v>
      </c>
      <c r="K497" s="2">
        <v>0.56944444444444442</v>
      </c>
      <c r="L497" s="2">
        <v>0.57638888888888895</v>
      </c>
      <c r="M497">
        <v>10</v>
      </c>
      <c r="N497">
        <v>0</v>
      </c>
      <c r="O497">
        <v>0.42</v>
      </c>
      <c r="Q497" t="s">
        <v>36</v>
      </c>
      <c r="R497">
        <v>1</v>
      </c>
      <c r="S497" t="s">
        <v>122</v>
      </c>
      <c r="T497" t="s">
        <v>165</v>
      </c>
      <c r="U497" s="2">
        <v>44513.569710648146</v>
      </c>
      <c r="V497" t="s">
        <v>123</v>
      </c>
      <c r="W497" s="2">
        <v>44513.6015162037</v>
      </c>
      <c r="X497">
        <v>1</v>
      </c>
      <c r="Y497" s="7">
        <v>0.02</v>
      </c>
      <c r="Z497" s="7">
        <v>0.05</v>
      </c>
      <c r="AA497" s="7">
        <v>0.06</v>
      </c>
    </row>
    <row r="498" spans="1:27" x14ac:dyDescent="0.25">
      <c r="A498">
        <v>45</v>
      </c>
      <c r="B498" s="1">
        <v>44513</v>
      </c>
      <c r="C498" s="1" t="s">
        <v>197</v>
      </c>
      <c r="D498" t="s">
        <v>246</v>
      </c>
      <c r="E498" t="s">
        <v>23</v>
      </c>
      <c r="F498" t="s">
        <v>110</v>
      </c>
      <c r="G498" t="s">
        <v>25</v>
      </c>
      <c r="H498" t="s">
        <v>26</v>
      </c>
      <c r="I498" t="s">
        <v>27</v>
      </c>
      <c r="J498" t="s">
        <v>28</v>
      </c>
      <c r="K498" s="2">
        <v>0.58680555555555558</v>
      </c>
      <c r="L498" s="2">
        <v>0.59722222222222221</v>
      </c>
      <c r="M498">
        <v>15</v>
      </c>
      <c r="N498">
        <v>0</v>
      </c>
      <c r="O498">
        <v>0.42</v>
      </c>
      <c r="Q498" t="s">
        <v>36</v>
      </c>
      <c r="R498">
        <v>1</v>
      </c>
      <c r="S498" t="s">
        <v>37</v>
      </c>
      <c r="T498" t="s">
        <v>165</v>
      </c>
      <c r="U498" s="2">
        <v>44513.597534722219</v>
      </c>
      <c r="V498" t="s">
        <v>39</v>
      </c>
      <c r="W498" s="2">
        <v>44513.602002314816</v>
      </c>
      <c r="X498">
        <v>1</v>
      </c>
      <c r="Y498" s="7">
        <v>0.02</v>
      </c>
      <c r="Z498" s="7">
        <v>0.05</v>
      </c>
      <c r="AA498" s="7">
        <v>0.06</v>
      </c>
    </row>
    <row r="499" spans="1:27" x14ac:dyDescent="0.25">
      <c r="A499">
        <v>45</v>
      </c>
      <c r="B499" s="1">
        <v>44514</v>
      </c>
      <c r="C499" s="1" t="s">
        <v>197</v>
      </c>
      <c r="D499" t="s">
        <v>188</v>
      </c>
      <c r="E499" t="s">
        <v>23</v>
      </c>
      <c r="F499" t="s">
        <v>40</v>
      </c>
      <c r="G499" t="s">
        <v>25</v>
      </c>
      <c r="H499" t="s">
        <v>26</v>
      </c>
      <c r="I499" t="s">
        <v>27</v>
      </c>
      <c r="J499" t="s">
        <v>28</v>
      </c>
      <c r="K499" s="2">
        <v>0.84375</v>
      </c>
      <c r="L499" s="2">
        <v>0.85069444444444453</v>
      </c>
      <c r="M499">
        <v>10</v>
      </c>
      <c r="N499">
        <v>0</v>
      </c>
      <c r="O499">
        <v>0.42</v>
      </c>
      <c r="Q499" t="s">
        <v>43</v>
      </c>
      <c r="R499">
        <v>1</v>
      </c>
      <c r="S499" t="s">
        <v>30</v>
      </c>
      <c r="U499" s="2">
        <v>44514.059212962966</v>
      </c>
      <c r="V499" t="s">
        <v>32</v>
      </c>
      <c r="W499" s="2">
        <v>44514.061180555553</v>
      </c>
      <c r="X499">
        <v>1</v>
      </c>
      <c r="Y499" s="7">
        <v>0.02</v>
      </c>
      <c r="Z499" s="7">
        <v>0.05</v>
      </c>
      <c r="AA499" s="7">
        <v>0.06</v>
      </c>
    </row>
    <row r="500" spans="1:27" x14ac:dyDescent="0.25">
      <c r="A500">
        <v>46</v>
      </c>
      <c r="B500" s="1">
        <v>44515</v>
      </c>
      <c r="C500" s="1" t="s">
        <v>197</v>
      </c>
      <c r="D500" t="s">
        <v>189</v>
      </c>
      <c r="E500" t="s">
        <v>23</v>
      </c>
      <c r="F500" t="s">
        <v>40</v>
      </c>
      <c r="G500" t="s">
        <v>25</v>
      </c>
      <c r="H500" t="s">
        <v>26</v>
      </c>
      <c r="I500" t="s">
        <v>27</v>
      </c>
      <c r="J500" t="s">
        <v>28</v>
      </c>
      <c r="K500" s="2">
        <v>0.71180555555555547</v>
      </c>
      <c r="L500" s="2">
        <v>0.71527777777777779</v>
      </c>
      <c r="M500">
        <v>5</v>
      </c>
      <c r="N500">
        <v>0</v>
      </c>
      <c r="O500">
        <v>0.42</v>
      </c>
      <c r="Q500" t="s">
        <v>36</v>
      </c>
      <c r="R500">
        <v>1</v>
      </c>
      <c r="S500" t="s">
        <v>37</v>
      </c>
      <c r="U500" s="2">
        <v>44515.822025462963</v>
      </c>
      <c r="V500" t="s">
        <v>39</v>
      </c>
      <c r="W500" s="2">
        <v>44515.843240740738</v>
      </c>
      <c r="X500">
        <v>1</v>
      </c>
      <c r="Y500" s="7">
        <v>0.02</v>
      </c>
      <c r="Z500" s="7">
        <v>0.05</v>
      </c>
      <c r="AA500" s="7">
        <v>0.06</v>
      </c>
    </row>
    <row r="501" spans="1:27" x14ac:dyDescent="0.25">
      <c r="A501">
        <v>46</v>
      </c>
      <c r="B501" s="1">
        <v>44515</v>
      </c>
      <c r="C501" s="1" t="s">
        <v>197</v>
      </c>
      <c r="D501" t="s">
        <v>246</v>
      </c>
      <c r="E501" t="s">
        <v>23</v>
      </c>
      <c r="F501" t="s">
        <v>110</v>
      </c>
      <c r="G501" t="s">
        <v>25</v>
      </c>
      <c r="H501" t="s">
        <v>26</v>
      </c>
      <c r="I501" t="s">
        <v>27</v>
      </c>
      <c r="J501" t="s">
        <v>28</v>
      </c>
      <c r="K501" s="2">
        <v>0.41666666666666669</v>
      </c>
      <c r="L501" s="2">
        <v>0.4236111111111111</v>
      </c>
      <c r="M501">
        <v>10</v>
      </c>
      <c r="N501">
        <v>0</v>
      </c>
      <c r="O501">
        <v>0.42</v>
      </c>
      <c r="Q501" t="s">
        <v>36</v>
      </c>
      <c r="R501">
        <v>1</v>
      </c>
      <c r="S501" t="s">
        <v>122</v>
      </c>
      <c r="U501" s="2">
        <v>44516.185208333336</v>
      </c>
      <c r="V501" t="s">
        <v>123</v>
      </c>
      <c r="W501" s="2">
        <v>44516.186203703706</v>
      </c>
      <c r="X501">
        <v>1</v>
      </c>
      <c r="Y501" s="7">
        <v>0.02</v>
      </c>
      <c r="Z501" s="7">
        <v>0.05</v>
      </c>
      <c r="AA501" s="7">
        <v>0.06</v>
      </c>
    </row>
    <row r="502" spans="1:27" x14ac:dyDescent="0.25">
      <c r="A502">
        <v>46</v>
      </c>
      <c r="B502" s="1">
        <v>44517</v>
      </c>
      <c r="C502" s="1" t="s">
        <v>197</v>
      </c>
      <c r="D502" t="s">
        <v>187</v>
      </c>
      <c r="E502" t="s">
        <v>23</v>
      </c>
      <c r="F502" t="s">
        <v>110</v>
      </c>
      <c r="G502" t="s">
        <v>25</v>
      </c>
      <c r="H502" t="s">
        <v>26</v>
      </c>
      <c r="I502" t="s">
        <v>27</v>
      </c>
      <c r="J502" t="s">
        <v>28</v>
      </c>
      <c r="K502" s="2">
        <v>9.0277777777777776E-2</v>
      </c>
      <c r="L502" s="2">
        <v>9.7222222222222224E-2</v>
      </c>
      <c r="M502">
        <v>10</v>
      </c>
      <c r="N502">
        <v>0</v>
      </c>
      <c r="O502">
        <v>0.42</v>
      </c>
      <c r="Q502" t="s">
        <v>36</v>
      </c>
      <c r="R502">
        <v>1</v>
      </c>
      <c r="S502" t="s">
        <v>122</v>
      </c>
      <c r="U502" s="2">
        <v>44517.098252314812</v>
      </c>
      <c r="V502" t="s">
        <v>123</v>
      </c>
      <c r="W502" s="2">
        <v>44517.246134259258</v>
      </c>
      <c r="X502">
        <v>1</v>
      </c>
      <c r="Y502" s="7">
        <v>0.02</v>
      </c>
      <c r="Z502" s="7">
        <v>0.05</v>
      </c>
      <c r="AA502" s="7">
        <v>0.06</v>
      </c>
    </row>
    <row r="503" spans="1:27" x14ac:dyDescent="0.25">
      <c r="A503">
        <v>46</v>
      </c>
      <c r="B503" s="1">
        <v>44518</v>
      </c>
      <c r="C503" s="1" t="s">
        <v>197</v>
      </c>
      <c r="D503" t="s">
        <v>190</v>
      </c>
      <c r="E503" t="s">
        <v>23</v>
      </c>
      <c r="F503" t="s">
        <v>110</v>
      </c>
      <c r="G503" t="s">
        <v>25</v>
      </c>
      <c r="H503" t="s">
        <v>26</v>
      </c>
      <c r="I503" t="s">
        <v>27</v>
      </c>
      <c r="J503" t="s">
        <v>28</v>
      </c>
      <c r="K503" s="2">
        <v>0.27083333333333331</v>
      </c>
      <c r="L503" s="2">
        <v>0.27777777777777779</v>
      </c>
      <c r="M503">
        <v>10</v>
      </c>
      <c r="N503">
        <v>0</v>
      </c>
      <c r="O503">
        <v>0.42</v>
      </c>
      <c r="Q503" t="s">
        <v>36</v>
      </c>
      <c r="R503">
        <v>0</v>
      </c>
      <c r="S503" t="s">
        <v>41</v>
      </c>
      <c r="T503" t="s">
        <v>42</v>
      </c>
      <c r="U503" s="2">
        <v>44518.782476851855</v>
      </c>
      <c r="V503">
        <v>1220110</v>
      </c>
      <c r="W503" s="2">
        <v>44518.929398148146</v>
      </c>
      <c r="X503">
        <v>0</v>
      </c>
      <c r="Y503" s="7">
        <v>0.02</v>
      </c>
      <c r="Z503" s="7">
        <v>0.05</v>
      </c>
      <c r="AA503" s="7">
        <v>0.06</v>
      </c>
    </row>
    <row r="504" spans="1:27" x14ac:dyDescent="0.25">
      <c r="A504">
        <v>46</v>
      </c>
      <c r="B504" s="1">
        <v>44518</v>
      </c>
      <c r="C504" s="1" t="s">
        <v>197</v>
      </c>
      <c r="D504" t="s">
        <v>191</v>
      </c>
      <c r="E504" t="s">
        <v>23</v>
      </c>
      <c r="F504" t="s">
        <v>40</v>
      </c>
      <c r="G504" t="s">
        <v>25</v>
      </c>
      <c r="H504" t="s">
        <v>26</v>
      </c>
      <c r="I504" t="s">
        <v>27</v>
      </c>
      <c r="J504" t="s">
        <v>28</v>
      </c>
      <c r="K504" s="2">
        <v>0.85416666666666663</v>
      </c>
      <c r="L504" s="2">
        <v>0.86111111111111116</v>
      </c>
      <c r="M504">
        <v>10</v>
      </c>
      <c r="N504">
        <v>0</v>
      </c>
      <c r="O504">
        <v>0.42</v>
      </c>
      <c r="Q504" t="s">
        <v>36</v>
      </c>
      <c r="R504">
        <v>1</v>
      </c>
      <c r="S504" t="s">
        <v>37</v>
      </c>
      <c r="U504" s="2">
        <v>44518.930011574077</v>
      </c>
      <c r="V504" t="s">
        <v>39</v>
      </c>
      <c r="W504" s="2">
        <v>44519.210844907408</v>
      </c>
      <c r="X504">
        <v>1</v>
      </c>
      <c r="Y504" s="7">
        <v>0.02</v>
      </c>
      <c r="Z504" s="7">
        <v>0.05</v>
      </c>
      <c r="AA504" s="7">
        <v>0.06</v>
      </c>
    </row>
    <row r="505" spans="1:27" x14ac:dyDescent="0.25">
      <c r="A505">
        <v>46</v>
      </c>
      <c r="B505" s="1">
        <v>44518</v>
      </c>
      <c r="C505" s="1" t="s">
        <v>197</v>
      </c>
      <c r="D505" t="s">
        <v>184</v>
      </c>
      <c r="E505" t="s">
        <v>23</v>
      </c>
      <c r="F505" t="s">
        <v>110</v>
      </c>
      <c r="G505" t="s">
        <v>25</v>
      </c>
      <c r="H505" t="s">
        <v>26</v>
      </c>
      <c r="I505" t="s">
        <v>27</v>
      </c>
      <c r="J505" t="s">
        <v>28</v>
      </c>
      <c r="K505" s="2">
        <v>0.91666666666666663</v>
      </c>
      <c r="L505" s="2">
        <v>0.92361111111111116</v>
      </c>
      <c r="M505">
        <v>10</v>
      </c>
      <c r="N505">
        <v>0</v>
      </c>
      <c r="O505">
        <v>0.42</v>
      </c>
      <c r="Q505" t="s">
        <v>36</v>
      </c>
      <c r="R505">
        <v>1</v>
      </c>
      <c r="S505" t="s">
        <v>37</v>
      </c>
      <c r="U505" s="2">
        <v>44518.930567129632</v>
      </c>
      <c r="V505" t="s">
        <v>39</v>
      </c>
      <c r="W505" s="2">
        <v>44519.210752314815</v>
      </c>
      <c r="X505">
        <v>1</v>
      </c>
      <c r="Y505" s="7">
        <v>0.02</v>
      </c>
      <c r="Z505" s="7">
        <v>0.05</v>
      </c>
      <c r="AA505" s="7">
        <v>0.06</v>
      </c>
    </row>
    <row r="506" spans="1:27" x14ac:dyDescent="0.25">
      <c r="A506">
        <v>46</v>
      </c>
      <c r="B506" s="1">
        <v>44516</v>
      </c>
      <c r="C506" s="1" t="s">
        <v>197</v>
      </c>
      <c r="D506" t="s">
        <v>246</v>
      </c>
      <c r="E506" t="s">
        <v>23</v>
      </c>
      <c r="F506" t="s">
        <v>166</v>
      </c>
      <c r="G506" t="s">
        <v>167</v>
      </c>
      <c r="H506" t="s">
        <v>168</v>
      </c>
      <c r="I506" t="s">
        <v>27</v>
      </c>
      <c r="J506" t="s">
        <v>28</v>
      </c>
      <c r="K506" s="2">
        <v>9.2361111111111116E-2</v>
      </c>
      <c r="L506" s="2">
        <v>0.14027777777777778</v>
      </c>
      <c r="M506">
        <v>69</v>
      </c>
      <c r="N506">
        <v>1.1499999999999999</v>
      </c>
      <c r="O506">
        <v>0</v>
      </c>
      <c r="P506" t="s">
        <v>125</v>
      </c>
      <c r="Q506" t="s">
        <v>169</v>
      </c>
      <c r="R506">
        <v>0</v>
      </c>
      <c r="S506" t="s">
        <v>41</v>
      </c>
      <c r="T506" t="s">
        <v>42</v>
      </c>
      <c r="U506" s="2">
        <v>44516.612858796296</v>
      </c>
      <c r="V506">
        <v>2501157</v>
      </c>
      <c r="W506" s="2">
        <v>44517.905821759261</v>
      </c>
      <c r="X506">
        <v>0</v>
      </c>
      <c r="Y506" s="7">
        <v>0.02</v>
      </c>
      <c r="Z506" s="7">
        <v>0.05</v>
      </c>
      <c r="AA506" s="7">
        <v>0.06</v>
      </c>
    </row>
    <row r="507" spans="1:27" x14ac:dyDescent="0.25">
      <c r="A507">
        <v>46</v>
      </c>
      <c r="B507" s="1">
        <v>44518</v>
      </c>
      <c r="C507" s="1" t="s">
        <v>197</v>
      </c>
      <c r="D507" t="s">
        <v>188</v>
      </c>
      <c r="E507" t="s">
        <v>23</v>
      </c>
      <c r="F507" t="s">
        <v>110</v>
      </c>
      <c r="G507" t="s">
        <v>25</v>
      </c>
      <c r="H507" t="s">
        <v>26</v>
      </c>
      <c r="I507" t="s">
        <v>27</v>
      </c>
      <c r="J507" t="s">
        <v>28</v>
      </c>
      <c r="K507" s="2">
        <v>0.78472222222222221</v>
      </c>
      <c r="L507" s="2">
        <v>0.79166666666666663</v>
      </c>
      <c r="M507">
        <v>10</v>
      </c>
      <c r="N507">
        <v>0</v>
      </c>
      <c r="O507">
        <v>0.42</v>
      </c>
      <c r="Q507" t="s">
        <v>36</v>
      </c>
      <c r="R507">
        <v>1</v>
      </c>
      <c r="S507" t="s">
        <v>37</v>
      </c>
      <c r="U507" s="2">
        <v>44518.928923611114</v>
      </c>
      <c r="V507" t="s">
        <v>39</v>
      </c>
      <c r="W507" s="2">
        <v>44519.210925925923</v>
      </c>
      <c r="X507">
        <v>1</v>
      </c>
      <c r="Y507" s="7">
        <v>0.02</v>
      </c>
      <c r="Z507" s="7">
        <v>0.05</v>
      </c>
      <c r="AA507" s="7">
        <v>0.06</v>
      </c>
    </row>
    <row r="508" spans="1:27" x14ac:dyDescent="0.25">
      <c r="A508">
        <v>46</v>
      </c>
      <c r="B508" s="1">
        <v>44519</v>
      </c>
      <c r="C508" s="1" t="s">
        <v>197</v>
      </c>
      <c r="D508" t="s">
        <v>189</v>
      </c>
      <c r="E508" t="s">
        <v>23</v>
      </c>
      <c r="F508" t="s">
        <v>40</v>
      </c>
      <c r="G508" t="s">
        <v>25</v>
      </c>
      <c r="H508" t="s">
        <v>26</v>
      </c>
      <c r="I508" t="s">
        <v>27</v>
      </c>
      <c r="J508" t="s">
        <v>28</v>
      </c>
      <c r="K508" s="2">
        <v>9.0277777777777776E-2</v>
      </c>
      <c r="L508" s="2">
        <v>9.7222222222222224E-2</v>
      </c>
      <c r="M508">
        <v>10</v>
      </c>
      <c r="N508">
        <v>0</v>
      </c>
      <c r="O508">
        <v>0.42</v>
      </c>
      <c r="Q508" t="s">
        <v>36</v>
      </c>
      <c r="R508">
        <v>1</v>
      </c>
      <c r="S508" t="s">
        <v>122</v>
      </c>
      <c r="U508" s="2">
        <v>44519.095532407409</v>
      </c>
      <c r="V508" t="s">
        <v>123</v>
      </c>
      <c r="W508" s="2">
        <v>44519.210370370369</v>
      </c>
      <c r="X508">
        <v>1</v>
      </c>
      <c r="Y508" s="7">
        <v>0.02</v>
      </c>
      <c r="Z508" s="7">
        <v>0.05</v>
      </c>
      <c r="AA508" s="7">
        <v>0.06</v>
      </c>
    </row>
    <row r="509" spans="1:27" x14ac:dyDescent="0.25">
      <c r="A509">
        <v>46</v>
      </c>
      <c r="B509" s="1">
        <v>44519</v>
      </c>
      <c r="C509" s="1" t="s">
        <v>197</v>
      </c>
      <c r="D509" t="s">
        <v>246</v>
      </c>
      <c r="E509" t="s">
        <v>23</v>
      </c>
      <c r="F509" t="s">
        <v>40</v>
      </c>
      <c r="G509" t="s">
        <v>25</v>
      </c>
      <c r="H509" t="s">
        <v>26</v>
      </c>
      <c r="I509" t="s">
        <v>27</v>
      </c>
      <c r="J509" t="s">
        <v>28</v>
      </c>
      <c r="K509" s="2">
        <v>0.85416666666666663</v>
      </c>
      <c r="L509" s="2">
        <v>0.86111111111111116</v>
      </c>
      <c r="M509">
        <v>10</v>
      </c>
      <c r="N509">
        <v>0</v>
      </c>
      <c r="O509">
        <v>0.42</v>
      </c>
      <c r="Q509" t="s">
        <v>36</v>
      </c>
      <c r="R509">
        <v>1</v>
      </c>
      <c r="S509" t="s">
        <v>37</v>
      </c>
      <c r="U509" s="2">
        <v>44519.899085648147</v>
      </c>
      <c r="V509" t="s">
        <v>39</v>
      </c>
      <c r="W509" s="2">
        <v>44520.16978009259</v>
      </c>
      <c r="X509">
        <v>1</v>
      </c>
      <c r="Y509" s="7">
        <v>0.02</v>
      </c>
      <c r="Z509" s="7">
        <v>0.05</v>
      </c>
      <c r="AA509" s="7">
        <v>0.06</v>
      </c>
    </row>
    <row r="510" spans="1:27" x14ac:dyDescent="0.25">
      <c r="A510">
        <v>46</v>
      </c>
      <c r="B510" s="1">
        <v>44519</v>
      </c>
      <c r="C510" s="1" t="s">
        <v>197</v>
      </c>
      <c r="D510" t="s">
        <v>187</v>
      </c>
      <c r="E510" t="s">
        <v>23</v>
      </c>
      <c r="F510" t="s">
        <v>40</v>
      </c>
      <c r="G510" t="s">
        <v>25</v>
      </c>
      <c r="H510" t="s">
        <v>26</v>
      </c>
      <c r="I510" t="s">
        <v>27</v>
      </c>
      <c r="J510" t="s">
        <v>28</v>
      </c>
      <c r="K510" s="2">
        <v>0.91666666666666663</v>
      </c>
      <c r="L510" s="2">
        <v>0.92361111111111116</v>
      </c>
      <c r="M510">
        <v>10</v>
      </c>
      <c r="N510">
        <v>0</v>
      </c>
      <c r="O510">
        <v>0.42</v>
      </c>
      <c r="Q510" t="s">
        <v>36</v>
      </c>
      <c r="R510">
        <v>1</v>
      </c>
      <c r="S510" t="s">
        <v>37</v>
      </c>
      <c r="U510" s="2">
        <v>44519.918425925927</v>
      </c>
      <c r="V510" t="s">
        <v>39</v>
      </c>
      <c r="W510" s="2">
        <v>44520.169699074075</v>
      </c>
      <c r="X510">
        <v>1</v>
      </c>
      <c r="Y510" s="7">
        <v>0.02</v>
      </c>
      <c r="Z510" s="7">
        <v>0.05</v>
      </c>
      <c r="AA510" s="7">
        <v>0.06</v>
      </c>
    </row>
    <row r="511" spans="1:27" x14ac:dyDescent="0.25">
      <c r="A511">
        <v>46</v>
      </c>
      <c r="B511" s="1">
        <v>44519</v>
      </c>
      <c r="C511" s="1" t="s">
        <v>197</v>
      </c>
      <c r="D511" t="s">
        <v>190</v>
      </c>
      <c r="E511" t="s">
        <v>23</v>
      </c>
      <c r="F511" t="s">
        <v>24</v>
      </c>
      <c r="G511" t="s">
        <v>25</v>
      </c>
      <c r="H511" t="s">
        <v>26</v>
      </c>
      <c r="I511" t="s">
        <v>27</v>
      </c>
      <c r="J511" t="s">
        <v>28</v>
      </c>
      <c r="K511" s="2">
        <v>0.9375</v>
      </c>
      <c r="L511" s="2">
        <v>0.94444444444444453</v>
      </c>
      <c r="M511">
        <v>10</v>
      </c>
      <c r="N511">
        <v>0</v>
      </c>
      <c r="O511">
        <v>0.42</v>
      </c>
      <c r="Q511" t="s">
        <v>36</v>
      </c>
      <c r="R511">
        <v>1</v>
      </c>
      <c r="S511" t="s">
        <v>37</v>
      </c>
      <c r="U511" s="2">
        <v>44519.940520833334</v>
      </c>
      <c r="V511" t="s">
        <v>39</v>
      </c>
      <c r="W511" s="2">
        <v>44520.169641203705</v>
      </c>
      <c r="X511">
        <v>1</v>
      </c>
      <c r="Y511" s="7">
        <v>0.02</v>
      </c>
      <c r="Z511" s="7">
        <v>0.05</v>
      </c>
      <c r="AA511" s="7">
        <v>0.06</v>
      </c>
    </row>
    <row r="512" spans="1:27" x14ac:dyDescent="0.25">
      <c r="A512">
        <v>47</v>
      </c>
      <c r="B512" s="1">
        <v>44525</v>
      </c>
      <c r="C512" s="1" t="s">
        <v>197</v>
      </c>
      <c r="D512" t="s">
        <v>191</v>
      </c>
      <c r="E512" t="s">
        <v>23</v>
      </c>
      <c r="F512" t="s">
        <v>139</v>
      </c>
      <c r="G512" t="s">
        <v>25</v>
      </c>
      <c r="H512" t="s">
        <v>170</v>
      </c>
      <c r="I512" t="s">
        <v>55</v>
      </c>
      <c r="J512" t="s">
        <v>171</v>
      </c>
      <c r="K512" s="2">
        <v>0.375</v>
      </c>
      <c r="L512" s="2">
        <v>0.39513888888888887</v>
      </c>
      <c r="M512">
        <v>29</v>
      </c>
      <c r="N512">
        <v>0.48</v>
      </c>
      <c r="O512">
        <v>0</v>
      </c>
      <c r="P512" t="s">
        <v>172</v>
      </c>
      <c r="Q512" t="s">
        <v>173</v>
      </c>
      <c r="R512">
        <v>1</v>
      </c>
      <c r="S512" t="s">
        <v>46</v>
      </c>
      <c r="T512" t="s">
        <v>174</v>
      </c>
      <c r="U512" s="2">
        <v>44525.430717592593</v>
      </c>
      <c r="V512" t="s">
        <v>144</v>
      </c>
      <c r="W512" s="2">
        <v>44530.408113425925</v>
      </c>
      <c r="X512">
        <v>1</v>
      </c>
      <c r="Y512" s="7">
        <v>0.02</v>
      </c>
      <c r="Z512" s="7">
        <v>0.05</v>
      </c>
      <c r="AA512" s="7">
        <v>0.06</v>
      </c>
    </row>
    <row r="513" spans="1:27" x14ac:dyDescent="0.25">
      <c r="A513">
        <v>46</v>
      </c>
      <c r="B513" s="1">
        <v>44519</v>
      </c>
      <c r="C513" s="1" t="s">
        <v>197</v>
      </c>
      <c r="D513" t="s">
        <v>184</v>
      </c>
      <c r="E513" t="s">
        <v>23</v>
      </c>
      <c r="F513" t="s">
        <v>110</v>
      </c>
      <c r="G513" t="s">
        <v>25</v>
      </c>
      <c r="H513" t="s">
        <v>26</v>
      </c>
      <c r="I513" t="s">
        <v>27</v>
      </c>
      <c r="J513" t="s">
        <v>28</v>
      </c>
      <c r="K513" s="2">
        <v>0.95138888888888884</v>
      </c>
      <c r="L513" s="2">
        <v>0.95833333333333337</v>
      </c>
      <c r="M513">
        <v>10</v>
      </c>
      <c r="N513">
        <v>0</v>
      </c>
      <c r="O513">
        <v>0.42</v>
      </c>
      <c r="Q513" t="s">
        <v>36</v>
      </c>
      <c r="R513">
        <v>1</v>
      </c>
      <c r="S513" t="s">
        <v>122</v>
      </c>
      <c r="U513" s="2">
        <v>44519.952291666668</v>
      </c>
      <c r="V513" t="s">
        <v>123</v>
      </c>
      <c r="W513" s="2">
        <v>44520.169374999998</v>
      </c>
      <c r="X513">
        <v>1</v>
      </c>
      <c r="Y513" s="7">
        <v>0.02</v>
      </c>
      <c r="Z513" s="7">
        <v>0.05</v>
      </c>
      <c r="AA513" s="7">
        <v>0.06</v>
      </c>
    </row>
    <row r="514" spans="1:27" x14ac:dyDescent="0.25">
      <c r="A514">
        <v>46</v>
      </c>
      <c r="B514" s="1">
        <v>44520</v>
      </c>
      <c r="C514" s="1" t="s">
        <v>197</v>
      </c>
      <c r="D514" t="s">
        <v>246</v>
      </c>
      <c r="E514" t="s">
        <v>23</v>
      </c>
      <c r="F514" t="s">
        <v>110</v>
      </c>
      <c r="G514" t="s">
        <v>25</v>
      </c>
      <c r="H514" t="s">
        <v>26</v>
      </c>
      <c r="I514" t="s">
        <v>27</v>
      </c>
      <c r="J514" t="s">
        <v>28</v>
      </c>
      <c r="K514" s="2">
        <v>8.3333333333333329E-2</v>
      </c>
      <c r="L514" s="2">
        <v>9.0277777777777776E-2</v>
      </c>
      <c r="M514">
        <v>10</v>
      </c>
      <c r="N514">
        <v>0</v>
      </c>
      <c r="O514">
        <v>0.42</v>
      </c>
      <c r="Q514" t="s">
        <v>36</v>
      </c>
      <c r="R514">
        <v>1</v>
      </c>
      <c r="S514" t="s">
        <v>122</v>
      </c>
      <c r="U514" s="2">
        <v>44520.088726851849</v>
      </c>
      <c r="V514" t="s">
        <v>123</v>
      </c>
      <c r="W514" s="2">
        <v>44520.169282407405</v>
      </c>
      <c r="X514">
        <v>1</v>
      </c>
      <c r="Y514" s="7">
        <v>0.02</v>
      </c>
      <c r="Z514" s="7">
        <v>0.05</v>
      </c>
      <c r="AA514" s="7">
        <v>0.06</v>
      </c>
    </row>
    <row r="515" spans="1:27" x14ac:dyDescent="0.25">
      <c r="A515">
        <v>48</v>
      </c>
      <c r="B515" s="1">
        <v>44530</v>
      </c>
      <c r="C515" s="1" t="s">
        <v>197</v>
      </c>
      <c r="D515" t="s">
        <v>188</v>
      </c>
      <c r="E515" t="s">
        <v>23</v>
      </c>
      <c r="F515" t="s">
        <v>139</v>
      </c>
      <c r="G515" t="s">
        <v>25</v>
      </c>
      <c r="H515" t="s">
        <v>170</v>
      </c>
      <c r="I515" t="s">
        <v>55</v>
      </c>
      <c r="J515" t="s">
        <v>175</v>
      </c>
      <c r="K515" s="2">
        <v>0.25</v>
      </c>
      <c r="L515" s="2">
        <v>0.38541666666666669</v>
      </c>
      <c r="M515">
        <v>195</v>
      </c>
      <c r="N515">
        <v>3.25</v>
      </c>
      <c r="O515">
        <v>0</v>
      </c>
      <c r="P515" t="s">
        <v>176</v>
      </c>
      <c r="Q515" t="s">
        <v>177</v>
      </c>
      <c r="R515">
        <v>0</v>
      </c>
      <c r="S515" t="s">
        <v>41</v>
      </c>
      <c r="T515" t="s">
        <v>42</v>
      </c>
      <c r="U515" s="2">
        <v>44530.427060185182</v>
      </c>
      <c r="V515" t="s">
        <v>178</v>
      </c>
      <c r="W515" s="2">
        <v>44530.428425925929</v>
      </c>
      <c r="X515">
        <v>0</v>
      </c>
      <c r="Y515" s="7">
        <v>0.02</v>
      </c>
      <c r="Z515" s="7">
        <v>0.05</v>
      </c>
      <c r="AA515" s="7">
        <v>0.06</v>
      </c>
    </row>
    <row r="516" spans="1:27" x14ac:dyDescent="0.25">
      <c r="A516">
        <v>48</v>
      </c>
      <c r="B516" s="1">
        <v>44530</v>
      </c>
      <c r="C516" s="1" t="s">
        <v>197</v>
      </c>
      <c r="D516" t="s">
        <v>189</v>
      </c>
      <c r="E516" t="s">
        <v>23</v>
      </c>
      <c r="F516" t="s">
        <v>179</v>
      </c>
      <c r="G516" t="s">
        <v>25</v>
      </c>
      <c r="H516" t="s">
        <v>180</v>
      </c>
      <c r="I516" t="s">
        <v>55</v>
      </c>
      <c r="J516" t="s">
        <v>175</v>
      </c>
      <c r="K516" s="2">
        <v>0.25</v>
      </c>
      <c r="L516" s="2">
        <v>0.38541666666666669</v>
      </c>
      <c r="M516">
        <v>195</v>
      </c>
      <c r="N516">
        <v>3.25</v>
      </c>
      <c r="O516">
        <v>0</v>
      </c>
      <c r="P516" t="s">
        <v>176</v>
      </c>
      <c r="Q516" t="s">
        <v>177</v>
      </c>
      <c r="R516">
        <v>1</v>
      </c>
      <c r="S516" t="s">
        <v>46</v>
      </c>
      <c r="U516" s="2">
        <v>44530.428877314815</v>
      </c>
      <c r="V516" t="s">
        <v>144</v>
      </c>
      <c r="W516" s="2">
        <v>44530.442824074074</v>
      </c>
      <c r="X516">
        <v>1</v>
      </c>
      <c r="Y516" s="7">
        <v>0.02</v>
      </c>
      <c r="Z516" s="7">
        <v>0.05</v>
      </c>
      <c r="AA516" s="7">
        <v>0.06</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Actual_PBI_DISPLAY</vt:lpstr>
      <vt:lpstr>PBI_DISPLAY</vt:lpstr>
      <vt:lpstr>Q1</vt:lpstr>
      <vt:lpstr>Q2</vt:lpstr>
      <vt:lpstr>Q3</vt:lpstr>
      <vt:lpstr>Q4</vt:lpstr>
      <vt:lpstr>4Weeks_Data</vt:lpstr>
      <vt:lpstr>Pivot</vt:lpstr>
      <vt:lpstr>Raw_Data</vt:lpstr>
      <vt:lpstr>TotalHrs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RODEL AMIS</cp:lastModifiedBy>
  <dcterms:created xsi:type="dcterms:W3CDTF">2021-12-16T07:35:30Z</dcterms:created>
  <dcterms:modified xsi:type="dcterms:W3CDTF">2022-01-18T04:59:41Z</dcterms:modified>
</cp:coreProperties>
</file>