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5"/>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4540FDD0-8F2B-CF47-A119-3A9D1E4E99DD}" xr6:coauthVersionLast="47" xr6:coauthVersionMax="47" xr10:uidLastSave="{00000000-0000-0000-0000-000000000000}"/>
  <bookViews>
    <workbookView xWindow="0" yWindow="760" windowWidth="30240" windowHeight="18880" xr2:uid="{00000000-000D-0000-FFFF-FFFF00000000}"/>
  </bookViews>
  <sheets>
    <sheet name="biochair_1_spruce_cutoff" sheetId="1" r:id="rId1"/>
  </sheets>
  <definedNames>
    <definedName name="_xlnm._FilterDatabase" localSheetId="0" hidden="1">biochair_1_spruce_cutoff!$A$1:$G$43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9" i="1" l="1"/>
  <c r="B43" i="1"/>
  <c r="B40" i="1"/>
</calcChain>
</file>

<file path=xl/sharedStrings.xml><?xml version="1.0" encoding="utf-8"?>
<sst xmlns="http://schemas.openxmlformats.org/spreadsheetml/2006/main" count="150" uniqueCount="49">
  <si>
    <t>Database</t>
  </si>
  <si>
    <t>biochair_1_spruce_cutoff</t>
  </si>
  <si>
    <t>Activity</t>
  </si>
  <si>
    <t>comment</t>
  </si>
  <si>
    <t>location</t>
  </si>
  <si>
    <t>RER</t>
  </si>
  <si>
    <t>reference product</t>
  </si>
  <si>
    <t>type</t>
  </si>
  <si>
    <t>process</t>
  </si>
  <si>
    <t>unit</t>
  </si>
  <si>
    <t>kilogram</t>
  </si>
  <si>
    <t>Exchanges</t>
  </si>
  <si>
    <t>name</t>
  </si>
  <si>
    <t>amount</t>
  </si>
  <si>
    <t>database</t>
  </si>
  <si>
    <t>production</t>
  </si>
  <si>
    <t>softwood forestry, spruce, sustainable forest management</t>
  </si>
  <si>
    <t>cutoff391</t>
  </si>
  <si>
    <t>technosphere</t>
  </si>
  <si>
    <t>cleft timber, measured as dry mass</t>
  </si>
  <si>
    <t>market for heat, district or industrial, other than natural gas</t>
  </si>
  <si>
    <t>Europe without Switzerland</t>
  </si>
  <si>
    <t>megajoule</t>
  </si>
  <si>
    <t>heat, district or industrial, other than natural gas</t>
  </si>
  <si>
    <t>market for transport, freight, lorry &gt;32 metric ton, EURO6</t>
  </si>
  <si>
    <t>ton kilometer</t>
  </si>
  <si>
    <t>transport, freight, lorry &gt;32 metric ton, EURO6</t>
  </si>
  <si>
    <t>market group for electricity, medium voltage</t>
  </si>
  <si>
    <t>kilowatt hour</t>
  </si>
  <si>
    <t>electricity, medium voltage</t>
  </si>
  <si>
    <t>biochar</t>
  </si>
  <si>
    <t>mini CHP plant construction, common components for heat+electricity</t>
  </si>
  <si>
    <t>CH</t>
  </si>
  <si>
    <t>mini CHP plant, common components for heat+electricity</t>
  </si>
  <si>
    <t>market for transport, tractor and trailer, agricultural</t>
  </si>
  <si>
    <t>transport, tractor and trailer, agricultural</t>
  </si>
  <si>
    <t>DE</t>
  </si>
  <si>
    <t xml:space="preserve">This dataset supplies 1 kilogram of preprocessed spruce wood before entering the pyrolysis process. The wood goes through drying and chipping. The energy requirements for drying the feedstock depend on its moisture content. The moisture level is assumed to be 40% (based on data from Tisserant, A., Morales, M., Cavalett, O., O'Toole, A., Weldon, S., Rasse, D. P., &amp; Cherubini, F. (2022). Life-cycle assessment to unravel co-benefits and trade-offs of large-scale biochar deployment in Norwegian agriculture. Resources, Conservation and Recycling, 179, 106030. https://doi.org/10.1016/j.resconrec.2021.106030) with a conversion factor to dry ton of 0.6. The feedstock is assumed to be dried to zero moisture content to be on the safe side in accounting for the energy requirements of evaporating water at all stages. Rotary drier requirements: 0.1 GJ electricity/tonnes of water and 2.7 GJ thermal energy/tonnes of water. Electricity and heat requirements are taken from Manouchehrinejad, M., &amp; Mani, S. (2019). Process simulation of an integrated biomass torrefaction and pelletization (iBTP) plant to produce solid biofuels. Energy Conversion and Management: X, 1, 100008. https://doi.org/10.1016/j.ecmx.2019.100008. Electric chipping requirements: 0.0005 GJ/ MJfsdry. The requirements for electric chipping are taken from Kuptz, D., &amp; Hartmann, H. (2014). Throughput Rate and Energy Consumption During Wood Chip Production in Relation to Raw Material, Chipper Type and Machine Setting. https://doi.org/10.5071/22ndEUBCE2014-2CO.1.5. The distance from the collection point to the plant is assumed to be 100km.
Source: Hoeskuldsdottir, Gudrun. 2022. Life Cycle Assessment of Biochar to Soil Systems: A Parametric Analysis. Master’s thesis, Swiss Federal Institute of Technology Zürich and Paul Scherrer Institute.
</t>
  </si>
  <si>
    <t>spruce wood, chipping and drying</t>
  </si>
  <si>
    <t>spruce wood, chipped and dried</t>
  </si>
  <si>
    <t xml:space="preserve">This dataset represents the production of 1 kilogram of biochar through slow pyrolysis. Biochar yield of 27.9% (of the dry feedstock), bio-oil (55%) and gas (17%). Annual plant capacity: 10'000 t fresh feedstock = 6000 t dry feedstock. The energy needed for pyrolysis, excluding drying (273.59 GJ electricity and 1316.65 GJ of thermal energy required to produce 1673.33 t biochar), was back-calculated from data in Tisserant, A., Morales, M., Cavalett, O., O'Toole, A., Weldon, S., Rasse, D. P., &amp; Cherubini, F. (2022). Life-cycle assessment to unravel co-benefits and trade-offs of large-scale biochar deployment in Norwegian agriculture. Resources, Conservation and Recycling, 179, 106030. https://doi.org/10.1016/j.resconrec.2021.106030, using their supplementary information. Using the cutoff approach for the byproducts.
The yield of biochar is calculated on a dry ash-free basis (DAF) using the following formula: 0.126+0.273*(FSlignin/100)+0.539*EXP(-0.004*Tp, C) where:
- FS lignin represents the Lignin content of the feedstock, which is expressed as a percentage.
- Tp, C is pyrolysis temperature (°C)
- exp(−0.004⋅T p, C ) represents an exponential decay factor (biochar yield decreases with increasing pyrolysis temperature)
The carbon content of biochar is calculated as a fraction of the dry ash-free biochar using the following formula: 0.93−0.92⋅exp(−0.0042⋅T p, C) where Tp, C is pyrolysis temperature (°C) and exp(−0.0042⋅Tp, C): Exponential decay (carbon content stabilizes at higher temperatures)
The oxygen content of biochar is calculated as a fraction of the dry ash-free biochar using the following formula: −0.0041+0.1⋅exp(−0.0024⋅T p, C ). exp(−0.0024⋅T p, C) represents an exponential decay (oxygen content decreases with increasing pyrolysis temperature).
The hydrogen content of biochar is calculated using the following formula: 0.07+0.85⋅exp(−0.0048⋅T p, C)
The gaseous yields such as CO, H2, CH4, C2H2 are also calculated using the respective formulas:
(CO) (0.043/(1+exp(17.2−0.03⋅T p,K )))+(0.317/(1+exp(10.9−0.01⋅T p,K)))
(H2) 0.0295⋅(1−exp(−0.0035⋅T p,K ))^62.98
(CH4) 0.0782⋅(1−exp(−0.00338⋅T p,K))^30.15
(C2H2) 0.036⋅(1−exp(−0.00522⋅T p, K ))^154.97, pyrolysis temperature in this case is expressed in Kelvin.
 A matrix is used to allocate the elemental components (C, O, H) of the feedstock into the pyrolysis products: tar, CO₂, and H₂O. The use of the matrix ensures mass conservation for each element (C, O, H) and allows the calculation of yields for tar, CO₂, and H₂O based on the initial feedstock composition. The calculations result in bio-oil yields (55% yield, DAF) with an HHV of 16.3 GJ/Mg and of the pyrolysis Gas (17% yield, DAF) with an HHV of 6.8 GJ/Mg.
Source: Hoeskuldsdottir, Gudrun. 2022. Life Cycle Assessment of Biochar to Soil Systems: A Parametric Analysis. Master’s thesis, Swiss Federal Institute of Technology Zürich and Paul Scherrer Institute."
</t>
  </si>
  <si>
    <t>biochar, from spruce wood pyrolysis</t>
  </si>
  <si>
    <t>carbon dioxide, captured and stored by biochar application on mineral soil</t>
  </si>
  <si>
    <t xml:space="preserve">This dataset supplies the application of biochar on mineral soil and the subsequent removal of 1 kilogram of atmospheric carbon dioxide following the application of biochar to soil. The inventory was calculated using the following assumptions and data: application rate: 30t biochar/ha; transportation of biochar from plant to application spot is assumed to be 100km, while the tractor distance for the spreading is assumed to be 5km. The carbon stability factor = 0.7272  - the carbon stability factor, derived from Woolf et al. (2010) https://www.nature.com/articles/ncomms1053, measures the fraction of biochar carbon that remains stable in the soil after 100 years. This factor depends on the soil temperature and pyrolysis process temperature. The global mean soil temperature used in the study is 14.9°C. The analysis focuses on mineral soils since applying biochar to organic soils might lead to positive priming (increased mineralization of soil organic carbon), which could offset the carbon storage benefits. Potential changes in soil emissions, such as reduced N₂O emissions after biochar application, are not included in the analysis. Assumes 2.4 kg CO2 removed/kg biochar. Source: Hoeskuldsdottir, Gudrun. 2022. Life Cycle Assessment of Biochar to Soil Systems: A Parametric Analysis. Master’s thesis, Swiss Federal Institute of Technology Zürich and Paul Scherrer Institute.
</t>
  </si>
  <si>
    <t>Carbon dioxide, non-fossil</t>
  </si>
  <si>
    <t>biosphere</t>
  </si>
  <si>
    <t>categories</t>
  </si>
  <si>
    <t>air</t>
  </si>
  <si>
    <t>carbon dioxide, captured and stored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</si>
</sst>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64" fontId="0" fillId="0" borderId="0" xfId="0" applyNumberFormat="1"/>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3"/>
  <sheetViews>
    <sheetView tabSelected="1" topLeftCell="A18" zoomScale="140" zoomScaleNormal="140" workbookViewId="0">
      <selection activeCell="H40" sqref="H40"/>
    </sheetView>
  </sheetViews>
  <sheetFormatPr baseColWidth="10" defaultColWidth="8.83203125" defaultRowHeight="15" x14ac:dyDescent="0.2"/>
  <cols>
    <col min="1" max="1" width="33.6640625" customWidth="1"/>
  </cols>
  <sheetData>
    <row r="1" spans="1:7" ht="16" x14ac:dyDescent="0.2">
      <c r="A1" s="1" t="s">
        <v>0</v>
      </c>
      <c r="B1" s="1" t="s">
        <v>30</v>
      </c>
    </row>
    <row r="3" spans="1:7" ht="16" x14ac:dyDescent="0.2">
      <c r="A3" s="1" t="s">
        <v>2</v>
      </c>
      <c r="B3" s="1" t="s">
        <v>38</v>
      </c>
    </row>
    <row r="4" spans="1:7" x14ac:dyDescent="0.2">
      <c r="A4" t="s">
        <v>3</v>
      </c>
      <c r="B4" t="s">
        <v>37</v>
      </c>
    </row>
    <row r="5" spans="1:7" x14ac:dyDescent="0.2">
      <c r="A5" t="s">
        <v>4</v>
      </c>
      <c r="B5" t="s">
        <v>5</v>
      </c>
    </row>
    <row r="6" spans="1:7" x14ac:dyDescent="0.2">
      <c r="A6" t="s">
        <v>6</v>
      </c>
      <c r="B6" t="s">
        <v>39</v>
      </c>
    </row>
    <row r="7" spans="1:7" x14ac:dyDescent="0.2">
      <c r="A7" t="s">
        <v>7</v>
      </c>
      <c r="B7" t="s">
        <v>8</v>
      </c>
    </row>
    <row r="8" spans="1:7" x14ac:dyDescent="0.2">
      <c r="A8" t="s">
        <v>9</v>
      </c>
      <c r="B8" t="s">
        <v>10</v>
      </c>
    </row>
    <row r="9" spans="1:7" ht="16" x14ac:dyDescent="0.2">
      <c r="A9" s="1" t="s">
        <v>11</v>
      </c>
    </row>
    <row r="10" spans="1:7" x14ac:dyDescent="0.2">
      <c r="A10" t="s">
        <v>12</v>
      </c>
      <c r="B10" t="s">
        <v>13</v>
      </c>
      <c r="C10" t="s">
        <v>14</v>
      </c>
      <c r="D10" t="s">
        <v>4</v>
      </c>
      <c r="E10" t="s">
        <v>9</v>
      </c>
      <c r="F10" t="s">
        <v>7</v>
      </c>
      <c r="G10" t="s">
        <v>6</v>
      </c>
    </row>
    <row r="11" spans="1:7" x14ac:dyDescent="0.2">
      <c r="A11" t="s">
        <v>38</v>
      </c>
      <c r="B11">
        <v>1</v>
      </c>
      <c r="C11" t="s">
        <v>1</v>
      </c>
      <c r="D11" t="s">
        <v>5</v>
      </c>
      <c r="E11" t="s">
        <v>10</v>
      </c>
      <c r="F11" t="s">
        <v>15</v>
      </c>
      <c r="G11" t="s">
        <v>39</v>
      </c>
    </row>
    <row r="12" spans="1:7" x14ac:dyDescent="0.2">
      <c r="A12" t="s">
        <v>16</v>
      </c>
      <c r="B12">
        <v>1</v>
      </c>
      <c r="C12" t="s">
        <v>1</v>
      </c>
      <c r="D12" t="s">
        <v>36</v>
      </c>
      <c r="E12" t="s">
        <v>10</v>
      </c>
      <c r="F12" t="s">
        <v>18</v>
      </c>
      <c r="G12" t="s">
        <v>19</v>
      </c>
    </row>
    <row r="13" spans="1:7" x14ac:dyDescent="0.2">
      <c r="A13" t="s">
        <v>20</v>
      </c>
      <c r="B13">
        <v>1.08</v>
      </c>
      <c r="C13" t="s">
        <v>17</v>
      </c>
      <c r="D13" t="s">
        <v>21</v>
      </c>
      <c r="E13" t="s">
        <v>22</v>
      </c>
      <c r="F13" t="s">
        <v>18</v>
      </c>
      <c r="G13" t="s">
        <v>23</v>
      </c>
    </row>
    <row r="14" spans="1:7" x14ac:dyDescent="0.2">
      <c r="A14" t="s">
        <v>24</v>
      </c>
      <c r="B14">
        <v>0.1</v>
      </c>
      <c r="C14" t="s">
        <v>17</v>
      </c>
      <c r="D14" t="s">
        <v>5</v>
      </c>
      <c r="E14" t="s">
        <v>25</v>
      </c>
      <c r="F14" t="s">
        <v>18</v>
      </c>
      <c r="G14" t="s">
        <v>26</v>
      </c>
    </row>
    <row r="15" spans="1:7" x14ac:dyDescent="0.2">
      <c r="A15" t="s">
        <v>27</v>
      </c>
      <c r="B15">
        <v>1.52055473673233E-2</v>
      </c>
      <c r="C15" t="s">
        <v>17</v>
      </c>
      <c r="D15" t="s">
        <v>5</v>
      </c>
      <c r="E15" t="s">
        <v>28</v>
      </c>
      <c r="F15" t="s">
        <v>18</v>
      </c>
      <c r="G15" t="s">
        <v>29</v>
      </c>
    </row>
    <row r="17" spans="1:7" ht="16" x14ac:dyDescent="0.2">
      <c r="A17" s="1" t="s">
        <v>2</v>
      </c>
      <c r="B17" s="1" t="s">
        <v>41</v>
      </c>
    </row>
    <row r="18" spans="1:7" x14ac:dyDescent="0.2">
      <c r="A18" t="s">
        <v>3</v>
      </c>
      <c r="B18" t="s">
        <v>40</v>
      </c>
    </row>
    <row r="19" spans="1:7" x14ac:dyDescent="0.2">
      <c r="A19" t="s">
        <v>4</v>
      </c>
      <c r="B19" t="s">
        <v>5</v>
      </c>
    </row>
    <row r="20" spans="1:7" x14ac:dyDescent="0.2">
      <c r="A20" t="s">
        <v>6</v>
      </c>
      <c r="B20" t="s">
        <v>30</v>
      </c>
    </row>
    <row r="21" spans="1:7" x14ac:dyDescent="0.2">
      <c r="A21" t="s">
        <v>7</v>
      </c>
      <c r="B21" t="s">
        <v>8</v>
      </c>
    </row>
    <row r="22" spans="1:7" x14ac:dyDescent="0.2">
      <c r="A22" t="s">
        <v>9</v>
      </c>
      <c r="B22" t="s">
        <v>10</v>
      </c>
    </row>
    <row r="23" spans="1:7" ht="16" x14ac:dyDescent="0.2">
      <c r="A23" s="1" t="s">
        <v>11</v>
      </c>
    </row>
    <row r="24" spans="1:7" x14ac:dyDescent="0.2">
      <c r="A24" t="s">
        <v>12</v>
      </c>
      <c r="B24" t="s">
        <v>13</v>
      </c>
      <c r="C24" t="s">
        <v>14</v>
      </c>
      <c r="D24" t="s">
        <v>4</v>
      </c>
      <c r="E24" t="s">
        <v>9</v>
      </c>
      <c r="F24" t="s">
        <v>7</v>
      </c>
      <c r="G24" t="s">
        <v>6</v>
      </c>
    </row>
    <row r="25" spans="1:7" x14ac:dyDescent="0.2">
      <c r="A25" t="s">
        <v>41</v>
      </c>
      <c r="B25">
        <v>1</v>
      </c>
      <c r="C25" t="s">
        <v>1</v>
      </c>
      <c r="D25" t="s">
        <v>5</v>
      </c>
      <c r="E25" t="s">
        <v>10</v>
      </c>
      <c r="F25" t="s">
        <v>15</v>
      </c>
      <c r="G25" t="s">
        <v>30</v>
      </c>
    </row>
    <row r="26" spans="1:7" x14ac:dyDescent="0.2">
      <c r="A26" t="s">
        <v>38</v>
      </c>
      <c r="B26">
        <v>1.62</v>
      </c>
      <c r="C26" t="s">
        <v>1</v>
      </c>
      <c r="D26" t="s">
        <v>5</v>
      </c>
      <c r="E26" t="s">
        <v>10</v>
      </c>
      <c r="F26" t="s">
        <v>18</v>
      </c>
      <c r="G26" t="s">
        <v>39</v>
      </c>
    </row>
    <row r="27" spans="1:7" x14ac:dyDescent="0.2">
      <c r="A27" t="s">
        <v>20</v>
      </c>
      <c r="B27">
        <v>0.78684616399999996</v>
      </c>
      <c r="C27" t="s">
        <v>17</v>
      </c>
      <c r="D27" t="s">
        <v>21</v>
      </c>
      <c r="E27" t="s">
        <v>22</v>
      </c>
      <c r="F27" t="s">
        <v>18</v>
      </c>
      <c r="G27" t="s">
        <v>23</v>
      </c>
    </row>
    <row r="28" spans="1:7" x14ac:dyDescent="0.2">
      <c r="A28" t="s">
        <v>27</v>
      </c>
      <c r="B28">
        <v>4.5416805999999997E-2</v>
      </c>
      <c r="C28" t="s">
        <v>17</v>
      </c>
      <c r="D28" t="s">
        <v>5</v>
      </c>
      <c r="E28" t="s">
        <v>28</v>
      </c>
      <c r="F28" t="s">
        <v>18</v>
      </c>
      <c r="G28" t="s">
        <v>29</v>
      </c>
    </row>
    <row r="29" spans="1:7" x14ac:dyDescent="0.2">
      <c r="A29" t="s">
        <v>31</v>
      </c>
      <c r="B29">
        <v>2.98806E-8</v>
      </c>
      <c r="C29" t="s">
        <v>17</v>
      </c>
      <c r="D29" t="s">
        <v>32</v>
      </c>
      <c r="E29" t="s">
        <v>9</v>
      </c>
      <c r="F29" t="s">
        <v>18</v>
      </c>
      <c r="G29" t="s">
        <v>33</v>
      </c>
    </row>
    <row r="31" spans="1:7" ht="16" x14ac:dyDescent="0.2">
      <c r="A31" s="1" t="s">
        <v>2</v>
      </c>
      <c r="B31" s="1" t="s">
        <v>42</v>
      </c>
    </row>
    <row r="32" spans="1:7" x14ac:dyDescent="0.2">
      <c r="A32" t="s">
        <v>3</v>
      </c>
      <c r="B32" t="s">
        <v>43</v>
      </c>
    </row>
    <row r="33" spans="1:16" x14ac:dyDescent="0.2">
      <c r="A33" t="s">
        <v>4</v>
      </c>
      <c r="B33" t="s">
        <v>5</v>
      </c>
    </row>
    <row r="34" spans="1:16" x14ac:dyDescent="0.2">
      <c r="A34" t="s">
        <v>6</v>
      </c>
      <c r="B34" t="s">
        <v>48</v>
      </c>
    </row>
    <row r="35" spans="1:16" x14ac:dyDescent="0.2">
      <c r="A35" t="s">
        <v>7</v>
      </c>
      <c r="B35" t="s">
        <v>8</v>
      </c>
    </row>
    <row r="36" spans="1:16" x14ac:dyDescent="0.2">
      <c r="A36" t="s">
        <v>9</v>
      </c>
      <c r="B36" t="s">
        <v>10</v>
      </c>
    </row>
    <row r="37" spans="1:16" ht="16" x14ac:dyDescent="0.2">
      <c r="A37" s="1" t="s">
        <v>11</v>
      </c>
    </row>
    <row r="38" spans="1:16" x14ac:dyDescent="0.2">
      <c r="A38" t="s">
        <v>12</v>
      </c>
      <c r="B38" t="s">
        <v>13</v>
      </c>
      <c r="C38" t="s">
        <v>46</v>
      </c>
      <c r="D38" t="s">
        <v>14</v>
      </c>
      <c r="E38" t="s">
        <v>4</v>
      </c>
      <c r="F38" t="s">
        <v>9</v>
      </c>
      <c r="G38" t="s">
        <v>7</v>
      </c>
      <c r="H38" t="s">
        <v>6</v>
      </c>
      <c r="P38" s="3"/>
    </row>
    <row r="39" spans="1:16" x14ac:dyDescent="0.2">
      <c r="A39" t="s">
        <v>42</v>
      </c>
      <c r="B39">
        <v>1</v>
      </c>
      <c r="D39" t="s">
        <v>1</v>
      </c>
      <c r="E39" t="s">
        <v>5</v>
      </c>
      <c r="F39" t="s">
        <v>10</v>
      </c>
      <c r="G39" t="s">
        <v>15</v>
      </c>
      <c r="H39" t="str">
        <f>B34</f>
        <v>carbon dioxide, captured and stored</v>
      </c>
    </row>
    <row r="40" spans="1:16" x14ac:dyDescent="0.2">
      <c r="A40" t="s">
        <v>41</v>
      </c>
      <c r="B40" s="2">
        <f>1/(2.93*72.2%)</f>
        <v>0.47271042704659977</v>
      </c>
      <c r="D40" t="s">
        <v>1</v>
      </c>
      <c r="E40" t="s">
        <v>5</v>
      </c>
      <c r="F40" t="s">
        <v>10</v>
      </c>
      <c r="G40" t="s">
        <v>18</v>
      </c>
      <c r="H40" t="s">
        <v>30</v>
      </c>
    </row>
    <row r="41" spans="1:16" x14ac:dyDescent="0.2">
      <c r="A41" t="s">
        <v>24</v>
      </c>
      <c r="B41" s="2">
        <v>4.1666666666666671E-2</v>
      </c>
      <c r="D41" t="s">
        <v>17</v>
      </c>
      <c r="E41" t="s">
        <v>5</v>
      </c>
      <c r="F41" t="s">
        <v>25</v>
      </c>
      <c r="G41" t="s">
        <v>18</v>
      </c>
      <c r="H41" t="s">
        <v>26</v>
      </c>
    </row>
    <row r="42" spans="1:16" x14ac:dyDescent="0.2">
      <c r="A42" t="s">
        <v>34</v>
      </c>
      <c r="B42" s="2">
        <v>2.0833333333333333E-3</v>
      </c>
      <c r="D42" t="s">
        <v>17</v>
      </c>
      <c r="E42" t="s">
        <v>32</v>
      </c>
      <c r="F42" t="s">
        <v>25</v>
      </c>
      <c r="G42" t="s">
        <v>18</v>
      </c>
      <c r="H42" t="s">
        <v>35</v>
      </c>
    </row>
    <row r="43" spans="1:16" x14ac:dyDescent="0.2">
      <c r="A43" t="s">
        <v>44</v>
      </c>
      <c r="B43">
        <f>0.386</f>
        <v>0.38600000000000001</v>
      </c>
      <c r="C43" t="s">
        <v>47</v>
      </c>
      <c r="F43" t="s">
        <v>10</v>
      </c>
      <c r="G43" t="s">
        <v>45</v>
      </c>
    </row>
  </sheetData>
  <autoFilter ref="A1:G43"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biochair_1_spruce_cutoff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Romain Sacchi</cp:lastModifiedBy>
  <dcterms:created xsi:type="dcterms:W3CDTF">2024-12-11T11:52:18Z</dcterms:created>
  <dcterms:modified xsi:type="dcterms:W3CDTF">2025-03-29T13:00:48Z</dcterms:modified>
</cp:coreProperties>
</file>