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S:\PM\ter\ets\ets\Dados\08_Biblioteca\17_EXCEL_VBA\Excel\07 - FUNÇÕES LÓGICAS\"/>
    </mc:Choice>
  </mc:AlternateContent>
  <xr:revisionPtr revIDLastSave="0" documentId="13_ncr:1_{9096DF4A-222C-4466-992D-D45BA936CA84}" xr6:coauthVersionLast="47" xr6:coauthVersionMax="47" xr10:uidLastSave="{00000000-0000-0000-0000-000000000000}"/>
  <bookViews>
    <workbookView xWindow="-120" yWindow="-16320" windowWidth="29040" windowHeight="15840" xr2:uid="{00000000-000D-0000-FFFF-FFFF00000000}"/>
  </bookViews>
  <sheets>
    <sheet name="AULA" sheetId="1" r:id="rId1"/>
  </sheets>
  <definedNames>
    <definedName name="meta_bonus">AULA!$D$33</definedName>
    <definedName name="meta_conta">AULA!$D$31</definedName>
    <definedName name="meta_venda">AULA!$D$30</definedName>
    <definedName name="pct_bonus">AULA!$D$34</definedName>
    <definedName name="tx_comis">AULA!$D$32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22" i="1" l="1"/>
  <c r="F16" i="1"/>
  <c r="G50" i="1"/>
  <c r="G51" i="1"/>
  <c r="G52" i="1"/>
  <c r="G53" i="1"/>
  <c r="G54" i="1"/>
  <c r="G55" i="1"/>
  <c r="F39" i="1" l="1"/>
  <c r="F40" i="1"/>
  <c r="F41" i="1"/>
  <c r="F42" i="1"/>
  <c r="F43" i="1"/>
  <c r="F38" i="1"/>
  <c r="E39" i="1"/>
  <c r="E40" i="1"/>
  <c r="G40" i="1" s="1"/>
  <c r="H40" i="1" s="1"/>
  <c r="E41" i="1"/>
  <c r="G41" i="1" s="1"/>
  <c r="H41" i="1" s="1"/>
  <c r="E42" i="1"/>
  <c r="E43" i="1"/>
  <c r="E38" i="1"/>
  <c r="G38" i="1" s="1"/>
  <c r="H38" i="1" s="1"/>
  <c r="F23" i="1"/>
  <c r="F24" i="1"/>
  <c r="F25" i="1"/>
  <c r="F17" i="1"/>
  <c r="F18" i="1"/>
  <c r="G43" i="1" l="1"/>
  <c r="H43" i="1" s="1"/>
  <c r="G42" i="1"/>
  <c r="H42" i="1" s="1"/>
  <c r="G39" i="1"/>
  <c r="H39" i="1" s="1"/>
</calcChain>
</file>

<file path=xl/sharedStrings.xml><?xml version="1.0" encoding="utf-8"?>
<sst xmlns="http://schemas.openxmlformats.org/spreadsheetml/2006/main" count="98" uniqueCount="73">
  <si>
    <t xml:space="preserve">Aula: </t>
  </si>
  <si>
    <t>Aplicavel:</t>
  </si>
  <si>
    <t>Descrição</t>
  </si>
  <si>
    <t>Argumentos/Parâmetros:</t>
  </si>
  <si>
    <t>Aplicável a: Excel para Office 365 Excel para Office 365 para Mac Excel 2016 Excel 2013 Excel 2010 Excel 2007 Excel 2016 para Mac Excel para Mac 2011 Excel Online Excel para iPad Excel para iPhone Excel para tablets Android Excel para telefones Android Excel Mobile Excel Starter 2010</t>
  </si>
  <si>
    <t>Exemplo 1</t>
  </si>
  <si>
    <t>Peter</t>
  </si>
  <si>
    <t>Derek</t>
  </si>
  <si>
    <t>Observação</t>
  </si>
  <si>
    <t xml:space="preserve"> Obrigatório. A primeira condição que você deseja testar que pode ser avaliada como VERDADEIRO ou FALSO.</t>
  </si>
  <si>
    <t>Opcional. Condições adicionais que você deseja testar que podem ser avaliadas como VERDADEIRO ou FALSO, até um máximo de 255 condições.</t>
  </si>
  <si>
    <t>Lógico1</t>
  </si>
  <si>
    <t>Lógico2;...</t>
  </si>
  <si>
    <t>Metas</t>
  </si>
  <si>
    <t>Criterios</t>
  </si>
  <si>
    <t>Paramêtros</t>
  </si>
  <si>
    <t>Metas de Vendas</t>
  </si>
  <si>
    <t>Meta de Contas</t>
  </si>
  <si>
    <t>Taxa de Comissão</t>
  </si>
  <si>
    <t>% Bonús</t>
  </si>
  <si>
    <t>Vendedor</t>
  </si>
  <si>
    <t>Total Vendas</t>
  </si>
  <si>
    <t>Contas</t>
  </si>
  <si>
    <t>Comissão</t>
  </si>
  <si>
    <t>Bônus</t>
  </si>
  <si>
    <t>Total</t>
  </si>
  <si>
    <t>Lara</t>
  </si>
  <si>
    <t>Sara</t>
  </si>
  <si>
    <t>Jessica</t>
  </si>
  <si>
    <t>John</t>
  </si>
  <si>
    <t>Meta Bônus</t>
  </si>
  <si>
    <t>KPI</t>
  </si>
  <si>
    <t>Exemplo 3</t>
  </si>
  <si>
    <t>Alunos</t>
  </si>
  <si>
    <t>Tempo(ano)</t>
  </si>
  <si>
    <t>Desempenho</t>
  </si>
  <si>
    <t>idade</t>
  </si>
  <si>
    <t>Elegivel?</t>
  </si>
  <si>
    <t>Ruim</t>
  </si>
  <si>
    <t>Bom</t>
  </si>
  <si>
    <t>Ivanov</t>
  </si>
  <si>
    <t>Larry</t>
  </si>
  <si>
    <t>Marylin</t>
  </si>
  <si>
    <t>Lorena</t>
  </si>
  <si>
    <t>Bonus</t>
  </si>
  <si>
    <t>Função Lógica "E" e "OU"</t>
  </si>
  <si>
    <t>" E" Usada para determinar se todas as condições em um teste são VERDADEIRAS.  "OU" E usado para determinar se umas das condições e verdadeiras</t>
  </si>
  <si>
    <t>Exemplo "E"</t>
  </si>
  <si>
    <t>"E"</t>
  </si>
  <si>
    <t>Nivel superar completo em Administração de empresas</t>
  </si>
  <si>
    <t>3 Anos de experiência</t>
  </si>
  <si>
    <t>Maior de 23 Anos</t>
  </si>
  <si>
    <t>Morar na cidade da empresa</t>
  </si>
  <si>
    <t>Exemplo "ou"</t>
  </si>
  <si>
    <t>"Ou"</t>
  </si>
  <si>
    <t>Para se candidatar a uma vaga</t>
  </si>
  <si>
    <t>Aluno</t>
  </si>
  <si>
    <t>Jack</t>
  </si>
  <si>
    <t>Idade</t>
  </si>
  <si>
    <t>Frêquencia</t>
  </si>
  <si>
    <t>Média Notas</t>
  </si>
  <si>
    <t>Mary</t>
  </si>
  <si>
    <t>Bolsa de estudo</t>
  </si>
  <si>
    <t>Exemplo 2</t>
  </si>
  <si>
    <t>Joan</t>
  </si>
  <si>
    <t>Exemplo 4</t>
  </si>
  <si>
    <t>E(lógico1, [lógico2], ...)   OU(lógico1, [lógico2], ...)</t>
  </si>
  <si>
    <r>
      <rPr>
        <sz val="16"/>
        <color rgb="FF00B050"/>
        <rFont val="Calibri"/>
        <family val="2"/>
        <scheme val="minor"/>
      </rPr>
      <t>=SE(</t>
    </r>
    <r>
      <rPr>
        <sz val="16"/>
        <color rgb="FF00B0F0"/>
        <rFont val="Calibri"/>
        <family val="2"/>
        <scheme val="minor"/>
      </rPr>
      <t>OU(C38&gt;meta_venda;D38&gt;=meta_conta)</t>
    </r>
    <r>
      <rPr>
        <sz val="16"/>
        <color rgb="FF00B050"/>
        <rFont val="Calibri"/>
        <family val="2"/>
        <scheme val="minor"/>
      </rPr>
      <t>;C38*tx_comis;0)</t>
    </r>
  </si>
  <si>
    <t>Se todas situações forem atendidas, pode se canditar</t>
  </si>
  <si>
    <t>Se umas das situações for atendida,pode se canditar</t>
  </si>
  <si>
    <r>
      <t>=</t>
    </r>
    <r>
      <rPr>
        <sz val="16"/>
        <color rgb="FF00B050"/>
        <rFont val="Calibri"/>
        <family val="2"/>
        <scheme val="minor"/>
      </rPr>
      <t>SE(</t>
    </r>
    <r>
      <rPr>
        <sz val="16"/>
        <color rgb="FF0070C0"/>
        <rFont val="Calibri"/>
        <family val="2"/>
        <scheme val="minor"/>
      </rPr>
      <t>E(C50&gt;=4;D50="Bom")</t>
    </r>
    <r>
      <rPr>
        <sz val="16"/>
        <color rgb="FF00B050"/>
        <rFont val="Calibri"/>
        <family val="2"/>
        <scheme val="minor"/>
      </rPr>
      <t>;"Elegivel";"Não Elegivel")</t>
    </r>
  </si>
  <si>
    <r>
      <rPr>
        <sz val="16"/>
        <color rgb="FF00B050"/>
        <rFont val="Calibri"/>
        <family val="2"/>
        <scheme val="minor"/>
      </rPr>
      <t>=SE(</t>
    </r>
    <r>
      <rPr>
        <sz val="16"/>
        <color rgb="FF00B0F0"/>
        <rFont val="Calibri"/>
        <family val="2"/>
        <scheme val="minor"/>
      </rPr>
      <t>E(C38&gt;=meta_conta;D38&gt;=meta_bonus)</t>
    </r>
    <r>
      <rPr>
        <sz val="16"/>
        <color rgb="FF00B050"/>
        <rFont val="Calibri"/>
        <family val="2"/>
        <scheme val="minor"/>
      </rPr>
      <t>;C38*pct_bonus;0)</t>
    </r>
  </si>
  <si>
    <t>Excel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</si>
</sst>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4" formatCode="_-&quot;R$&quot;\ * #,##0.00_-;\-&quot;R$&quot;\ * #,##0.00_-;_-&quot;R$&quot;\ * &quot;-&quot;??_-;_-@_-"/>
    <numFmt numFmtId="164" formatCode="0.0%"/>
  </numFmts>
  <fonts count="29" x14ac:knownFonts="1">
    <font>
      <sz val="11"/>
      <color theme="1"/>
      <name val="Calibri"/>
      <family val="2"/>
      <scheme val="minor"/>
    </font>
    <font>
      <b/>
      <sz val="28"/>
      <color theme="0"/>
      <name val="Calibri"/>
      <family val="2"/>
      <scheme val="minor"/>
    </font>
    <font>
      <sz val="11"/>
      <color theme="1"/>
      <name val="Calibri"/>
      <family val="2"/>
      <scheme val="minor"/>
    </font>
    <font>
      <sz val="11"/>
      <color theme="9" tint="-0.249977111117893"/>
      <name val="Calibri Light"/>
      <family val="2"/>
    </font>
    <font>
      <sz val="10"/>
      <color theme="9" tint="-0.499984740745262"/>
      <name val="Calibri Light"/>
      <family val="2"/>
    </font>
    <font>
      <b/>
      <sz val="14"/>
      <color theme="9" tint="-0.499984740745262"/>
      <name val="Calibri"/>
      <family val="2"/>
      <scheme val="minor"/>
    </font>
    <font>
      <b/>
      <sz val="14"/>
      <color theme="9" tint="-0.499984740745262"/>
      <name val="Calibri Light"/>
      <family val="2"/>
    </font>
    <font>
      <b/>
      <sz val="14"/>
      <color rgb="FF00B050"/>
      <name val="Calibri"/>
      <family val="2"/>
      <scheme val="minor"/>
    </font>
    <font>
      <b/>
      <sz val="12"/>
      <color theme="9" tint="-0.499984740745262"/>
      <name val="Calibri Light"/>
      <family val="2"/>
    </font>
    <font>
      <b/>
      <u/>
      <sz val="14"/>
      <color rgb="FF00B050"/>
      <name val="Calibri"/>
      <family val="2"/>
      <scheme val="minor"/>
    </font>
    <font>
      <b/>
      <sz val="9"/>
      <color theme="9" tint="-0.499984740745262"/>
      <name val="Calibri Light"/>
      <family val="2"/>
    </font>
    <font>
      <sz val="11"/>
      <color theme="0"/>
      <name val="Calibri"/>
      <family val="2"/>
      <scheme val="minor"/>
    </font>
    <font>
      <b/>
      <sz val="9"/>
      <color theme="1"/>
      <name val="Century Gothic"/>
      <family val="2"/>
    </font>
    <font>
      <b/>
      <sz val="11"/>
      <color theme="0"/>
      <name val="Calibri"/>
      <family val="2"/>
      <scheme val="minor"/>
    </font>
    <font>
      <b/>
      <sz val="11"/>
      <color rgb="FF3F3F3F"/>
      <name val="Calibri"/>
      <family val="2"/>
      <scheme val="minor"/>
    </font>
    <font>
      <b/>
      <sz val="10"/>
      <color theme="9" tint="-0.499984740745262"/>
      <name val="Calibri Light"/>
      <family val="2"/>
    </font>
    <font>
      <b/>
      <sz val="10"/>
      <color rgb="FF3F3F3F"/>
      <name val="Calibri"/>
      <family val="2"/>
      <scheme val="minor"/>
    </font>
    <font>
      <b/>
      <sz val="11"/>
      <color rgb="FF006666"/>
      <name val="Arial"/>
      <family val="2"/>
    </font>
    <font>
      <sz val="12"/>
      <color theme="0"/>
      <name val="Calibri"/>
      <family val="2"/>
      <scheme val="minor"/>
    </font>
    <font>
      <b/>
      <sz val="12"/>
      <color theme="0"/>
      <name val="Calibri"/>
      <family val="2"/>
      <scheme val="minor"/>
    </font>
    <font>
      <b/>
      <sz val="11"/>
      <color theme="1"/>
      <name val="Calibri"/>
      <family val="2"/>
      <scheme val="minor"/>
    </font>
    <font>
      <sz val="16"/>
      <color theme="1"/>
      <name val="Calibri"/>
      <family val="2"/>
      <scheme val="minor"/>
    </font>
    <font>
      <sz val="16"/>
      <color rgb="FF00B050"/>
      <name val="Calibri"/>
      <family val="2"/>
      <scheme val="minor"/>
    </font>
    <font>
      <sz val="16"/>
      <color rgb="FF0070C0"/>
      <name val="Calibri"/>
      <family val="2"/>
      <scheme val="minor"/>
    </font>
    <font>
      <sz val="16"/>
      <color rgb="FF00B0F0"/>
      <name val="Calibri"/>
      <family val="2"/>
      <scheme val="minor"/>
    </font>
    <font>
      <sz val="16"/>
      <color rgb="FF002060"/>
      <name val="Calibri"/>
      <family val="2"/>
      <scheme val="minor"/>
    </font>
    <font>
      <b/>
      <sz val="12"/>
      <color theme="1"/>
      <name val="Calibri"/>
      <family val="2"/>
      <scheme val="minor"/>
    </font>
    <font>
      <sz val="12"/>
      <color theme="1"/>
      <name val="Calibri"/>
      <family val="2"/>
      <scheme val="minor"/>
    </font>
    <font>
      <sz val="14"/>
      <color rgb="FF002060"/>
      <name val="Calibri"/>
      <family val="2"/>
      <scheme val="minor"/>
    </font>
  </fonts>
  <fills count="19">
    <fill>
      <patternFill patternType="none"/>
    </fill>
    <fill>
      <patternFill patternType="gray125"/>
    </fill>
    <fill>
      <patternFill patternType="solid">
        <fgColor theme="9" tint="-0.499984740745262"/>
        <bgColor indexed="64"/>
      </patternFill>
    </fill>
    <fill>
      <patternFill patternType="solid">
        <fgColor theme="9" tint="0.59999389629810485"/>
        <bgColor indexed="64"/>
      </patternFill>
    </fill>
    <fill>
      <patternFill patternType="solid">
        <fgColor theme="9" tint="0.79998168889431442"/>
        <bgColor indexed="64"/>
      </patternFill>
    </fill>
    <fill>
      <gradientFill>
        <stop position="0">
          <color rgb="FF00B050"/>
        </stop>
        <stop position="1">
          <color theme="8" tint="-0.49803155613879818"/>
        </stop>
      </gradientFill>
    </fill>
    <fill>
      <patternFill patternType="solid">
        <fgColor theme="0" tint="-4.9989318521683403E-2"/>
        <bgColor indexed="64"/>
      </patternFill>
    </fill>
    <fill>
      <patternFill patternType="solid">
        <fgColor theme="4"/>
      </patternFill>
    </fill>
    <fill>
      <patternFill patternType="solid">
        <fgColor rgb="FFF2F2F2"/>
      </patternFill>
    </fill>
    <fill>
      <patternFill patternType="solid">
        <fgColor rgb="FFFFFFCC"/>
      </patternFill>
    </fill>
    <fill>
      <patternFill patternType="solid">
        <fgColor theme="6" tint="0.79998168889431442"/>
        <bgColor indexed="65"/>
      </patternFill>
    </fill>
    <fill>
      <patternFill patternType="solid">
        <fgColor theme="0"/>
        <bgColor indexed="64"/>
      </patternFill>
    </fill>
    <fill>
      <patternFill patternType="solid">
        <fgColor rgb="FF339966"/>
        <bgColor indexed="64"/>
      </patternFill>
    </fill>
    <fill>
      <patternFill patternType="solid">
        <fgColor theme="8"/>
      </patternFill>
    </fill>
    <fill>
      <patternFill patternType="solid">
        <fgColor theme="4" tint="-0.499984740745262"/>
        <bgColor indexed="64"/>
      </patternFill>
    </fill>
    <fill>
      <patternFill patternType="solid">
        <fgColor theme="1" tint="0.14999847407452621"/>
        <bgColor indexed="64"/>
      </patternFill>
    </fill>
    <fill>
      <patternFill patternType="solid">
        <fgColor theme="8" tint="0.59999389629810485"/>
        <bgColor indexed="64"/>
      </patternFill>
    </fill>
    <fill>
      <patternFill patternType="solid">
        <fgColor theme="9"/>
        <bgColor indexed="64"/>
      </patternFill>
    </fill>
    <fill>
      <patternFill patternType="solid">
        <fgColor rgb="FFFFFFE0"/>
        <bgColor indexed="64"/>
      </patternFill>
    </fill>
  </fills>
  <borders count="22">
    <border>
      <left/>
      <right/>
      <top/>
      <bottom/>
      <diagonal/>
    </border>
    <border>
      <left/>
      <right/>
      <top style="thin">
        <color rgb="FF00B050"/>
      </top>
      <bottom style="thin">
        <color rgb="FF00B050"/>
      </bottom>
      <diagonal/>
    </border>
    <border>
      <left style="thin">
        <color indexed="64"/>
      </left>
      <right style="thin">
        <color indexed="64"/>
      </right>
      <top style="thin">
        <color indexed="64"/>
      </top>
      <bottom style="thin">
        <color indexed="6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rgb="FFB2B2B2"/>
      </bottom>
      <diagonal/>
    </border>
    <border>
      <left style="thin">
        <color rgb="FF00B050"/>
      </left>
      <right/>
      <top style="thin">
        <color theme="9" tint="-0.499984740745262"/>
      </top>
      <bottom style="thin">
        <color theme="9" tint="-0.499984740745262"/>
      </bottom>
      <diagonal/>
    </border>
    <border>
      <left/>
      <right/>
      <top style="thin">
        <color theme="9" tint="-0.499984740745262"/>
      </top>
      <bottom style="thin">
        <color theme="9" tint="-0.499984740745262"/>
      </bottom>
      <diagonal/>
    </border>
    <border>
      <left style="medium">
        <color indexed="64"/>
      </left>
      <right style="medium">
        <color indexed="64"/>
      </right>
      <top style="thin">
        <color rgb="FFB2B2B2"/>
      </top>
      <bottom style="thin">
        <color rgb="FFB2B2B2"/>
      </bottom>
      <diagonal/>
    </border>
    <border>
      <left style="medium">
        <color indexed="64"/>
      </left>
      <right/>
      <top/>
      <bottom/>
      <diagonal/>
    </border>
    <border>
      <left style="thin">
        <color rgb="FFD3D3D3"/>
      </left>
      <right style="thin">
        <color rgb="FFD3D3D3"/>
      </right>
      <top style="thin">
        <color rgb="FFD3D3D3"/>
      </top>
      <bottom style="thin">
        <color rgb="FFD3D3D3"/>
      </bottom>
      <diagonal/>
    </border>
  </borders>
  <cellStyleXfs count="8">
    <xf numFmtId="0" fontId="0" fillId="0" borderId="0"/>
    <xf numFmtId="44" fontId="2" fillId="0" borderId="0" applyFont="0" applyFill="0" applyBorder="0" applyAlignment="0" applyProtection="0"/>
    <xf numFmtId="0" fontId="11" fillId="7" borderId="0" applyNumberFormat="0" applyBorder="0" applyAlignment="0" applyProtection="0"/>
    <xf numFmtId="0" fontId="14" fillId="8" borderId="3" applyNumberFormat="0" applyAlignment="0" applyProtection="0"/>
    <xf numFmtId="0" fontId="2" fillId="9" borderId="4" applyNumberFormat="0" applyFont="0" applyAlignment="0" applyProtection="0"/>
    <xf numFmtId="0" fontId="2" fillId="10" borderId="0" applyNumberFormat="0" applyBorder="0" applyAlignment="0" applyProtection="0"/>
    <xf numFmtId="0" fontId="11" fillId="13" borderId="0" applyNumberFormat="0" applyBorder="0" applyAlignment="0" applyProtection="0"/>
    <xf numFmtId="49" fontId="2" fillId="18" borderId="21" applyAlignment="0" applyProtection="0"/>
  </cellStyleXfs>
  <cellXfs count="74">
    <xf numFmtId="0" fontId="0" fillId="0" borderId="0" xfId="0"/>
    <xf numFmtId="0" fontId="0" fillId="2" borderId="0" xfId="0" applyFill="1"/>
    <xf numFmtId="0" fontId="0" fillId="2" borderId="0" xfId="0" applyFill="1" applyBorder="1"/>
    <xf numFmtId="0" fontId="7" fillId="4" borderId="0" xfId="0" applyFont="1" applyFill="1" applyBorder="1"/>
    <xf numFmtId="0" fontId="0" fillId="0" borderId="0" xfId="0" applyFill="1"/>
    <xf numFmtId="0" fontId="6" fillId="4" borderId="1" xfId="0" applyFont="1" applyFill="1" applyBorder="1"/>
    <xf numFmtId="0" fontId="3" fillId="4" borderId="1" xfId="0" applyFont="1" applyFill="1" applyBorder="1"/>
    <xf numFmtId="0" fontId="7" fillId="4" borderId="1" xfId="0" applyFont="1" applyFill="1" applyBorder="1"/>
    <xf numFmtId="0" fontId="7" fillId="0" borderId="0" xfId="0" applyFont="1" applyFill="1" applyBorder="1"/>
    <xf numFmtId="0" fontId="0" fillId="0" borderId="0" xfId="0"/>
    <xf numFmtId="0" fontId="0" fillId="0" borderId="0" xfId="0"/>
    <xf numFmtId="0" fontId="0" fillId="0" borderId="0" xfId="0" quotePrefix="1" applyAlignment="1"/>
    <xf numFmtId="0" fontId="0" fillId="0" borderId="0" xfId="0"/>
    <xf numFmtId="0" fontId="0" fillId="0" borderId="0" xfId="0" quotePrefix="1"/>
    <xf numFmtId="44" fontId="0" fillId="9" borderId="4" xfId="4" applyNumberFormat="1" applyFont="1"/>
    <xf numFmtId="0" fontId="0" fillId="9" borderId="4" xfId="4" applyFont="1" applyAlignment="1">
      <alignment horizontal="center"/>
    </xf>
    <xf numFmtId="44" fontId="14" fillId="8" borderId="3" xfId="3" applyNumberFormat="1"/>
    <xf numFmtId="44" fontId="14" fillId="8" borderId="3" xfId="3" applyNumberFormat="1" applyFont="1" applyAlignment="1">
      <alignment horizontal="center"/>
    </xf>
    <xf numFmtId="0" fontId="18" fillId="12" borderId="10" xfId="0" applyFont="1" applyFill="1" applyBorder="1" applyAlignment="1">
      <alignment horizontal="right"/>
    </xf>
    <xf numFmtId="44" fontId="2" fillId="10" borderId="12" xfId="1" applyFill="1" applyBorder="1"/>
    <xf numFmtId="0" fontId="2" fillId="10" borderId="12" xfId="5" applyBorder="1"/>
    <xf numFmtId="9" fontId="2" fillId="10" borderId="12" xfId="5" applyNumberFormat="1" applyBorder="1"/>
    <xf numFmtId="164" fontId="2" fillId="10" borderId="15" xfId="5" applyNumberFormat="1" applyBorder="1"/>
    <xf numFmtId="0" fontId="19" fillId="12" borderId="5" xfId="0" applyFont="1" applyFill="1" applyBorder="1" applyAlignment="1">
      <alignment horizontal="right"/>
    </xf>
    <xf numFmtId="0" fontId="19" fillId="12" borderId="5" xfId="0" applyFont="1" applyFill="1" applyBorder="1" applyAlignment="1">
      <alignment horizontal="center"/>
    </xf>
    <xf numFmtId="44" fontId="19" fillId="12" borderId="5" xfId="1" applyFont="1" applyFill="1" applyBorder="1" applyAlignment="1">
      <alignment horizontal="center"/>
    </xf>
    <xf numFmtId="44" fontId="16" fillId="8" borderId="3" xfId="3" applyNumberFormat="1" applyFont="1" applyAlignment="1">
      <alignment horizontal="center"/>
    </xf>
    <xf numFmtId="0" fontId="0" fillId="0" borderId="0" xfId="0" quotePrefix="1"/>
    <xf numFmtId="0" fontId="0" fillId="0" borderId="0" xfId="0" applyAlignment="1">
      <alignment horizontal="center"/>
    </xf>
    <xf numFmtId="0" fontId="19" fillId="12" borderId="5" xfId="0" applyFont="1" applyFill="1" applyBorder="1" applyAlignment="1">
      <alignment horizontal="center"/>
    </xf>
    <xf numFmtId="0" fontId="0" fillId="0" borderId="0" xfId="0"/>
    <xf numFmtId="0" fontId="11" fillId="7" borderId="16" xfId="2" quotePrefix="1" applyBorder="1" applyAlignment="1">
      <alignment horizontal="center"/>
    </xf>
    <xf numFmtId="0" fontId="14" fillId="8" borderId="3" xfId="3" quotePrefix="1" applyNumberFormat="1" applyAlignment="1">
      <alignment horizontal="center"/>
    </xf>
    <xf numFmtId="0" fontId="0" fillId="9" borderId="19" xfId="4" quotePrefix="1" applyFont="1" applyBorder="1" applyAlignment="1">
      <alignment horizontal="center"/>
    </xf>
    <xf numFmtId="0" fontId="13" fillId="14" borderId="3" xfId="6" quotePrefix="1" applyFont="1" applyFill="1" applyBorder="1" applyAlignment="1">
      <alignment horizontal="center"/>
    </xf>
    <xf numFmtId="0" fontId="20" fillId="0" borderId="0" xfId="0" applyFont="1" applyAlignment="1">
      <alignment horizontal="center"/>
    </xf>
    <xf numFmtId="0" fontId="2" fillId="10" borderId="2" xfId="5" applyBorder="1" applyAlignment="1">
      <alignment horizontal="center"/>
    </xf>
    <xf numFmtId="0" fontId="18" fillId="12" borderId="2" xfId="0" applyFont="1" applyFill="1" applyBorder="1" applyAlignment="1">
      <alignment horizontal="center"/>
    </xf>
    <xf numFmtId="0" fontId="2" fillId="17" borderId="2" xfId="5" applyFill="1" applyBorder="1" applyAlignment="1">
      <alignment horizontal="center"/>
    </xf>
    <xf numFmtId="0" fontId="25" fillId="16" borderId="0" xfId="0" applyFont="1" applyFill="1" applyBorder="1"/>
    <xf numFmtId="0" fontId="27" fillId="16" borderId="20" xfId="0" applyFont="1" applyFill="1" applyBorder="1"/>
    <xf numFmtId="0" fontId="27" fillId="16" borderId="0" xfId="0" applyFont="1" applyFill="1" applyBorder="1"/>
    <xf numFmtId="0" fontId="0" fillId="0" borderId="0" xfId="0"/>
    <xf numFmtId="0" fontId="26" fillId="16" borderId="20" xfId="0" applyFont="1" applyFill="1" applyBorder="1"/>
    <xf numFmtId="0" fontId="26" fillId="16" borderId="0" xfId="0" applyFont="1" applyFill="1" applyBorder="1"/>
    <xf numFmtId="0" fontId="28" fillId="16" borderId="0" xfId="0" applyFont="1" applyFill="1" applyBorder="1" applyAlignment="1">
      <alignment horizontal="center"/>
    </xf>
    <xf numFmtId="0" fontId="12" fillId="6" borderId="2" xfId="1" applyNumberFormat="1" applyFont="1" applyFill="1" applyBorder="1" applyAlignment="1">
      <alignment horizontal="center" vertical="center"/>
    </xf>
    <xf numFmtId="0" fontId="21" fillId="15" borderId="0" xfId="0" quotePrefix="1" applyFont="1" applyFill="1" applyAlignment="1">
      <alignment horizontal="center"/>
    </xf>
    <xf numFmtId="44" fontId="13" fillId="12" borderId="2" xfId="2" applyNumberFormat="1" applyFont="1" applyFill="1" applyBorder="1" applyAlignment="1">
      <alignment horizontal="center" vertical="center"/>
    </xf>
    <xf numFmtId="0" fontId="12" fillId="6" borderId="17" xfId="1" applyNumberFormat="1" applyFont="1" applyFill="1" applyBorder="1" applyAlignment="1">
      <alignment horizontal="center" vertical="center"/>
    </xf>
    <xf numFmtId="0" fontId="12" fillId="6" borderId="18" xfId="1" applyNumberFormat="1" applyFont="1" applyFill="1" applyBorder="1" applyAlignment="1">
      <alignment horizontal="center" vertical="center"/>
    </xf>
    <xf numFmtId="0" fontId="2" fillId="10" borderId="13" xfId="5" applyBorder="1" applyAlignment="1">
      <alignment horizontal="left"/>
    </xf>
    <xf numFmtId="0" fontId="2" fillId="10" borderId="14" xfId="5" applyBorder="1" applyAlignment="1">
      <alignment horizontal="left"/>
    </xf>
    <xf numFmtId="0" fontId="2" fillId="10" borderId="11" xfId="5" applyBorder="1" applyAlignment="1">
      <alignment horizontal="left"/>
    </xf>
    <xf numFmtId="0" fontId="2" fillId="10" borderId="2" xfId="5" applyBorder="1" applyAlignment="1">
      <alignment horizontal="left"/>
    </xf>
    <xf numFmtId="0" fontId="0" fillId="10" borderId="11" xfId="5" applyFont="1" applyBorder="1" applyAlignment="1">
      <alignment horizontal="left"/>
    </xf>
    <xf numFmtId="0" fontId="0" fillId="0" borderId="0" xfId="0" applyAlignment="1">
      <alignment horizontal="center"/>
    </xf>
    <xf numFmtId="0" fontId="0" fillId="9" borderId="4" xfId="4" applyFont="1" applyAlignment="1">
      <alignment horizontal="center"/>
    </xf>
    <xf numFmtId="0" fontId="19" fillId="12" borderId="5" xfId="0" applyFont="1" applyFill="1" applyBorder="1" applyAlignment="1">
      <alignment horizontal="center"/>
    </xf>
    <xf numFmtId="44" fontId="17" fillId="11" borderId="6" xfId="2" applyNumberFormat="1" applyFont="1" applyFill="1" applyBorder="1" applyAlignment="1">
      <alignment horizontal="center" vertical="center"/>
    </xf>
    <xf numFmtId="44" fontId="17" fillId="11" borderId="7" xfId="2" applyNumberFormat="1" applyFont="1" applyFill="1" applyBorder="1" applyAlignment="1">
      <alignment horizontal="center" vertical="center"/>
    </xf>
    <xf numFmtId="44" fontId="17" fillId="11" borderId="8" xfId="2" applyNumberFormat="1" applyFont="1" applyFill="1" applyBorder="1" applyAlignment="1">
      <alignment horizontal="center" vertical="center"/>
    </xf>
    <xf numFmtId="0" fontId="0" fillId="0" borderId="0" xfId="0" quotePrefix="1"/>
    <xf numFmtId="0" fontId="18" fillId="12" borderId="9" xfId="0" applyFont="1" applyFill="1" applyBorder="1" applyAlignment="1">
      <alignment horizontal="left"/>
    </xf>
    <xf numFmtId="0" fontId="18" fillId="12" borderId="5" xfId="0" applyFont="1" applyFill="1" applyBorder="1" applyAlignment="1">
      <alignment horizontal="left"/>
    </xf>
    <xf numFmtId="0" fontId="5" fillId="4" borderId="1" xfId="0" applyFont="1" applyFill="1" applyBorder="1" applyAlignment="1">
      <alignment horizontal="left"/>
    </xf>
    <xf numFmtId="0" fontId="7" fillId="4" borderId="1" xfId="0" applyFont="1" applyFill="1" applyBorder="1" applyAlignment="1">
      <alignment horizontal="left"/>
    </xf>
    <xf numFmtId="0" fontId="1" fillId="5" borderId="0" xfId="0" applyFont="1" applyFill="1" applyAlignment="1">
      <alignment horizontal="center" vertical="center"/>
    </xf>
    <xf numFmtId="0" fontId="9" fillId="0" borderId="1" xfId="0" applyFont="1" applyFill="1" applyBorder="1" applyAlignment="1">
      <alignment horizontal="left"/>
    </xf>
    <xf numFmtId="0" fontId="15" fillId="4" borderId="1" xfId="0" applyFont="1" applyFill="1" applyBorder="1" applyAlignment="1">
      <alignment horizontal="left" vertical="center" wrapText="1"/>
    </xf>
    <xf numFmtId="0" fontId="8" fillId="4" borderId="1" xfId="0" applyFont="1" applyFill="1" applyBorder="1" applyAlignment="1">
      <alignment horizontal="left" vertical="center" indent="1"/>
    </xf>
    <xf numFmtId="0" fontId="5" fillId="3" borderId="1" xfId="0" applyFont="1" applyFill="1" applyBorder="1" applyAlignment="1">
      <alignment horizontal="left"/>
    </xf>
    <xf numFmtId="0" fontId="10" fillId="3" borderId="1" xfId="0" applyFont="1" applyFill="1" applyBorder="1" applyAlignment="1">
      <alignment horizontal="left" wrapText="1"/>
    </xf>
    <xf numFmtId="0" fontId="4" fillId="4" borderId="1" xfId="0" applyFont="1" applyFill="1" applyBorder="1" applyAlignment="1">
      <alignment horizontal="left" wrapText="1"/>
    </xf>
  </cellXfs>
  <cellStyles count="8">
    <cellStyle name="20% - Ênfase3" xfId="5" builtinId="38"/>
    <cellStyle name="Ênfase1" xfId="2" builtinId="29"/>
    <cellStyle name="Ênfase5" xfId="6" builtinId="45"/>
    <cellStyle name="Moeda" xfId="1" builtinId="4"/>
    <cellStyle name="Normal" xfId="0" builtinId="0"/>
    <cellStyle name="Nota" xfId="4" builtinId="10"/>
    <cellStyle name="p::v Condition Cells" xfId="7" xr:uid="{20C4151B-9D98-49E6-AF7A-68C3103A4500}"/>
    <cellStyle name="Saída" xfId="3" builtinId="21"/>
  </cellStyles>
  <dxfs count="7">
    <dxf>
      <fill>
        <patternFill>
          <bgColor rgb="FF00B050"/>
        </patternFill>
      </fill>
    </dxf>
    <dxf>
      <fill>
        <patternFill>
          <bgColor rgb="FFFF0000"/>
        </patternFill>
      </fill>
    </dxf>
    <dxf>
      <fill>
        <patternFill>
          <bgColor rgb="FF92D050"/>
        </patternFill>
      </fill>
    </dxf>
    <dxf>
      <fill>
        <patternFill>
          <bgColor rgb="FF00B050"/>
        </patternFill>
      </fill>
    </dxf>
    <dxf>
      <fill>
        <patternFill>
          <bgColor rgb="FFFF0000"/>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6"/>
      <tableStyleElement type="headerRow" dxfId="5"/>
    </tableStyle>
  </tableStyles>
  <colors>
    <mruColors>
      <color rgb="FF339966"/>
      <color rgb="FF008000"/>
      <color rgb="FF006666"/>
      <color rgb="FF006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163287</xdr:colOff>
      <xdr:row>0</xdr:row>
      <xdr:rowOff>81642</xdr:rowOff>
    </xdr:from>
    <xdr:to>
      <xdr:col>1</xdr:col>
      <xdr:colOff>549496</xdr:colOff>
      <xdr:row>3</xdr:row>
      <xdr:rowOff>149678</xdr:rowOff>
    </xdr:to>
    <xdr:grpSp>
      <xdr:nvGrpSpPr>
        <xdr:cNvPr id="2" name="Agrupar 1">
          <a:extLst>
            <a:ext uri="{FF2B5EF4-FFF2-40B4-BE49-F238E27FC236}">
              <a16:creationId xmlns:a16="http://schemas.microsoft.com/office/drawing/2014/main" id="{FCAA9014-616C-4C38-BBB8-E913AFF6CC49}"/>
            </a:ext>
          </a:extLst>
        </xdr:cNvPr>
        <xdr:cNvGrpSpPr/>
      </xdr:nvGrpSpPr>
      <xdr:grpSpPr>
        <a:xfrm>
          <a:off x="165192" y="83547"/>
          <a:ext cx="1015177" cy="637631"/>
          <a:chOff x="163287" y="81642"/>
          <a:chExt cx="993587" cy="639536"/>
        </a:xfrm>
      </xdr:grpSpPr>
      <xdr:sp macro="" textlink="">
        <xdr:nvSpPr>
          <xdr:cNvPr id="11" name="Elipse 10">
            <a:extLst>
              <a:ext uri="{FF2B5EF4-FFF2-40B4-BE49-F238E27FC236}">
                <a16:creationId xmlns:a16="http://schemas.microsoft.com/office/drawing/2014/main" id="{0C8C2F2D-E6BA-4B04-B91E-652F902F495F}"/>
              </a:ext>
            </a:extLst>
          </xdr:cNvPr>
          <xdr:cNvSpPr/>
        </xdr:nvSpPr>
        <xdr:spPr>
          <a:xfrm>
            <a:off x="354565" y="81642"/>
            <a:ext cx="645187" cy="639536"/>
          </a:xfrm>
          <a:prstGeom prst="ellipse">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pt-BR" sz="1100"/>
          </a:p>
        </xdr:txBody>
      </xdr:sp>
      <xdr:pic>
        <xdr:nvPicPr>
          <xdr:cNvPr id="5" name="Imagem 4">
            <a:extLst>
              <a:ext uri="{FF2B5EF4-FFF2-40B4-BE49-F238E27FC236}">
                <a16:creationId xmlns:a16="http://schemas.microsoft.com/office/drawing/2014/main" id="{85EBA203-B538-4867-ABFC-BC1FD138F54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63287" y="165306"/>
            <a:ext cx="993587" cy="495791"/>
          </a:xfrm>
          <a:prstGeom prst="rect">
            <a:avLst/>
          </a:prstGeom>
        </xdr:spPr>
      </xdr:pic>
    </xdr:grpSp>
    <xdr:clientData/>
  </xdr:twoCellAnchor>
  <xdr:twoCellAnchor>
    <xdr:from>
      <xdr:col>5</xdr:col>
      <xdr:colOff>31750</xdr:colOff>
      <xdr:row>27</xdr:row>
      <xdr:rowOff>95250</xdr:rowOff>
    </xdr:from>
    <xdr:to>
      <xdr:col>12</xdr:col>
      <xdr:colOff>7937</xdr:colOff>
      <xdr:row>34</xdr:row>
      <xdr:rowOff>119062</xdr:rowOff>
    </xdr:to>
    <xdr:sp macro="" textlink="">
      <xdr:nvSpPr>
        <xdr:cNvPr id="6" name="CaixaDeTexto 5">
          <a:extLst>
            <a:ext uri="{FF2B5EF4-FFF2-40B4-BE49-F238E27FC236}">
              <a16:creationId xmlns:a16="http://schemas.microsoft.com/office/drawing/2014/main" id="{7DC2B5FD-1424-4C58-8E74-94763D20255B}"/>
            </a:ext>
          </a:extLst>
        </xdr:cNvPr>
        <xdr:cNvSpPr txBox="1"/>
      </xdr:nvSpPr>
      <xdr:spPr>
        <a:xfrm>
          <a:off x="4603750" y="6246813"/>
          <a:ext cx="4484687" cy="1373187"/>
        </a:xfrm>
        <a:prstGeom prst="rect">
          <a:avLst/>
        </a:prstGeom>
        <a:ln>
          <a:noFill/>
        </a:ln>
        <a:effectLst>
          <a:outerShdw blurRad="50800" dist="38100" algn="l" rotWithShape="0">
            <a:prstClr val="black">
              <a:alpha val="40000"/>
            </a:prstClr>
          </a:outerShdw>
        </a:effectLst>
      </xdr:spPr>
      <xdr:style>
        <a:lnRef idx="1">
          <a:schemeClr val="accent6"/>
        </a:lnRef>
        <a:fillRef idx="2">
          <a:schemeClr val="accent6"/>
        </a:fillRef>
        <a:effectRef idx="1">
          <a:schemeClr val="accent6"/>
        </a:effectRef>
        <a:fontRef idx="minor">
          <a:schemeClr val="dk1"/>
        </a:fontRef>
      </xdr:style>
      <xdr:txBody>
        <a:bodyPr vertOverflow="clip" horzOverflow="clip" wrap="square" rtlCol="0" anchor="t"/>
        <a:lstStyle/>
        <a:p>
          <a:r>
            <a:rPr lang="pt-BR" sz="1100" b="1"/>
            <a:t>Regras</a:t>
          </a:r>
        </a:p>
        <a:p>
          <a:r>
            <a:rPr lang="pt-BR" sz="1100" b="1"/>
            <a:t>Comissão</a:t>
          </a:r>
        </a:p>
        <a:p>
          <a:r>
            <a:rPr lang="pt-BR" sz="1100" b="0"/>
            <a:t>-</a:t>
          </a:r>
          <a:r>
            <a:rPr lang="pt-BR" sz="1100" b="0" baseline="0"/>
            <a:t> Vendedores precisam exceder as </a:t>
          </a:r>
          <a:r>
            <a:rPr lang="pt-BR" sz="1100" b="1" baseline="0"/>
            <a:t>vendas</a:t>
          </a:r>
          <a:r>
            <a:rPr lang="pt-BR" sz="1100" b="0" baseline="0"/>
            <a:t> </a:t>
          </a:r>
          <a:r>
            <a:rPr lang="pt-BR" sz="1100" b="1" u="none" baseline="0">
              <a:solidFill>
                <a:srgbClr val="FF0000"/>
              </a:solidFill>
            </a:rPr>
            <a:t>OU</a:t>
          </a:r>
          <a:r>
            <a:rPr lang="pt-BR" sz="1100" b="0" baseline="0"/>
            <a:t> a metas de </a:t>
          </a:r>
          <a:r>
            <a:rPr lang="pt-BR" sz="1100" b="1" baseline="0"/>
            <a:t>contas</a:t>
          </a:r>
          <a:r>
            <a:rPr lang="pt-BR" sz="1100" b="0" baseline="0"/>
            <a:t> para ganhar </a:t>
          </a:r>
          <a:r>
            <a:rPr lang="pt-BR" sz="1100" b="1" baseline="0"/>
            <a:t>comissão</a:t>
          </a:r>
          <a:r>
            <a:rPr lang="pt-BR" sz="1100" b="0" baseline="0"/>
            <a:t>.</a:t>
          </a:r>
        </a:p>
        <a:p>
          <a:r>
            <a:rPr lang="pt-BR" sz="1100" b="1" baseline="0"/>
            <a:t>Bônus</a:t>
          </a:r>
        </a:p>
        <a:p>
          <a:r>
            <a:rPr lang="pt-BR" sz="1100" b="0" baseline="0"/>
            <a:t>-Vendedores tem que exceder as </a:t>
          </a:r>
          <a:r>
            <a:rPr lang="pt-BR" sz="1100" b="1" baseline="0"/>
            <a:t>Meta Bônus</a:t>
          </a:r>
          <a:r>
            <a:rPr lang="pt-BR" sz="1100" b="0" baseline="0"/>
            <a:t> </a:t>
          </a:r>
          <a:r>
            <a:rPr lang="pt-BR" sz="1100" b="1" u="sng" baseline="0">
              <a:solidFill>
                <a:srgbClr val="FF0000"/>
              </a:solidFill>
            </a:rPr>
            <a:t>E</a:t>
          </a:r>
          <a:r>
            <a:rPr lang="pt-BR" sz="1100" b="0" baseline="0"/>
            <a:t> as </a:t>
          </a:r>
          <a:r>
            <a:rPr lang="pt-BR" sz="1100" b="1" baseline="0"/>
            <a:t>metas de contas</a:t>
          </a:r>
          <a:r>
            <a:rPr lang="pt-BR" sz="1100" b="0" baseline="0"/>
            <a:t>  para ganhor o </a:t>
          </a:r>
          <a:r>
            <a:rPr lang="pt-BR" sz="1100" b="1" baseline="0"/>
            <a:t>Bônus</a:t>
          </a:r>
          <a:r>
            <a:rPr lang="pt-BR" sz="1100" b="0" baseline="0"/>
            <a:t>.</a:t>
          </a:r>
        </a:p>
      </xdr:txBody>
    </xdr:sp>
    <xdr:clientData/>
  </xdr:twoCellAnchor>
  <xdr:twoCellAnchor>
    <xdr:from>
      <xdr:col>7</xdr:col>
      <xdr:colOff>468312</xdr:colOff>
      <xdr:row>48</xdr:row>
      <xdr:rowOff>7938</xdr:rowOff>
    </xdr:from>
    <xdr:to>
      <xdr:col>15</xdr:col>
      <xdr:colOff>71438</xdr:colOff>
      <xdr:row>55</xdr:row>
      <xdr:rowOff>47626</xdr:rowOff>
    </xdr:to>
    <xdr:sp macro="" textlink="">
      <xdr:nvSpPr>
        <xdr:cNvPr id="9" name="CaixaDeTexto 8">
          <a:extLst>
            <a:ext uri="{FF2B5EF4-FFF2-40B4-BE49-F238E27FC236}">
              <a16:creationId xmlns:a16="http://schemas.microsoft.com/office/drawing/2014/main" id="{275FADA8-6E78-4061-AA01-6F65E0FB8FB9}"/>
            </a:ext>
          </a:extLst>
        </xdr:cNvPr>
        <xdr:cNvSpPr txBox="1"/>
      </xdr:nvSpPr>
      <xdr:spPr>
        <a:xfrm>
          <a:off x="6373812" y="8094663"/>
          <a:ext cx="3717926" cy="1373188"/>
        </a:xfrm>
        <a:prstGeom prst="rect">
          <a:avLst/>
        </a:prstGeom>
        <a:solidFill>
          <a:schemeClr val="accent5">
            <a:alpha val="50000"/>
          </a:schemeClr>
        </a:solidFill>
        <a:ln>
          <a:solidFill>
            <a:schemeClr val="tx2">
              <a:lumMod val="75000"/>
            </a:schemeClr>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lt1"/>
        </a:fontRef>
      </xdr:style>
      <xdr:txBody>
        <a:bodyPr vertOverflow="clip" horzOverflow="clip" wrap="square" rtlCol="0" anchor="ctr"/>
        <a:lstStyle/>
        <a:p>
          <a:pPr algn="ctr"/>
          <a:r>
            <a:rPr lang="pt-BR" sz="1800" b="0" cap="none" spc="0">
              <a:ln w="0"/>
              <a:solidFill>
                <a:schemeClr val="bg1"/>
              </a:solidFill>
              <a:effectLst>
                <a:outerShdw blurRad="38100" dist="25400" dir="5400000" algn="ctr" rotWithShape="0">
                  <a:srgbClr val="6E747A">
                    <a:alpha val="43000"/>
                  </a:srgbClr>
                </a:outerShdw>
              </a:effectLst>
            </a:rPr>
            <a:t>Regra para Gerar Bónus</a:t>
          </a:r>
        </a:p>
        <a:p>
          <a:pPr algn="ctr"/>
          <a:r>
            <a:rPr lang="pt-BR" sz="1800" b="0" cap="none" spc="0">
              <a:ln w="0"/>
              <a:solidFill>
                <a:schemeClr val="tx1"/>
              </a:solidFill>
              <a:effectLst>
                <a:outerShdw blurRad="50800" dist="38100" dir="5400000" algn="t" rotWithShape="0">
                  <a:prstClr val="black">
                    <a:alpha val="40000"/>
                  </a:prstClr>
                </a:outerShdw>
              </a:effectLst>
            </a:rPr>
            <a:t>Se funcionario tem 4</a:t>
          </a:r>
          <a:r>
            <a:rPr lang="pt-BR" sz="1800" b="0" cap="none" spc="0" baseline="0">
              <a:ln w="0"/>
              <a:solidFill>
                <a:schemeClr val="tx1"/>
              </a:solidFill>
              <a:effectLst>
                <a:outerShdw blurRad="50800" dist="38100" dir="5400000" algn="t" rotWithShape="0">
                  <a:prstClr val="black">
                    <a:alpha val="40000"/>
                  </a:prstClr>
                </a:outerShdw>
              </a:effectLst>
            </a:rPr>
            <a:t> ou mais anos </a:t>
          </a:r>
          <a:r>
            <a:rPr lang="pt-BR" sz="1800" b="0" cap="none" spc="0" baseline="0">
              <a:ln w="0"/>
              <a:solidFill>
                <a:srgbClr val="FFFF00"/>
              </a:solidFill>
              <a:effectLst>
                <a:outerShdw blurRad="50800" dist="38100" dir="5400000" algn="t" rotWithShape="0">
                  <a:prstClr val="black">
                    <a:alpha val="40000"/>
                  </a:prstClr>
                </a:outerShdw>
              </a:effectLst>
            </a:rPr>
            <a:t>e</a:t>
          </a:r>
          <a:r>
            <a:rPr lang="pt-BR" sz="1800" b="0" cap="none" spc="0" baseline="0">
              <a:ln w="0"/>
              <a:solidFill>
                <a:schemeClr val="tx1"/>
              </a:solidFill>
              <a:effectLst>
                <a:outerShdw blurRad="50800" dist="38100" dir="5400000" algn="t" rotWithShape="0">
                  <a:prstClr val="black">
                    <a:alpha val="40000"/>
                  </a:prstClr>
                </a:outerShdw>
              </a:effectLst>
            </a:rPr>
            <a:t> desempenho "Bom"  é "</a:t>
          </a:r>
          <a:r>
            <a:rPr lang="pt-BR" sz="1800" b="0" cap="none" spc="0" baseline="0">
              <a:ln w="0"/>
              <a:solidFill>
                <a:srgbClr val="FFFF00"/>
              </a:solidFill>
              <a:effectLst>
                <a:outerShdw blurRad="50800" dist="38100" dir="5400000" algn="t" rotWithShape="0">
                  <a:prstClr val="black">
                    <a:alpha val="40000"/>
                  </a:prstClr>
                </a:outerShdw>
              </a:effectLst>
            </a:rPr>
            <a:t>Elegivel</a:t>
          </a:r>
          <a:r>
            <a:rPr lang="pt-BR" sz="1800" b="0" cap="none" spc="0" baseline="0">
              <a:ln w="0"/>
              <a:solidFill>
                <a:schemeClr val="tx1"/>
              </a:solidFill>
              <a:effectLst>
                <a:outerShdw blurRad="50800" dist="38100" dir="5400000" algn="t" rotWithShape="0">
                  <a:prstClr val="black">
                    <a:alpha val="40000"/>
                  </a:prstClr>
                </a:outerShdw>
              </a:effectLst>
            </a:rPr>
            <a:t>"</a:t>
          </a:r>
        </a:p>
        <a:p>
          <a:pPr algn="ctr"/>
          <a:r>
            <a:rPr lang="pt-BR" sz="1800" b="0" cap="none" spc="0" baseline="0">
              <a:ln w="0"/>
              <a:solidFill>
                <a:schemeClr val="tx1"/>
              </a:solidFill>
              <a:effectLst>
                <a:outerShdw blurRad="50800" dist="38100" dir="5400000" algn="t" rotWithShape="0">
                  <a:prstClr val="black">
                    <a:alpha val="40000"/>
                  </a:prstClr>
                </a:outerShdw>
              </a:effectLst>
            </a:rPr>
            <a:t>Senão "</a:t>
          </a:r>
          <a:r>
            <a:rPr lang="pt-BR" sz="1800" b="0" cap="none" spc="0" baseline="0">
              <a:ln w="0"/>
              <a:solidFill>
                <a:schemeClr val="accent2">
                  <a:lumMod val="75000"/>
                </a:schemeClr>
              </a:solidFill>
              <a:effectLst>
                <a:outerShdw blurRad="50800" dist="38100" dir="5400000" algn="t" rotWithShape="0">
                  <a:prstClr val="black">
                    <a:alpha val="40000"/>
                  </a:prstClr>
                </a:outerShdw>
              </a:effectLst>
            </a:rPr>
            <a:t>Não elegivel</a:t>
          </a:r>
          <a:r>
            <a:rPr lang="pt-BR" sz="1800" b="0" cap="none" spc="0" baseline="0">
              <a:ln w="0"/>
              <a:solidFill>
                <a:schemeClr val="tx1"/>
              </a:solidFill>
              <a:effectLst>
                <a:outerShdw blurRad="50800" dist="38100" dir="5400000" algn="t" rotWithShape="0">
                  <a:prstClr val="black">
                    <a:alpha val="40000"/>
                  </a:prstClr>
                </a:outerShdw>
              </a:effectLst>
            </a:rPr>
            <a:t>"</a:t>
          </a:r>
          <a:endParaRPr lang="pt-BR" sz="1800" b="0" cap="none" spc="0">
            <a:ln w="0"/>
            <a:solidFill>
              <a:schemeClr val="tx1"/>
            </a:solidFill>
            <a:effectLst>
              <a:outerShdw blurRad="50800" dist="38100" dir="5400000" algn="t" rotWithShape="0">
                <a:prstClr val="black">
                  <a:alpha val="40000"/>
                </a:prstClr>
              </a:outerShdw>
            </a:effectLst>
          </a:endParaRPr>
        </a:p>
      </xdr:txBody>
    </xdr:sp>
    <xdr:clientData/>
  </xdr:twoCellAnchor>
  <xdr:twoCellAnchor>
    <xdr:from>
      <xdr:col>6</xdr:col>
      <xdr:colOff>150812</xdr:colOff>
      <xdr:row>14</xdr:row>
      <xdr:rowOff>47625</xdr:rowOff>
    </xdr:from>
    <xdr:to>
      <xdr:col>15</xdr:col>
      <xdr:colOff>238124</xdr:colOff>
      <xdr:row>18</xdr:row>
      <xdr:rowOff>71438</xdr:rowOff>
    </xdr:to>
    <xdr:sp macro="" textlink="">
      <xdr:nvSpPr>
        <xdr:cNvPr id="10" name="CaixaDeTexto 9">
          <a:extLst>
            <a:ext uri="{FF2B5EF4-FFF2-40B4-BE49-F238E27FC236}">
              <a16:creationId xmlns:a16="http://schemas.microsoft.com/office/drawing/2014/main" id="{1E4965AD-81CA-492C-806E-1B6FDB459DF1}"/>
            </a:ext>
          </a:extLst>
        </xdr:cNvPr>
        <xdr:cNvSpPr txBox="1"/>
      </xdr:nvSpPr>
      <xdr:spPr>
        <a:xfrm>
          <a:off x="5603875" y="3619500"/>
          <a:ext cx="4437062" cy="785813"/>
        </a:xfrm>
        <a:prstGeom prst="rect">
          <a:avLst/>
        </a:prstGeom>
        <a:ln>
          <a:noFill/>
        </a:ln>
        <a:effectLst>
          <a:outerShdw blurRad="50800" dist="38100" algn="l" rotWithShape="0">
            <a:prstClr val="black">
              <a:alpha val="40000"/>
            </a:prstClr>
          </a:outerShdw>
        </a:effectLst>
      </xdr:spPr>
      <xdr:style>
        <a:lnRef idx="1">
          <a:schemeClr val="accent6"/>
        </a:lnRef>
        <a:fillRef idx="2">
          <a:schemeClr val="accent6"/>
        </a:fillRef>
        <a:effectRef idx="1">
          <a:schemeClr val="accent6"/>
        </a:effectRef>
        <a:fontRef idx="minor">
          <a:schemeClr val="dk1"/>
        </a:fontRef>
      </xdr:style>
      <xdr:txBody>
        <a:bodyPr vertOverflow="clip" horzOverflow="clip" wrap="square" rtlCol="0" anchor="t"/>
        <a:lstStyle/>
        <a:p>
          <a:r>
            <a:rPr lang="pt-BR" sz="1100" b="1"/>
            <a:t>Regras para</a:t>
          </a:r>
          <a:r>
            <a:rPr lang="pt-BR" sz="1100" b="1" baseline="0"/>
            <a:t> aluno estar apto a Receber Bolsa completa de estudos:</a:t>
          </a:r>
        </a:p>
        <a:p>
          <a:r>
            <a:rPr lang="pt-BR" sz="1100" b="0" baseline="0"/>
            <a:t>Idade igual ou superior a 16 anos</a:t>
          </a:r>
        </a:p>
        <a:p>
          <a:r>
            <a:rPr lang="pt-BR" sz="1100" b="0" baseline="0"/>
            <a:t>Média maior igual a 9</a:t>
          </a:r>
        </a:p>
        <a:p>
          <a:r>
            <a:rPr lang="pt-BR" sz="1100" b="0" baseline="0"/>
            <a:t>Frêquencia maior igual 90% das aulas</a:t>
          </a:r>
        </a:p>
        <a:p>
          <a:endParaRPr lang="pt-BR" sz="1100" b="0" baseline="0"/>
        </a:p>
      </xdr:txBody>
    </xdr:sp>
    <xdr:clientData/>
  </xdr:twoCellAnchor>
  <xdr:twoCellAnchor>
    <xdr:from>
      <xdr:col>6</xdr:col>
      <xdr:colOff>150812</xdr:colOff>
      <xdr:row>20</xdr:row>
      <xdr:rowOff>47625</xdr:rowOff>
    </xdr:from>
    <xdr:to>
      <xdr:col>15</xdr:col>
      <xdr:colOff>238124</xdr:colOff>
      <xdr:row>24</xdr:row>
      <xdr:rowOff>71438</xdr:rowOff>
    </xdr:to>
    <xdr:sp macro="" textlink="">
      <xdr:nvSpPr>
        <xdr:cNvPr id="12" name="CaixaDeTexto 11">
          <a:extLst>
            <a:ext uri="{FF2B5EF4-FFF2-40B4-BE49-F238E27FC236}">
              <a16:creationId xmlns:a16="http://schemas.microsoft.com/office/drawing/2014/main" id="{3950B17F-7577-40A5-A242-8E53CF878C35}"/>
            </a:ext>
          </a:extLst>
        </xdr:cNvPr>
        <xdr:cNvSpPr txBox="1"/>
      </xdr:nvSpPr>
      <xdr:spPr>
        <a:xfrm>
          <a:off x="5651500" y="3619500"/>
          <a:ext cx="4437062" cy="785813"/>
        </a:xfrm>
        <a:prstGeom prst="rect">
          <a:avLst/>
        </a:prstGeom>
        <a:ln>
          <a:noFill/>
        </a:ln>
        <a:effectLst>
          <a:outerShdw blurRad="50800" dist="38100" algn="l" rotWithShape="0">
            <a:prstClr val="black">
              <a:alpha val="40000"/>
            </a:prstClr>
          </a:outerShdw>
        </a:effectLst>
      </xdr:spPr>
      <xdr:style>
        <a:lnRef idx="1">
          <a:schemeClr val="accent6"/>
        </a:lnRef>
        <a:fillRef idx="2">
          <a:schemeClr val="accent6"/>
        </a:fillRef>
        <a:effectRef idx="1">
          <a:schemeClr val="accent6"/>
        </a:effectRef>
        <a:fontRef idx="minor">
          <a:schemeClr val="dk1"/>
        </a:fontRef>
      </xdr:style>
      <xdr:txBody>
        <a:bodyPr vertOverflow="clip" horzOverflow="clip" wrap="square" rtlCol="0" anchor="t"/>
        <a:lstStyle/>
        <a:p>
          <a:r>
            <a:rPr lang="pt-BR" sz="1100" b="1"/>
            <a:t>Regras para</a:t>
          </a:r>
          <a:r>
            <a:rPr lang="pt-BR" sz="1100" b="1" baseline="0"/>
            <a:t> aluno estar apto a Receber Bolsa parcial de estudos:</a:t>
          </a:r>
        </a:p>
        <a:p>
          <a:r>
            <a:rPr lang="pt-BR" sz="1100" b="0" baseline="0"/>
            <a:t>Idade igual ou superior a 16 anos </a:t>
          </a:r>
          <a:r>
            <a:rPr lang="pt-BR" sz="1100" b="1" baseline="0"/>
            <a:t>"Ou"</a:t>
          </a:r>
        </a:p>
        <a:p>
          <a:r>
            <a:rPr lang="pt-BR" sz="1100" b="0" baseline="0"/>
            <a:t>Média maior igual a 9 </a:t>
          </a:r>
          <a:r>
            <a:rPr lang="pt-BR" sz="1100" b="1" baseline="0"/>
            <a:t>"ou"</a:t>
          </a:r>
        </a:p>
        <a:p>
          <a:r>
            <a:rPr lang="pt-BR" sz="1100" b="0" baseline="0"/>
            <a:t>Frêquencia maior igual 90% das aulas</a:t>
          </a:r>
        </a:p>
        <a:p>
          <a:endParaRPr lang="pt-BR" sz="1100" b="0" baseline="0"/>
        </a:p>
      </xdr:txBody>
    </xdr:sp>
    <xdr:clientData/>
  </xdr:twoCellAnchor>
</xdr:wsDr>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70"/>
  <sheetViews>
    <sheetView showGridLines="0" tabSelected="1" topLeftCell="A45" zoomScale="120" zoomScaleNormal="120" zoomScalePageLayoutView="130" workbookViewId="0">
      <selection activeCell="G51" sqref="G51"/>
    </sheetView>
  </sheetViews>
  <sheetFormatPr defaultColWidth="9.109375" defaultRowHeight="14.4" x14ac:dyDescent="0.3"/>
  <cols>
    <col min="1" max="1" width="9.109375" customWidth="1"/>
    <col min="2" max="2" width="10.33203125" customWidth="1"/>
    <col min="3" max="3" width="16.33203125" customWidth="1"/>
    <col min="4" max="4" width="17.88671875" customWidth="1"/>
    <col min="5" max="5" width="15" customWidth="1"/>
    <col min="6" max="6" width="15.109375" customWidth="1"/>
    <col min="7" max="7" width="12.6640625" bestFit="1" customWidth="1"/>
    <col min="8" max="8" width="11.33203125" bestFit="1" customWidth="1"/>
    <col min="9" max="10" width="8.88671875"/>
    <col min="11" max="11" width="5.109375" customWidth="1"/>
    <col min="12" max="12" width="5" customWidth="1"/>
    <col min="13" max="13" width="8.88671875"/>
    <col min="14" max="14" width="1.44140625" customWidth="1"/>
    <col min="15" max="15" width="2.109375" customWidth="1"/>
    <col min="16" max="16" width="5" customWidth="1"/>
    <col min="17" max="17" width="3.6640625" customWidth="1"/>
    <col min="18" max="16384" width="9.109375" style="4"/>
  </cols>
  <sheetData>
    <row r="1" spans="1:17" ht="15" customHeight="1" x14ac:dyDescent="0.3">
      <c r="A1" s="67" t="s">
        <v>72</v>
      </c>
      <c r="B1" s="67"/>
      <c r="C1" s="67"/>
      <c r="D1" s="67"/>
      <c r="E1" s="67"/>
      <c r="F1" s="67"/>
      <c r="G1" s="67"/>
      <c r="H1" s="67"/>
      <c r="I1" s="67"/>
      <c r="J1" s="67"/>
      <c r="K1" s="67"/>
      <c r="L1" s="67"/>
      <c r="M1" s="67"/>
      <c r="N1" s="67"/>
      <c r="O1" s="67"/>
      <c r="P1" s="67"/>
      <c r="Q1" s="67"/>
    </row>
    <row r="2" spans="1:17" ht="15" customHeight="1" x14ac:dyDescent="0.3">
      <c r="A2" s="67"/>
      <c r="B2" s="67"/>
      <c r="C2" s="67"/>
      <c r="D2" s="67"/>
      <c r="E2" s="67"/>
      <c r="F2" s="67"/>
      <c r="G2" s="67"/>
      <c r="H2" s="67"/>
      <c r="I2" s="67"/>
      <c r="J2" s="67"/>
      <c r="K2" s="67"/>
      <c r="L2" s="67"/>
      <c r="M2" s="67"/>
      <c r="N2" s="67"/>
      <c r="O2" s="67"/>
      <c r="P2" s="67"/>
      <c r="Q2" s="67"/>
    </row>
    <row r="3" spans="1:17" ht="15" customHeight="1" x14ac:dyDescent="0.3">
      <c r="A3" s="67"/>
      <c r="B3" s="67"/>
      <c r="C3" s="67"/>
      <c r="D3" s="67"/>
      <c r="E3" s="67"/>
      <c r="F3" s="67"/>
      <c r="G3" s="67"/>
      <c r="H3" s="67"/>
      <c r="I3" s="67"/>
      <c r="J3" s="67"/>
      <c r="K3" s="67"/>
      <c r="L3" s="67"/>
      <c r="M3" s="67"/>
      <c r="N3" s="67"/>
      <c r="O3" s="67"/>
      <c r="P3" s="67"/>
      <c r="Q3" s="67"/>
    </row>
    <row r="4" spans="1:17" ht="15" customHeight="1" x14ac:dyDescent="0.3">
      <c r="A4" s="67"/>
      <c r="B4" s="67"/>
      <c r="C4" s="67"/>
      <c r="D4" s="67"/>
      <c r="E4" s="67"/>
      <c r="F4" s="67"/>
      <c r="G4" s="67"/>
      <c r="H4" s="67"/>
      <c r="I4" s="67"/>
      <c r="J4" s="67"/>
      <c r="K4" s="67"/>
      <c r="L4" s="67"/>
      <c r="M4" s="67"/>
      <c r="N4" s="67"/>
      <c r="O4" s="67"/>
      <c r="P4" s="67"/>
      <c r="Q4" s="67"/>
    </row>
    <row r="5" spans="1:17" ht="4.5" customHeight="1" x14ac:dyDescent="0.3">
      <c r="A5" s="2"/>
      <c r="B5" s="2"/>
      <c r="C5" s="1"/>
      <c r="D5" s="1"/>
      <c r="E5" s="1"/>
      <c r="F5" s="1"/>
      <c r="G5" s="1"/>
      <c r="H5" s="1"/>
      <c r="I5" s="1"/>
      <c r="J5" s="1"/>
      <c r="K5" s="1"/>
      <c r="L5" s="1"/>
      <c r="M5" s="1"/>
      <c r="N5" s="1"/>
      <c r="O5" s="1"/>
      <c r="P5" s="1"/>
      <c r="Q5" s="1"/>
    </row>
    <row r="6" spans="1:17" ht="18" x14ac:dyDescent="0.35">
      <c r="A6" s="65" t="s">
        <v>0</v>
      </c>
      <c r="B6" s="65"/>
      <c r="C6" s="5" t="s">
        <v>45</v>
      </c>
      <c r="D6" s="6"/>
      <c r="E6" s="6"/>
      <c r="F6" s="6"/>
      <c r="G6" s="6"/>
      <c r="H6" s="6"/>
      <c r="I6" s="6"/>
      <c r="J6" s="6"/>
      <c r="K6" s="6"/>
      <c r="L6" s="6"/>
      <c r="M6" s="6"/>
      <c r="N6" s="6"/>
      <c r="O6" s="6"/>
      <c r="P6" s="6"/>
      <c r="Q6" s="6"/>
    </row>
    <row r="7" spans="1:17" ht="27.9" customHeight="1" x14ac:dyDescent="0.35">
      <c r="A7" s="66" t="s">
        <v>1</v>
      </c>
      <c r="B7" s="66"/>
      <c r="C7" s="73" t="s">
        <v>4</v>
      </c>
      <c r="D7" s="73"/>
      <c r="E7" s="73"/>
      <c r="F7" s="73"/>
      <c r="G7" s="73"/>
      <c r="H7" s="73"/>
      <c r="I7" s="73"/>
      <c r="J7" s="73"/>
      <c r="K7" s="73"/>
      <c r="L7" s="73"/>
      <c r="M7" s="73"/>
      <c r="N7" s="73"/>
      <c r="O7" s="73"/>
      <c r="P7" s="73"/>
      <c r="Q7" s="73"/>
    </row>
    <row r="8" spans="1:17" ht="40.5" customHeight="1" x14ac:dyDescent="0.35">
      <c r="A8" s="7" t="s">
        <v>2</v>
      </c>
      <c r="B8" s="7"/>
      <c r="C8" s="69" t="s">
        <v>46</v>
      </c>
      <c r="D8" s="69"/>
      <c r="E8" s="69"/>
      <c r="F8" s="69"/>
      <c r="G8" s="69"/>
      <c r="H8" s="69"/>
      <c r="I8" s="69"/>
      <c r="J8" s="69"/>
      <c r="K8" s="69"/>
      <c r="L8" s="69"/>
      <c r="M8" s="69"/>
      <c r="N8" s="69"/>
      <c r="O8" s="69"/>
      <c r="P8" s="69"/>
      <c r="Q8" s="69"/>
    </row>
    <row r="9" spans="1:17" ht="23.25" customHeight="1" x14ac:dyDescent="0.35">
      <c r="A9" s="7" t="s">
        <v>8</v>
      </c>
      <c r="B9" s="7"/>
      <c r="C9" s="70" t="s">
        <v>66</v>
      </c>
      <c r="D9" s="70"/>
      <c r="E9" s="70"/>
      <c r="F9" s="70"/>
      <c r="G9" s="70"/>
      <c r="H9" s="70"/>
      <c r="I9" s="70"/>
      <c r="J9" s="70"/>
      <c r="K9" s="70"/>
      <c r="L9" s="70"/>
      <c r="M9" s="70"/>
      <c r="N9" s="70"/>
      <c r="O9" s="70"/>
      <c r="P9" s="70"/>
      <c r="Q9" s="70"/>
    </row>
    <row r="10" spans="1:17" ht="23.25" customHeight="1" x14ac:dyDescent="0.35">
      <c r="A10" s="68" t="s">
        <v>3</v>
      </c>
      <c r="B10" s="68"/>
      <c r="C10" s="68"/>
      <c r="D10" s="68"/>
      <c r="E10" s="68"/>
      <c r="F10" s="68"/>
      <c r="G10" s="68"/>
      <c r="H10" s="68"/>
      <c r="I10" s="68"/>
      <c r="J10" s="68"/>
      <c r="K10" s="68"/>
      <c r="L10" s="68"/>
      <c r="M10" s="68"/>
      <c r="N10" s="68"/>
      <c r="O10" s="68"/>
      <c r="P10" s="68"/>
      <c r="Q10" s="68"/>
    </row>
    <row r="11" spans="1:17" ht="24.9" customHeight="1" x14ac:dyDescent="0.35">
      <c r="A11" s="71" t="s">
        <v>11</v>
      </c>
      <c r="B11" s="71"/>
      <c r="C11" s="71"/>
      <c r="D11" s="72" t="s">
        <v>9</v>
      </c>
      <c r="E11" s="72"/>
      <c r="F11" s="72"/>
      <c r="G11" s="72"/>
      <c r="H11" s="72"/>
      <c r="I11" s="72"/>
      <c r="J11" s="72"/>
      <c r="K11" s="72"/>
      <c r="L11" s="72"/>
      <c r="M11" s="72"/>
      <c r="N11" s="72"/>
      <c r="O11" s="72"/>
      <c r="P11" s="72"/>
      <c r="Q11" s="72"/>
    </row>
    <row r="12" spans="1:17" ht="24.9" customHeight="1" x14ac:dyDescent="0.35">
      <c r="A12" s="71" t="s">
        <v>12</v>
      </c>
      <c r="B12" s="71"/>
      <c r="C12" s="71"/>
      <c r="D12" s="72" t="s">
        <v>10</v>
      </c>
      <c r="E12" s="72"/>
      <c r="F12" s="72"/>
      <c r="G12" s="72"/>
      <c r="H12" s="72"/>
      <c r="I12" s="72"/>
      <c r="J12" s="72"/>
      <c r="K12" s="72"/>
      <c r="L12" s="72"/>
      <c r="M12" s="72"/>
      <c r="N12" s="72"/>
      <c r="O12" s="72"/>
      <c r="P12" s="72"/>
      <c r="Q12" s="72"/>
    </row>
    <row r="14" spans="1:17" s="8" customFormat="1" ht="18" x14ac:dyDescent="0.35">
      <c r="A14" s="3" t="s">
        <v>5</v>
      </c>
      <c r="B14" s="3"/>
      <c r="C14" s="3"/>
      <c r="D14" s="3"/>
      <c r="E14" s="3"/>
      <c r="F14" s="3"/>
      <c r="G14" s="3"/>
      <c r="H14" s="3"/>
      <c r="I14" s="3"/>
      <c r="J14" s="3"/>
      <c r="K14" s="3"/>
      <c r="L14" s="3"/>
      <c r="M14" s="3"/>
      <c r="N14" s="3"/>
      <c r="O14" s="3"/>
      <c r="P14" s="3"/>
      <c r="Q14" s="3"/>
    </row>
    <row r="15" spans="1:17" ht="15" customHeight="1" x14ac:dyDescent="0.3">
      <c r="A15" s="48" t="s">
        <v>56</v>
      </c>
      <c r="B15" s="48"/>
      <c r="C15" s="37" t="s">
        <v>58</v>
      </c>
      <c r="D15" s="37" t="s">
        <v>60</v>
      </c>
      <c r="E15" s="37" t="s">
        <v>59</v>
      </c>
      <c r="F15" s="37" t="s">
        <v>62</v>
      </c>
      <c r="G15" s="13"/>
      <c r="H15" s="42"/>
      <c r="I15" s="42"/>
      <c r="J15" s="42"/>
      <c r="K15" s="42"/>
      <c r="L15" s="42"/>
      <c r="M15" s="42"/>
    </row>
    <row r="16" spans="1:17" ht="15" customHeight="1" x14ac:dyDescent="0.3">
      <c r="A16" s="46" t="s">
        <v>57</v>
      </c>
      <c r="B16" s="46"/>
      <c r="C16" s="36">
        <v>16</v>
      </c>
      <c r="D16" s="36">
        <v>9</v>
      </c>
      <c r="E16" s="36">
        <v>90</v>
      </c>
      <c r="F16" s="38" t="str">
        <f>IF(AND(C16&gt;=16,D16&gt;=9,E16&gt;=9),"Apto","Inapto")</f>
        <v>Apto</v>
      </c>
      <c r="G16" s="13"/>
      <c r="H16" s="10"/>
      <c r="I16" s="10"/>
      <c r="J16" s="10"/>
      <c r="K16" s="10"/>
      <c r="L16" s="10"/>
      <c r="M16" s="10"/>
      <c r="N16" s="10"/>
      <c r="O16" s="10"/>
      <c r="P16" s="10"/>
      <c r="Q16" s="10"/>
    </row>
    <row r="17" spans="1:17" ht="15" customHeight="1" x14ac:dyDescent="0.3">
      <c r="A17" s="46" t="s">
        <v>6</v>
      </c>
      <c r="B17" s="46"/>
      <c r="C17" s="36">
        <v>17</v>
      </c>
      <c r="D17" s="36">
        <v>8.5</v>
      </c>
      <c r="E17" s="36">
        <v>80</v>
      </c>
      <c r="F17" s="38" t="str">
        <f t="shared" ref="F17:F18" si="0">IF(AND(C17&gt;=16,D17&gt;=9,E17&gt;=9),"Apto","Inapto")</f>
        <v>Inapto</v>
      </c>
      <c r="G17" s="13"/>
      <c r="H17" s="42"/>
      <c r="I17" s="42"/>
      <c r="J17" s="42"/>
      <c r="K17" s="42"/>
      <c r="L17" s="42"/>
      <c r="M17" s="42"/>
      <c r="N17" s="9"/>
      <c r="O17" s="9"/>
      <c r="P17" s="9"/>
      <c r="Q17" s="9"/>
    </row>
    <row r="18" spans="1:17" ht="15" customHeight="1" x14ac:dyDescent="0.3">
      <c r="A18" s="46" t="s">
        <v>61</v>
      </c>
      <c r="B18" s="46"/>
      <c r="C18" s="36">
        <v>15</v>
      </c>
      <c r="D18" s="36">
        <v>10</v>
      </c>
      <c r="E18" s="36">
        <v>70</v>
      </c>
      <c r="F18" s="38" t="str">
        <f t="shared" si="0"/>
        <v>Inapto</v>
      </c>
      <c r="G18" s="27"/>
      <c r="H18" s="30"/>
      <c r="I18" s="30"/>
      <c r="J18" s="30"/>
      <c r="K18" s="30"/>
      <c r="L18" s="30"/>
      <c r="M18" s="30"/>
      <c r="N18" s="30"/>
      <c r="O18" s="30"/>
      <c r="P18" s="30"/>
      <c r="Q18" s="30"/>
    </row>
    <row r="19" spans="1:17" ht="15" customHeight="1" x14ac:dyDescent="0.3">
      <c r="E19" s="11"/>
      <c r="F19" s="11"/>
      <c r="G19" s="11"/>
      <c r="H19" s="10"/>
      <c r="I19" s="10"/>
      <c r="J19" s="10"/>
      <c r="K19" s="10"/>
      <c r="L19" s="10"/>
      <c r="M19" s="10"/>
      <c r="N19" s="10"/>
      <c r="O19" s="10"/>
      <c r="P19" s="10"/>
      <c r="Q19" s="10"/>
    </row>
    <row r="20" spans="1:17" s="8" customFormat="1" ht="18" x14ac:dyDescent="0.35">
      <c r="A20" s="3" t="s">
        <v>63</v>
      </c>
      <c r="B20" s="3"/>
      <c r="C20" s="3"/>
      <c r="D20" s="3"/>
      <c r="E20" s="3"/>
      <c r="F20" s="3"/>
      <c r="G20" s="3"/>
      <c r="H20" s="3"/>
      <c r="I20" s="3"/>
      <c r="J20" s="3"/>
      <c r="K20" s="3"/>
      <c r="L20" s="3"/>
      <c r="M20" s="3"/>
      <c r="N20" s="3"/>
      <c r="O20" s="3"/>
      <c r="P20" s="3"/>
      <c r="Q20" s="3"/>
    </row>
    <row r="21" spans="1:17" ht="15" customHeight="1" x14ac:dyDescent="0.3">
      <c r="A21" s="48" t="s">
        <v>56</v>
      </c>
      <c r="B21" s="48"/>
      <c r="C21" s="37" t="s">
        <v>58</v>
      </c>
      <c r="D21" s="37" t="s">
        <v>60</v>
      </c>
      <c r="E21" s="37" t="s">
        <v>59</v>
      </c>
      <c r="F21" s="37" t="s">
        <v>62</v>
      </c>
      <c r="G21" s="27"/>
      <c r="H21" s="42"/>
      <c r="I21" s="42"/>
      <c r="J21" s="42"/>
      <c r="K21" s="42"/>
      <c r="L21" s="42"/>
      <c r="M21" s="42"/>
      <c r="N21" s="30"/>
      <c r="O21" s="30"/>
      <c r="P21" s="30"/>
      <c r="Q21" s="30"/>
    </row>
    <row r="22" spans="1:17" ht="15" customHeight="1" x14ac:dyDescent="0.3">
      <c r="A22" s="46" t="s">
        <v>57</v>
      </c>
      <c r="B22" s="46"/>
      <c r="C22" s="36">
        <v>16</v>
      </c>
      <c r="D22" s="36">
        <v>9</v>
      </c>
      <c r="E22" s="36">
        <v>90</v>
      </c>
      <c r="F22" s="38" t="str">
        <f>IF(OR(C22&gt;=16,D22&gt;=9,E22&gt;=90),"Apto","Inapto")</f>
        <v>Apto</v>
      </c>
      <c r="G22" s="27"/>
      <c r="H22" s="30"/>
      <c r="I22" s="30"/>
      <c r="J22" s="30"/>
      <c r="K22" s="30"/>
      <c r="L22" s="30"/>
      <c r="M22" s="30"/>
      <c r="N22" s="30"/>
      <c r="O22" s="30"/>
      <c r="P22" s="30"/>
      <c r="Q22" s="30"/>
    </row>
    <row r="23" spans="1:17" ht="15" customHeight="1" x14ac:dyDescent="0.3">
      <c r="A23" s="46" t="s">
        <v>6</v>
      </c>
      <c r="B23" s="46"/>
      <c r="C23" s="36">
        <v>17</v>
      </c>
      <c r="D23" s="36">
        <v>8.5</v>
      </c>
      <c r="E23" s="36">
        <v>80</v>
      </c>
      <c r="F23" s="38" t="str">
        <f t="shared" ref="F23:F25" si="1">IF(OR(C23&gt;=16,D23&gt;=9,E23&gt;=90),"Apto","Inapto")</f>
        <v>Apto</v>
      </c>
      <c r="G23" s="27"/>
      <c r="H23" s="42"/>
      <c r="I23" s="42"/>
      <c r="J23" s="42"/>
      <c r="K23" s="42"/>
      <c r="L23" s="42"/>
      <c r="M23" s="42"/>
      <c r="N23" s="30"/>
      <c r="O23" s="30"/>
      <c r="P23" s="30"/>
      <c r="Q23" s="30"/>
    </row>
    <row r="24" spans="1:17" ht="15" customHeight="1" x14ac:dyDescent="0.3">
      <c r="A24" s="46" t="s">
        <v>61</v>
      </c>
      <c r="B24" s="46"/>
      <c r="C24" s="36">
        <v>15</v>
      </c>
      <c r="D24" s="36">
        <v>10</v>
      </c>
      <c r="E24" s="36">
        <v>70</v>
      </c>
      <c r="F24" s="38" t="str">
        <f t="shared" si="1"/>
        <v>Apto</v>
      </c>
      <c r="G24" s="27"/>
      <c r="H24" s="30"/>
      <c r="I24" s="30"/>
      <c r="J24" s="30"/>
      <c r="K24" s="30"/>
      <c r="L24" s="30"/>
      <c r="M24" s="30"/>
      <c r="N24" s="30"/>
      <c r="O24" s="30"/>
      <c r="P24" s="30"/>
      <c r="Q24" s="30"/>
    </row>
    <row r="25" spans="1:17" ht="15" customHeight="1" x14ac:dyDescent="0.3">
      <c r="A25" s="46" t="s">
        <v>64</v>
      </c>
      <c r="B25" s="46"/>
      <c r="C25" s="36">
        <v>15</v>
      </c>
      <c r="D25" s="36">
        <v>8</v>
      </c>
      <c r="E25" s="36">
        <v>80</v>
      </c>
      <c r="F25" s="38" t="str">
        <f t="shared" si="1"/>
        <v>Inapto</v>
      </c>
      <c r="G25" s="11"/>
      <c r="H25" s="30"/>
      <c r="I25" s="30"/>
      <c r="J25" s="30"/>
      <c r="K25" s="30"/>
      <c r="L25" s="30"/>
      <c r="M25" s="30"/>
      <c r="N25" s="30"/>
      <c r="O25" s="30"/>
      <c r="P25" s="30"/>
      <c r="Q25" s="30"/>
    </row>
    <row r="26" spans="1:17" ht="15" customHeight="1" x14ac:dyDescent="0.3">
      <c r="A26" s="30"/>
      <c r="B26" s="30"/>
      <c r="C26" s="30"/>
      <c r="D26" s="30"/>
      <c r="E26" s="11"/>
      <c r="F26" s="11"/>
      <c r="G26" s="11"/>
      <c r="H26" s="30"/>
      <c r="I26" s="30"/>
      <c r="J26" s="30"/>
      <c r="K26" s="30"/>
      <c r="L26" s="30"/>
      <c r="M26" s="30"/>
      <c r="N26" s="30"/>
      <c r="O26" s="30"/>
      <c r="P26" s="30"/>
      <c r="Q26" s="30"/>
    </row>
    <row r="27" spans="1:17" s="8" customFormat="1" ht="18.600000000000001" thickBot="1" x14ac:dyDescent="0.4">
      <c r="A27" s="3" t="s">
        <v>32</v>
      </c>
      <c r="B27" s="3"/>
      <c r="C27" s="3"/>
      <c r="D27" s="3"/>
      <c r="E27" s="3"/>
      <c r="F27" s="3"/>
      <c r="G27" s="3"/>
      <c r="H27" s="3"/>
      <c r="I27" s="3"/>
      <c r="J27" s="3"/>
      <c r="K27" s="3"/>
      <c r="L27" s="3"/>
      <c r="M27" s="3"/>
      <c r="N27" s="3"/>
      <c r="O27" s="3"/>
      <c r="P27" s="3"/>
      <c r="Q27" s="3"/>
    </row>
    <row r="28" spans="1:17" x14ac:dyDescent="0.3">
      <c r="A28" s="59" t="s">
        <v>13</v>
      </c>
      <c r="B28" s="60"/>
      <c r="C28" s="60"/>
      <c r="D28" s="61"/>
      <c r="E28" s="62"/>
      <c r="F28" s="62"/>
    </row>
    <row r="29" spans="1:17" ht="15.6" x14ac:dyDescent="0.3">
      <c r="A29" s="63" t="s">
        <v>14</v>
      </c>
      <c r="B29" s="64"/>
      <c r="C29" s="64"/>
      <c r="D29" s="18" t="s">
        <v>15</v>
      </c>
    </row>
    <row r="30" spans="1:17" x14ac:dyDescent="0.3">
      <c r="A30" s="53" t="s">
        <v>16</v>
      </c>
      <c r="B30" s="54"/>
      <c r="C30" s="54"/>
      <c r="D30" s="19">
        <v>8500</v>
      </c>
    </row>
    <row r="31" spans="1:17" x14ac:dyDescent="0.3">
      <c r="A31" s="53" t="s">
        <v>17</v>
      </c>
      <c r="B31" s="54"/>
      <c r="C31" s="54"/>
      <c r="D31" s="20">
        <v>5</v>
      </c>
    </row>
    <row r="32" spans="1:17" x14ac:dyDescent="0.3">
      <c r="A32" s="53" t="s">
        <v>18</v>
      </c>
      <c r="B32" s="54"/>
      <c r="C32" s="54"/>
      <c r="D32" s="21">
        <v>0.02</v>
      </c>
    </row>
    <row r="33" spans="1:17" x14ac:dyDescent="0.3">
      <c r="A33" s="55" t="s">
        <v>30</v>
      </c>
      <c r="B33" s="54"/>
      <c r="C33" s="54"/>
      <c r="D33" s="19">
        <v>12500</v>
      </c>
    </row>
    <row r="34" spans="1:17" ht="15" thickBot="1" x14ac:dyDescent="0.35">
      <c r="A34" s="51" t="s">
        <v>19</v>
      </c>
      <c r="B34" s="52"/>
      <c r="C34" s="52"/>
      <c r="D34" s="22">
        <v>1.4999999999999999E-2</v>
      </c>
    </row>
    <row r="37" spans="1:17" ht="15.6" x14ac:dyDescent="0.3">
      <c r="A37" s="58" t="s">
        <v>20</v>
      </c>
      <c r="B37" s="58"/>
      <c r="C37" s="23" t="s">
        <v>21</v>
      </c>
      <c r="D37" s="24" t="s">
        <v>22</v>
      </c>
      <c r="E37" s="25" t="s">
        <v>23</v>
      </c>
      <c r="F37" s="25" t="s">
        <v>24</v>
      </c>
      <c r="G37" s="25" t="s">
        <v>25</v>
      </c>
      <c r="H37" s="25" t="s">
        <v>31</v>
      </c>
    </row>
    <row r="38" spans="1:17" x14ac:dyDescent="0.3">
      <c r="A38" s="57" t="s">
        <v>28</v>
      </c>
      <c r="B38" s="57"/>
      <c r="C38" s="14">
        <v>10575</v>
      </c>
      <c r="D38" s="15">
        <v>9</v>
      </c>
      <c r="E38" s="17">
        <f t="shared" ref="E38:E43" si="2">IF(OR(C38&gt;=meta_venda,D38&gt;=meta_conta),C38*tx_comis,0)</f>
        <v>211.5</v>
      </c>
      <c r="F38" s="16">
        <f t="shared" ref="F38:F43" si="3">IF(AND(C38&gt;=meta_bonus,D38&gt;=meta_conta),C38*pct_bonus,0)</f>
        <v>0</v>
      </c>
      <c r="G38" s="16">
        <f>E38+F38</f>
        <v>211.5</v>
      </c>
      <c r="H38" s="26">
        <f>G38</f>
        <v>211.5</v>
      </c>
    </row>
    <row r="39" spans="1:17" x14ac:dyDescent="0.3">
      <c r="A39" s="57" t="s">
        <v>6</v>
      </c>
      <c r="B39" s="57"/>
      <c r="C39" s="14">
        <v>14800</v>
      </c>
      <c r="D39" s="15">
        <v>7</v>
      </c>
      <c r="E39" s="17">
        <f t="shared" si="2"/>
        <v>296</v>
      </c>
      <c r="F39" s="16">
        <f t="shared" si="3"/>
        <v>222</v>
      </c>
      <c r="G39" s="16">
        <f t="shared" ref="G39:G43" si="4">E39+F39</f>
        <v>518</v>
      </c>
      <c r="H39" s="26">
        <f t="shared" ref="H39:H43" si="5">G39</f>
        <v>518</v>
      </c>
    </row>
    <row r="40" spans="1:17" x14ac:dyDescent="0.3">
      <c r="A40" s="57" t="s">
        <v>7</v>
      </c>
      <c r="B40" s="57"/>
      <c r="C40" s="14">
        <v>13255</v>
      </c>
      <c r="D40" s="15">
        <v>5</v>
      </c>
      <c r="E40" s="17">
        <f t="shared" si="2"/>
        <v>265.10000000000002</v>
      </c>
      <c r="F40" s="16">
        <f t="shared" si="3"/>
        <v>198.82499999999999</v>
      </c>
      <c r="G40" s="16">
        <f t="shared" si="4"/>
        <v>463.92500000000001</v>
      </c>
      <c r="H40" s="26">
        <f t="shared" si="5"/>
        <v>463.92500000000001</v>
      </c>
    </row>
    <row r="41" spans="1:17" x14ac:dyDescent="0.3">
      <c r="A41" s="57" t="s">
        <v>27</v>
      </c>
      <c r="B41" s="57"/>
      <c r="C41" s="14">
        <v>9250</v>
      </c>
      <c r="D41" s="15">
        <v>3</v>
      </c>
      <c r="E41" s="17">
        <f t="shared" si="2"/>
        <v>185</v>
      </c>
      <c r="F41" s="16">
        <f t="shared" si="3"/>
        <v>0</v>
      </c>
      <c r="G41" s="16">
        <f t="shared" si="4"/>
        <v>185</v>
      </c>
      <c r="H41" s="26">
        <f t="shared" si="5"/>
        <v>185</v>
      </c>
    </row>
    <row r="42" spans="1:17" x14ac:dyDescent="0.3">
      <c r="A42" s="57" t="s">
        <v>26</v>
      </c>
      <c r="B42" s="57"/>
      <c r="C42" s="14">
        <v>7480</v>
      </c>
      <c r="D42" s="15">
        <v>6</v>
      </c>
      <c r="E42" s="17">
        <f t="shared" si="2"/>
        <v>149.6</v>
      </c>
      <c r="F42" s="16">
        <f t="shared" si="3"/>
        <v>0</v>
      </c>
      <c r="G42" s="16">
        <f t="shared" si="4"/>
        <v>149.6</v>
      </c>
      <c r="H42" s="26">
        <f t="shared" si="5"/>
        <v>149.6</v>
      </c>
    </row>
    <row r="43" spans="1:17" x14ac:dyDescent="0.3">
      <c r="A43" s="57" t="s">
        <v>29</v>
      </c>
      <c r="B43" s="57"/>
      <c r="C43" s="14">
        <v>6900</v>
      </c>
      <c r="D43" s="15">
        <v>4</v>
      </c>
      <c r="E43" s="17">
        <f t="shared" si="2"/>
        <v>0</v>
      </c>
      <c r="F43" s="16">
        <f t="shared" si="3"/>
        <v>0</v>
      </c>
      <c r="G43" s="16">
        <f t="shared" si="4"/>
        <v>0</v>
      </c>
      <c r="H43" s="26">
        <f t="shared" si="5"/>
        <v>0</v>
      </c>
    </row>
    <row r="44" spans="1:17" x14ac:dyDescent="0.3">
      <c r="A44" s="56"/>
      <c r="B44" s="56"/>
    </row>
    <row r="45" spans="1:17" ht="21" x14ac:dyDescent="0.4">
      <c r="A45" s="28"/>
      <c r="B45" s="35" t="s">
        <v>23</v>
      </c>
      <c r="C45" s="47" t="s">
        <v>67</v>
      </c>
      <c r="D45" s="47"/>
      <c r="E45" s="47"/>
      <c r="F45" s="47"/>
      <c r="G45" s="47"/>
      <c r="H45" s="47"/>
      <c r="I45" s="47"/>
      <c r="J45" s="30"/>
      <c r="K45" s="30"/>
      <c r="L45" s="30"/>
      <c r="M45" s="30"/>
      <c r="N45" s="30"/>
      <c r="O45" s="30"/>
      <c r="P45" s="30"/>
      <c r="Q45" s="30"/>
    </row>
    <row r="46" spans="1:17" ht="21" x14ac:dyDescent="0.4">
      <c r="A46" s="28"/>
      <c r="B46" s="35" t="s">
        <v>44</v>
      </c>
      <c r="C46" s="47" t="s">
        <v>71</v>
      </c>
      <c r="D46" s="47"/>
      <c r="E46" s="47"/>
      <c r="F46" s="47"/>
      <c r="G46" s="47"/>
      <c r="H46" s="47"/>
      <c r="I46" s="47"/>
      <c r="J46" s="30"/>
      <c r="K46" s="30"/>
      <c r="L46" s="30"/>
      <c r="M46" s="30"/>
      <c r="N46" s="30"/>
      <c r="O46" s="30"/>
      <c r="P46" s="30"/>
      <c r="Q46" s="30"/>
    </row>
    <row r="47" spans="1:17" x14ac:dyDescent="0.3">
      <c r="A47" s="12"/>
    </row>
    <row r="48" spans="1:17" ht="18.600000000000001" thickBot="1" x14ac:dyDescent="0.4">
      <c r="A48" s="3" t="s">
        <v>65</v>
      </c>
      <c r="B48" s="3"/>
      <c r="C48" s="3"/>
      <c r="D48" s="3"/>
      <c r="E48" s="3"/>
      <c r="F48" s="3"/>
      <c r="G48" s="3"/>
      <c r="H48" s="3"/>
      <c r="I48" s="3"/>
      <c r="J48" s="3"/>
      <c r="K48" s="3"/>
      <c r="L48" s="3"/>
      <c r="M48" s="3"/>
      <c r="N48" s="3"/>
      <c r="O48" s="3"/>
      <c r="P48" s="3"/>
      <c r="Q48" s="30"/>
    </row>
    <row r="49" spans="1:17" ht="15.6" x14ac:dyDescent="0.3">
      <c r="A49" s="58" t="s">
        <v>33</v>
      </c>
      <c r="B49" s="58"/>
      <c r="C49" s="34" t="s">
        <v>34</v>
      </c>
      <c r="D49" s="34" t="s">
        <v>35</v>
      </c>
      <c r="E49" s="29" t="s">
        <v>36</v>
      </c>
      <c r="F49" s="11"/>
      <c r="G49" s="31" t="s">
        <v>37</v>
      </c>
      <c r="H49" s="42"/>
      <c r="I49" s="42"/>
      <c r="J49" s="42"/>
      <c r="K49" s="42"/>
      <c r="L49" s="42"/>
      <c r="M49" s="42"/>
      <c r="N49" s="30"/>
      <c r="O49" s="30"/>
      <c r="P49" s="30"/>
      <c r="Q49" s="30"/>
    </row>
    <row r="50" spans="1:17" x14ac:dyDescent="0.3">
      <c r="A50" s="49" t="s">
        <v>6</v>
      </c>
      <c r="B50" s="50"/>
      <c r="C50" s="32">
        <v>4</v>
      </c>
      <c r="D50" s="32" t="s">
        <v>38</v>
      </c>
      <c r="E50" s="32">
        <v>30</v>
      </c>
      <c r="F50" s="11"/>
      <c r="G50" s="33" t="str">
        <f>IF(AND(C50&gt;=4,D50="Bom"),"Elegivel","Não Elegivel")</f>
        <v>Não Elegivel</v>
      </c>
      <c r="H50" s="30"/>
      <c r="I50" s="30"/>
      <c r="J50" s="30"/>
      <c r="K50" s="30"/>
      <c r="L50" s="30"/>
      <c r="M50" s="30"/>
      <c r="N50" s="30"/>
      <c r="O50" s="30"/>
      <c r="P50" s="30"/>
      <c r="Q50" s="30"/>
    </row>
    <row r="51" spans="1:17" x14ac:dyDescent="0.3">
      <c r="A51" s="49" t="s">
        <v>7</v>
      </c>
      <c r="B51" s="50"/>
      <c r="C51" s="32">
        <v>4</v>
      </c>
      <c r="D51" s="32" t="s">
        <v>39</v>
      </c>
      <c r="E51" s="32">
        <v>25</v>
      </c>
      <c r="F51" s="11"/>
      <c r="G51" s="33" t="str">
        <f t="shared" ref="G51:G55" si="6">IF(AND(C51&gt;=4,D51="Bom"),"Elegivel","Não Elegivel")</f>
        <v>Elegivel</v>
      </c>
      <c r="H51" s="42"/>
      <c r="I51" s="42"/>
      <c r="J51" s="42"/>
      <c r="K51" s="42"/>
      <c r="L51" s="42"/>
      <c r="M51" s="42"/>
      <c r="N51" s="30"/>
      <c r="O51" s="30"/>
      <c r="P51" s="30"/>
      <c r="Q51" s="30"/>
    </row>
    <row r="52" spans="1:17" x14ac:dyDescent="0.3">
      <c r="A52" s="49" t="s">
        <v>40</v>
      </c>
      <c r="B52" s="50"/>
      <c r="C52" s="32">
        <v>5</v>
      </c>
      <c r="D52" s="32" t="s">
        <v>38</v>
      </c>
      <c r="E52" s="32">
        <v>40</v>
      </c>
      <c r="F52" s="11"/>
      <c r="G52" s="33" t="str">
        <f t="shared" si="6"/>
        <v>Não Elegivel</v>
      </c>
      <c r="H52" s="42"/>
      <c r="I52" s="42"/>
      <c r="J52" s="42"/>
      <c r="K52" s="42"/>
      <c r="L52" s="42"/>
      <c r="M52" s="42"/>
      <c r="N52" s="30"/>
      <c r="O52" s="30"/>
      <c r="P52" s="30"/>
      <c r="Q52" s="30"/>
    </row>
    <row r="53" spans="1:17" x14ac:dyDescent="0.3">
      <c r="A53" s="49" t="s">
        <v>41</v>
      </c>
      <c r="B53" s="50"/>
      <c r="C53" s="32">
        <v>5</v>
      </c>
      <c r="D53" s="32" t="s">
        <v>39</v>
      </c>
      <c r="E53" s="32">
        <v>38</v>
      </c>
      <c r="F53" s="11"/>
      <c r="G53" s="33" t="str">
        <f t="shared" si="6"/>
        <v>Elegivel</v>
      </c>
      <c r="H53" s="42"/>
      <c r="I53" s="42"/>
      <c r="J53" s="42"/>
      <c r="K53" s="42"/>
      <c r="L53" s="42"/>
      <c r="M53" s="42"/>
      <c r="N53" s="30"/>
      <c r="O53" s="30"/>
      <c r="P53" s="30"/>
      <c r="Q53" s="30"/>
    </row>
    <row r="54" spans="1:17" x14ac:dyDescent="0.3">
      <c r="A54" s="49" t="s">
        <v>42</v>
      </c>
      <c r="B54" s="50"/>
      <c r="C54" s="32">
        <v>6</v>
      </c>
      <c r="D54" s="32" t="s">
        <v>38</v>
      </c>
      <c r="E54" s="32">
        <v>40</v>
      </c>
      <c r="F54" s="11"/>
      <c r="G54" s="33" t="str">
        <f t="shared" si="6"/>
        <v>Não Elegivel</v>
      </c>
      <c r="H54" s="42"/>
      <c r="I54" s="42"/>
      <c r="J54" s="42"/>
      <c r="K54" s="42"/>
      <c r="L54" s="42"/>
      <c r="M54" s="42"/>
      <c r="N54" s="30"/>
      <c r="O54" s="30"/>
      <c r="P54" s="30"/>
      <c r="Q54" s="30"/>
    </row>
    <row r="55" spans="1:17" x14ac:dyDescent="0.3">
      <c r="A55" s="49" t="s">
        <v>43</v>
      </c>
      <c r="B55" s="50"/>
      <c r="C55" s="32">
        <v>6</v>
      </c>
      <c r="D55" s="32" t="s">
        <v>39</v>
      </c>
      <c r="E55" s="32">
        <v>29</v>
      </c>
      <c r="F55" s="11"/>
      <c r="G55" s="33" t="str">
        <f t="shared" si="6"/>
        <v>Elegivel</v>
      </c>
      <c r="H55" s="30"/>
      <c r="I55" s="30"/>
      <c r="J55" s="30"/>
      <c r="K55" s="30"/>
      <c r="L55" s="30"/>
      <c r="M55" s="30"/>
      <c r="N55" s="30"/>
      <c r="O55" s="30"/>
      <c r="P55" s="30"/>
      <c r="Q55" s="30"/>
    </row>
    <row r="57" spans="1:17" ht="21" x14ac:dyDescent="0.4">
      <c r="C57" s="47" t="s">
        <v>70</v>
      </c>
      <c r="D57" s="47"/>
      <c r="E57" s="47"/>
      <c r="F57" s="47"/>
      <c r="G57" s="47"/>
      <c r="H57" s="47"/>
      <c r="I57" s="47"/>
    </row>
    <row r="60" spans="1:17" ht="15.6" x14ac:dyDescent="0.3">
      <c r="B60" s="43" t="s">
        <v>47</v>
      </c>
      <c r="C60" s="44"/>
      <c r="D60" s="44"/>
      <c r="E60" s="44"/>
      <c r="G60" s="43" t="s">
        <v>53</v>
      </c>
      <c r="H60" s="44"/>
      <c r="I60" s="44"/>
      <c r="J60" s="44"/>
      <c r="K60" s="44"/>
      <c r="L60" s="44"/>
      <c r="M60" s="44"/>
      <c r="N60" s="44"/>
      <c r="O60" s="44"/>
      <c r="P60" s="44"/>
    </row>
    <row r="61" spans="1:17" ht="15.6" x14ac:dyDescent="0.3">
      <c r="B61" s="43" t="s">
        <v>55</v>
      </c>
      <c r="C61" s="44"/>
      <c r="D61" s="44"/>
      <c r="E61" s="44"/>
      <c r="G61" s="43" t="s">
        <v>55</v>
      </c>
      <c r="H61" s="44"/>
      <c r="I61" s="44"/>
      <c r="J61" s="44"/>
      <c r="K61" s="44"/>
      <c r="L61" s="44"/>
      <c r="M61" s="44"/>
      <c r="N61" s="44"/>
      <c r="O61" s="44"/>
      <c r="P61" s="44"/>
    </row>
    <row r="62" spans="1:17" ht="15.6" x14ac:dyDescent="0.3">
      <c r="B62" s="40" t="s">
        <v>51</v>
      </c>
      <c r="C62" s="41"/>
      <c r="D62" s="41"/>
      <c r="E62" s="41"/>
      <c r="G62" s="40" t="s">
        <v>51</v>
      </c>
      <c r="H62" s="41"/>
      <c r="I62" s="41"/>
      <c r="J62" s="41"/>
      <c r="K62" s="41"/>
      <c r="L62" s="41"/>
      <c r="M62" s="41"/>
      <c r="N62" s="41"/>
      <c r="O62" s="41"/>
      <c r="P62" s="41"/>
    </row>
    <row r="63" spans="1:17" ht="15.6" x14ac:dyDescent="0.3">
      <c r="B63" s="40" t="s">
        <v>48</v>
      </c>
      <c r="C63" s="41"/>
      <c r="D63" s="41"/>
      <c r="E63" s="41"/>
      <c r="G63" s="40" t="s">
        <v>54</v>
      </c>
      <c r="H63" s="41"/>
      <c r="I63" s="41"/>
      <c r="J63" s="41"/>
      <c r="K63" s="41"/>
      <c r="L63" s="41"/>
      <c r="M63" s="41"/>
      <c r="N63" s="41"/>
      <c r="O63" s="41"/>
      <c r="P63" s="41"/>
    </row>
    <row r="64" spans="1:17" ht="15.6" x14ac:dyDescent="0.3">
      <c r="B64" s="40" t="s">
        <v>49</v>
      </c>
      <c r="C64" s="41"/>
      <c r="D64" s="41"/>
      <c r="E64" s="41"/>
      <c r="G64" s="40" t="s">
        <v>49</v>
      </c>
      <c r="H64" s="41"/>
      <c r="I64" s="41"/>
      <c r="J64" s="41"/>
      <c r="K64" s="41"/>
      <c r="L64" s="41"/>
      <c r="M64" s="41"/>
      <c r="N64" s="41"/>
      <c r="O64" s="41"/>
      <c r="P64" s="41"/>
    </row>
    <row r="65" spans="2:16" ht="15.6" x14ac:dyDescent="0.3">
      <c r="B65" s="40" t="s">
        <v>48</v>
      </c>
      <c r="C65" s="41"/>
      <c r="D65" s="41"/>
      <c r="E65" s="41"/>
      <c r="G65" s="40" t="s">
        <v>54</v>
      </c>
      <c r="H65" s="41"/>
      <c r="I65" s="41"/>
      <c r="J65" s="41"/>
      <c r="K65" s="41"/>
      <c r="L65" s="41"/>
      <c r="M65" s="41"/>
      <c r="N65" s="41"/>
      <c r="O65" s="41"/>
      <c r="P65" s="41"/>
    </row>
    <row r="66" spans="2:16" ht="15.6" x14ac:dyDescent="0.3">
      <c r="B66" s="40" t="s">
        <v>50</v>
      </c>
      <c r="C66" s="41"/>
      <c r="D66" s="41"/>
      <c r="E66" s="41"/>
      <c r="G66" s="40" t="s">
        <v>50</v>
      </c>
      <c r="H66" s="41"/>
      <c r="I66" s="41"/>
      <c r="J66" s="41"/>
      <c r="K66" s="41"/>
      <c r="L66" s="41"/>
      <c r="M66" s="41"/>
      <c r="N66" s="41"/>
      <c r="O66" s="41"/>
      <c r="P66" s="41"/>
    </row>
    <row r="67" spans="2:16" ht="15.6" x14ac:dyDescent="0.3">
      <c r="B67" s="40" t="s">
        <v>48</v>
      </c>
      <c r="C67" s="41"/>
      <c r="D67" s="41"/>
      <c r="E67" s="41"/>
      <c r="G67" s="40" t="s">
        <v>54</v>
      </c>
      <c r="H67" s="41"/>
      <c r="I67" s="41"/>
      <c r="J67" s="41"/>
      <c r="K67" s="41"/>
      <c r="L67" s="41"/>
      <c r="M67" s="41"/>
      <c r="N67" s="41"/>
      <c r="O67" s="41"/>
      <c r="P67" s="41"/>
    </row>
    <row r="68" spans="2:16" ht="15.6" x14ac:dyDescent="0.3">
      <c r="B68" s="40" t="s">
        <v>52</v>
      </c>
      <c r="C68" s="41"/>
      <c r="D68" s="41"/>
      <c r="E68" s="41"/>
      <c r="G68" s="40" t="s">
        <v>52</v>
      </c>
      <c r="H68" s="41"/>
      <c r="I68" s="41"/>
      <c r="J68" s="41"/>
      <c r="K68" s="41"/>
      <c r="L68" s="41"/>
      <c r="M68" s="41"/>
      <c r="N68" s="41"/>
      <c r="O68" s="41"/>
      <c r="P68" s="41"/>
    </row>
    <row r="69" spans="2:16" x14ac:dyDescent="0.3">
      <c r="G69" s="42"/>
      <c r="H69" s="42"/>
      <c r="I69" s="42"/>
      <c r="J69" s="42"/>
      <c r="K69" s="42"/>
      <c r="L69" s="42"/>
      <c r="M69" s="42"/>
      <c r="N69" s="42"/>
      <c r="O69" s="42"/>
      <c r="P69" s="42"/>
    </row>
    <row r="70" spans="2:16" ht="21" x14ac:dyDescent="0.4">
      <c r="B70" s="45" t="s">
        <v>68</v>
      </c>
      <c r="C70" s="45"/>
      <c r="D70" s="45"/>
      <c r="E70" s="45"/>
      <c r="G70" s="39" t="s">
        <v>69</v>
      </c>
      <c r="H70" s="39"/>
      <c r="I70" s="39"/>
      <c r="J70" s="39"/>
      <c r="K70" s="39"/>
      <c r="L70" s="39"/>
      <c r="M70" s="39"/>
      <c r="N70" s="39"/>
      <c r="O70" s="39"/>
      <c r="P70" s="39"/>
    </row>
  </sheetData>
  <mergeCells count="94">
    <mergeCell ref="A11:C11"/>
    <mergeCell ref="D11:Q11"/>
    <mergeCell ref="A12:C12"/>
    <mergeCell ref="D12:Q12"/>
    <mergeCell ref="C7:Q7"/>
    <mergeCell ref="A6:B6"/>
    <mergeCell ref="A7:B7"/>
    <mergeCell ref="A1:Q4"/>
    <mergeCell ref="A10:Q10"/>
    <mergeCell ref="C8:Q8"/>
    <mergeCell ref="C9:Q9"/>
    <mergeCell ref="L15:M15"/>
    <mergeCell ref="L17:M17"/>
    <mergeCell ref="A31:C31"/>
    <mergeCell ref="A15:B15"/>
    <mergeCell ref="A16:B16"/>
    <mergeCell ref="A17:B17"/>
    <mergeCell ref="H15:I15"/>
    <mergeCell ref="H17:I17"/>
    <mergeCell ref="J15:K15"/>
    <mergeCell ref="J17:K17"/>
    <mergeCell ref="A28:D28"/>
    <mergeCell ref="E28:F28"/>
    <mergeCell ref="A29:C29"/>
    <mergeCell ref="A30:C30"/>
    <mergeCell ref="J21:K21"/>
    <mergeCell ref="L21:M21"/>
    <mergeCell ref="A41:B41"/>
    <mergeCell ref="A37:B37"/>
    <mergeCell ref="A38:B38"/>
    <mergeCell ref="A39:B39"/>
    <mergeCell ref="A40:B40"/>
    <mergeCell ref="L49:M49"/>
    <mergeCell ref="A50:B50"/>
    <mergeCell ref="A51:B51"/>
    <mergeCell ref="H51:I51"/>
    <mergeCell ref="J51:K51"/>
    <mergeCell ref="L51:M51"/>
    <mergeCell ref="A49:B49"/>
    <mergeCell ref="H49:I49"/>
    <mergeCell ref="J49:K49"/>
    <mergeCell ref="J54:K54"/>
    <mergeCell ref="L54:M54"/>
    <mergeCell ref="A55:B55"/>
    <mergeCell ref="A52:B52"/>
    <mergeCell ref="H52:I52"/>
    <mergeCell ref="J52:K52"/>
    <mergeCell ref="L52:M52"/>
    <mergeCell ref="A53:B53"/>
    <mergeCell ref="H53:I53"/>
    <mergeCell ref="J53:K53"/>
    <mergeCell ref="L53:M53"/>
    <mergeCell ref="C57:I57"/>
    <mergeCell ref="C45:I45"/>
    <mergeCell ref="C46:I46"/>
    <mergeCell ref="A18:B18"/>
    <mergeCell ref="A21:B21"/>
    <mergeCell ref="H21:I21"/>
    <mergeCell ref="A24:B24"/>
    <mergeCell ref="A25:B25"/>
    <mergeCell ref="A54:B54"/>
    <mergeCell ref="H54:I54"/>
    <mergeCell ref="A34:C34"/>
    <mergeCell ref="A32:C32"/>
    <mergeCell ref="A33:C33"/>
    <mergeCell ref="A44:B44"/>
    <mergeCell ref="A42:B42"/>
    <mergeCell ref="A43:B43"/>
    <mergeCell ref="A22:B22"/>
    <mergeCell ref="A23:B23"/>
    <mergeCell ref="H23:I23"/>
    <mergeCell ref="J23:K23"/>
    <mergeCell ref="L23:M23"/>
    <mergeCell ref="B70:E70"/>
    <mergeCell ref="B60:E60"/>
    <mergeCell ref="B61:E61"/>
    <mergeCell ref="B62:E62"/>
    <mergeCell ref="B63:E63"/>
    <mergeCell ref="B64:E64"/>
    <mergeCell ref="B65:E65"/>
    <mergeCell ref="B66:E66"/>
    <mergeCell ref="B67:E67"/>
    <mergeCell ref="B68:E68"/>
    <mergeCell ref="G60:P60"/>
    <mergeCell ref="G61:P61"/>
    <mergeCell ref="G62:P62"/>
    <mergeCell ref="G63:P63"/>
    <mergeCell ref="G64:P64"/>
    <mergeCell ref="G70:P70"/>
    <mergeCell ref="G65:P65"/>
    <mergeCell ref="G66:P66"/>
    <mergeCell ref="G67:P67"/>
    <mergeCell ref="G68:P68"/>
    <mergeCell ref="G69:P69"/>
  </mergeCells>
  <conditionalFormatting sqref="G16:G18">
    <cfRule type="cellIs" dxfId="4" priority="33" operator="equal">
      <formula>"Reprovado"</formula>
    </cfRule>
    <cfRule type="cellIs" dxfId="3" priority="34" operator="equal">
      <formula>"Aprovado"</formula>
    </cfRule>
    <cfRule type="iconSet" priority="35">
      <iconSet iconSet="3Symbols2">
        <cfvo type="percent" val="0"/>
        <cfvo type="percent" val="33"/>
        <cfvo type="percent" val="67"/>
      </iconSet>
    </cfRule>
  </conditionalFormatting>
  <conditionalFormatting sqref="L15:M19 L25:M26">
    <cfRule type="dataBar" priority="36">
      <dataBar>
        <cfvo type="min"/>
        <cfvo type="max"/>
        <color rgb="FF63C384"/>
      </dataBar>
      <extLst>
        <ext xmlns:x14="http://schemas.microsoft.com/office/spreadsheetml/2009/9/main" uri="{B025F937-C7B1-47D3-B67F-A62EFF666E3E}">
          <x14:id>{25D81130-E229-40D2-B896-07FB792CF7B7}</x14:id>
        </ext>
      </extLst>
    </cfRule>
  </conditionalFormatting>
  <conditionalFormatting sqref="L49:M55">
    <cfRule type="dataBar" priority="7">
      <dataBar>
        <cfvo type="min"/>
        <cfvo type="max"/>
        <color rgb="FF63C384"/>
      </dataBar>
      <extLst>
        <ext xmlns:x14="http://schemas.microsoft.com/office/spreadsheetml/2009/9/main" uri="{B025F937-C7B1-47D3-B67F-A62EFF666E3E}">
          <x14:id>{5649EF0F-5B02-4E33-8CD9-D85E15271D56}</x14:id>
        </ext>
      </extLst>
    </cfRule>
  </conditionalFormatting>
  <conditionalFormatting sqref="G50:G55">
    <cfRule type="cellIs" dxfId="2" priority="6" operator="equal">
      <formula>"Elegivel"</formula>
    </cfRule>
  </conditionalFormatting>
  <conditionalFormatting sqref="G22:G24">
    <cfRule type="cellIs" dxfId="1" priority="2" operator="equal">
      <formula>"Reprovado"</formula>
    </cfRule>
    <cfRule type="cellIs" dxfId="0" priority="3" operator="equal">
      <formula>"Aprovado"</formula>
    </cfRule>
    <cfRule type="iconSet" priority="4">
      <iconSet iconSet="3Symbols2">
        <cfvo type="percent" val="0"/>
        <cfvo type="percent" val="33"/>
        <cfvo type="percent" val="67"/>
      </iconSet>
    </cfRule>
  </conditionalFormatting>
  <conditionalFormatting sqref="L21:M24">
    <cfRule type="dataBar" priority="5">
      <dataBar>
        <cfvo type="min"/>
        <cfvo type="max"/>
        <color rgb="FF63C384"/>
      </dataBar>
      <extLst>
        <ext xmlns:x14="http://schemas.microsoft.com/office/spreadsheetml/2009/9/main" uri="{B025F937-C7B1-47D3-B67F-A62EFF666E3E}">
          <x14:id>{E5973BAE-7FA1-4304-A64D-75CD025BE573}</x14:id>
        </ext>
      </extLst>
    </cfRule>
  </conditionalFormatting>
  <pageMargins left="0.511811024" right="0.511811024" top="0.78740157499999996" bottom="0.78740157499999996" header="0.31496062000000002" footer="0.31496062000000002"/>
  <pageSetup paperSize="9" orientation="portrait" r:id="rId1"/>
  <drawing r:id="rId2"/>
  <extLst>
    <ext xmlns:x14="http://schemas.microsoft.com/office/spreadsheetml/2009/9/main" uri="{78C0D931-6437-407d-A8EE-F0AAD7539E65}">
      <x14:conditionalFormattings>
        <x14:conditionalFormatting xmlns:xm="http://schemas.microsoft.com/office/excel/2006/main">
          <x14:cfRule type="dataBar" id="{25D81130-E229-40D2-B896-07FB792CF7B7}">
            <x14:dataBar minLength="0" maxLength="100" gradient="0">
              <x14:cfvo type="autoMin"/>
              <x14:cfvo type="autoMax"/>
              <x14:negativeFillColor rgb="FFFF0000"/>
              <x14:axisColor rgb="FF000000"/>
            </x14:dataBar>
          </x14:cfRule>
          <xm:sqref>L15:M19 L25:M26</xm:sqref>
        </x14:conditionalFormatting>
        <x14:conditionalFormatting xmlns:xm="http://schemas.microsoft.com/office/excel/2006/main">
          <x14:cfRule type="dataBar" id="{5649EF0F-5B02-4E33-8CD9-D85E15271D56}">
            <x14:dataBar minLength="0" maxLength="100" gradient="0">
              <x14:cfvo type="autoMin"/>
              <x14:cfvo type="autoMax"/>
              <x14:negativeFillColor rgb="FFFF0000"/>
              <x14:axisColor rgb="FF000000"/>
            </x14:dataBar>
          </x14:cfRule>
          <xm:sqref>L49:M55</xm:sqref>
        </x14:conditionalFormatting>
        <x14:conditionalFormatting xmlns:xm="http://schemas.microsoft.com/office/excel/2006/main">
          <x14:cfRule type="dataBar" id="{E5973BAE-7FA1-4304-A64D-75CD025BE573}">
            <x14:dataBar minLength="0" maxLength="100" gradient="0">
              <x14:cfvo type="autoMin"/>
              <x14:cfvo type="autoMax"/>
              <x14:negativeFillColor rgb="FFFF0000"/>
              <x14:axisColor rgb="FF000000"/>
            </x14:dataBar>
          </x14:cfRule>
          <xm:sqref>L21:M24</xm:sqref>
        </x14:conditionalFormatting>
        <x14:conditionalFormatting xmlns:xm="http://schemas.microsoft.com/office/excel/2006/main">
          <x14:cfRule type="iconSet" priority="1" id="{68596A15-12E0-4F6D-B608-EEC13040A27B}">
            <x14:iconSet showValue="0" custom="1">
              <x14:cfvo type="percent">
                <xm:f>0</xm:f>
              </x14:cfvo>
              <x14:cfvo type="num">
                <xm:f>0</xm:f>
              </x14:cfvo>
              <x14:cfvo type="num" gte="0">
                <xm:f>0</xm:f>
              </x14:cfvo>
              <x14:cfIcon iconSet="3TrafficLights1" iconId="0"/>
              <x14:cfIcon iconSet="3Symbols" iconId="0"/>
              <x14:cfIcon iconSet="3Symbols" iconId="2"/>
            </x14:iconSet>
          </x14:cfRule>
          <xm:sqref>H38:H43</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Planilhas</vt:lpstr>
      </vt:variant>
      <vt:variant>
        <vt:i4>1</vt:i4>
      </vt:variant>
      <vt:variant>
        <vt:lpstr>Intervalos Nomeados</vt:lpstr>
      </vt:variant>
      <vt:variant>
        <vt:i4>5</vt:i4>
      </vt:variant>
    </vt:vector>
  </HeadingPairs>
  <TitlesOfParts>
    <vt:vector size="6" baseType="lpstr">
      <vt:lpstr>AULA</vt:lpstr>
      <vt:lpstr>meta_bonus</vt:lpstr>
      <vt:lpstr>meta_conta</vt:lpstr>
      <vt:lpstr>meta_venda</vt:lpstr>
      <vt:lpstr>pct_bonus</vt:lpstr>
      <vt:lpstr>tx_comis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Francis.Franquini@br.bosch.com</dc:creator>
  <cp:lastModifiedBy>Franquini Francis (CaP/ETS)</cp:lastModifiedBy>
  <dcterms:created xsi:type="dcterms:W3CDTF">2018-07-18T18:01:29Z</dcterms:created>
  <dcterms:modified xsi:type="dcterms:W3CDTF">2024-11-21T12:57:55Z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00206b4b-c6a9-4ec2-9c56-bd7216dc6b31</vt:lpwstr>
  </property>
</Properties>
</file>