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omments1.xml" ContentType="application/vnd.openxmlformats-officedocument.spreadsheetml.comments+xml"/>
  <Override PartName="/xl/customProperty2.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codeName="EstaPasta_de_trabalho"/>
  <mc:AlternateContent xmlns:mc="http://schemas.openxmlformats.org/markup-compatibility/2006">
    <mc:Choice Requires="x15">
      <x15ac:absPath xmlns:x15ac="http://schemas.microsoft.com/office/spreadsheetml/2010/11/ac" url="S:\PM\ter\ets\Inter_Setor\COMPARTILHADO\APRENDIZES\DIGITAL_SOLUTIONS_18\.Excel\Letícia Alves Roth\"/>
    </mc:Choice>
  </mc:AlternateContent>
  <xr:revisionPtr revIDLastSave="0" documentId="13_ncr:1_{CF3E3A4F-1CB6-4037-BA83-B3A17B3C7333}" xr6:coauthVersionLast="47" xr6:coauthVersionMax="47" xr10:uidLastSave="{00000000-0000-0000-0000-000000000000}"/>
  <bookViews>
    <workbookView xWindow="-28920" yWindow="1620" windowWidth="29040" windowHeight="15720" xr2:uid="{00000000-000D-0000-FFFF-FFFF00000000}"/>
  </bookViews>
  <sheets>
    <sheet name="Planilha1" sheetId="1" r:id="rId1"/>
    <sheet name="Planilha2" sheetId="2" state="hidden" r:id="rId2"/>
  </sheets>
  <definedNames>
    <definedName name="_xlnm._FilterDatabase" localSheetId="0" hidden="1">Planilha1!$A$16:$D$44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4" i="1" l="1"/>
  <c r="C14" i="1"/>
  <c r="B14" i="1"/>
  <c r="D13" i="1"/>
  <c r="C13" i="1"/>
  <c r="B13" i="1"/>
  <c r="D12" i="1"/>
  <c r="C12" i="1"/>
  <c r="B12" i="1"/>
  <c r="D11" i="1"/>
  <c r="C11" i="1"/>
  <c r="B1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Franquini Francis (CaP/ETS)</author>
  </authors>
  <commentList>
    <comment ref="D11" authorId="0" shapeId="0" xr:uid="{00000000-0006-0000-0000-000001000000}">
      <text>
        <r>
          <rPr>
            <b/>
            <sz val="9"/>
            <color indexed="81"/>
            <rFont val="Segoe UI"/>
            <family val="2"/>
          </rPr>
          <t>Núm_função = 9;
Opções = 7</t>
        </r>
      </text>
    </comment>
    <comment ref="D12" authorId="0" shapeId="0" xr:uid="{00000000-0006-0000-0000-000002000000}">
      <text>
        <r>
          <rPr>
            <b/>
            <sz val="9"/>
            <color indexed="81"/>
            <rFont val="Segoe UI"/>
            <family val="2"/>
          </rPr>
          <t>Núm_função = 1;
Opções = 7</t>
        </r>
      </text>
    </comment>
    <comment ref="D13" authorId="0" shapeId="0" xr:uid="{00000000-0006-0000-0000-000003000000}">
      <text>
        <r>
          <rPr>
            <b/>
            <sz val="9"/>
            <color indexed="81"/>
            <rFont val="Segoe UI"/>
            <family val="2"/>
          </rPr>
          <t>Núm_função = 4;
Opções = 7</t>
        </r>
      </text>
    </comment>
    <comment ref="D14" authorId="0" shapeId="0" xr:uid="{00000000-0006-0000-0000-000004000000}">
      <text>
        <r>
          <rPr>
            <b/>
            <sz val="9"/>
            <color indexed="81"/>
            <rFont val="Segoe UI"/>
            <family val="2"/>
          </rPr>
          <t>Núm_função = 5;
Opções = 7</t>
        </r>
      </text>
    </comment>
  </commentList>
</comments>
</file>

<file path=xl/sharedStrings.xml><?xml version="1.0" encoding="utf-8"?>
<sst xmlns="http://schemas.openxmlformats.org/spreadsheetml/2006/main" count="85" uniqueCount="80">
  <si>
    <t>Aplicável a: Excel para Office 365 Excel para Office 365 para Mac Excel 2016 Excel 2013 Excel 2010 Excel 2007 Excel 2016 para Mac Excel para Mac 2011 Excel Online Excel para iPad Excel para iPhone Excel para tablets Android Excel para telefones Android Excel Mobile Excel Starter 2010</t>
  </si>
  <si>
    <t>Função AGREGAR</t>
  </si>
  <si>
    <t>AGREGAR(núm_função, opções, ref1; [ref2], ...)</t>
  </si>
  <si>
    <t>Obrigatório. Um número de 1 a 19 que especifica qual função usar.</t>
  </si>
  <si>
    <t xml:space="preserve"> Obrigatório. Um valor numérico que determina quais valores ignorar no intervalo de avaliação da função.</t>
  </si>
  <si>
    <t xml:space="preserve"> Obrigatório. O primeiro argumento numérico para funções que usam vários argumentos numéricos para os quais você quer agregar o valor.</t>
  </si>
  <si>
    <t>Ref2,...</t>
  </si>
  <si>
    <t>Opcional. Argumentos numéricos de 2 a 253 dos quais você quer o valor de agregação.</t>
  </si>
  <si>
    <t>Categoria</t>
  </si>
  <si>
    <t>Custo</t>
  </si>
  <si>
    <t>Total</t>
  </si>
  <si>
    <t>Total Lucro</t>
  </si>
  <si>
    <t>Bicicletários</t>
  </si>
  <si>
    <t>Bicicletas de estrada</t>
  </si>
  <si>
    <t>Bicicletas de montanha</t>
  </si>
  <si>
    <t>Bikes em turnê</t>
  </si>
  <si>
    <t>Calção</t>
  </si>
  <si>
    <t>Câmbio</t>
  </si>
  <si>
    <t>Camisolas</t>
  </si>
  <si>
    <t>Capacetes</t>
  </si>
  <si>
    <t>Cápsulas</t>
  </si>
  <si>
    <t>Coletes</t>
  </si>
  <si>
    <t>Correntes</t>
  </si>
  <si>
    <t>Freios</t>
  </si>
  <si>
    <t>Garrafas e Gaiolas</t>
  </si>
  <si>
    <t>Guidão</t>
  </si>
  <si>
    <t>Limpadores</t>
  </si>
  <si>
    <t>Luvas</t>
  </si>
  <si>
    <t>Meias</t>
  </si>
  <si>
    <t>Pacotes de hidratação</t>
  </si>
  <si>
    <t>Pára-lamas</t>
  </si>
  <si>
    <t>Pedais</t>
  </si>
  <si>
    <t>Pedivelas</t>
  </si>
  <si>
    <t>Pneus e Tubos</t>
  </si>
  <si>
    <t>Quadros da montanha</t>
  </si>
  <si>
    <t>Quadros de turismo</t>
  </si>
  <si>
    <t>Quadros rodoviários</t>
  </si>
  <si>
    <t>Selas</t>
  </si>
  <si>
    <t>Suportes De Bicicleta</t>
  </si>
  <si>
    <t>Suportes inferiores</t>
  </si>
  <si>
    <t>Totais</t>
  </si>
  <si>
    <t>Função</t>
  </si>
  <si>
    <t>MÉDIA</t>
  </si>
  <si>
    <t>CONT.NÚM</t>
  </si>
  <si>
    <t>CONT.VALORES</t>
  </si>
  <si>
    <t>MÁX</t>
  </si>
  <si>
    <t>MÍN</t>
  </si>
  <si>
    <t>PRODUTO</t>
  </si>
  <si>
    <t>DESVPAD.A</t>
  </si>
  <si>
    <t>DESVPAD.P</t>
  </si>
  <si>
    <t>SOMA</t>
  </si>
  <si>
    <t>VAR.A</t>
  </si>
  <si>
    <t>VAR.P</t>
  </si>
  <si>
    <t>MED</t>
  </si>
  <si>
    <t>MODO.ÚNICO</t>
  </si>
  <si>
    <t>MAIOR</t>
  </si>
  <si>
    <t>MENOR</t>
  </si>
  <si>
    <t>PERCENTIL.INC</t>
  </si>
  <si>
    <t>QUARTIL.INC</t>
  </si>
  <si>
    <t>PERCENTIL.EXC</t>
  </si>
  <si>
    <t>QUARTIL.EXC</t>
  </si>
  <si>
    <t>Nº Opção</t>
  </si>
  <si>
    <t>Comportamento</t>
  </si>
  <si>
    <t>Ignorar funções SUBTOTAL e AGREGAR aninhadas</t>
  </si>
  <si>
    <t>Ignorar linhas ocultas, funções SUBTOTAL e AGREGAR aninhadas</t>
  </si>
  <si>
    <t>Ignorar valores de erro, funções SUBTOTAL e AGREGAR aninhadas</t>
  </si>
  <si>
    <t>Ignorar linhas ocultas, valores de erro, funções SUBTOTAL e AGREGAR aninhadas</t>
  </si>
  <si>
    <t>Ignorar nada</t>
  </si>
  <si>
    <t>Ignorar linhas ocultas</t>
  </si>
  <si>
    <t>Ignorar valores de erro</t>
  </si>
  <si>
    <t>Ignorar linhas ocultas e valores de erro</t>
  </si>
  <si>
    <t>0 ou Vazio</t>
  </si>
  <si>
    <t>Média</t>
  </si>
  <si>
    <t>Máximo</t>
  </si>
  <si>
    <t>Mínimo</t>
  </si>
  <si>
    <t>Nº</t>
  </si>
  <si>
    <t>Núm_função</t>
  </si>
  <si>
    <t>Opções</t>
  </si>
  <si>
    <t xml:space="preserve">Ref1     </t>
  </si>
  <si>
    <t>Retorna uma agregação em uma lista ou banco de dados. A função AGREGAR pode aplicar diferentes funções de agregação a uma lista ou a um banco de dados com a opção de ignorar linhas ocultas e valores de erro. Adapta-se ao filtro em uma tabela, realizando a operação apernas nas linhas visíveis.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</si>
</sst>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8" formatCode="&quot;R$&quot;\ #,##0.00;[Red]\-&quot;R$&quot;\ #,##0.00"/>
    <numFmt numFmtId="44" formatCode="_-&quot;R$&quot;\ * #,##0.00_-;\-&quot;R$&quot;\ * #,##0.00_-;_-&quot;R$&quot;\ * &quot;-&quot;??_-;_-@_-"/>
  </numFmts>
  <fonts count="16" x14ac:knownFonts="1">
    <font>
      <sz val="11"/>
      <color theme="1"/>
      <name val="Calibri"/>
      <family val="2"/>
      <scheme val="minor"/>
    </font>
    <font>
      <sz val="11"/>
      <color theme="1"/>
      <name val="Calibri"/>
      <family val="2"/>
      <scheme val="minor"/>
    </font>
    <font>
      <sz val="10"/>
      <color theme="9" tint="-0.499984740745262"/>
      <name val="Calibri Light"/>
      <family val="2"/>
    </font>
    <font>
      <sz val="12"/>
      <color theme="9" tint="-0.499984740745262"/>
      <name val="Calibri Light"/>
      <family val="2"/>
    </font>
    <font>
      <b/>
      <sz val="14"/>
      <color theme="9" tint="-0.499984740745262"/>
      <name val="Calibri Light"/>
      <family val="2"/>
    </font>
    <font>
      <b/>
      <sz val="14"/>
      <color rgb="FF00B050"/>
      <name val="Calibri"/>
      <family val="2"/>
      <scheme val="minor"/>
    </font>
    <font>
      <b/>
      <sz val="12"/>
      <color theme="9" tint="-0.499984740745262"/>
      <name val="Calibri Light"/>
      <family val="2"/>
    </font>
    <font>
      <b/>
      <sz val="9"/>
      <color theme="9" tint="-0.499984740745262"/>
      <name val="Calibri Light"/>
      <family val="2"/>
    </font>
    <font>
      <b/>
      <sz val="11"/>
      <color theme="1"/>
      <name val="Calibri"/>
      <family val="2"/>
      <scheme val="minor"/>
    </font>
    <font>
      <b/>
      <sz val="9"/>
      <color theme="0"/>
      <name val="Calibri"/>
      <family val="2"/>
      <scheme val="minor"/>
    </font>
    <font>
      <sz val="9"/>
      <color theme="1"/>
      <name val="Calibri"/>
      <family val="2"/>
      <scheme val="minor"/>
    </font>
    <font>
      <b/>
      <sz val="8"/>
      <color rgb="FF393939"/>
      <name val="Segoe UI"/>
      <family val="2"/>
    </font>
    <font>
      <sz val="8"/>
      <color rgb="FF2F2F2F"/>
      <name val="Segoe UI"/>
      <family val="2"/>
    </font>
    <font>
      <sz val="8"/>
      <color theme="1"/>
      <name val="Calibri"/>
      <family val="2"/>
      <scheme val="minor"/>
    </font>
    <font>
      <b/>
      <sz val="9"/>
      <color indexed="81"/>
      <name val="Segoe UI"/>
      <family val="2"/>
    </font>
    <font>
      <u/>
      <sz val="11"/>
      <color theme="1"/>
      <name val="Calibri"/>
      <family val="2"/>
      <scheme val="minor"/>
    </font>
  </fonts>
  <fills count="10">
    <fill>
      <patternFill patternType="none"/>
    </fill>
    <fill>
      <patternFill patternType="gray125"/>
    </fill>
    <fill>
      <patternFill patternType="solid">
        <fgColor theme="9" tint="0.59999389629810485"/>
        <bgColor indexed="64"/>
      </patternFill>
    </fill>
    <fill>
      <patternFill patternType="solid">
        <fgColor theme="9" tint="0.79998168889431442"/>
        <bgColor indexed="64"/>
      </patternFill>
    </fill>
    <fill>
      <patternFill patternType="solid">
        <fgColor theme="8" tint="0.39997558519241921"/>
        <bgColor indexed="65"/>
      </patternFill>
    </fill>
    <fill>
      <patternFill patternType="solid">
        <fgColor theme="8" tint="-0.499984740745262"/>
        <bgColor theme="8" tint="-0.499984740745262"/>
      </patternFill>
    </fill>
    <fill>
      <patternFill patternType="solid">
        <fgColor theme="8" tint="0.59999389629810485"/>
        <bgColor theme="8" tint="0.59999389629810485"/>
      </patternFill>
    </fill>
    <fill>
      <patternFill patternType="solid">
        <fgColor rgb="FFFFFFFF"/>
        <bgColor indexed="64"/>
      </patternFill>
    </fill>
    <fill>
      <patternFill patternType="solid">
        <fgColor rgb="FFDADADA"/>
        <bgColor indexed="64"/>
      </patternFill>
    </fill>
    <fill>
      <patternFill patternType="solid">
        <fgColor rgb="FFF4F4F4"/>
        <bgColor indexed="64"/>
      </patternFill>
    </fill>
  </fills>
  <borders count="6">
    <border>
      <left/>
      <right/>
      <top/>
      <bottom/>
      <diagonal/>
    </border>
    <border>
      <left/>
      <right/>
      <top style="thin">
        <color rgb="FF00B050"/>
      </top>
      <bottom style="thin">
        <color rgb="FF00B050"/>
      </bottom>
      <diagonal/>
    </border>
    <border>
      <left/>
      <right/>
      <top/>
      <bottom style="thin">
        <color theme="8"/>
      </bottom>
      <diagonal/>
    </border>
    <border>
      <left/>
      <right/>
      <top style="thin">
        <color theme="8" tint="0.79998168889431442"/>
      </top>
      <bottom style="thin">
        <color theme="8" tint="0.79998168889431442"/>
      </bottom>
      <diagonal/>
    </border>
    <border>
      <left style="thin">
        <color indexed="64"/>
      </left>
      <right style="thin">
        <color indexed="64"/>
      </right>
      <top style="thin">
        <color indexed="64"/>
      </top>
      <bottom style="thin">
        <color indexed="64"/>
      </bottom>
      <diagonal/>
    </border>
    <border>
      <left/>
      <right/>
      <top style="thin">
        <color rgb="FF00B050"/>
      </top>
      <bottom/>
      <diagonal/>
    </border>
  </borders>
  <cellStyleXfs count="2">
    <xf numFmtId="0" fontId="0" fillId="0" borderId="0"/>
    <xf numFmtId="0" fontId="1" fillId="4" borderId="0" applyNumberFormat="0" applyBorder="0" applyAlignment="0" applyProtection="0"/>
  </cellStyleXfs>
  <cellXfs count="31">
    <xf numFmtId="0" fontId="0" fillId="0" borderId="0" xfId="0"/>
    <xf numFmtId="0" fontId="0" fillId="0" borderId="0" xfId="0" applyFill="1"/>
    <xf numFmtId="0" fontId="0" fillId="0" borderId="0" xfId="0"/>
    <xf numFmtId="0" fontId="9" fillId="5" borderId="2" xfId="0" applyFont="1" applyFill="1" applyBorder="1"/>
    <xf numFmtId="0" fontId="10" fillId="6" borderId="3" xfId="0" applyFont="1" applyFill="1" applyBorder="1" applyAlignment="1">
      <alignment horizontal="left"/>
    </xf>
    <xf numFmtId="44" fontId="10" fillId="6" borderId="3" xfId="0" applyNumberFormat="1" applyFont="1" applyFill="1" applyBorder="1"/>
    <xf numFmtId="0" fontId="12" fillId="9" borderId="4" xfId="0" applyFont="1" applyFill="1" applyBorder="1" applyAlignment="1">
      <alignment horizontal="center" vertical="center" wrapText="1"/>
    </xf>
    <xf numFmtId="0" fontId="12" fillId="7" borderId="4" xfId="0" applyFont="1" applyFill="1" applyBorder="1" applyAlignment="1">
      <alignment horizontal="center" vertical="center" wrapText="1"/>
    </xf>
    <xf numFmtId="0" fontId="11" fillId="8" borderId="4" xfId="0" applyFont="1" applyFill="1" applyBorder="1" applyAlignment="1">
      <alignment vertical="center" wrapText="1"/>
    </xf>
    <xf numFmtId="0" fontId="12" fillId="9" borderId="4" xfId="0" applyFont="1" applyFill="1" applyBorder="1" applyAlignment="1">
      <alignment vertical="center" wrapText="1"/>
    </xf>
    <xf numFmtId="0" fontId="11" fillId="8" borderId="4" xfId="0" applyFont="1" applyFill="1" applyBorder="1" applyAlignment="1">
      <alignment horizontal="center" vertical="center" wrapText="1"/>
    </xf>
    <xf numFmtId="0" fontId="9" fillId="5" borderId="0" xfId="0" applyFont="1" applyFill="1" applyBorder="1"/>
    <xf numFmtId="44" fontId="1" fillId="4" borderId="3" xfId="1" applyNumberFormat="1" applyBorder="1"/>
    <xf numFmtId="0" fontId="9" fillId="5" borderId="2" xfId="0" applyFont="1" applyFill="1" applyBorder="1" applyAlignment="1">
      <alignment horizontal="left" vertical="center"/>
    </xf>
    <xf numFmtId="44" fontId="8" fillId="4" borderId="3" xfId="1" applyNumberFormat="1" applyFont="1" applyBorder="1"/>
    <xf numFmtId="8" fontId="8" fillId="4" borderId="3" xfId="1" applyNumberFormat="1" applyFont="1" applyBorder="1"/>
    <xf numFmtId="0" fontId="11" fillId="8" borderId="4" xfId="0" applyFont="1" applyFill="1" applyBorder="1" applyAlignment="1">
      <alignment horizontal="center" vertical="center" wrapText="1"/>
    </xf>
    <xf numFmtId="0" fontId="9" fillId="5" borderId="2" xfId="0" applyFont="1" applyFill="1" applyBorder="1" applyAlignment="1">
      <alignment horizontal="center" vertical="center"/>
    </xf>
    <xf numFmtId="0" fontId="12" fillId="9" borderId="0" xfId="0" applyFont="1" applyFill="1" applyBorder="1" applyAlignment="1">
      <alignment vertical="center" wrapText="1"/>
    </xf>
    <xf numFmtId="0" fontId="12" fillId="7" borderId="0" xfId="0" applyFont="1" applyFill="1" applyBorder="1" applyAlignment="1">
      <alignment vertical="center" wrapText="1"/>
    </xf>
    <xf numFmtId="0" fontId="13" fillId="7" borderId="0" xfId="0" applyFont="1" applyFill="1" applyBorder="1"/>
    <xf numFmtId="0" fontId="15" fillId="0" borderId="0" xfId="0" applyFont="1"/>
    <xf numFmtId="0" fontId="5" fillId="2" borderId="1" xfId="0" applyFont="1" applyFill="1" applyBorder="1" applyAlignment="1">
      <alignment horizontal="right" vertical="center"/>
    </xf>
    <xf numFmtId="0" fontId="4" fillId="3" borderId="1" xfId="0" applyFont="1" applyFill="1" applyBorder="1"/>
    <xf numFmtId="0" fontId="2" fillId="3" borderId="1" xfId="0" applyFont="1" applyFill="1" applyBorder="1" applyAlignment="1">
      <alignment horizontal="left" wrapText="1"/>
    </xf>
    <xf numFmtId="0" fontId="3" fillId="3" borderId="1" xfId="0" applyFont="1" applyFill="1" applyBorder="1" applyAlignment="1">
      <alignment horizontal="left" vertical="center" wrapText="1"/>
    </xf>
    <xf numFmtId="0" fontId="6" fillId="3" borderId="1" xfId="0" applyFont="1" applyFill="1" applyBorder="1" applyAlignment="1">
      <alignment vertical="center"/>
    </xf>
    <xf numFmtId="0" fontId="7" fillId="2" borderId="5" xfId="0" applyFont="1" applyFill="1" applyBorder="1" applyAlignment="1">
      <alignment vertical="center" wrapText="1"/>
    </xf>
    <xf numFmtId="0" fontId="7" fillId="2" borderId="0" xfId="0" applyFont="1" applyFill="1" applyBorder="1" applyAlignment="1">
      <alignment vertical="center" wrapText="1"/>
    </xf>
    <xf numFmtId="0" fontId="11" fillId="8" borderId="4" xfId="0" applyFont="1" applyFill="1" applyBorder="1" applyAlignment="1">
      <alignment horizontal="center" vertical="center" wrapText="1"/>
    </xf>
    <xf numFmtId="0" fontId="12" fillId="9" borderId="4" xfId="0" applyFont="1" applyFill="1" applyBorder="1" applyAlignment="1">
      <alignment horizontal="left" vertical="center" shrinkToFit="1"/>
    </xf>
  </cellXfs>
  <cellStyles count="2">
    <cellStyle name="60% - Ênfase5" xfId="1" builtinId="4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absolute">
    <xdr:from>
      <xdr:col>8</xdr:col>
      <xdr:colOff>134939</xdr:colOff>
      <xdr:row>11</xdr:row>
      <xdr:rowOff>134938</xdr:rowOff>
    </xdr:from>
    <xdr:to>
      <xdr:col>15</xdr:col>
      <xdr:colOff>693739</xdr:colOff>
      <xdr:row>20</xdr:row>
      <xdr:rowOff>68157</xdr:rowOff>
    </xdr:to>
    <xdr:pic>
      <xdr:nvPicPr>
        <xdr:cNvPr id="16" name="Imagem 15">
          <a:extLst>
            <a:ext uri="{FF2B5EF4-FFF2-40B4-BE49-F238E27FC236}">
              <a16:creationId xmlns:a16="http://schemas.microsoft.com/office/drawing/2014/main" id="{F5173DC5-ECA4-48EB-B487-79E87BC51F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54814" y="2984501"/>
          <a:ext cx="4095750" cy="18572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79375</xdr:colOff>
      <xdr:row>10</xdr:row>
      <xdr:rowOff>0</xdr:rowOff>
    </xdr:from>
    <xdr:to>
      <xdr:col>8</xdr:col>
      <xdr:colOff>46038</xdr:colOff>
      <xdr:row>19</xdr:row>
      <xdr:rowOff>177800</xdr:rowOff>
    </xdr:to>
    <xdr:pic>
      <xdr:nvPicPr>
        <xdr:cNvPr id="12" name="Imagem 11">
          <a:extLst>
            <a:ext uri="{FF2B5EF4-FFF2-40B4-BE49-F238E27FC236}">
              <a16:creationId xmlns:a16="http://schemas.microsoft.com/office/drawing/2014/main" id="{00000000-0008-0000-0000-00000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35500" y="2976563"/>
          <a:ext cx="2033588" cy="2101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1.bin"/><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R56"/>
  <sheetViews>
    <sheetView showGridLines="0" tabSelected="1" zoomScale="120" zoomScaleNormal="120" zoomScalePageLayoutView="130" workbookViewId="0">
      <selection activeCell="D13" sqref="D13"/>
    </sheetView>
  </sheetViews>
  <sheetFormatPr defaultColWidth="0" defaultRowHeight="14.5" zeroHeight="1" x14ac:dyDescent="0.35"/>
  <cols>
    <col min="1" max="1" width="16.81640625" customWidth="1"/>
    <col min="2" max="2" width="17" bestFit="1" customWidth="1"/>
    <col min="3" max="3" width="17.7265625" customWidth="1"/>
    <col min="4" max="4" width="16.7265625" bestFit="1" customWidth="1"/>
    <col min="5" max="5" width="4.81640625" customWidth="1"/>
    <col min="6" max="6" width="8.54296875" customWidth="1"/>
    <col min="7" max="7" width="11.81640625" customWidth="1"/>
    <col min="8" max="8" width="5.54296875" customWidth="1"/>
    <col min="9" max="9" width="8.7265625" customWidth="1"/>
    <col min="10" max="10" width="9.1796875" customWidth="1"/>
    <col min="11" max="11" width="7" customWidth="1"/>
    <col min="12" max="12" width="6.54296875" customWidth="1"/>
    <col min="13" max="13" width="3.453125" customWidth="1"/>
    <col min="14" max="14" width="4.54296875" customWidth="1"/>
    <col min="15" max="15" width="13.7265625" customWidth="1"/>
    <col min="16" max="16" width="10.7265625" customWidth="1"/>
    <col min="17" max="17" width="4.1796875" customWidth="1"/>
    <col min="18" max="18" width="2.26953125" style="1" customWidth="1"/>
    <col min="19" max="16384" width="9.1796875" style="1" hidden="1"/>
  </cols>
  <sheetData>
    <row r="1" spans="1:17" ht="18.5" x14ac:dyDescent="0.45">
      <c r="A1" s="23" t="s">
        <v>1</v>
      </c>
      <c r="B1" s="23"/>
      <c r="C1" s="23"/>
      <c r="D1" s="23"/>
      <c r="E1" s="23"/>
      <c r="F1" s="23"/>
      <c r="G1" s="23"/>
      <c r="H1" s="23"/>
      <c r="I1" s="23"/>
      <c r="J1" s="23"/>
      <c r="K1" s="23"/>
      <c r="L1" s="23"/>
      <c r="M1" s="23"/>
      <c r="N1" s="23"/>
      <c r="O1" s="23"/>
      <c r="P1" s="23"/>
      <c r="Q1" s="23"/>
    </row>
    <row r="2" spans="1:17" ht="28" customHeight="1" x14ac:dyDescent="0.35">
      <c r="A2" s="24" t="s">
        <v>0</v>
      </c>
      <c r="B2" s="24"/>
      <c r="C2" s="24"/>
      <c r="D2" s="24"/>
      <c r="E2" s="24"/>
      <c r="F2" s="24"/>
      <c r="G2" s="24"/>
      <c r="H2" s="24"/>
      <c r="I2" s="24"/>
      <c r="J2" s="24"/>
      <c r="K2" s="24"/>
      <c r="L2" s="24"/>
      <c r="M2" s="24"/>
      <c r="N2" s="24"/>
      <c r="O2" s="24"/>
      <c r="P2" s="24"/>
      <c r="Q2" s="24"/>
    </row>
    <row r="3" spans="1:17" ht="35.25" customHeight="1" x14ac:dyDescent="0.35">
      <c r="A3" s="25" t="s">
        <v>79</v>
      </c>
      <c r="B3" s="25"/>
      <c r="C3" s="25"/>
      <c r="D3" s="25"/>
      <c r="E3" s="25"/>
      <c r="F3" s="25"/>
      <c r="G3" s="25"/>
      <c r="H3" s="25"/>
      <c r="I3" s="25"/>
      <c r="J3" s="25"/>
      <c r="K3" s="25"/>
      <c r="L3" s="25"/>
      <c r="M3" s="25"/>
      <c r="N3" s="25"/>
      <c r="O3" s="25"/>
      <c r="P3" s="25"/>
      <c r="Q3" s="25"/>
    </row>
    <row r="4" spans="1:17" ht="23.25" customHeight="1" x14ac:dyDescent="0.35">
      <c r="A4" s="26" t="s">
        <v>2</v>
      </c>
      <c r="B4" s="26"/>
      <c r="C4" s="26"/>
      <c r="D4" s="26"/>
      <c r="E4" s="26"/>
      <c r="F4" s="26"/>
      <c r="G4" s="26"/>
      <c r="H4" s="26"/>
      <c r="I4" s="26"/>
      <c r="J4" s="26"/>
      <c r="K4" s="26"/>
      <c r="L4" s="26"/>
      <c r="M4" s="26"/>
      <c r="N4" s="26"/>
      <c r="O4" s="26"/>
      <c r="P4" s="26"/>
      <c r="Q4" s="26"/>
    </row>
    <row r="5" spans="1:17" ht="18.5" x14ac:dyDescent="0.35">
      <c r="A5" s="22" t="s">
        <v>76</v>
      </c>
      <c r="B5" s="27" t="s">
        <v>3</v>
      </c>
      <c r="C5" s="27"/>
      <c r="D5" s="27"/>
      <c r="E5" s="27"/>
      <c r="F5" s="27"/>
      <c r="G5" s="27"/>
      <c r="H5" s="27"/>
      <c r="I5" s="27"/>
      <c r="J5" s="27"/>
      <c r="K5" s="27"/>
      <c r="L5" s="27"/>
      <c r="M5" s="27"/>
      <c r="N5" s="27"/>
      <c r="O5" s="27"/>
      <c r="P5" s="27"/>
      <c r="Q5" s="27"/>
    </row>
    <row r="6" spans="1:17" ht="18.5" x14ac:dyDescent="0.35">
      <c r="A6" s="22" t="s">
        <v>77</v>
      </c>
      <c r="B6" s="28" t="s">
        <v>4</v>
      </c>
      <c r="C6" s="28"/>
      <c r="D6" s="28"/>
      <c r="E6" s="28"/>
      <c r="F6" s="28"/>
      <c r="G6" s="28"/>
      <c r="H6" s="28"/>
      <c r="I6" s="28"/>
      <c r="J6" s="28"/>
      <c r="K6" s="28"/>
      <c r="L6" s="28"/>
      <c r="M6" s="28"/>
      <c r="N6" s="28"/>
      <c r="O6" s="28"/>
      <c r="P6" s="28"/>
      <c r="Q6" s="28"/>
    </row>
    <row r="7" spans="1:17" ht="18.5" x14ac:dyDescent="0.35">
      <c r="A7" s="22" t="s">
        <v>78</v>
      </c>
      <c r="B7" s="28" t="s">
        <v>5</v>
      </c>
      <c r="C7" s="28"/>
      <c r="D7" s="28"/>
      <c r="E7" s="28"/>
      <c r="F7" s="28"/>
      <c r="G7" s="28"/>
      <c r="H7" s="28"/>
      <c r="I7" s="28"/>
      <c r="J7" s="28"/>
      <c r="K7" s="28"/>
      <c r="L7" s="28"/>
      <c r="M7" s="28"/>
      <c r="N7" s="28"/>
      <c r="O7" s="28"/>
      <c r="P7" s="28"/>
      <c r="Q7" s="28"/>
    </row>
    <row r="8" spans="1:17" ht="18.5" x14ac:dyDescent="0.35">
      <c r="A8" s="22" t="s">
        <v>6</v>
      </c>
      <c r="B8" s="28" t="s">
        <v>7</v>
      </c>
      <c r="C8" s="28"/>
      <c r="D8" s="28"/>
      <c r="E8" s="28"/>
      <c r="F8" s="28"/>
      <c r="G8" s="28"/>
      <c r="H8" s="28"/>
      <c r="I8" s="28"/>
      <c r="J8" s="28"/>
      <c r="K8" s="28"/>
      <c r="L8" s="28"/>
      <c r="M8" s="28"/>
      <c r="N8" s="28"/>
      <c r="O8" s="28"/>
      <c r="P8" s="28"/>
      <c r="Q8" s="28"/>
    </row>
    <row r="9" spans="1:17" x14ac:dyDescent="0.35"/>
    <row r="10" spans="1:17" x14ac:dyDescent="0.35">
      <c r="B10" s="17" t="s">
        <v>9</v>
      </c>
      <c r="C10" s="17" t="s">
        <v>10</v>
      </c>
      <c r="D10" s="17" t="s">
        <v>11</v>
      </c>
    </row>
    <row r="11" spans="1:17" x14ac:dyDescent="0.35">
      <c r="A11" s="3" t="s">
        <v>40</v>
      </c>
      <c r="B11" s="14">
        <f>_xlfn.AGGREGATE(9,7,B17:B44)</f>
        <v>5888450.2573999921</v>
      </c>
      <c r="C11" s="14">
        <f>_xlfn.AGGREGATE(9,7,C17:C44)</f>
        <v>10655335.959317219</v>
      </c>
      <c r="D11" s="15">
        <f>_xlfn.AGGREGATE(9,7,D17:D44)</f>
        <v>4766885.7019172264</v>
      </c>
      <c r="E11" s="2"/>
      <c r="F11" s="2"/>
      <c r="G11" s="2"/>
      <c r="H11" s="2"/>
      <c r="I11" s="2"/>
      <c r="J11" s="2"/>
      <c r="K11" s="2"/>
      <c r="L11" s="2"/>
      <c r="M11" s="2"/>
      <c r="N11" s="2"/>
      <c r="O11" s="2"/>
      <c r="P11" s="2"/>
      <c r="Q11" s="2"/>
    </row>
    <row r="12" spans="1:17" x14ac:dyDescent="0.35">
      <c r="A12" s="11" t="s">
        <v>72</v>
      </c>
      <c r="B12" s="12">
        <f>_xlfn.AGGREGATE(1,7,B17:B44)</f>
        <v>210301.79490714258</v>
      </c>
      <c r="C12" s="12">
        <f>_xlfn.AGGREGATE(1,7,C17:C44)</f>
        <v>380547.7128327578</v>
      </c>
      <c r="D12" s="12">
        <f>_xlfn.AGGREGATE(1,7,D17:D44)</f>
        <v>170245.91792561524</v>
      </c>
      <c r="E12" s="2"/>
      <c r="F12" s="2"/>
      <c r="G12" s="2"/>
      <c r="H12" s="2"/>
      <c r="I12" s="2"/>
      <c r="J12" s="2"/>
      <c r="K12" s="2"/>
      <c r="L12" s="2"/>
      <c r="M12" s="2"/>
      <c r="N12" s="2"/>
      <c r="O12" s="2"/>
      <c r="P12" s="2"/>
      <c r="Q12" s="2"/>
    </row>
    <row r="13" spans="1:17" x14ac:dyDescent="0.35">
      <c r="A13" s="11" t="s">
        <v>73</v>
      </c>
      <c r="B13" s="12">
        <f>_xlfn.AGGREGATE(4,7,B17:B44)</f>
        <v>2942456.0233999668</v>
      </c>
      <c r="C13" s="12">
        <f>_xlfn.AGGREGATE(4,7,C17:C44)</f>
        <v>5007480.4358001594</v>
      </c>
      <c r="D13" s="12">
        <f>_xlfn.AGGREGATE(4,7,D17:D44)</f>
        <v>2065024.4124001926</v>
      </c>
      <c r="E13" s="2"/>
      <c r="F13" s="2"/>
      <c r="G13" s="2"/>
      <c r="H13" s="2"/>
      <c r="I13" s="2"/>
      <c r="J13" s="2"/>
      <c r="K13" s="2"/>
      <c r="L13" s="2"/>
      <c r="M13" s="2"/>
      <c r="N13" s="2"/>
      <c r="O13" s="2"/>
      <c r="P13" s="2"/>
      <c r="Q13" s="2"/>
    </row>
    <row r="14" spans="1:17" x14ac:dyDescent="0.35">
      <c r="A14" s="11" t="s">
        <v>74</v>
      </c>
      <c r="B14" s="12">
        <f>_xlfn.AGGREGATE(5,7,B17:B44)</f>
        <v>251.62480000000008</v>
      </c>
      <c r="C14" s="12">
        <f>_xlfn.AGGREGATE(5,7,C17:C44)</f>
        <v>356.89800000000002</v>
      </c>
      <c r="D14" s="12">
        <f>_xlfn.AGGREGATE(5,7,D17:D44)</f>
        <v>-4.0447999999999524</v>
      </c>
      <c r="E14" s="2"/>
      <c r="F14" s="2"/>
      <c r="G14" s="2"/>
      <c r="H14" s="2"/>
      <c r="I14" s="2"/>
      <c r="J14" s="2"/>
      <c r="K14" s="2"/>
      <c r="L14" s="2"/>
      <c r="M14" s="2"/>
      <c r="N14" s="2"/>
      <c r="O14" s="2"/>
      <c r="P14" s="2"/>
      <c r="Q14" s="2"/>
    </row>
    <row r="15" spans="1:17" x14ac:dyDescent="0.35">
      <c r="A15" s="2"/>
      <c r="B15" s="2"/>
      <c r="C15" s="2"/>
      <c r="D15" s="2"/>
      <c r="E15" s="2"/>
      <c r="F15" s="2"/>
      <c r="G15" s="2"/>
      <c r="H15" s="2"/>
      <c r="I15" s="2"/>
      <c r="J15" s="2"/>
      <c r="K15" s="2"/>
      <c r="L15" s="2"/>
      <c r="M15" s="2"/>
      <c r="N15" s="2"/>
      <c r="O15" s="2"/>
      <c r="P15" s="2"/>
      <c r="Q15" s="2"/>
    </row>
    <row r="16" spans="1:17" ht="31.5" customHeight="1" x14ac:dyDescent="0.35">
      <c r="A16" s="13" t="s">
        <v>8</v>
      </c>
      <c r="B16" s="17" t="s">
        <v>9</v>
      </c>
      <c r="C16" s="17" t="s">
        <v>10</v>
      </c>
      <c r="D16" s="17" t="s">
        <v>11</v>
      </c>
      <c r="H16" s="1"/>
    </row>
    <row r="17" spans="1:16" ht="15" customHeight="1" x14ac:dyDescent="0.35">
      <c r="A17" s="4" t="s">
        <v>12</v>
      </c>
      <c r="B17" s="5">
        <v>3410.8800000000056</v>
      </c>
      <c r="C17" s="5">
        <v>18406.703999999998</v>
      </c>
      <c r="D17" s="5">
        <v>14995.823999999993</v>
      </c>
      <c r="H17" s="1"/>
    </row>
    <row r="18" spans="1:16" ht="15" customHeight="1" x14ac:dyDescent="0.35">
      <c r="A18" s="4" t="s">
        <v>13</v>
      </c>
      <c r="B18" s="5">
        <v>2942456.0233999668</v>
      </c>
      <c r="C18" s="5">
        <v>5007480.4358001594</v>
      </c>
      <c r="D18" s="5">
        <v>2065024.4124001926</v>
      </c>
      <c r="H18" s="1"/>
    </row>
    <row r="19" spans="1:16" ht="15" customHeight="1" x14ac:dyDescent="0.35">
      <c r="A19" s="4" t="s">
        <v>14</v>
      </c>
      <c r="B19" s="5">
        <v>1562978.615700017</v>
      </c>
      <c r="C19" s="5">
        <v>2972755.0018000542</v>
      </c>
      <c r="D19" s="5">
        <v>1409776.3861000373</v>
      </c>
      <c r="H19" s="1"/>
    </row>
    <row r="20" spans="1:16" ht="15" customHeight="1" x14ac:dyDescent="0.35">
      <c r="A20" s="4" t="s">
        <v>15</v>
      </c>
      <c r="B20" s="5">
        <v>1205159.671400009</v>
      </c>
      <c r="C20" s="5">
        <v>2195635.298619004</v>
      </c>
      <c r="D20" s="5">
        <v>990475.62721899501</v>
      </c>
      <c r="H20" s="1"/>
    </row>
    <row r="21" spans="1:16" ht="15" customHeight="1" x14ac:dyDescent="0.35">
      <c r="A21" s="4" t="s">
        <v>16</v>
      </c>
      <c r="B21" s="5">
        <v>4580.8525000000109</v>
      </c>
      <c r="C21" s="5">
        <v>15649.763999999972</v>
      </c>
      <c r="D21" s="5">
        <v>11068.911499999962</v>
      </c>
      <c r="H21" s="1"/>
    </row>
    <row r="22" spans="1:16" ht="15" customHeight="1" x14ac:dyDescent="0.35">
      <c r="A22" s="4" t="s">
        <v>17</v>
      </c>
      <c r="B22" s="5">
        <v>2311.9221999999991</v>
      </c>
      <c r="C22" s="5">
        <v>7328.333999999998</v>
      </c>
      <c r="D22" s="5">
        <v>5016.4117999999989</v>
      </c>
      <c r="H22" s="1"/>
      <c r="K22" s="21"/>
    </row>
    <row r="23" spans="1:16" ht="15" customHeight="1" x14ac:dyDescent="0.35">
      <c r="A23" s="4" t="s">
        <v>18</v>
      </c>
      <c r="B23" s="5">
        <v>30795.711100000062</v>
      </c>
      <c r="C23" s="5">
        <v>60852.97766199983</v>
      </c>
      <c r="D23" s="5">
        <v>30057.266561999768</v>
      </c>
      <c r="H23" s="1"/>
    </row>
    <row r="24" spans="1:16" ht="15" customHeight="1" x14ac:dyDescent="0.35">
      <c r="A24" s="4" t="s">
        <v>19</v>
      </c>
      <c r="B24" s="5">
        <v>11398.167300000176</v>
      </c>
      <c r="C24" s="5">
        <v>51848.18200000011</v>
      </c>
      <c r="D24" s="5">
        <v>40450.014699999934</v>
      </c>
      <c r="H24" s="1"/>
    </row>
    <row r="25" spans="1:16" ht="15" customHeight="1" x14ac:dyDescent="0.35">
      <c r="A25" s="4" t="s">
        <v>20</v>
      </c>
      <c r="B25" s="5">
        <v>2055.9230999999895</v>
      </c>
      <c r="C25" s="5">
        <v>4828.7537499999708</v>
      </c>
      <c r="D25" s="5">
        <v>2772.8306499999812</v>
      </c>
      <c r="H25" s="1"/>
      <c r="J25" s="1"/>
      <c r="K25" s="1"/>
      <c r="L25" s="1"/>
      <c r="M25" s="1"/>
      <c r="N25" s="1"/>
      <c r="O25" s="1"/>
      <c r="P25" s="1"/>
    </row>
    <row r="26" spans="1:16" ht="15" customHeight="1" x14ac:dyDescent="0.35">
      <c r="A26" s="4" t="s">
        <v>21</v>
      </c>
      <c r="B26" s="5">
        <v>3871.0869999999859</v>
      </c>
      <c r="C26" s="5">
        <v>21065.623350000005</v>
      </c>
      <c r="D26" s="5">
        <v>17194.53635000002</v>
      </c>
      <c r="H26" s="1"/>
      <c r="J26" s="2"/>
    </row>
    <row r="27" spans="1:16" ht="15" customHeight="1" x14ac:dyDescent="0.35">
      <c r="A27" s="4" t="s">
        <v>22</v>
      </c>
      <c r="B27" s="5">
        <v>251.62480000000008</v>
      </c>
      <c r="C27" s="5">
        <v>850.08000000000015</v>
      </c>
      <c r="D27" s="5">
        <v>598.4552000000001</v>
      </c>
      <c r="H27" s="1"/>
      <c r="J27" s="2"/>
    </row>
    <row r="28" spans="1:16" ht="15" customHeight="1" x14ac:dyDescent="0.35">
      <c r="A28" s="4" t="s">
        <v>23</v>
      </c>
      <c r="B28" s="5">
        <v>2080.5840000000017</v>
      </c>
      <c r="C28" s="5">
        <v>5559.2999999999984</v>
      </c>
      <c r="D28" s="5">
        <v>3478.7159999999967</v>
      </c>
      <c r="H28" s="1"/>
      <c r="J28" s="2"/>
    </row>
    <row r="29" spans="1:16" ht="15" customHeight="1" x14ac:dyDescent="0.35">
      <c r="A29" s="4" t="s">
        <v>24</v>
      </c>
      <c r="B29" s="5">
        <v>2588.4048999999914</v>
      </c>
      <c r="C29" s="5">
        <v>11607.543999999834</v>
      </c>
      <c r="D29" s="5">
        <v>9019.1390999998439</v>
      </c>
      <c r="H29" s="1"/>
      <c r="J29" s="2"/>
    </row>
    <row r="30" spans="1:16" ht="15" customHeight="1" x14ac:dyDescent="0.35">
      <c r="A30" s="4" t="s">
        <v>25</v>
      </c>
      <c r="B30" s="5">
        <v>1002.0643000000001</v>
      </c>
      <c r="C30" s="5">
        <v>2810.9639999999999</v>
      </c>
      <c r="D30" s="5">
        <v>1808.8996999999999</v>
      </c>
      <c r="H30" s="1"/>
      <c r="J30" s="2"/>
    </row>
    <row r="31" spans="1:16" ht="15" customHeight="1" x14ac:dyDescent="0.35">
      <c r="A31" s="4" t="s">
        <v>26</v>
      </c>
      <c r="B31" s="5">
        <v>558.98039999999924</v>
      </c>
      <c r="C31" s="5">
        <v>2286.4200000000014</v>
      </c>
      <c r="D31" s="5">
        <v>1727.4396000000022</v>
      </c>
      <c r="H31" s="1"/>
      <c r="J31" s="2"/>
    </row>
    <row r="32" spans="1:16" ht="15" customHeight="1" x14ac:dyDescent="0.35">
      <c r="A32" s="4" t="s">
        <v>27</v>
      </c>
      <c r="B32" s="5">
        <v>2738.6306999999892</v>
      </c>
      <c r="C32" s="5">
        <v>9771.7548999999526</v>
      </c>
      <c r="D32" s="5">
        <v>7033.1241999999638</v>
      </c>
      <c r="H32" s="1"/>
      <c r="J32" s="2"/>
    </row>
    <row r="33" spans="1:10" ht="15" customHeight="1" x14ac:dyDescent="0.35">
      <c r="A33" s="4" t="s">
        <v>28</v>
      </c>
      <c r="B33" s="5">
        <v>356.40380000000039</v>
      </c>
      <c r="C33" s="5">
        <v>1006.8800000000008</v>
      </c>
      <c r="D33" s="5">
        <v>650.4762000000004</v>
      </c>
      <c r="H33" s="1"/>
      <c r="J33" s="2"/>
    </row>
    <row r="34" spans="1:10" ht="15" customHeight="1" x14ac:dyDescent="0.35">
      <c r="A34" s="4" t="s">
        <v>29</v>
      </c>
      <c r="B34" s="5">
        <v>3599.1024999999936</v>
      </c>
      <c r="C34" s="5">
        <v>14208.822107999971</v>
      </c>
      <c r="D34" s="5">
        <v>10609.719607999978</v>
      </c>
      <c r="H34" s="1"/>
      <c r="J34" s="2"/>
    </row>
    <row r="35" spans="1:10" ht="15" customHeight="1" x14ac:dyDescent="0.35">
      <c r="A35" s="4" t="s">
        <v>30</v>
      </c>
      <c r="B35" s="5">
        <v>1940.0379999999902</v>
      </c>
      <c r="C35" s="5">
        <v>7143.4999999999682</v>
      </c>
      <c r="D35" s="5">
        <v>5203.4619999999777</v>
      </c>
      <c r="H35" s="1"/>
      <c r="J35" s="2"/>
    </row>
    <row r="36" spans="1:10" ht="15" customHeight="1" x14ac:dyDescent="0.35">
      <c r="A36" s="4" t="s">
        <v>31</v>
      </c>
      <c r="B36" s="5">
        <v>530.99360000000013</v>
      </c>
      <c r="C36" s="5">
        <v>1702.3860000000002</v>
      </c>
      <c r="D36" s="5">
        <v>1171.3924000000002</v>
      </c>
      <c r="J36" s="2"/>
    </row>
    <row r="37" spans="1:10" ht="15" customHeight="1" x14ac:dyDescent="0.35">
      <c r="A37" s="4" t="s">
        <v>32</v>
      </c>
      <c r="B37" s="5">
        <v>5640.1735999999955</v>
      </c>
      <c r="C37" s="5">
        <v>16839.371999999999</v>
      </c>
      <c r="D37" s="5">
        <v>11199.198400000005</v>
      </c>
      <c r="J37" s="2"/>
    </row>
    <row r="38" spans="1:10" ht="15" customHeight="1" x14ac:dyDescent="0.35">
      <c r="A38" s="4" t="s">
        <v>33</v>
      </c>
      <c r="B38" s="5">
        <v>13475.25239999977</v>
      </c>
      <c r="C38" s="5">
        <v>46801.988000000383</v>
      </c>
      <c r="D38" s="5">
        <v>33326.735600000611</v>
      </c>
      <c r="J38" s="2"/>
    </row>
    <row r="39" spans="1:10" ht="15" customHeight="1" x14ac:dyDescent="0.35">
      <c r="A39" s="4" t="s">
        <v>34</v>
      </c>
      <c r="B39" s="5">
        <v>15180.228300000001</v>
      </c>
      <c r="C39" s="5">
        <v>35496.384000000005</v>
      </c>
      <c r="D39" s="5">
        <v>20316.155700000003</v>
      </c>
      <c r="J39" s="2"/>
    </row>
    <row r="40" spans="1:10" ht="15" customHeight="1" x14ac:dyDescent="0.35">
      <c r="A40" s="4" t="s">
        <v>35</v>
      </c>
      <c r="B40" s="5">
        <v>62937.288600000007</v>
      </c>
      <c r="C40" s="5">
        <v>126033.13732800001</v>
      </c>
      <c r="D40" s="5">
        <v>63095.848728000004</v>
      </c>
      <c r="J40" s="2"/>
    </row>
    <row r="41" spans="1:10" ht="15" customHeight="1" x14ac:dyDescent="0.35">
      <c r="A41" s="4" t="s">
        <v>36</v>
      </c>
      <c r="B41" s="5">
        <v>360.94279999999998</v>
      </c>
      <c r="C41" s="5">
        <v>356.89800000000002</v>
      </c>
      <c r="D41" s="5">
        <v>-4.0447999999999524</v>
      </c>
      <c r="J41" s="2"/>
    </row>
    <row r="42" spans="1:10" ht="15" customHeight="1" x14ac:dyDescent="0.35">
      <c r="A42" s="4" t="s">
        <v>37</v>
      </c>
      <c r="B42" s="5">
        <v>825.6550000000002</v>
      </c>
      <c r="C42" s="5">
        <v>2276.6159999999995</v>
      </c>
      <c r="D42" s="5">
        <v>1450.9609999999993</v>
      </c>
      <c r="J42" s="2"/>
    </row>
    <row r="43" spans="1:10" ht="15" customHeight="1" x14ac:dyDescent="0.35">
      <c r="A43" s="4" t="s">
        <v>38</v>
      </c>
      <c r="B43" s="5">
        <v>3686.8919999999953</v>
      </c>
      <c r="C43" s="5">
        <v>10335</v>
      </c>
      <c r="D43" s="5">
        <v>6648.1080000000047</v>
      </c>
      <c r="J43" s="2"/>
    </row>
    <row r="44" spans="1:10" ht="15" customHeight="1" x14ac:dyDescent="0.35">
      <c r="A44" s="4" t="s">
        <v>39</v>
      </c>
      <c r="B44" s="5">
        <v>1678.1440000000014</v>
      </c>
      <c r="C44" s="5">
        <v>4397.8379999999988</v>
      </c>
      <c r="D44" s="5">
        <v>2719.6939999999977</v>
      </c>
      <c r="J44" s="2"/>
    </row>
    <row r="45" spans="1:10" x14ac:dyDescent="0.35"/>
    <row r="46" spans="1:10" ht="15" hidden="1" customHeight="1" x14ac:dyDescent="0.35"/>
    <row r="47" spans="1:10" ht="15" hidden="1" customHeight="1" x14ac:dyDescent="0.35"/>
    <row r="48" spans="1:10" ht="15" hidden="1" customHeight="1" x14ac:dyDescent="0.35"/>
    <row r="49" ht="15" hidden="1" customHeight="1" x14ac:dyDescent="0.35"/>
    <row r="50" ht="15" hidden="1" customHeight="1" x14ac:dyDescent="0.35"/>
    <row r="51" ht="15" hidden="1" customHeight="1" x14ac:dyDescent="0.35"/>
    <row r="52" ht="15" hidden="1" customHeight="1" x14ac:dyDescent="0.35"/>
    <row r="53" ht="15" hidden="1" customHeight="1" x14ac:dyDescent="0.35"/>
    <row r="54" ht="15" hidden="1" customHeight="1" x14ac:dyDescent="0.35"/>
    <row r="55" ht="15" hidden="1" customHeight="1" x14ac:dyDescent="0.35"/>
    <row r="56" ht="15" hidden="1" customHeight="1" x14ac:dyDescent="0.35"/>
  </sheetData>
  <autoFilter ref="A16:D44" xr:uid="{00000000-0009-0000-0000-000000000000}"/>
  <mergeCells count="8">
    <mergeCell ref="B6:Q6"/>
    <mergeCell ref="B7:Q7"/>
    <mergeCell ref="B8:Q8"/>
    <mergeCell ref="A1:Q1"/>
    <mergeCell ref="A2:Q2"/>
    <mergeCell ref="A3:Q3"/>
    <mergeCell ref="A4:Q4"/>
    <mergeCell ref="B5:Q5"/>
  </mergeCells>
  <pageMargins left="0.511811024" right="0.511811024" top="0.78740157499999996" bottom="0.78740157499999996" header="0.31496062000000002" footer="0.31496062000000002"/>
  <pageSetup paperSize="9" orientation="portrait" r:id="rId1"/>
  <customProperties>
    <customPr name="EpmWorksheetKeyString_GUID" r:id="rId2"/>
  </customProperties>
  <drawing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2"/>
  <dimension ref="A2:M21"/>
  <sheetViews>
    <sheetView workbookViewId="0">
      <selection activeCell="A2" sqref="A2:D12"/>
    </sheetView>
  </sheetViews>
  <sheetFormatPr defaultRowHeight="14.5" x14ac:dyDescent="0.35"/>
  <cols>
    <col min="1" max="1" width="3" bestFit="1" customWidth="1"/>
    <col min="2" max="2" width="12.453125" bestFit="1" customWidth="1"/>
    <col min="3" max="3" width="3" style="2" bestFit="1" customWidth="1"/>
    <col min="4" max="4" width="11.81640625" bestFit="1" customWidth="1"/>
    <col min="7" max="7" width="8.81640625" bestFit="1" customWidth="1"/>
    <col min="8" max="8" width="5.81640625" bestFit="1" customWidth="1"/>
    <col min="9" max="9" width="8" bestFit="1" customWidth="1"/>
    <col min="10" max="10" width="8.453125" bestFit="1" customWidth="1"/>
    <col min="11" max="11" width="4.26953125" bestFit="1" customWidth="1"/>
    <col min="12" max="12" width="4" bestFit="1" customWidth="1"/>
    <col min="13" max="13" width="8.54296875" bestFit="1" customWidth="1"/>
    <col min="16" max="16" width="5.54296875" bestFit="1" customWidth="1"/>
    <col min="17" max="17" width="5.453125" bestFit="1" customWidth="1"/>
    <col min="18" max="18" width="5.26953125" bestFit="1" customWidth="1"/>
    <col min="19" max="19" width="4.453125" bestFit="1" customWidth="1"/>
    <col min="20" max="20" width="7.26953125" customWidth="1"/>
    <col min="21" max="21" width="6.1796875" bestFit="1" customWidth="1"/>
    <col min="22" max="22" width="6.7265625" bestFit="1" customWidth="1"/>
    <col min="24" max="24" width="7.453125" customWidth="1"/>
    <col min="26" max="26" width="8" customWidth="1"/>
  </cols>
  <sheetData>
    <row r="2" spans="1:13" x14ac:dyDescent="0.35">
      <c r="A2" s="10" t="s">
        <v>75</v>
      </c>
      <c r="B2" s="8" t="s">
        <v>41</v>
      </c>
      <c r="C2" s="16" t="s">
        <v>75</v>
      </c>
      <c r="D2" s="8" t="s">
        <v>41</v>
      </c>
      <c r="F2" s="8" t="s">
        <v>61</v>
      </c>
      <c r="G2" s="29" t="s">
        <v>62</v>
      </c>
      <c r="H2" s="29"/>
      <c r="I2" s="29"/>
      <c r="J2" s="29"/>
      <c r="K2" s="29"/>
      <c r="L2" s="29"/>
      <c r="M2" s="29"/>
    </row>
    <row r="3" spans="1:13" x14ac:dyDescent="0.35">
      <c r="A3" s="6">
        <v>1</v>
      </c>
      <c r="B3" s="9" t="s">
        <v>42</v>
      </c>
      <c r="C3" s="9">
        <v>11</v>
      </c>
      <c r="D3" s="9" t="s">
        <v>52</v>
      </c>
      <c r="F3" s="6" t="s">
        <v>71</v>
      </c>
      <c r="G3" s="30" t="s">
        <v>63</v>
      </c>
      <c r="H3" s="30"/>
      <c r="I3" s="30"/>
      <c r="J3" s="30"/>
      <c r="K3" s="30"/>
      <c r="L3" s="30"/>
      <c r="M3" s="30"/>
    </row>
    <row r="4" spans="1:13" x14ac:dyDescent="0.35">
      <c r="A4" s="7">
        <v>2</v>
      </c>
      <c r="B4" s="9" t="s">
        <v>43</v>
      </c>
      <c r="C4" s="9">
        <v>12</v>
      </c>
      <c r="D4" s="9" t="s">
        <v>53</v>
      </c>
      <c r="F4" s="7">
        <v>1</v>
      </c>
      <c r="G4" s="30" t="s">
        <v>64</v>
      </c>
      <c r="H4" s="30"/>
      <c r="I4" s="30"/>
      <c r="J4" s="30"/>
      <c r="K4" s="30"/>
      <c r="L4" s="30"/>
      <c r="M4" s="30"/>
    </row>
    <row r="5" spans="1:13" x14ac:dyDescent="0.35">
      <c r="A5" s="6">
        <v>3</v>
      </c>
      <c r="B5" s="9" t="s">
        <v>44</v>
      </c>
      <c r="C5" s="9">
        <v>13</v>
      </c>
      <c r="D5" s="9" t="s">
        <v>54</v>
      </c>
      <c r="F5" s="6">
        <v>2</v>
      </c>
      <c r="G5" s="30" t="s">
        <v>65</v>
      </c>
      <c r="H5" s="30"/>
      <c r="I5" s="30"/>
      <c r="J5" s="30"/>
      <c r="K5" s="30"/>
      <c r="L5" s="30"/>
      <c r="M5" s="30"/>
    </row>
    <row r="6" spans="1:13" x14ac:dyDescent="0.35">
      <c r="A6" s="7">
        <v>4</v>
      </c>
      <c r="B6" s="9" t="s">
        <v>45</v>
      </c>
      <c r="C6" s="9">
        <v>14</v>
      </c>
      <c r="D6" s="9" t="s">
        <v>55</v>
      </c>
      <c r="F6" s="7">
        <v>3</v>
      </c>
      <c r="G6" s="30" t="s">
        <v>66</v>
      </c>
      <c r="H6" s="30"/>
      <c r="I6" s="30"/>
      <c r="J6" s="30"/>
      <c r="K6" s="30"/>
      <c r="L6" s="30"/>
      <c r="M6" s="30"/>
    </row>
    <row r="7" spans="1:13" x14ac:dyDescent="0.35">
      <c r="A7" s="6">
        <v>5</v>
      </c>
      <c r="B7" s="9" t="s">
        <v>46</v>
      </c>
      <c r="C7" s="9">
        <v>15</v>
      </c>
      <c r="D7" s="9" t="s">
        <v>56</v>
      </c>
      <c r="F7" s="6">
        <v>4</v>
      </c>
      <c r="G7" s="30" t="s">
        <v>67</v>
      </c>
      <c r="H7" s="30"/>
      <c r="I7" s="30"/>
      <c r="J7" s="30"/>
      <c r="K7" s="30"/>
      <c r="L7" s="30"/>
      <c r="M7" s="30"/>
    </row>
    <row r="8" spans="1:13" x14ac:dyDescent="0.35">
      <c r="A8" s="7">
        <v>6</v>
      </c>
      <c r="B8" s="9" t="s">
        <v>47</v>
      </c>
      <c r="C8" s="9">
        <v>16</v>
      </c>
      <c r="D8" s="9" t="s">
        <v>57</v>
      </c>
      <c r="F8" s="7">
        <v>5</v>
      </c>
      <c r="G8" s="30" t="s">
        <v>68</v>
      </c>
      <c r="H8" s="30"/>
      <c r="I8" s="30"/>
      <c r="J8" s="30"/>
      <c r="K8" s="30"/>
      <c r="L8" s="30"/>
      <c r="M8" s="30"/>
    </row>
    <row r="9" spans="1:13" x14ac:dyDescent="0.35">
      <c r="A9" s="6">
        <v>7</v>
      </c>
      <c r="B9" s="9" t="s">
        <v>48</v>
      </c>
      <c r="C9" s="9">
        <v>17</v>
      </c>
      <c r="D9" s="9" t="s">
        <v>58</v>
      </c>
      <c r="F9" s="6">
        <v>6</v>
      </c>
      <c r="G9" s="30" t="s">
        <v>69</v>
      </c>
      <c r="H9" s="30"/>
      <c r="I9" s="30"/>
      <c r="J9" s="30"/>
      <c r="K9" s="30"/>
      <c r="L9" s="30"/>
      <c r="M9" s="30"/>
    </row>
    <row r="10" spans="1:13" x14ac:dyDescent="0.35">
      <c r="A10" s="7">
        <v>8</v>
      </c>
      <c r="B10" s="9" t="s">
        <v>49</v>
      </c>
      <c r="C10" s="9">
        <v>18</v>
      </c>
      <c r="D10" s="9" t="s">
        <v>59</v>
      </c>
      <c r="F10" s="7">
        <v>7</v>
      </c>
      <c r="G10" s="30" t="s">
        <v>70</v>
      </c>
      <c r="H10" s="30"/>
      <c r="I10" s="30"/>
      <c r="J10" s="30"/>
      <c r="K10" s="30"/>
      <c r="L10" s="30"/>
      <c r="M10" s="30"/>
    </row>
    <row r="11" spans="1:13" x14ac:dyDescent="0.35">
      <c r="A11" s="6">
        <v>9</v>
      </c>
      <c r="B11" s="9" t="s">
        <v>50</v>
      </c>
      <c r="C11" s="9">
        <v>19</v>
      </c>
      <c r="D11" s="9" t="s">
        <v>60</v>
      </c>
    </row>
    <row r="12" spans="1:13" x14ac:dyDescent="0.35">
      <c r="A12" s="7">
        <v>10</v>
      </c>
      <c r="B12" s="9" t="s">
        <v>51</v>
      </c>
      <c r="C12" s="9"/>
      <c r="D12" s="9"/>
    </row>
    <row r="13" spans="1:13" x14ac:dyDescent="0.35">
      <c r="C13" s="18"/>
    </row>
    <row r="14" spans="1:13" x14ac:dyDescent="0.35">
      <c r="C14" s="19"/>
    </row>
    <row r="15" spans="1:13" x14ac:dyDescent="0.35">
      <c r="C15" s="18"/>
    </row>
    <row r="16" spans="1:13" x14ac:dyDescent="0.35">
      <c r="C16" s="19"/>
    </row>
    <row r="17" spans="3:3" x14ac:dyDescent="0.35">
      <c r="C17" s="18"/>
    </row>
    <row r="18" spans="3:3" x14ac:dyDescent="0.35">
      <c r="C18" s="19"/>
    </row>
    <row r="19" spans="3:3" x14ac:dyDescent="0.35">
      <c r="C19" s="20"/>
    </row>
    <row r="20" spans="3:3" x14ac:dyDescent="0.35">
      <c r="C20" s="19"/>
    </row>
    <row r="21" spans="3:3" x14ac:dyDescent="0.35">
      <c r="C21" s="20"/>
    </row>
  </sheetData>
  <mergeCells count="9">
    <mergeCell ref="G2:M2"/>
    <mergeCell ref="G7:M7"/>
    <mergeCell ref="G8:M8"/>
    <mergeCell ref="G9:M9"/>
    <mergeCell ref="G10:M10"/>
    <mergeCell ref="G3:M3"/>
    <mergeCell ref="G4:M4"/>
    <mergeCell ref="G5:M5"/>
    <mergeCell ref="G6:M6"/>
  </mergeCells>
  <pageMargins left="0.511811024" right="0.511811024" top="0.78740157499999996" bottom="0.78740157499999996" header="0.31496062000000002" footer="0.31496062000000002"/>
  <customProperties>
    <customPr name="EpmWorksheetKeyString_GUID" r:id="rId1"/>
  </customPropertie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Planilhas</vt:lpstr>
      </vt:variant>
      <vt:variant>
        <vt:i4>2</vt:i4>
      </vt:variant>
    </vt:vector>
  </HeadingPairs>
  <TitlesOfParts>
    <vt:vector size="2" baseType="lpstr">
      <vt:lpstr>Planilha1</vt:lpstr>
      <vt:lpstr>Planilha2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francis.franquini@br.bosch.com</dc:creator>
  <cp:lastModifiedBy>ETS-EngineeringTechnicalSchool BOT-ResearchDevelopment</cp:lastModifiedBy>
  <dcterms:created xsi:type="dcterms:W3CDTF">2018-07-18T18:01:29Z</dcterms:created>
  <dcterms:modified xsi:type="dcterms:W3CDTF">2025-04-09T11:43:24Z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00206b4b-c6a9-4ec2-9c56-bd7216dc6b31</vt:lpwstr>
  </property>
</Properties>
</file>