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6EB67B12-899D-4B1A-AC2C-A67CF49DFD94}"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E13" i="1"/>
  <c r="N22" i="1"/>
  <c r="N21" i="1"/>
  <c r="K10" i="1"/>
  <c r="K11" i="1"/>
  <c r="K12" i="1"/>
  <c r="K13" i="1"/>
  <c r="K14" i="1"/>
  <c r="K15" i="1"/>
  <c r="K16" i="1"/>
  <c r="K17" i="1"/>
  <c r="K18" i="1"/>
  <c r="D13" i="1"/>
</calcChain>
</file>

<file path=xl/sharedStrings.xml><?xml version="1.0" encoding="utf-8"?>
<sst xmlns="http://schemas.openxmlformats.org/spreadsheetml/2006/main" count="87" uniqueCount="31">
  <si>
    <t>Sintaxe:</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</si>
  <si>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</si>
  <si>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Valor</t>
  </si>
  <si>
    <t>Função CONT.SE</t>
  </si>
  <si>
    <t>CONT.SE(INTERVALO;CRITERIOS)</t>
  </si>
  <si>
    <t>Intervalo</t>
  </si>
  <si>
    <t>Critério</t>
  </si>
  <si>
    <t>Obrigatório. Onde você quer procurar e contar?</t>
  </si>
  <si>
    <t>Obrigatório O que você quer procurar?</t>
  </si>
  <si>
    <t>Use CONT.SE, uma das funções estatísticas, para contar o número de células que atendem a um critério</t>
  </si>
  <si>
    <t>Alunos</t>
  </si>
  <si>
    <t>Peter</t>
  </si>
  <si>
    <t>Jack</t>
  </si>
  <si>
    <t>Derek</t>
  </si>
  <si>
    <t>Hanck</t>
  </si>
  <si>
    <t>Mary</t>
  </si>
  <si>
    <t>Jenna</t>
  </si>
  <si>
    <t>Lisa</t>
  </si>
  <si>
    <t>Notas</t>
  </si>
  <si>
    <t>Lars</t>
  </si>
  <si>
    <t>David</t>
  </si>
  <si>
    <t>Paul</t>
  </si>
  <si>
    <t>Quantos alunos Tiveram Média maior igual 7 ?</t>
  </si>
  <si>
    <t>Quantos alunos Tiveram Média menor 7 ?</t>
  </si>
  <si>
    <t>Vendedores</t>
  </si>
  <si>
    <t>Qtd</t>
  </si>
  <si>
    <t>Sexo</t>
  </si>
  <si>
    <t>M</t>
  </si>
  <si>
    <t>F</t>
  </si>
  <si>
    <t>Masculino</t>
  </si>
  <si>
    <t>Feminino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</si>
</sst>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0.0"/>
  </numFmts>
  <fonts count="14" x14ac:knownFonts="1">
    <font>
      <sz val="11"/>
      <color theme="1"/>
      <name val="Calibri"/>
      <family val="2"/>
      <scheme val="minor"/>
    </font>
    <font>
      <sz val="11"/>
      <color theme="1"/>
      <name val="Calibri"/>
      <family val="2"/>
      <scheme val="minor"/>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u/>
      <sz val="11"/>
      <color theme="1"/>
      <name val="Calibri"/>
      <family val="2"/>
      <scheme val="minor"/>
    </font>
    <font>
      <b/>
      <sz val="9"/>
      <color theme="9" tint="-0.499984740745262"/>
      <name val="Calibri Light"/>
      <family val="2"/>
    </font>
    <font>
      <b/>
      <sz val="11"/>
      <color theme="1"/>
      <name val="Calibri"/>
      <family val="2"/>
      <scheme val="minor"/>
    </font>
    <font>
      <sz val="11"/>
      <color theme="1"/>
      <name val="Calibri"/>
      <family val="2"/>
    </font>
    <font>
      <b/>
      <sz val="11"/>
      <color theme="1"/>
      <name val="Calibri"/>
      <family val="2"/>
    </font>
    <font>
      <b/>
      <sz val="10"/>
      <color theme="0"/>
      <name val="Calibri"/>
      <family val="2"/>
      <scheme val="minor"/>
    </font>
    <font>
      <sz val="11"/>
      <color theme="9" tint="-0.499984740745262"/>
      <name val="Calibri Light"/>
      <family val="2"/>
    </font>
  </fonts>
  <fills count="7">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5"/>
      </patternFill>
    </fill>
  </fills>
  <borders count="14">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style="thin">
        <color rgb="FF00B050"/>
      </top>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6" borderId="0" applyNumberFormat="0" applyBorder="0" applyAlignment="0" applyProtection="0"/>
  </cellStyleXfs>
  <cellXfs count="27">
    <xf numFmtId="0" fontId="0" fillId="0" borderId="0" xfId="0"/>
    <xf numFmtId="0" fontId="0" fillId="0" borderId="0" xfId="0" applyFill="1"/>
    <xf numFmtId="0" fontId="6" fillId="2" borderId="3" xfId="0" applyFont="1" applyFill="1" applyBorder="1" applyAlignment="1">
      <alignment horizontal="center" vertical="center"/>
    </xf>
    <xf numFmtId="0" fontId="7" fillId="0" borderId="0" xfId="0" applyFont="1"/>
    <xf numFmtId="0" fontId="6" fillId="2" borderId="5" xfId="0" applyFont="1" applyFill="1" applyBorder="1" applyAlignment="1">
      <alignment vertical="center"/>
    </xf>
    <xf numFmtId="164" fontId="10" fillId="5" borderId="6" xfId="0" applyNumberFormat="1" applyFont="1" applyFill="1" applyBorder="1" applyAlignment="1">
      <alignment vertical="center"/>
    </xf>
    <xf numFmtId="165" fontId="11" fillId="5" borderId="2" xfId="0" quotePrefix="1" applyNumberFormat="1" applyFont="1" applyFill="1" applyBorder="1" applyAlignment="1">
      <alignment horizontal="center" vertical="center" wrapText="1"/>
    </xf>
    <xf numFmtId="165" fontId="11" fillId="5" borderId="1" xfId="0" quotePrefix="1" applyNumberFormat="1" applyFont="1" applyFill="1" applyBorder="1" applyAlignment="1">
      <alignment horizontal="center" vertical="center" wrapText="1"/>
    </xf>
    <xf numFmtId="165" fontId="11" fillId="5" borderId="1" xfId="0" applyNumberFormat="1" applyFont="1" applyFill="1" applyBorder="1" applyAlignment="1">
      <alignment horizontal="center" vertical="center" wrapText="1"/>
    </xf>
    <xf numFmtId="0" fontId="6" fillId="2" borderId="9" xfId="0" applyFont="1" applyFill="1" applyBorder="1" applyAlignment="1">
      <alignment horizontal="center" vertical="center"/>
    </xf>
    <xf numFmtId="0" fontId="9" fillId="6" borderId="8" xfId="1" applyFont="1" applyBorder="1" applyAlignment="1">
      <alignment horizontal="center"/>
    </xf>
    <xf numFmtId="0" fontId="12" fillId="2" borderId="10" xfId="0" applyFont="1" applyFill="1" applyBorder="1" applyAlignment="1">
      <alignment horizontal="center" vertical="center"/>
    </xf>
    <xf numFmtId="0" fontId="9" fillId="0" borderId="8" xfId="0" applyFont="1" applyBorder="1" applyAlignment="1">
      <alignment horizontal="center"/>
    </xf>
    <xf numFmtId="0" fontId="0" fillId="0" borderId="0" xfId="0"/>
    <xf numFmtId="0" fontId="2" fillId="4" borderId="4" xfId="0" applyFont="1" applyFill="1" applyBorder="1" applyAlignment="1">
      <alignment horizontal="left"/>
    </xf>
    <xf numFmtId="0" fontId="0" fillId="0" borderId="0" xfId="0" applyAlignment="1"/>
    <xf numFmtId="0" fontId="13" fillId="4" borderId="4" xfId="0" applyFont="1" applyFill="1" applyBorder="1" applyAlignment="1">
      <alignment horizontal="left" vertical="center"/>
    </xf>
    <xf numFmtId="0" fontId="5" fillId="4" borderId="4" xfId="0" applyFont="1" applyFill="1" applyBorder="1" applyAlignment="1">
      <alignment horizontal="left" vertical="center"/>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4" fillId="4" borderId="4" xfId="0" applyFont="1" applyFill="1" applyBorder="1" applyAlignment="1">
      <alignment horizontal="center"/>
    </xf>
    <xf numFmtId="0" fontId="4" fillId="3" borderId="4" xfId="0" applyFont="1" applyFill="1" applyBorder="1" applyAlignment="1">
      <alignment horizontal="right"/>
    </xf>
    <xf numFmtId="0" fontId="4" fillId="3" borderId="7" xfId="0" applyFont="1" applyFill="1" applyBorder="1" applyAlignment="1">
      <alignment horizontal="right"/>
    </xf>
    <xf numFmtId="0" fontId="8" fillId="3" borderId="4" xfId="0" applyFont="1" applyFill="1" applyBorder="1" applyAlignment="1">
      <alignment horizontal="left" vertical="center" wrapText="1"/>
    </xf>
    <xf numFmtId="0" fontId="13" fillId="4" borderId="4" xfId="0" applyFont="1" applyFill="1" applyBorder="1" applyAlignment="1">
      <alignment horizontal="left" wrapText="1"/>
    </xf>
    <xf numFmtId="0" fontId="3" fillId="4" borderId="4" xfId="0" applyFont="1" applyFill="1" applyBorder="1" applyAlignment="1">
      <alignment horizontal="left"/>
    </xf>
  </cellXfs>
  <cellStyles count="2">
    <cellStyle name="60% - Ênfase6" xfId="1" builtinId="52"/>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showGridLines="0" tabSelected="1" topLeftCell="A2" zoomScale="120" zoomScaleNormal="120" zoomScalePageLayoutView="130" workbookViewId="0">
      <selection activeCell="K10" sqref="K10"/>
    </sheetView>
  </sheetViews>
  <sheetFormatPr defaultColWidth="9.1796875" defaultRowHeight="14.5" x14ac:dyDescent="0.35"/>
  <cols>
    <col min="1" max="1" width="7.26953125" style="13" customWidth="1"/>
    <col min="2" max="2" width="8.1796875" style="13" customWidth="1"/>
    <col min="3" max="3" width="2.7265625" style="13" customWidth="1"/>
    <col min="4" max="4" width="11.7265625" style="13" bestFit="1" customWidth="1"/>
    <col min="5" max="5" width="11.453125" style="13" customWidth="1"/>
    <col min="6" max="6" width="2.7265625" style="13" customWidth="1"/>
    <col min="7" max="8" width="9.1796875" style="13"/>
    <col min="9" max="9" width="2.7265625" style="13" customWidth="1"/>
    <col min="10" max="11" width="9.1796875" style="13"/>
    <col min="12" max="12" width="2.7265625" style="13" customWidth="1"/>
    <col min="13" max="14" width="9.1796875" style="13"/>
    <col min="15" max="15" width="2.7265625" customWidth="1"/>
    <col min="16" max="16" width="5.81640625" customWidth="1"/>
    <col min="17" max="17" width="4.1796875" customWidth="1"/>
    <col min="18" max="16384" width="9.1796875" style="1"/>
  </cols>
  <sheetData>
    <row r="1" spans="1:14" ht="18.5" x14ac:dyDescent="0.45">
      <c r="A1" s="14"/>
      <c r="B1" s="14"/>
      <c r="C1" s="26" t="s">
        <v>3</v>
      </c>
      <c r="D1" s="26"/>
      <c r="E1" s="26"/>
      <c r="F1" s="26"/>
      <c r="G1" s="26"/>
      <c r="H1" s="26"/>
      <c r="I1" s="26"/>
      <c r="J1" s="26"/>
      <c r="K1" s="26"/>
      <c r="L1" s="26"/>
      <c r="M1" s="26"/>
      <c r="N1" s="26"/>
    </row>
    <row r="2" spans="1:14" ht="45.75" customHeight="1" x14ac:dyDescent="0.45">
      <c r="A2" s="21"/>
      <c r="B2" s="21"/>
      <c r="C2" s="25" t="s">
        <v>1</v>
      </c>
      <c r="D2" s="25"/>
      <c r="E2" s="25"/>
      <c r="F2" s="25"/>
      <c r="G2" s="25"/>
      <c r="H2" s="25"/>
      <c r="I2" s="25"/>
      <c r="J2" s="25"/>
      <c r="K2" s="25"/>
      <c r="L2" s="25"/>
      <c r="M2" s="25"/>
      <c r="N2" s="25"/>
    </row>
    <row r="3" spans="1:14" ht="23.25" customHeight="1" x14ac:dyDescent="0.45">
      <c r="A3" s="21"/>
      <c r="B3" s="21"/>
      <c r="C3" s="16" t="s">
        <v>9</v>
      </c>
      <c r="D3" s="16"/>
      <c r="E3" s="16"/>
      <c r="F3" s="16"/>
      <c r="G3" s="16"/>
      <c r="H3" s="16"/>
      <c r="I3" s="16"/>
      <c r="J3" s="16"/>
      <c r="K3" s="16"/>
      <c r="L3" s="16"/>
      <c r="M3" s="16"/>
      <c r="N3" s="16"/>
    </row>
    <row r="4" spans="1:14" ht="18.5" x14ac:dyDescent="0.45">
      <c r="A4" s="21" t="s">
        <v>0</v>
      </c>
      <c r="B4" s="21"/>
      <c r="C4" s="17" t="s">
        <v>4</v>
      </c>
      <c r="D4" s="17"/>
      <c r="E4" s="17"/>
      <c r="F4" s="17"/>
      <c r="G4" s="17"/>
      <c r="H4" s="17"/>
      <c r="I4" s="17"/>
      <c r="J4" s="17"/>
      <c r="K4" s="17"/>
      <c r="L4" s="17"/>
      <c r="M4" s="17"/>
      <c r="N4" s="17"/>
    </row>
    <row r="5" spans="1:14" ht="25" customHeight="1" x14ac:dyDescent="0.45">
      <c r="A5" s="22" t="s">
        <v>5</v>
      </c>
      <c r="B5" s="22"/>
      <c r="C5" s="24" t="s">
        <v>7</v>
      </c>
      <c r="D5" s="24"/>
      <c r="E5" s="24"/>
      <c r="F5" s="24"/>
      <c r="G5" s="24"/>
      <c r="H5" s="24"/>
      <c r="I5" s="24"/>
      <c r="J5" s="24"/>
      <c r="K5" s="24"/>
      <c r="L5" s="24"/>
      <c r="M5" s="24"/>
      <c r="N5" s="24"/>
    </row>
    <row r="6" spans="1:14" ht="25" customHeight="1" x14ac:dyDescent="0.45">
      <c r="A6" s="23" t="s">
        <v>6</v>
      </c>
      <c r="B6" s="23"/>
      <c r="C6" s="24" t="s">
        <v>8</v>
      </c>
      <c r="D6" s="24"/>
      <c r="E6" s="24"/>
      <c r="F6" s="24"/>
      <c r="G6" s="24"/>
      <c r="H6" s="24"/>
      <c r="I6" s="24"/>
      <c r="J6" s="24"/>
      <c r="K6" s="24"/>
      <c r="L6" s="24"/>
      <c r="M6" s="24"/>
      <c r="N6" s="24"/>
    </row>
    <row r="8" spans="1:14" ht="15" customHeight="1" x14ac:dyDescent="0.35">
      <c r="A8" s="4" t="s">
        <v>10</v>
      </c>
      <c r="B8" s="2" t="s">
        <v>18</v>
      </c>
      <c r="D8" s="18" t="s">
        <v>22</v>
      </c>
      <c r="E8" s="18" t="s">
        <v>23</v>
      </c>
      <c r="G8" s="4" t="s">
        <v>24</v>
      </c>
      <c r="H8" s="2" t="s">
        <v>2</v>
      </c>
      <c r="J8" s="4" t="s">
        <v>24</v>
      </c>
      <c r="K8" s="9" t="s">
        <v>25</v>
      </c>
      <c r="L8" s="15"/>
      <c r="M8" s="4" t="s">
        <v>24</v>
      </c>
      <c r="N8" s="11" t="s">
        <v>26</v>
      </c>
    </row>
    <row r="9" spans="1:14" x14ac:dyDescent="0.35">
      <c r="A9" s="5" t="s">
        <v>11</v>
      </c>
      <c r="B9" s="6">
        <v>7</v>
      </c>
      <c r="D9" s="19"/>
      <c r="E9" s="19"/>
      <c r="G9" s="5" t="s">
        <v>11</v>
      </c>
      <c r="H9" s="6">
        <v>1341</v>
      </c>
      <c r="J9" s="5" t="s">
        <v>11</v>
      </c>
      <c r="K9" s="10">
        <f>COUNTIF(G9:G32,J9)</f>
        <v>3</v>
      </c>
      <c r="L9" s="15"/>
      <c r="M9" s="5" t="s">
        <v>11</v>
      </c>
      <c r="N9" s="12" t="s">
        <v>27</v>
      </c>
    </row>
    <row r="10" spans="1:14" x14ac:dyDescent="0.35">
      <c r="A10" s="5" t="s">
        <v>12</v>
      </c>
      <c r="B10" s="7">
        <v>4</v>
      </c>
      <c r="D10" s="19"/>
      <c r="E10" s="19"/>
      <c r="F10" s="1"/>
      <c r="G10" s="5" t="s">
        <v>12</v>
      </c>
      <c r="H10" s="6">
        <v>1721</v>
      </c>
      <c r="J10" s="5" t="s">
        <v>12</v>
      </c>
      <c r="K10" s="10">
        <f t="shared" ref="K9:K18" si="0">COUNTIF($G$9:$G$32,J10)</f>
        <v>2</v>
      </c>
      <c r="L10" s="15"/>
      <c r="M10" s="5" t="s">
        <v>12</v>
      </c>
      <c r="N10" s="12" t="s">
        <v>27</v>
      </c>
    </row>
    <row r="11" spans="1:14" x14ac:dyDescent="0.35">
      <c r="A11" s="5" t="s">
        <v>13</v>
      </c>
      <c r="B11" s="7">
        <v>6</v>
      </c>
      <c r="D11" s="19"/>
      <c r="E11" s="19"/>
      <c r="G11" s="5" t="s">
        <v>16</v>
      </c>
      <c r="H11" s="6">
        <v>1112</v>
      </c>
      <c r="J11" s="5" t="s">
        <v>13</v>
      </c>
      <c r="K11" s="10">
        <f t="shared" si="0"/>
        <v>1</v>
      </c>
      <c r="L11" s="15"/>
      <c r="M11" s="5" t="s">
        <v>13</v>
      </c>
      <c r="N11" s="12" t="s">
        <v>27</v>
      </c>
    </row>
    <row r="12" spans="1:14" x14ac:dyDescent="0.35">
      <c r="A12" s="5" t="s">
        <v>14</v>
      </c>
      <c r="B12" s="8">
        <v>7.5</v>
      </c>
      <c r="D12" s="20"/>
      <c r="E12" s="20"/>
      <c r="G12" s="5" t="s">
        <v>14</v>
      </c>
      <c r="H12" s="6">
        <v>2157</v>
      </c>
      <c r="J12" s="5" t="s">
        <v>14</v>
      </c>
      <c r="K12" s="10">
        <f t="shared" si="0"/>
        <v>3</v>
      </c>
      <c r="L12" s="15"/>
      <c r="M12" s="5" t="s">
        <v>14</v>
      </c>
      <c r="N12" s="12" t="s">
        <v>27</v>
      </c>
    </row>
    <row r="13" spans="1:14" x14ac:dyDescent="0.35">
      <c r="A13" s="5" t="s">
        <v>15</v>
      </c>
      <c r="B13" s="7">
        <v>8</v>
      </c>
      <c r="D13" s="10">
        <f>COUNTIF($B$9:$B$18,"&gt;=7")</f>
        <v>6</v>
      </c>
      <c r="E13" s="10">
        <f>COUNTIF(B9:B18,"&lt;7")</f>
        <v>4</v>
      </c>
      <c r="G13" s="5" t="s">
        <v>15</v>
      </c>
      <c r="H13" s="6">
        <v>2390</v>
      </c>
      <c r="J13" s="5" t="s">
        <v>15</v>
      </c>
      <c r="K13" s="10">
        <f t="shared" si="0"/>
        <v>3</v>
      </c>
      <c r="L13" s="15"/>
      <c r="M13" s="5" t="s">
        <v>15</v>
      </c>
      <c r="N13" s="12" t="s">
        <v>28</v>
      </c>
    </row>
    <row r="14" spans="1:14" x14ac:dyDescent="0.35">
      <c r="A14" s="5" t="s">
        <v>16</v>
      </c>
      <c r="B14" s="7">
        <v>10</v>
      </c>
      <c r="G14" s="5" t="s">
        <v>16</v>
      </c>
      <c r="H14" s="6">
        <v>2173</v>
      </c>
      <c r="J14" s="5" t="s">
        <v>16</v>
      </c>
      <c r="K14" s="10">
        <f t="shared" si="0"/>
        <v>5</v>
      </c>
      <c r="M14" s="5" t="s">
        <v>16</v>
      </c>
      <c r="N14" s="12" t="s">
        <v>28</v>
      </c>
    </row>
    <row r="15" spans="1:14" x14ac:dyDescent="0.35">
      <c r="A15" s="5" t="s">
        <v>17</v>
      </c>
      <c r="B15" s="8">
        <v>9.5</v>
      </c>
      <c r="G15" s="5" t="s">
        <v>17</v>
      </c>
      <c r="H15" s="6">
        <v>1757</v>
      </c>
      <c r="J15" s="5" t="s">
        <v>17</v>
      </c>
      <c r="K15" s="10">
        <f t="shared" si="0"/>
        <v>3</v>
      </c>
      <c r="M15" s="5" t="s">
        <v>17</v>
      </c>
      <c r="N15" s="12" t="s">
        <v>28</v>
      </c>
    </row>
    <row r="16" spans="1:14" x14ac:dyDescent="0.35">
      <c r="A16" s="5" t="s">
        <v>19</v>
      </c>
      <c r="B16" s="8">
        <v>5.5</v>
      </c>
      <c r="G16" s="5" t="s">
        <v>15</v>
      </c>
      <c r="H16" s="6">
        <v>1325</v>
      </c>
      <c r="J16" s="5" t="s">
        <v>19</v>
      </c>
      <c r="K16" s="10">
        <f t="shared" si="0"/>
        <v>0</v>
      </c>
      <c r="M16" s="5" t="s">
        <v>19</v>
      </c>
      <c r="N16" s="12" t="s">
        <v>27</v>
      </c>
    </row>
    <row r="17" spans="1:14" x14ac:dyDescent="0.35">
      <c r="A17" s="5" t="s">
        <v>20</v>
      </c>
      <c r="B17" s="8">
        <v>6.7</v>
      </c>
      <c r="G17" s="5" t="s">
        <v>20</v>
      </c>
      <c r="H17" s="6">
        <v>2477</v>
      </c>
      <c r="J17" s="5" t="s">
        <v>20</v>
      </c>
      <c r="K17" s="10">
        <f t="shared" si="0"/>
        <v>2</v>
      </c>
      <c r="M17" s="5" t="s">
        <v>20</v>
      </c>
      <c r="N17" s="12" t="s">
        <v>27</v>
      </c>
    </row>
    <row r="18" spans="1:14" x14ac:dyDescent="0.35">
      <c r="A18" s="5" t="s">
        <v>21</v>
      </c>
      <c r="B18" s="8">
        <v>7.2</v>
      </c>
      <c r="G18" s="5" t="s">
        <v>21</v>
      </c>
      <c r="H18" s="6">
        <v>2277</v>
      </c>
      <c r="J18" s="5" t="s">
        <v>21</v>
      </c>
      <c r="K18" s="10">
        <f t="shared" si="0"/>
        <v>2</v>
      </c>
      <c r="M18" s="5" t="s">
        <v>21</v>
      </c>
      <c r="N18" s="12" t="s">
        <v>28</v>
      </c>
    </row>
    <row r="19" spans="1:14" x14ac:dyDescent="0.35">
      <c r="D19" s="3"/>
      <c r="G19" s="5" t="s">
        <v>11</v>
      </c>
      <c r="H19" s="6">
        <v>1061</v>
      </c>
    </row>
    <row r="20" spans="1:14" x14ac:dyDescent="0.35">
      <c r="G20" s="5" t="s">
        <v>12</v>
      </c>
      <c r="H20" s="6">
        <v>1714</v>
      </c>
      <c r="M20" s="4" t="s">
        <v>26</v>
      </c>
      <c r="N20" s="9" t="s">
        <v>25</v>
      </c>
    </row>
    <row r="21" spans="1:14" x14ac:dyDescent="0.35">
      <c r="G21" s="5" t="s">
        <v>13</v>
      </c>
      <c r="H21" s="6">
        <v>1702</v>
      </c>
      <c r="M21" s="5" t="s">
        <v>29</v>
      </c>
      <c r="N21" s="10">
        <f>COUNTIF(N9:N18,"M")</f>
        <v>6</v>
      </c>
    </row>
    <row r="22" spans="1:14" x14ac:dyDescent="0.35">
      <c r="G22" s="5" t="s">
        <v>14</v>
      </c>
      <c r="H22" s="6">
        <v>1019</v>
      </c>
      <c r="M22" s="5" t="s">
        <v>30</v>
      </c>
      <c r="N22" s="10">
        <f>COUNTIF($N$9:$N$18,"F")</f>
        <v>4</v>
      </c>
    </row>
    <row r="23" spans="1:14" x14ac:dyDescent="0.35">
      <c r="G23" s="5" t="s">
        <v>14</v>
      </c>
      <c r="H23" s="6">
        <v>1103</v>
      </c>
    </row>
    <row r="24" spans="1:14" x14ac:dyDescent="0.35">
      <c r="G24" s="5" t="s">
        <v>15</v>
      </c>
      <c r="H24" s="6">
        <v>1879</v>
      </c>
    </row>
    <row r="25" spans="1:14" x14ac:dyDescent="0.35">
      <c r="G25" s="5" t="s">
        <v>16</v>
      </c>
      <c r="H25" s="6">
        <v>1045</v>
      </c>
    </row>
    <row r="26" spans="1:14" x14ac:dyDescent="0.35">
      <c r="G26" s="5" t="s">
        <v>17</v>
      </c>
      <c r="H26" s="6">
        <v>1025</v>
      </c>
    </row>
    <row r="27" spans="1:14" x14ac:dyDescent="0.35">
      <c r="G27" s="5" t="s">
        <v>16</v>
      </c>
      <c r="H27" s="6">
        <v>2368</v>
      </c>
    </row>
    <row r="28" spans="1:14" x14ac:dyDescent="0.35">
      <c r="G28" s="5" t="s">
        <v>17</v>
      </c>
      <c r="H28" s="6">
        <v>1633</v>
      </c>
    </row>
    <row r="29" spans="1:14" x14ac:dyDescent="0.35">
      <c r="G29" s="5" t="s">
        <v>16</v>
      </c>
      <c r="H29" s="6">
        <v>1198</v>
      </c>
    </row>
    <row r="30" spans="1:14" x14ac:dyDescent="0.35">
      <c r="G30" s="5" t="s">
        <v>20</v>
      </c>
      <c r="H30" s="6">
        <v>2051</v>
      </c>
    </row>
    <row r="31" spans="1:14" x14ac:dyDescent="0.35">
      <c r="G31" s="5" t="s">
        <v>21</v>
      </c>
      <c r="H31" s="6">
        <v>2055</v>
      </c>
    </row>
    <row r="32" spans="1:14" x14ac:dyDescent="0.35">
      <c r="G32" s="5" t="s">
        <v>11</v>
      </c>
      <c r="H32" s="6">
        <v>2185</v>
      </c>
    </row>
  </sheetData>
  <mergeCells count="11">
    <mergeCell ref="A2:B2"/>
    <mergeCell ref="C2:N2"/>
    <mergeCell ref="C1:N1"/>
    <mergeCell ref="D8:D12"/>
    <mergeCell ref="E8:E12"/>
    <mergeCell ref="A4:B4"/>
    <mergeCell ref="A3:B3"/>
    <mergeCell ref="A5:B5"/>
    <mergeCell ref="A6:B6"/>
    <mergeCell ref="C5:N5"/>
    <mergeCell ref="C6:N6"/>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