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etiz\OneDrive\Desktop\L\Corsi\Corso EPICODE - Data Analyst\M1 Excel\Pratica\Funzioni logiche e di ricerca\"/>
    </mc:Choice>
  </mc:AlternateContent>
  <xr:revisionPtr revIDLastSave="0" documentId="13_ncr:1_{A11E4BA9-F2EB-4FFC-9F3C-218314B4F9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Fatture!$A$1:$X$80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30" i="3" l="1"/>
  <c r="D2" i="2"/>
  <c r="C2" i="2"/>
  <c r="E2" i="2"/>
  <c r="C3" i="2"/>
  <c r="C4" i="2"/>
  <c r="C5" i="2"/>
  <c r="C6" i="2"/>
  <c r="C7" i="2"/>
  <c r="C8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H9" i="3"/>
  <c r="H10" i="3"/>
  <c r="H11" i="3"/>
  <c r="H12" i="3"/>
  <c r="H13" i="3"/>
  <c r="H14" i="3"/>
  <c r="H8" i="3"/>
  <c r="H3" i="3"/>
  <c r="H4" i="3"/>
  <c r="H5" i="3"/>
  <c r="H2" i="3"/>
  <c r="H18" i="3"/>
  <c r="H29" i="3"/>
  <c r="H28" i="3"/>
  <c r="H27" i="3"/>
  <c r="H26" i="3"/>
  <c r="H25" i="3"/>
  <c r="H24" i="3"/>
  <c r="H21" i="3"/>
  <c r="H20" i="3"/>
  <c r="H19" i="3"/>
  <c r="E3" i="2"/>
  <c r="E4" i="2"/>
  <c r="E5" i="2"/>
  <c r="E6" i="2"/>
  <c r="E7" i="2"/>
  <c r="E8" i="2"/>
  <c r="D3" i="2"/>
  <c r="D4" i="2"/>
  <c r="D5" i="2"/>
  <c r="D6" i="2"/>
  <c r="D7" i="2"/>
  <c r="D8" i="2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" i="1"/>
</calcChain>
</file>

<file path=xl/sharedStrings.xml><?xml version="1.0" encoding="utf-8"?>
<sst xmlns="http://schemas.openxmlformats.org/spreadsheetml/2006/main" count="838" uniqueCount="584">
  <si>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</si>
  <si>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</si>
  <si>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</si>
  <si>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</si>
  <si>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</si>
  <si>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</si>
  <si>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</si>
  <si>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</si>
  <si>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</si>
  <si>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</si>
  <si>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</si>
  <si>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</si>
  <si>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</si>
  <si>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</si>
  <si>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</si>
  <si>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</si>
  <si>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</si>
  <si>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</si>
  <si>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</si>
  <si>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</si>
  <si>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</si>
  <si>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</si>
  <si>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</si>
  <si>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</si>
  <si>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</si>
  <si>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</si>
  <si>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</si>
  <si>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</si>
  <si>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</si>
  <si>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</si>
  <si>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</si>
  <si>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</si>
  <si>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</si>
  <si>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</si>
  <si>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</si>
  <si>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</si>
  <si>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</si>
  <si>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</si>
  <si>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</si>
  <si>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</si>
  <si>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</si>
  <si>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</si>
  <si>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</si>
  <si>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</si>
  <si>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</si>
  <si>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</si>
  <si>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</si>
  <si>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</si>
  <si>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</si>
  <si>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</si>
  <si>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</si>
  <si>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</si>
  <si>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</si>
  <si>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</si>
  <si>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</si>
  <si>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</si>
  <si>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</si>
  <si>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</si>
  <si>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</si>
  <si>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</si>
  <si>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</si>
  <si>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</si>
  <si>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</si>
  <si>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</si>
  <si>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</si>
  <si>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</si>
  <si>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</si>
  <si>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</si>
  <si>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</si>
  <si>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</si>
  <si>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</si>
  <si>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</si>
  <si>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</si>
  <si>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</si>
  <si>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</si>
  <si>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</si>
  <si>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</si>
  <si>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</si>
  <si>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</si>
  <si>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</si>
  <si>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</si>
  <si>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</si>
  <si>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</si>
  <si>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</si>
  <si>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</si>
  <si>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</si>
  <si>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</si>
  <si>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</si>
  <si>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</si>
  <si>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</si>
  <si>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</si>
  <si>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</si>
  <si>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</si>
  <si>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</si>
  <si>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</si>
  <si>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</si>
  <si>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</si>
  <si>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</si>
  <si>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</si>
  <si>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</si>
  <si>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</si>
  <si>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</si>
  <si>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</si>
  <si>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</si>
  <si>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</si>
  <si>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</si>
  <si>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</si>
  <si>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</si>
  <si>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</si>
  <si>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</si>
  <si>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</si>
  <si>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</si>
  <si>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</si>
  <si>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</si>
  <si>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</si>
  <si>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</si>
  <si>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</si>
  <si>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</si>
  <si>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</si>
  <si>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</si>
  <si>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</si>
  <si>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</si>
  <si>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</si>
  <si>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</si>
  <si>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</si>
  <si>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</si>
  <si>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</si>
  <si>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</si>
  <si>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</si>
  <si>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</si>
  <si>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</si>
  <si>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</si>
  <si>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</si>
  <si>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</si>
  <si>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</si>
  <si>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</si>
  <si>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</si>
  <si>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</si>
  <si>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</si>
  <si>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</si>
  <si>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</si>
  <si>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</si>
  <si>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</si>
  <si>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</si>
  <si>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</si>
  <si>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</si>
  <si>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</si>
  <si>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</si>
  <si>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</si>
  <si>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</si>
  <si>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</si>
  <si>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</si>
  <si>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</si>
  <si>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</si>
  <si>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</si>
  <si>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</si>
  <si>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</si>
  <si>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</si>
  <si>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</si>
  <si>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</si>
  <si>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</si>
  <si>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</si>
  <si>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</si>
  <si>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</si>
  <si>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</si>
  <si>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</si>
  <si>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</si>
  <si>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</si>
  <si>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</si>
  <si>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</si>
  <si>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</si>
  <si>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</si>
  <si>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</si>
  <si>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</si>
  <si>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</si>
  <si>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</si>
  <si>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</si>
  <si>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</si>
  <si>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</si>
  <si>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</si>
  <si>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</si>
  <si>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</si>
  <si>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</si>
  <si>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</si>
  <si>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</si>
  <si>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</si>
  <si>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</si>
  <si>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</si>
  <si>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</si>
  <si>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</si>
  <si>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</si>
  <si>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</si>
  <si>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</si>
  <si>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</si>
  <si>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</si>
  <si>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</si>
  <si>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</si>
  <si>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</si>
  <si>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</si>
  <si>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</si>
  <si>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</si>
  <si>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</si>
  <si>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</si>
  <si>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</si>
  <si>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</si>
  <si>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</si>
  <si>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</si>
  <si>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</si>
  <si>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</si>
  <si>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</si>
  <si>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</si>
  <si>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</si>
  <si>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</si>
  <si>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</si>
  <si>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</si>
  <si>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</si>
  <si>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</si>
  <si>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</si>
  <si>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</si>
  <si>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</si>
  <si>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</si>
  <si>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</si>
  <si>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</si>
  <si>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</si>
  <si>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</si>
  <si>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</si>
  <si>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</si>
  <si>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</si>
  <si>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</si>
  <si>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</si>
  <si>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</si>
  <si>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</si>
  <si>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</si>
  <si>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</si>
  <si>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</si>
  <si>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</si>
  <si>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</si>
  <si>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</si>
  <si>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</si>
  <si>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</si>
  <si>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</si>
  <si>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</si>
  <si>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</si>
  <si>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</si>
  <si>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</si>
  <si>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</si>
  <si>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</si>
  <si>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</si>
  <si>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</si>
  <si>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</si>
  <si>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</si>
  <si>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</si>
  <si>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</si>
  <si>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</si>
  <si>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</si>
  <si>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</si>
  <si>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</si>
  <si>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</si>
  <si>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</si>
  <si>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</si>
  <si>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</si>
  <si>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</si>
  <si>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</si>
  <si>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</si>
  <si>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</si>
  <si>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</si>
  <si>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</si>
  <si>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</si>
  <si>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</si>
  <si>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</si>
  <si>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</si>
  <si>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</si>
  <si>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</si>
  <si>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</si>
  <si>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</si>
  <si>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</si>
  <si>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</si>
  <si>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</si>
  <si>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</si>
  <si>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</si>
  <si>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</si>
  <si>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</si>
  <si>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</si>
  <si>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</si>
  <si>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</si>
  <si>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</si>
  <si>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</si>
  <si>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</si>
  <si>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</si>
  <si>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</si>
  <si>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</si>
  <si>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</si>
  <si>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</si>
  <si>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</si>
  <si>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</si>
  <si>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</si>
  <si>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</si>
  <si>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</si>
  <si>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</si>
  <si>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</si>
  <si>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</si>
  <si>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</si>
  <si>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</si>
  <si>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</si>
  <si>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</si>
  <si>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</si>
  <si>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</si>
  <si>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</si>
  <si>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</si>
  <si>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</si>
  <si>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</si>
  <si>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</si>
  <si>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</si>
  <si>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</si>
  <si>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</si>
  <si>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</si>
  <si>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</si>
  <si>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</si>
  <si>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</si>
  <si>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</si>
  <si>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</si>
  <si>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</si>
  <si>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</si>
  <si>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</si>
  <si>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</si>
  <si>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</si>
  <si>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</si>
  <si>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</si>
  <si>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</si>
  <si>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</si>
  <si>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</si>
  <si>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</si>
  <si>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</si>
  <si>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</si>
  <si>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</si>
  <si>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</si>
  <si>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</si>
  <si>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</si>
  <si>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</si>
  <si>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</si>
  <si>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</si>
  <si>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</si>
  <si>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</si>
  <si>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</si>
  <si>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</si>
  <si>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</si>
  <si>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</si>
  <si>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</si>
  <si>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</si>
  <si>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</si>
  <si>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</si>
  <si>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</si>
  <si>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</si>
  <si>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</si>
  <si>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</si>
  <si>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</si>
  <si>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</si>
  <si>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</si>
  <si>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</si>
  <si>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</si>
  <si>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</si>
  <si>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</si>
  <si>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</si>
  <si>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</si>
  <si>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</si>
  <si>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</si>
  <si>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</si>
  <si>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</si>
  <si>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</si>
  <si>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</si>
  <si>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</si>
  <si>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</si>
  <si>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</si>
  <si>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</si>
  <si>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</si>
  <si>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</si>
  <si>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</si>
  <si>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</si>
  <si>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</si>
  <si>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</si>
  <si>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</si>
  <si>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</si>
  <si>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</si>
  <si>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</si>
  <si>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</si>
  <si>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</si>
  <si>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</si>
  <si>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</si>
  <si>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</si>
  <si>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</si>
  <si>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</si>
  <si>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</si>
  <si>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</si>
  <si>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</si>
  <si>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</si>
  <si>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</si>
  <si>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</si>
  <si>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</si>
  <si>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</si>
  <si>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</si>
  <si>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</si>
  <si>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</si>
  <si>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</si>
  <si>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</si>
  <si>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</si>
  <si>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</si>
  <si>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</si>
  <si>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</si>
  <si>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</si>
  <si>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</si>
  <si>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</si>
  <si>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</si>
  <si>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</si>
  <si>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</si>
  <si>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</si>
  <si>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</si>
  <si>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</si>
  <si>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</si>
  <si>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</si>
  <si>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</si>
  <si>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</si>
  <si>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</si>
  <si>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</si>
  <si>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</si>
  <si>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</si>
  <si>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</si>
  <si>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</si>
  <si>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</si>
  <si>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</si>
  <si>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</si>
  <si>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</si>
  <si>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</si>
  <si>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</si>
  <si>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</si>
  <si>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</si>
  <si>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</si>
  <si>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</si>
  <si>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</si>
  <si>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</si>
  <si>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</si>
  <si>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</si>
  <si>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</si>
  <si>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</si>
  <si>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</si>
  <si>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</si>
  <si>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</si>
  <si>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</si>
  <si>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</si>
  <si>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</si>
  <si>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</si>
  <si>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</si>
  <si>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</si>
  <si>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</si>
  <si>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</si>
  <si>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</si>
  <si>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</si>
  <si>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</si>
  <si>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</si>
  <si>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</si>
  <si>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</si>
  <si>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</si>
  <si>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</si>
  <si>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</si>
  <si>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</si>
  <si>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</si>
  <si>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</si>
  <si>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</si>
  <si>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</si>
  <si>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</si>
  <si>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</si>
  <si>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</si>
  <si>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</si>
  <si>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</si>
  <si>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</si>
  <si>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</si>
  <si>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</si>
  <si>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</si>
  <si>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</si>
  <si>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</si>
  <si>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</si>
  <si>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</si>
  <si>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</si>
  <si>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</si>
  <si>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</si>
  <si>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</si>
  <si>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</si>
  <si>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</si>
  <si>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</si>
  <si>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</si>
  <si>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</si>
  <si>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</si>
  <si>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</si>
  <si>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</si>
  <si>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</si>
  <si>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</si>
  <si>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</si>
  <si>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</si>
  <si>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</si>
  <si>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</si>
  <si>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</si>
  <si>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</si>
  <si>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</si>
  <si>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</si>
  <si>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</si>
  <si>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</si>
  <si>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</si>
  <si>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</si>
  <si>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</si>
  <si>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</si>
  <si>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</si>
  <si>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</si>
  <si>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</si>
  <si>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</si>
  <si>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</si>
  <si>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</si>
  <si>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</si>
  <si>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</si>
  <si>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</si>
  <si>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</si>
  <si>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</si>
  <si>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</si>
  <si>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</si>
  <si>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</si>
  <si>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</si>
  <si>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</si>
  <si>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</si>
  <si>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</si>
  <si>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</si>
  <si>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</si>
  <si>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</si>
  <si>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</si>
  <si>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</si>
  <si>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</si>
  <si>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</si>
  <si>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</si>
  <si>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</si>
  <si>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</si>
  <si>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</si>
  <si>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</si>
  <si>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</si>
  <si>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</si>
  <si>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</si>
  <si>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</si>
  <si>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</si>
  <si>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</si>
  <si>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</si>
  <si>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</si>
  <si>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</si>
  <si>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</si>
  <si>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</si>
  <si>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</si>
  <si>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</si>
  <si>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</si>
  <si>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</si>
  <si>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</si>
  <si>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</si>
  <si>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</si>
  <si>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</si>
  <si>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</si>
  <si>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</si>
  <si>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</si>
  <si>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</si>
  <si>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</si>
  <si>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</si>
  <si>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</si>
  <si>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</si>
  <si>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</si>
  <si>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</si>
  <si>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</si>
  <si>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CONCATENA COLONNA A e B</t>
  </si>
  <si>
    <t>Respinto</t>
  </si>
  <si>
    <t>Sufficiente</t>
  </si>
  <si>
    <t>Discreto</t>
  </si>
  <si>
    <t>Buono</t>
  </si>
  <si>
    <t>CERCA.X</t>
  </si>
  <si>
    <t>CERCA.VERT</t>
  </si>
  <si>
    <t>INDICE.CONFRONTA</t>
  </si>
  <si>
    <t>PUNTEGGIO</t>
  </si>
  <si>
    <t>ESITO</t>
  </si>
  <si>
    <t>Totale fatturato per cliente</t>
  </si>
  <si>
    <t>Totale fatturato per categoria</t>
  </si>
  <si>
    <t>Numero fatture emesse per categoria</t>
  </si>
  <si>
    <t>Numero fatture emesse per cliente</t>
  </si>
  <si>
    <t>IMPONIBILE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</si>
</sst>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theme="1"/>
      <name val="Calibri"/>
      <family val="2"/>
    </font>
    <font>
      <b/>
      <sz val="12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CC9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1" fillId="4" borderId="0" xfId="0" applyFont="1" applyFill="1"/>
    <xf numFmtId="0" fontId="9" fillId="4" borderId="2" xfId="0" applyFont="1" applyFill="1" applyBorder="1"/>
    <xf numFmtId="0" fontId="8" fillId="0" borderId="2" xfId="0" applyFont="1" applyBorder="1"/>
    <xf numFmtId="167" fontId="0" fillId="0" borderId="2" xfId="0" applyNumberFormat="1" applyBorder="1"/>
    <xf numFmtId="0" fontId="10" fillId="0" borderId="2" xfId="0" applyFont="1" applyBorder="1"/>
    <xf numFmtId="0" fontId="0" fillId="0" borderId="2" xfId="0" applyBorder="1"/>
    <xf numFmtId="0" fontId="3" fillId="5" borderId="0" xfId="0" applyFont="1" applyFill="1"/>
    <xf numFmtId="0" fontId="4" fillId="6" borderId="0" xfId="0" applyFont="1" applyFill="1"/>
    <xf numFmtId="0" fontId="4" fillId="0" borderId="2" xfId="0" applyFont="1" applyBorder="1"/>
    <xf numFmtId="0" fontId="11" fillId="0" borderId="2" xfId="0" applyFont="1" applyBorder="1"/>
  </cellXfs>
  <cellStyles count="1">
    <cellStyle name="Normale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8" headerRowCount="0"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6261836-6EDF-42D6-837C-AA0B94B629B4}" name="Colonna1"/>
    <tableColumn id="5" xr3:uid="{163D994E-D1C9-4D22-AD95-D28E0D8F97BD}" name="Colonna2" dataDxfId="0">
      <calculatedColumnFormula>INDEX(H:H,MATCH(Table_1[[#This Row],[Column2]],G:G,0))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B1" workbookViewId="0">
      <pane ySplit="1" topLeftCell="A2" activePane="bottomLeft" state="frozen"/>
      <selection pane="bottomLeft" activeCell="C5" sqref="C5"/>
    </sheetView>
  </sheetViews>
  <sheetFormatPr defaultColWidth="14.44140625" defaultRowHeight="15" customHeight="1" x14ac:dyDescent="0.3"/>
  <cols>
    <col min="1" max="1" width="43.109375" bestFit="1" customWidth="1"/>
    <col min="2" max="2" width="54.44140625" customWidth="1"/>
    <col min="3" max="3" width="27.33203125" customWidth="1"/>
    <col min="4" max="4" width="17.5546875" customWidth="1"/>
    <col min="5" max="5" width="92.3320312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15" t="s">
        <v>583</v>
      </c>
      <c r="E1" s="15" t="s">
        <v>569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(C2*20)/120</f>
        <v>46833.333333333336</v>
      </c>
      <c r="E2" s="4" t="str">
        <f>CONCATENATE(A2,"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>(C3*20)/120</f>
        <v>53833.333333333336</v>
      </c>
      <c r="E3" s="4" t="str">
        <f>CONCATENATE(A3,"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>(C4*20)/120</f>
        <v>57333.333333333336</v>
      </c>
      <c r="E4" s="4" t="str">
        <f>CONCATENATE(A4," ",B4)</f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>(C5*20)/120</f>
        <v>60166.666666666664</v>
      </c>
      <c r="E5" s="4" t="str">
        <f>CONCATENATE(A5," ",B5)</f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>(C6*20)/120</f>
        <v>86833.333333333328</v>
      </c>
      <c r="E6" s="4" t="str">
        <f>CONCATENATE(A6," ",B6)</f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>(C7*20)/120</f>
        <v>87833.333333333328</v>
      </c>
      <c r="E7" s="4" t="str">
        <f>CONCATENATE(A7," ",B7)</f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>(C8*20)/120</f>
        <v>104333.33333333333</v>
      </c>
      <c r="E8" s="4" t="str">
        <f>CONCATENATE(A8," ",B8)</f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>(C9*20)/120</f>
        <v>109333.33333333333</v>
      </c>
      <c r="E9" s="4" t="str">
        <f>CONCATENATE(A9," ",B9)</f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>(C10*20)/120</f>
        <v>111000</v>
      </c>
      <c r="E10" s="4" t="str">
        <f>CONCATENATE(A10," ",B10)</f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>(C11*20)/120</f>
        <v>147000</v>
      </c>
      <c r="E11" s="4" t="str">
        <f>CONCATENATE(A11," ",B11)</f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>(C12*20)/120</f>
        <v>184666.66666666666</v>
      </c>
      <c r="E12" s="4" t="str">
        <f>CONCATENATE(A12," ",B12)</f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>(C13*20)/120</f>
        <v>219333.33333333334</v>
      </c>
      <c r="E13" s="4" t="str">
        <f>CONCATENATE(A13," ",B13)</f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>(C14*20)/120</f>
        <v>265666.66666666669</v>
      </c>
      <c r="E14" s="4" t="str">
        <f>CONCATENATE(A14," ",B14)</f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>(C15*20)/120</f>
        <v>453166.66666666669</v>
      </c>
      <c r="E15" s="4" t="str">
        <f>CONCATENATE(A15," ",B15)</f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>(C16*20)/120</f>
        <v>0</v>
      </c>
      <c r="E16" s="4" t="str">
        <f>CONCATENATE(A16," ",B16)</f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>(C17*20)/120</f>
        <v>682000</v>
      </c>
      <c r="E17" s="4" t="str">
        <f>CONCATENATE(A17," ",B17)</f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>(C18*20)/120</f>
        <v>2309833.3333333335</v>
      </c>
      <c r="E18" s="4" t="str">
        <f>CONCATENATE(A18," ",B18)</f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>(C19*20)/120</f>
        <v>0</v>
      </c>
      <c r="E19" s="4" t="str">
        <f>CONCATENATE(A19," ",B19)</f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>(C20*20)/120</f>
        <v>27833.333333333332</v>
      </c>
      <c r="E20" s="4" t="str">
        <f>CONCATENATE(A20," ",B20)</f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>(C21*20)/120</f>
        <v>33666.666666666664</v>
      </c>
      <c r="E21" s="4" t="str">
        <f>CONCATENATE(A21," ",B21)</f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>(C22*20)/120</f>
        <v>33833.333333333336</v>
      </c>
      <c r="E22" s="4" t="str">
        <f>CONCATENATE(A22," ",B22)</f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>(C23*20)/120</f>
        <v>39000</v>
      </c>
      <c r="E23" s="4" t="str">
        <f>CONCATENATE(A23," ",B23)</f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>(C24*20)/120</f>
        <v>42000</v>
      </c>
      <c r="E24" s="4" t="str">
        <f>CONCATENATE(A24," ",B24)</f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>(C25*20)/120</f>
        <v>43166.666666666664</v>
      </c>
      <c r="E25" s="4" t="str">
        <f>CONCATENATE(A25," ",B25)</f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>(C26*20)/120</f>
        <v>44833.333333333336</v>
      </c>
      <c r="E26" s="4" t="str">
        <f>CONCATENATE(A26," ",B26)</f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>(C27*20)/120</f>
        <v>45166.666666666664</v>
      </c>
      <c r="E27" s="4" t="str">
        <f>CONCATENATE(A27," ",B27)</f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>(C28*20)/120</f>
        <v>48666.666666666664</v>
      </c>
      <c r="E28" s="4" t="str">
        <f>CONCATENATE(A28," ",B28)</f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>(C29*20)/120</f>
        <v>48833.333333333336</v>
      </c>
      <c r="E29" s="4" t="str">
        <f>CONCATENATE(A29," ",B29)</f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>(C30*20)/120</f>
        <v>51166.666666666664</v>
      </c>
      <c r="E30" s="4" t="str">
        <f>CONCATENATE(A30," ",B30)</f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>(C31*20)/120</f>
        <v>73333.333333333328</v>
      </c>
      <c r="E31" s="4" t="str">
        <f>CONCATENATE(A31," ",B31)</f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>(C32*20)/120</f>
        <v>81166.666666666672</v>
      </c>
      <c r="E32" s="4" t="str">
        <f>CONCATENATE(A32," ",B32)</f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>(C33*20)/120</f>
        <v>94333.333333333328</v>
      </c>
      <c r="E33" s="4" t="str">
        <f>CONCATENATE(A33," ",B33)</f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>(C34*20)/120</f>
        <v>133666.66666666666</v>
      </c>
      <c r="E34" s="4" t="str">
        <f>CONCATENATE(A34," ",B34)</f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>(C35*20)/120</f>
        <v>263166.66666666669</v>
      </c>
      <c r="E35" s="4" t="str">
        <f>CONCATENATE(A35," ",B35)</f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>(C36*20)/120</f>
        <v>0</v>
      </c>
      <c r="E36" s="4" t="str">
        <f>CONCATENATE(A36," ",B36)</f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>(C37*20)/120</f>
        <v>11666.666666666666</v>
      </c>
      <c r="E37" s="4" t="str">
        <f>CONCATENATE(A37," ",B37)</f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>(C38*20)/120</f>
        <v>17333.333333333332</v>
      </c>
      <c r="E38" s="4" t="str">
        <f>CONCATENATE(A38," ",B38)</f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>(C39*20)/120</f>
        <v>21166.666666666668</v>
      </c>
      <c r="E39" s="4" t="str">
        <f>CONCATENATE(A39," ",B39)</f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>(C40*20)/120</f>
        <v>27000</v>
      </c>
      <c r="E40" s="4" t="str">
        <f>CONCATENATE(A40," ",B40)</f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>(C41*20)/120</f>
        <v>29833.333333333332</v>
      </c>
      <c r="E41" s="4" t="str">
        <f>CONCATENATE(A41," ",B41)</f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>(C42*20)/120</f>
        <v>31000</v>
      </c>
      <c r="E42" s="4" t="str">
        <f>CONCATENATE(A42," ",B42)</f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>(C43*20)/120</f>
        <v>31000</v>
      </c>
      <c r="E43" s="4" t="str">
        <f>CONCATENATE(A43," ",B43)</f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>(C44*20)/120</f>
        <v>33833.333333333336</v>
      </c>
      <c r="E44" s="4" t="str">
        <f>CONCATENATE(A44," ",B44)</f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>(C45*20)/120</f>
        <v>35333.333333333336</v>
      </c>
      <c r="E45" s="4" t="str">
        <f>CONCATENATE(A45," ",B45)</f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>(C46*20)/120</f>
        <v>37000</v>
      </c>
      <c r="E46" s="4" t="str">
        <f>CONCATENATE(A46," ",B46)</f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>(C47*20)/120</f>
        <v>40833.333333333336</v>
      </c>
      <c r="E47" s="4" t="str">
        <f>CONCATENATE(A47," ",B47)</f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>(C48*20)/120</f>
        <v>41833.333333333336</v>
      </c>
      <c r="E48" s="4" t="str">
        <f>CONCATENATE(A48," ",B48)</f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>(C49*20)/120</f>
        <v>42833.333333333336</v>
      </c>
      <c r="E49" s="4" t="str">
        <f>CONCATENATE(A49," ",B49)</f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>(C50*20)/120</f>
        <v>44833.333333333336</v>
      </c>
      <c r="E50" s="4" t="str">
        <f>CONCATENATE(A50," ",B50)</f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>(C51*20)/120</f>
        <v>52333.333333333336</v>
      </c>
      <c r="E51" s="4" t="str">
        <f>CONCATENATE(A51," ",B51)</f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>(C52*20)/120</f>
        <v>54166.666666666664</v>
      </c>
      <c r="E52" s="4" t="str">
        <f>CONCATENATE(A52," ",B52)</f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>(C53*20)/120</f>
        <v>57833.333333333336</v>
      </c>
      <c r="E53" s="4" t="str">
        <f>CONCATENATE(A53," ",B53)</f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>(C54*20)/120</f>
        <v>61500</v>
      </c>
      <c r="E54" s="4" t="str">
        <f>CONCATENATE(A54," ",B54)</f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>(C55*20)/120</f>
        <v>67000</v>
      </c>
      <c r="E55" s="4" t="str">
        <f>CONCATENATE(A55," ",B55)</f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>(C56*20)/120</f>
        <v>78500</v>
      </c>
      <c r="E56" s="4" t="str">
        <f>CONCATENATE(A56," ",B56)</f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>(C57*20)/120</f>
        <v>79333.333333333328</v>
      </c>
      <c r="E57" s="4" t="str">
        <f>CONCATENATE(A57," ",B57)</f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>(C58*20)/120</f>
        <v>82000</v>
      </c>
      <c r="E58" s="4" t="str">
        <f>CONCATENATE(A58," ",B58)</f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>(C59*20)/120</f>
        <v>88500</v>
      </c>
      <c r="E59" s="4" t="str">
        <f>CONCATENATE(A59," ",B59)</f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>(C60*20)/120</f>
        <v>92000</v>
      </c>
      <c r="E60" s="4" t="str">
        <f>CONCATENATE(A60," ",B60)</f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>(C61*20)/120</f>
        <v>247833.33333333334</v>
      </c>
      <c r="E61" s="4" t="str">
        <f>CONCATENATE(A61," ",B61)</f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>(C62*20)/120</f>
        <v>0</v>
      </c>
      <c r="E62" s="4" t="str">
        <f>CONCATENATE(A62," ",B62)</f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>(C63*20)/120</f>
        <v>16833.333333333332</v>
      </c>
      <c r="E63" s="4" t="str">
        <f>CONCATENATE(A63," ",B63)</f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>(C64*20)/120</f>
        <v>6333.333333333333</v>
      </c>
      <c r="E64" s="4" t="str">
        <f>CONCATENATE(A64," ",B64)</f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>(C65*20)/120</f>
        <v>22833.333333333332</v>
      </c>
      <c r="E65" s="4" t="str">
        <f>CONCATENATE(A65," ",B65)</f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>(C66*20)/120</f>
        <v>37000</v>
      </c>
      <c r="E66" s="4" t="str">
        <f>CONCATENATE(A66," ",B66)</f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>(C67*20)/120</f>
        <v>83500</v>
      </c>
      <c r="E67" s="4" t="str">
        <f>CONCATENATE(A67,"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>(C68*20)/120</f>
        <v>71333.333333333328</v>
      </c>
      <c r="E68" s="4" t="str">
        <f>CONCATENATE(A68," ",B68)</f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>(C69*20)/120</f>
        <v>93500</v>
      </c>
      <c r="E69" s="4" t="str">
        <f>CONCATENATE(A69," ",B69)</f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>(C70*20)/120</f>
        <v>263000</v>
      </c>
      <c r="E70" s="4" t="str">
        <f>CONCATENATE(A70," ",B70)</f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>(C71*20)/120</f>
        <v>5666.666666666667</v>
      </c>
      <c r="E71" s="4" t="str">
        <f>CONCATENATE(A71," ",B71)</f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>(C72*20)/120</f>
        <v>3333.3333333333335</v>
      </c>
      <c r="E72" s="4" t="str">
        <f>CONCATENATE(A72," ",B72)</f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>(C73*20)/120</f>
        <v>3833.3333333333335</v>
      </c>
      <c r="E73" s="4" t="str">
        <f>CONCATENATE(A73," ",B73)</f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>(C74*20)/120</f>
        <v>16333.333333333334</v>
      </c>
      <c r="E74" s="4" t="str">
        <f>CONCATENATE(A74," ",B74)</f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>(C75*20)/120</f>
        <v>41833.333333333336</v>
      </c>
      <c r="E75" s="4" t="str">
        <f>CONCATENATE(A75," ",B75)</f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>(C76*20)/120</f>
        <v>2500</v>
      </c>
      <c r="E76" s="4" t="str">
        <f>CONCATENATE(A76," ",B76)</f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>(C77*20)/120</f>
        <v>2333.3333333333335</v>
      </c>
      <c r="E77" s="4" t="str">
        <f>CONCATENATE(A77," ",B77)</f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>(C78*20)/120</f>
        <v>0</v>
      </c>
      <c r="E78" s="4" t="str">
        <f>CONCATENATE(A78," ",B78)</f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>(C79*20)/120</f>
        <v>66500</v>
      </c>
      <c r="E79" s="4" t="str">
        <f>CONCATENATE(A79," ",B79)</f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>(C80*20)/120</f>
        <v>43166.666666666664</v>
      </c>
      <c r="E80" s="4" t="str">
        <f>CONCATENATE(A80," ",B80)</f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>(C81*20)/120</f>
        <v>54000</v>
      </c>
      <c r="E81" s="4" t="str">
        <f>CONCATENATE(A81," ",B81)</f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>(C82*20)/120</f>
        <v>63000</v>
      </c>
      <c r="E82" s="4" t="str">
        <f>CONCATENATE(A82," ",B82)</f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>(C83*20)/120</f>
        <v>78166.666666666672</v>
      </c>
      <c r="E83" s="4" t="str">
        <f>CONCATENATE(A83," ",B83)</f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>(C84*20)/120</f>
        <v>92666.666666666672</v>
      </c>
      <c r="E84" s="4" t="str">
        <f>CONCATENATE(A84," ",B84)</f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>(C85*20)/120</f>
        <v>79333.333333333328</v>
      </c>
      <c r="E85" s="4" t="str">
        <f>CONCATENATE(A85," ",B85)</f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>(C86*20)/120</f>
        <v>79500</v>
      </c>
      <c r="E86" s="4" t="str">
        <f>CONCATENATE(A86," ",B86)</f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>(C87*20)/120</f>
        <v>92666.666666666672</v>
      </c>
      <c r="E87" s="4" t="str">
        <f>CONCATENATE(A87," ",B87)</f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>(C88*20)/120</f>
        <v>115833.33333333333</v>
      </c>
      <c r="E88" s="4" t="str">
        <f>CONCATENATE(A88," ",B88)</f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>(C89*20)/120</f>
        <v>213166.66666666666</v>
      </c>
      <c r="E89" s="4" t="str">
        <f>CONCATENATE(A89," ",B89)</f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>(C90*20)/120</f>
        <v>5833.333333333333</v>
      </c>
      <c r="E90" s="4" t="str">
        <f>CONCATENATE(A90," ",B90)</f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>(C91*20)/120</f>
        <v>29166.666666666668</v>
      </c>
      <c r="E91" s="4" t="str">
        <f>CONCATENATE(A91," ",B91)</f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>(C92*20)/120</f>
        <v>45333.333333333336</v>
      </c>
      <c r="E92" s="4" t="str">
        <f>CONCATENATE(A92," ",B92)</f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>(C93*20)/120</f>
        <v>33000</v>
      </c>
      <c r="E93" s="4" t="str">
        <f>CONCATENATE(A93," ",B93)</f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>(C94*20)/120</f>
        <v>48333.333333333336</v>
      </c>
      <c r="E94" s="4" t="str">
        <f>CONCATENATE(A94," ",B94)</f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>(C95*20)/120</f>
        <v>98166.666666666672</v>
      </c>
      <c r="E95" s="4" t="str">
        <f>CONCATENATE(A95," ",B95)</f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>(C96*20)/120</f>
        <v>123833.33333333333</v>
      </c>
      <c r="E96" s="4" t="str">
        <f>CONCATENATE(A96," ",B96)</f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>(C97*20)/120</f>
        <v>45166.666666666664</v>
      </c>
      <c r="E97" s="4" t="str">
        <f>CONCATENATE(A97," ",B97)</f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>(C98*20)/120</f>
        <v>105333.33333333333</v>
      </c>
      <c r="E98" s="4" t="str">
        <f>CONCATENATE(A98," ",B98)</f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>(C99*20)/120</f>
        <v>15000</v>
      </c>
      <c r="E99" s="4" t="str">
        <f>CONCATENATE(A99," ",B99)</f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>(C100*20)/120</f>
        <v>666.66666666666663</v>
      </c>
      <c r="E100" s="4" t="str">
        <f>CONCATENATE(A100," ",B100)</f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>(C101*20)/120</f>
        <v>833.33333333333337</v>
      </c>
      <c r="E101" s="4" t="str">
        <f>CONCATENATE(A101," ",B101)</f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>(C102*20)/120</f>
        <v>6833.333333333333</v>
      </c>
      <c r="E102" s="4" t="str">
        <f>CONCATENATE(A102," ",B102)</f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>(C103*20)/120</f>
        <v>0</v>
      </c>
      <c r="E103" s="4" t="str">
        <f>CONCATENATE(A103," ",B103)</f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>(C104*20)/120</f>
        <v>122833.33333333333</v>
      </c>
      <c r="E104" s="4" t="str">
        <f>CONCATENATE(A104," ",B104)</f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>(C105*20)/120</f>
        <v>151666.66666666666</v>
      </c>
      <c r="E105" s="4" t="str">
        <f>CONCATENATE(A105," ",B105)</f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>(C106*20)/120</f>
        <v>40166.666666666664</v>
      </c>
      <c r="E106" s="4" t="str">
        <f>CONCATENATE(A106," ",B106)</f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>(C107*20)/120</f>
        <v>0</v>
      </c>
      <c r="E107" s="4" t="str">
        <f>CONCATENATE(A107," ",B107)</f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>(C108*20)/120</f>
        <v>18666.666666666668</v>
      </c>
      <c r="E108" s="4" t="str">
        <f>CONCATENATE(A108," ",B108)</f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>(C109*20)/120</f>
        <v>18833.333333333332</v>
      </c>
      <c r="E109" s="4" t="str">
        <f>CONCATENATE(A109," ",B109)</f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>(C110*20)/120</f>
        <v>20166.666666666668</v>
      </c>
      <c r="E110" s="4" t="str">
        <f>CONCATENATE(A110," ",B110)</f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>(C111*20)/120</f>
        <v>26666.666666666668</v>
      </c>
      <c r="E111" s="4" t="str">
        <f>CONCATENATE(A111," ",B111)</f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>(C112*20)/120</f>
        <v>32500</v>
      </c>
      <c r="E112" s="4" t="str">
        <f>CONCATENATE(A112," ",B112)</f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>(C113*20)/120</f>
        <v>35833.333333333336</v>
      </c>
      <c r="E113" s="4" t="str">
        <f>CONCATENATE(A113," ",B113)</f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>(C114*20)/120</f>
        <v>53500</v>
      </c>
      <c r="E114" s="4" t="str">
        <f>CONCATENATE(A114," ",B114)</f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>(C115*20)/120</f>
        <v>102333.33333333333</v>
      </c>
      <c r="E115" s="4" t="str">
        <f>CONCATENATE(A115," ",B115)</f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>(C116*20)/120</f>
        <v>0</v>
      </c>
      <c r="E116" s="4" t="str">
        <f>CONCATENATE(A116," ",B116)</f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>(C117*20)/120</f>
        <v>5000</v>
      </c>
      <c r="E117" s="4" t="str">
        <f>CONCATENATE(A117," ",B117)</f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>(C118*20)/120</f>
        <v>5666.666666666667</v>
      </c>
      <c r="E118" s="4" t="str">
        <f>CONCATENATE(A118," ",B118)</f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>(C119*20)/120</f>
        <v>5833.333333333333</v>
      </c>
      <c r="E119" s="4" t="str">
        <f>CONCATENATE(A119," ",B119)</f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>(C120*20)/120</f>
        <v>12833.333333333334</v>
      </c>
      <c r="E120" s="4" t="str">
        <f>CONCATENATE(A120," ",B120)</f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>(C121*20)/120</f>
        <v>120500</v>
      </c>
      <c r="E121" s="4" t="str">
        <f>CONCATENATE(A121," ",B121)</f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>(C122*20)/120</f>
        <v>123666.66666666667</v>
      </c>
      <c r="E122" s="4" t="str">
        <f>CONCATENATE(A122," ",B122)</f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>(C123*20)/120</f>
        <v>129666.66666666667</v>
      </c>
      <c r="E123" s="4" t="str">
        <f>CONCATENATE(A123," ",B123)</f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>(C124*20)/120</f>
        <v>146333.33333333334</v>
      </c>
      <c r="E124" s="4" t="str">
        <f>CONCATENATE(A124," ",B124)</f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>(C125*20)/120</f>
        <v>147166.66666666666</v>
      </c>
      <c r="E125" s="4" t="str">
        <f>CONCATENATE(A125," ",B125)</f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>(C126*20)/120</f>
        <v>152166.66666666666</v>
      </c>
      <c r="E126" s="4" t="str">
        <f>CONCATENATE(A126," ",B126)</f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>(C127*20)/120</f>
        <v>187500</v>
      </c>
      <c r="E127" s="4" t="str">
        <f>CONCATENATE(A127," ",B127)</f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>(C128*20)/120</f>
        <v>0</v>
      </c>
      <c r="E128" s="4" t="str">
        <f>CONCATENATE(A128," ",B128)</f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>(C129*20)/120</f>
        <v>5500</v>
      </c>
      <c r="E129" s="4" t="str">
        <f>CONCATENATE(A129," ",B129)</f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>(C130*20)/120</f>
        <v>8666.6666666666661</v>
      </c>
      <c r="E130" s="4" t="str">
        <f>CONCATENATE(A130," ",B130)</f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>(C131*20)/120</f>
        <v>16166.666666666666</v>
      </c>
      <c r="E131" s="4" t="str">
        <f>CONCATENATE(A131,"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>(C132*20)/120</f>
        <v>0</v>
      </c>
      <c r="E132" s="4" t="str">
        <f>CONCATENATE(A132," ",B132)</f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>(C133*20)/120</f>
        <v>21833.333333333332</v>
      </c>
      <c r="E133" s="4" t="str">
        <f>CONCATENATE(A133," ",B133)</f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>(C134*20)/120</f>
        <v>28166.666666666668</v>
      </c>
      <c r="E134" s="4" t="str">
        <f>CONCATENATE(A134," ",B134)</f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>(C135*20)/120</f>
        <v>31666.666666666668</v>
      </c>
      <c r="E135" s="4" t="str">
        <f>CONCATENATE(A135," ",B135)</f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>(C136*20)/120</f>
        <v>31833.333333333332</v>
      </c>
      <c r="E136" s="4" t="str">
        <f>CONCATENATE(A136," ",B136)</f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>(C137*20)/120</f>
        <v>32833.333333333336</v>
      </c>
      <c r="E137" s="4" t="str">
        <f>CONCATENATE(A137," ",B137)</f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>(C138*20)/120</f>
        <v>33500</v>
      </c>
      <c r="E138" s="4" t="str">
        <f>CONCATENATE(A138," ",B138)</f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>(C139*20)/120</f>
        <v>36666.666666666664</v>
      </c>
      <c r="E139" s="4" t="str">
        <f>CONCATENATE(A139," ",B139)</f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>(C140*20)/120</f>
        <v>41666.666666666664</v>
      </c>
      <c r="E140" s="4" t="str">
        <f>CONCATENATE(A140," ",B140)</f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>(C141*20)/120</f>
        <v>42833.333333333336</v>
      </c>
      <c r="E141" s="4" t="str">
        <f>CONCATENATE(A141," ",B141)</f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>(C142*20)/120</f>
        <v>46333.333333333336</v>
      </c>
      <c r="E142" s="4" t="str">
        <f>CONCATENATE(A142," ",B142)</f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>(C143*20)/120</f>
        <v>46666.666666666664</v>
      </c>
      <c r="E143" s="4" t="str">
        <f>CONCATENATE(A143," ",B143)</f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>(C144*20)/120</f>
        <v>50000</v>
      </c>
      <c r="E144" s="4" t="str">
        <f>CONCATENATE(A144," ",B144)</f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>(C145*20)/120</f>
        <v>50833.333333333336</v>
      </c>
      <c r="E145" s="4" t="str">
        <f>CONCATENATE(A145," ",B145)</f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>(C146*20)/120</f>
        <v>55833.333333333336</v>
      </c>
      <c r="E146" s="4" t="str">
        <f>CONCATENATE(A146," ",B146)</f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>(C147*20)/120</f>
        <v>60000</v>
      </c>
      <c r="E147" s="4" t="str">
        <f>CONCATENATE(A147," ",B147)</f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>(C148*20)/120</f>
        <v>71500</v>
      </c>
      <c r="E148" s="4" t="str">
        <f>CONCATENATE(A148," ",B148)</f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>(C149*20)/120</f>
        <v>116833.33333333333</v>
      </c>
      <c r="E149" s="4" t="str">
        <f>CONCATENATE(A149," ",B149)</f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>(C150*20)/120</f>
        <v>0</v>
      </c>
      <c r="E150" s="4" t="str">
        <f>CONCATENATE(A150," ",B150)</f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>(C151*20)/120</f>
        <v>15000</v>
      </c>
      <c r="E151" s="4" t="str">
        <f>CONCATENATE(A151," ",B151)</f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>(C152*20)/120</f>
        <v>11500</v>
      </c>
      <c r="E152" s="4" t="str">
        <f>CONCATENATE(A152," ",B152)</f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>(C153*20)/120</f>
        <v>14833.333333333334</v>
      </c>
      <c r="E153" s="4" t="str">
        <f>CONCATENATE(A153," ",B153)</f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>(C154*20)/120</f>
        <v>23000</v>
      </c>
      <c r="E154" s="4" t="str">
        <f>CONCATENATE(A154," ",B154)</f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>(C155*20)/120</f>
        <v>32666.666666666668</v>
      </c>
      <c r="E155" s="4" t="str">
        <f>CONCATENATE(A155," ",B155)</f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>(C156*20)/120</f>
        <v>54833.333333333336</v>
      </c>
      <c r="E156" s="4" t="str">
        <f>CONCATENATE(A156," ",B156)</f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>(C157*20)/120</f>
        <v>49166.666666666664</v>
      </c>
      <c r="E157" s="4" t="str">
        <f>CONCATENATE(A157," ",B157)</f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>(C158*20)/120</f>
        <v>3166.6666666666665</v>
      </c>
      <c r="E158" s="4" t="str">
        <f>CONCATENATE(A158," ",B158)</f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>(C159*20)/120</f>
        <v>4333.333333333333</v>
      </c>
      <c r="E159" s="4" t="str">
        <f>CONCATENATE(A159," ",B159)</f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>(C160*20)/120</f>
        <v>4666.666666666667</v>
      </c>
      <c r="E160" s="4" t="str">
        <f>CONCATENATE(A160," ",B160)</f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>(C161*20)/120</f>
        <v>9333.3333333333339</v>
      </c>
      <c r="E161" s="4" t="str">
        <f>CONCATENATE(A161," ",B161)</f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>(C162*20)/120</f>
        <v>0</v>
      </c>
      <c r="E162" s="4" t="str">
        <f>CONCATENATE(A162," ",B162)</f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>(C163*20)/120</f>
        <v>36000</v>
      </c>
      <c r="E163" s="4" t="str">
        <f>CONCATENATE(A163," ",B163)</f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>(C164*20)/120</f>
        <v>41666.666666666664</v>
      </c>
      <c r="E164" s="4" t="str">
        <f>CONCATENATE(A164," ",B164)</f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>(C165*20)/120</f>
        <v>63666.666666666664</v>
      </c>
      <c r="E165" s="4" t="str">
        <f>CONCATENATE(A165," ",B165)</f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>(C166*20)/120</f>
        <v>87333.333333333328</v>
      </c>
      <c r="E166" s="4" t="str">
        <f>CONCATENATE(A166," ",B166)</f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>(C167*20)/120</f>
        <v>126166.66666666667</v>
      </c>
      <c r="E167" s="4" t="str">
        <f>CONCATENATE(A167," ",B167)</f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>(C168*20)/120</f>
        <v>174166.66666666666</v>
      </c>
      <c r="E168" s="4" t="str">
        <f>CONCATENATE(A168," ",B168)</f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>(C169*20)/120</f>
        <v>261333.33333333334</v>
      </c>
      <c r="E169" s="4" t="str">
        <f>CONCATENATE(A169," ",B169)</f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>(C170*20)/120</f>
        <v>19500</v>
      </c>
      <c r="E170" s="4" t="str">
        <f>CONCATENATE(A170," ",B170)</f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>(C171*20)/120</f>
        <v>26333.333333333332</v>
      </c>
      <c r="E171" s="4" t="str">
        <f>CONCATENATE(A171," ",B171)</f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>(C172*20)/120</f>
        <v>43333.333333333336</v>
      </c>
      <c r="E172" s="4" t="str">
        <f>CONCATENATE(A172," ",B172)</f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>(C173*20)/120</f>
        <v>32166.666666666668</v>
      </c>
      <c r="E173" s="4" t="str">
        <f>CONCATENATE(A173," ",B173)</f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>(C174*20)/120</f>
        <v>45000</v>
      </c>
      <c r="E174" s="4" t="str">
        <f>CONCATENATE(A174," ",B174)</f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>(C175*20)/120</f>
        <v>52333.333333333336</v>
      </c>
      <c r="E175" s="4" t="str">
        <f>CONCATENATE(A175," ",B175)</f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>(C176*20)/120</f>
        <v>149000</v>
      </c>
      <c r="E176" s="4" t="str">
        <f>CONCATENATE(A176," ",B176)</f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>(C177*20)/120</f>
        <v>173333.33333333334</v>
      </c>
      <c r="E177" s="4" t="str">
        <f>CONCATENATE(A177," ",B177)</f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>(C178*20)/120</f>
        <v>1333.3333333333333</v>
      </c>
      <c r="E178" s="4" t="str">
        <f>CONCATENATE(A178," ",B178)</f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>(C179*20)/120</f>
        <v>1666.6666666666667</v>
      </c>
      <c r="E179" s="4" t="str">
        <f>CONCATENATE(A179," ",B179)</f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>(C180*20)/120</f>
        <v>4000</v>
      </c>
      <c r="E180" s="4" t="str">
        <f>CONCATENATE(A180," ",B180)</f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>(C181*20)/120</f>
        <v>1833.3333333333333</v>
      </c>
      <c r="E181" s="4" t="str">
        <f>CONCATENATE(A181," ",B181)</f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>(C182*20)/120</f>
        <v>1666.6666666666667</v>
      </c>
      <c r="E182" s="4" t="str">
        <f>CONCATENATE(A182," ",B182)</f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>(C183*20)/120</f>
        <v>4333.333333333333</v>
      </c>
      <c r="E183" s="4" t="str">
        <f>CONCATENATE(A183," ",B183)</f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>(C184*20)/120</f>
        <v>0</v>
      </c>
      <c r="E184" s="4" t="str">
        <f>CONCATENATE(A184," ",B184)</f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>(C185*20)/120</f>
        <v>3666.6666666666665</v>
      </c>
      <c r="E185" s="4" t="str">
        <f>CONCATENATE(A185," ",B185)</f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>(C186*20)/120</f>
        <v>10500</v>
      </c>
      <c r="E186" s="4" t="str">
        <f>CONCATENATE(A186," ",B186)</f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>(C187*20)/120</f>
        <v>10500</v>
      </c>
      <c r="E187" s="4" t="str">
        <f>CONCATENATE(A187," ",B187)</f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>(C188*20)/120</f>
        <v>4333.333333333333</v>
      </c>
      <c r="E188" s="4" t="str">
        <f>CONCATENATE(A188," ",B188)</f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>(C189*20)/120</f>
        <v>4166.666666666667</v>
      </c>
      <c r="E189" s="4" t="str">
        <f>CONCATENATE(A189," ",B189)</f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>(C190*20)/120</f>
        <v>4166.666666666667</v>
      </c>
      <c r="E190" s="4" t="str">
        <f>CONCATENATE(A190," ",B190)</f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>(C191*20)/120</f>
        <v>7666.666666666667</v>
      </c>
      <c r="E191" s="4" t="str">
        <f>CONCATENATE(A191," ",B191)</f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>(C192*20)/120</f>
        <v>0</v>
      </c>
      <c r="E192" s="4" t="str">
        <f>CONCATENATE(A192," ",B192)</f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>(C193*20)/120</f>
        <v>6166.666666666667</v>
      </c>
      <c r="E193" s="4" t="str">
        <f>CONCATENATE(A193," ",B193)</f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>(C194*20)/120</f>
        <v>6166.666666666667</v>
      </c>
      <c r="E194" s="4" t="str">
        <f>CONCATENATE(A194," ",B194)</f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>(C195*20)/120</f>
        <v>1833.3333333333333</v>
      </c>
      <c r="E195" s="4" t="str">
        <f>CONCATENATE(A195,"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>(C196*20)/120</f>
        <v>7666.666666666667</v>
      </c>
      <c r="E196" s="4" t="str">
        <f>CONCATENATE(A196," ",B196)</f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>(C197*20)/120</f>
        <v>3166.6666666666665</v>
      </c>
      <c r="E197" s="4" t="str">
        <f>CONCATENATE(A197," ",B197)</f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>(C198*20)/120</f>
        <v>2166.6666666666665</v>
      </c>
      <c r="E198" s="4" t="str">
        <f>CONCATENATE(A198," ",B198)</f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>(C199*20)/120</f>
        <v>4333.333333333333</v>
      </c>
      <c r="E199" s="4" t="str">
        <f>CONCATENATE(A199," ",B199)</f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>(C200*20)/120</f>
        <v>4333.333333333333</v>
      </c>
      <c r="E200" s="4" t="str">
        <f>CONCATENATE(A200," ",B200)</f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>(C201*20)/120</f>
        <v>3333.3333333333335</v>
      </c>
      <c r="E201" s="4" t="str">
        <f>CONCATENATE(A201," ",B201)</f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>(C202*20)/120</f>
        <v>8166.666666666667</v>
      </c>
      <c r="E202" s="4" t="str">
        <f>CONCATENATE(A202," ",B202)</f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>(C203*20)/120</f>
        <v>5500</v>
      </c>
      <c r="E203" s="4" t="str">
        <f>CONCATENATE(A203," ",B203)</f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>(C204*20)/120</f>
        <v>11333.333333333334</v>
      </c>
      <c r="E204" s="4" t="str">
        <f>CONCATENATE(A204," ",B204)</f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>(C205*20)/120</f>
        <v>5500</v>
      </c>
      <c r="E205" s="4" t="str">
        <f>CONCATENATE(A205," ",B205)</f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>(C206*20)/120</f>
        <v>24500</v>
      </c>
      <c r="E206" s="4" t="str">
        <f>CONCATENATE(A206," ",B206)</f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>(C207*20)/120</f>
        <v>25166.666666666668</v>
      </c>
      <c r="E207" s="4" t="str">
        <f>CONCATENATE(A207," ",B207)</f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>(C208*20)/120</f>
        <v>32833.333333333336</v>
      </c>
      <c r="E208" s="4" t="str">
        <f>CONCATENATE(A208," ",B208)</f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>(C209*20)/120</f>
        <v>51666.666666666664</v>
      </c>
      <c r="E209" s="4" t="str">
        <f>CONCATENATE(A209," ",B209)</f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>(C210*20)/120</f>
        <v>45166.666666666664</v>
      </c>
      <c r="E210" s="4" t="str">
        <f>CONCATENATE(A210," ",B210)</f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>(C211*20)/120</f>
        <v>76333.333333333328</v>
      </c>
      <c r="E211" s="4" t="str">
        <f>CONCATENATE(A211," ",B211)</f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>(C212*20)/120</f>
        <v>68666.666666666672</v>
      </c>
      <c r="E212" s="4" t="str">
        <f>CONCATENATE(A212," ",B212)</f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>(C213*20)/120</f>
        <v>134500</v>
      </c>
      <c r="E213" s="4" t="str">
        <f>CONCATENATE(A213," ",B213)</f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>(C214*20)/120</f>
        <v>666.66666666666663</v>
      </c>
      <c r="E214" s="4" t="str">
        <f>CONCATENATE(A214," ",B214)</f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>(C215*20)/120</f>
        <v>13500</v>
      </c>
      <c r="E215" s="4" t="str">
        <f>CONCATENATE(A215," ",B215)</f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>(C216*20)/120</f>
        <v>20833.333333333332</v>
      </c>
      <c r="E216" s="4" t="str">
        <f>CONCATENATE(A216," ",B216)</f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>(C217*20)/120</f>
        <v>16333.333333333334</v>
      </c>
      <c r="E217" s="4" t="str">
        <f>CONCATENATE(A217," ",B217)</f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>(C218*20)/120</f>
        <v>23333.333333333332</v>
      </c>
      <c r="E218" s="4" t="str">
        <f>CONCATENATE(A218," ",B218)</f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>(C219*20)/120</f>
        <v>833.33333333333337</v>
      </c>
      <c r="E219" s="4" t="str">
        <f>CONCATENATE(A219," ",B219)</f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>(C220*20)/120</f>
        <v>1000</v>
      </c>
      <c r="E220" s="4" t="str">
        <f>CONCATENATE(A220," ",B220)</f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>(C221*20)/120</f>
        <v>1500</v>
      </c>
      <c r="E221" s="4" t="str">
        <f>CONCATENATE(A221," ",B221)</f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>(C222*20)/120</f>
        <v>1333.3333333333333</v>
      </c>
      <c r="E222" s="4" t="str">
        <f>CONCATENATE(A222," ",B222)</f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>(C223*20)/120</f>
        <v>1833.3333333333333</v>
      </c>
      <c r="E223" s="4" t="str">
        <f>CONCATENATE(A223," ",B223)</f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>(C224*20)/120</f>
        <v>3500</v>
      </c>
      <c r="E224" s="4" t="str">
        <f>CONCATENATE(A224," ",B224)</f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>(C225*20)/120</f>
        <v>2333.3333333333335</v>
      </c>
      <c r="E225" s="4" t="str">
        <f>CONCATENATE(A225," ",B225)</f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>(C226*20)/120</f>
        <v>3833.3333333333335</v>
      </c>
      <c r="E226" s="4" t="str">
        <f>CONCATENATE(A226," ",B226)</f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>(C227*20)/120</f>
        <v>8500</v>
      </c>
      <c r="E227" s="4" t="str">
        <f>CONCATENATE(A227," ",B227)</f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>(C228*20)/120</f>
        <v>0</v>
      </c>
      <c r="E228" s="4" t="str">
        <f>CONCATENATE(A228," ",B228)</f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>(C229*20)/120</f>
        <v>33000</v>
      </c>
      <c r="E229" s="4" t="str">
        <f>CONCATENATE(A229," ",B229)</f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>(C230*20)/120</f>
        <v>27833.333333333332</v>
      </c>
      <c r="E230" s="4" t="str">
        <f>CONCATENATE(A230," ",B230)</f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>(C231*20)/120</f>
        <v>15833.333333333334</v>
      </c>
      <c r="E231" s="4" t="str">
        <f>CONCATENATE(A231," ",B231)</f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>(C232*20)/120</f>
        <v>23500</v>
      </c>
      <c r="E232" s="4" t="str">
        <f>CONCATENATE(A232," ",B232)</f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>(C233*20)/120</f>
        <v>58500</v>
      </c>
      <c r="E233" s="4" t="str">
        <f>CONCATENATE(A233," ",B233)</f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>(C234*20)/120</f>
        <v>69000</v>
      </c>
      <c r="E234" s="4" t="str">
        <f>CONCATENATE(A234," ",B234)</f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>(C235*20)/120</f>
        <v>10166.666666666666</v>
      </c>
      <c r="E235" s="4" t="str">
        <f>CONCATENATE(A235," ",B235)</f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>(C236*20)/120</f>
        <v>148833.33333333334</v>
      </c>
      <c r="E236" s="4" t="str">
        <f>CONCATENATE(A236," ",B236)</f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>(C237*20)/120</f>
        <v>164166.66666666666</v>
      </c>
      <c r="E237" s="4" t="str">
        <f>CONCATENATE(A237," ",B237)</f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>(C238*20)/120</f>
        <v>49333.333333333336</v>
      </c>
      <c r="E238" s="4" t="str">
        <f>CONCATENATE(A238," ",B238)</f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>(C239*20)/120</f>
        <v>114166.66666666667</v>
      </c>
      <c r="E239" s="4" t="str">
        <f>CONCATENATE(A239," ",B239)</f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>(C240*20)/120</f>
        <v>189666.66666666666</v>
      </c>
      <c r="E240" s="4" t="str">
        <f>CONCATENATE(A240," ",B240)</f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>(C241*20)/120</f>
        <v>222333.33333333334</v>
      </c>
      <c r="E241" s="4" t="str">
        <f>CONCATENATE(A241," ",B241)</f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>(C242*20)/120</f>
        <v>5000</v>
      </c>
      <c r="E242" s="4" t="str">
        <f>CONCATENATE(A242," ",B242)</f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>(C243*20)/120</f>
        <v>5000</v>
      </c>
      <c r="E243" s="4" t="str">
        <f>CONCATENATE(A243," ",B243)</f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>(C244*20)/120</f>
        <v>67666.666666666672</v>
      </c>
      <c r="E244" s="4" t="str">
        <f>CONCATENATE(A244," ",B244)</f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>(C245*20)/120</f>
        <v>32833.333333333336</v>
      </c>
      <c r="E245" s="4" t="str">
        <f>CONCATENATE(A245," ",B245)</f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>(C246*20)/120</f>
        <v>107500</v>
      </c>
      <c r="E246" s="4" t="str">
        <f>CONCATENATE(A246," ",B246)</f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>(C247*20)/120</f>
        <v>107500</v>
      </c>
      <c r="E247" s="4" t="str">
        <f>CONCATENATE(A247," ",B247)</f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>(C248*20)/120</f>
        <v>43166.666666666664</v>
      </c>
      <c r="E248" s="4" t="str">
        <f>CONCATENATE(A248," ",B248)</f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>(C249*20)/120</f>
        <v>107666.66666666667</v>
      </c>
      <c r="E249" s="4" t="str">
        <f>CONCATENATE(A249," ",B249)</f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>(C250*20)/120</f>
        <v>43166.666666666664</v>
      </c>
      <c r="E250" s="4" t="str">
        <f>CONCATENATE(A250," ",B250)</f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>(C251*20)/120</f>
        <v>107500</v>
      </c>
      <c r="E251" s="4" t="str">
        <f>CONCATENATE(A251," ",B251)</f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>(C252*20)/120</f>
        <v>146500</v>
      </c>
      <c r="E252" s="4" t="str">
        <f>CONCATENATE(A252," ",B252)</f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>(C253*20)/120</f>
        <v>43166.666666666664</v>
      </c>
      <c r="E253" s="4" t="str">
        <f>CONCATENATE(A253," ",B253)</f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>(C254*20)/120</f>
        <v>45666.666666666664</v>
      </c>
      <c r="E254" s="4" t="str">
        <f>CONCATENATE(A254," ",B254)</f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>(C255*20)/120</f>
        <v>162500</v>
      </c>
      <c r="E255" s="4" t="str">
        <f>CONCATENATE(A255," ",B255)</f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>(C256*20)/120</f>
        <v>80000</v>
      </c>
      <c r="E256" s="4" t="str">
        <f>CONCATENATE(A256," ",B256)</f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>(C257*20)/120</f>
        <v>197833.33333333334</v>
      </c>
      <c r="E257" s="4" t="str">
        <f>CONCATENATE(A257," ",B257)</f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>(C258*20)/120</f>
        <v>138666.66666666666</v>
      </c>
      <c r="E258" s="4" t="str">
        <f>CONCATENATE(A258," ",B258)</f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>(C259*20)/120</f>
        <v>37833.333333333336</v>
      </c>
      <c r="E259" s="4" t="str">
        <f>CONCATENATE(A259,"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>(C260*20)/120</f>
        <v>16333.333333333334</v>
      </c>
      <c r="E260" s="4" t="str">
        <f>CONCATENATE(A260," ",B260)</f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>(C261*20)/120</f>
        <v>198333.33333333334</v>
      </c>
      <c r="E261" s="4" t="str">
        <f>CONCATENATE(A261," ",B261)</f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>(C262*20)/120</f>
        <v>50000</v>
      </c>
      <c r="E262" s="4" t="str">
        <f>CONCATENATE(A262," ",B262)</f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>(C263*20)/120</f>
        <v>401166.66666666669</v>
      </c>
      <c r="E263" s="4" t="str">
        <f>CONCATENATE(A263," ",B263)</f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>(C264*20)/120</f>
        <v>170166.66666666666</v>
      </c>
      <c r="E264" s="4" t="str">
        <f>CONCATENATE(A264," ",B264)</f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>(C265*20)/120</f>
        <v>107666.66666666667</v>
      </c>
      <c r="E265" s="4" t="str">
        <f>CONCATENATE(A265," ",B265)</f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>(C266*20)/120</f>
        <v>43166.666666666664</v>
      </c>
      <c r="E266" s="4" t="str">
        <f>CONCATENATE(A266," ",B266)</f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>(C267*20)/120</f>
        <v>32166.666666666668</v>
      </c>
      <c r="E267" s="4" t="str">
        <f>CONCATENATE(A267," ",B267)</f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>(C268*20)/120</f>
        <v>16000</v>
      </c>
      <c r="E268" s="4" t="str">
        <f>CONCATENATE(A268," ",B268)</f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>(C269*20)/120</f>
        <v>99000</v>
      </c>
      <c r="E269" s="4" t="str">
        <f>CONCATENATE(A269," ",B269)</f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>(C270*20)/120</f>
        <v>47000</v>
      </c>
      <c r="E270" s="4" t="str">
        <f>CONCATENATE(A270," ",B270)</f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>(C271*20)/120</f>
        <v>302333.33333333331</v>
      </c>
      <c r="E271" s="4" t="str">
        <f>CONCATENATE(A271," ",B271)</f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>(C272*20)/120</f>
        <v>32166.666666666668</v>
      </c>
      <c r="E272" s="4" t="str">
        <f>CONCATENATE(A272," ",B272)</f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>(C273*20)/120</f>
        <v>109000</v>
      </c>
      <c r="E273" s="4" t="str">
        <f>CONCATENATE(A273," ",B273)</f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>(C274*20)/120</f>
        <v>121500</v>
      </c>
      <c r="E274" s="4" t="str">
        <f>CONCATENATE(A274," ",B274)</f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>(C275*20)/120</f>
        <v>105333.33333333333</v>
      </c>
      <c r="E275" s="4" t="str">
        <f>CONCATENATE(A275," ",B275)</f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>(C276*20)/120</f>
        <v>40000</v>
      </c>
      <c r="E276" s="4" t="str">
        <f>CONCATENATE(A276," ",B276)</f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>(C277*20)/120</f>
        <v>159166.66666666666</v>
      </c>
      <c r="E277" s="4" t="str">
        <f>CONCATENATE(A277," ",B277)</f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>(C278*20)/120</f>
        <v>187666.66666666666</v>
      </c>
      <c r="E278" s="4" t="str">
        <f>CONCATENATE(A278," ",B278)</f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>(C279*20)/120</f>
        <v>0</v>
      </c>
      <c r="E279" s="4" t="str">
        <f>CONCATENATE(A279," ",B279)</f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>(C280*20)/120</f>
        <v>49500</v>
      </c>
      <c r="E280" s="4" t="str">
        <f>CONCATENATE(A280," ",B280)</f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>(C281*20)/120</f>
        <v>107666.66666666667</v>
      </c>
      <c r="E281" s="4" t="str">
        <f>CONCATENATE(A281," ",B281)</f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>(C282*20)/120</f>
        <v>119000</v>
      </c>
      <c r="E282" s="4" t="str">
        <f>CONCATENATE(A282," ",B282)</f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>(C283*20)/120</f>
        <v>134500</v>
      </c>
      <c r="E283" s="4" t="str">
        <f>CONCATENATE(A283," ",B283)</f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>(C284*20)/120</f>
        <v>98500</v>
      </c>
      <c r="E284" s="4" t="str">
        <f>CONCATENATE(A284," ",B284)</f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>(C285*20)/120</f>
        <v>153000</v>
      </c>
      <c r="E285" s="4" t="str">
        <f>CONCATENATE(A285," ",B285)</f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>(C286*20)/120</f>
        <v>210833.33333333334</v>
      </c>
      <c r="E286" s="4" t="str">
        <f>CONCATENATE(A286," ",B286)</f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>(C287*20)/120</f>
        <v>42666.666666666664</v>
      </c>
      <c r="E287" s="4" t="str">
        <f>CONCATENATE(A287," ",B287)</f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>(C288*20)/120</f>
        <v>61833.333333333336</v>
      </c>
      <c r="E288" s="4" t="str">
        <f>CONCATENATE(A288," ",B288)</f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>(C289*20)/120</f>
        <v>76166.666666666672</v>
      </c>
      <c r="E289" s="4" t="str">
        <f>CONCATENATE(A289," ",B289)</f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>(C290*20)/120</f>
        <v>107000</v>
      </c>
      <c r="E290" s="4" t="str">
        <f>CONCATENATE(A290," ",B290)</f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>(C291*20)/120</f>
        <v>261833.33333333334</v>
      </c>
      <c r="E291" s="4" t="str">
        <f>CONCATENATE(A291," ",B291)</f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>(C292*20)/120</f>
        <v>126000</v>
      </c>
      <c r="E292" s="4" t="str">
        <f>CONCATENATE(A292," ",B292)</f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>(C293*20)/120</f>
        <v>261833.33333333334</v>
      </c>
      <c r="E293" s="4" t="str">
        <f>CONCATENATE(A293," ",B293)</f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>(C294*20)/120</f>
        <v>452666.66666666669</v>
      </c>
      <c r="E294" s="4" t="str">
        <f>CONCATENATE(A294," ",B294)</f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>(C295*20)/120</f>
        <v>106666.66666666667</v>
      </c>
      <c r="E295" s="4" t="str">
        <f>CONCATENATE(A295," ",B295)</f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>(C296*20)/120</f>
        <v>42500</v>
      </c>
      <c r="E296" s="4" t="str">
        <f>CONCATENATE(A296," ",B296)</f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>(C297*20)/120</f>
        <v>68833.333333333328</v>
      </c>
      <c r="E297" s="4" t="str">
        <f>CONCATENATE(A297," ",B297)</f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>(C298*20)/120</f>
        <v>60166.666666666664</v>
      </c>
      <c r="E298" s="4" t="str">
        <f>CONCATENATE(A298," ",B298)</f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>(C299*20)/120</f>
        <v>90666.666666666672</v>
      </c>
      <c r="E299" s="4" t="str">
        <f>CONCATENATE(A299," ",B299)</f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>(C300*20)/120</f>
        <v>113000</v>
      </c>
      <c r="E300" s="4" t="str">
        <f>CONCATENATE(A300," ",B300)</f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>(C301*20)/120</f>
        <v>175666.66666666666</v>
      </c>
      <c r="E301" s="4" t="str">
        <f>CONCATENATE(A301," ",B301)</f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>(C302*20)/120</f>
        <v>80333.333333333328</v>
      </c>
      <c r="E302" s="4" t="str">
        <f>CONCATENATE(A302," ",B302)</f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>(C303*20)/120</f>
        <v>120333.33333333333</v>
      </c>
      <c r="E303" s="4" t="str">
        <f>CONCATENATE(A303," ",B303)</f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>(C304*20)/120</f>
        <v>44833.333333333336</v>
      </c>
      <c r="E304" s="4" t="str">
        <f>CONCATENATE(A304," ",B304)</f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>(C305*20)/120</f>
        <v>61833.333333333336</v>
      </c>
      <c r="E305" s="4" t="str">
        <f>CONCATENATE(A305," ",B305)</f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>(C306*20)/120</f>
        <v>77000</v>
      </c>
      <c r="E306" s="4" t="str">
        <f>CONCATENATE(A306," ",B306)</f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>(C307*20)/120</f>
        <v>90166.666666666672</v>
      </c>
      <c r="E307" s="4" t="str">
        <f>CONCATENATE(A307," ",B307)</f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>(C308*20)/120</f>
        <v>108000</v>
      </c>
      <c r="E308" s="4" t="str">
        <f>CONCATENATE(A308," ",B308)</f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>(C309*20)/120</f>
        <v>107333.33333333333</v>
      </c>
      <c r="E309" s="4" t="str">
        <f>CONCATENATE(A309," ",B309)</f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>(C310*20)/120</f>
        <v>150333.33333333334</v>
      </c>
      <c r="E310" s="4" t="str">
        <f>CONCATENATE(A310," ",B310)</f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>(C311*20)/120</f>
        <v>120333.33333333333</v>
      </c>
      <c r="E311" s="4" t="str">
        <f>CONCATENATE(A311," ",B311)</f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>(C312*20)/120</f>
        <v>242833.33333333334</v>
      </c>
      <c r="E312" s="4" t="str">
        <f>CONCATENATE(A312," ",B312)</f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>(C313*20)/120</f>
        <v>297666.66666666669</v>
      </c>
      <c r="E313" s="4" t="str">
        <f>CONCATENATE(A313," ",B313)</f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>(C314*20)/120</f>
        <v>0</v>
      </c>
      <c r="E314" s="4" t="str">
        <f>CONCATENATE(A314," ",B314)</f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>(C315*20)/120</f>
        <v>14166.666666666666</v>
      </c>
      <c r="E315" s="4" t="str">
        <f>CONCATENATE(A315," ",B315)</f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>(C316*20)/120</f>
        <v>14000</v>
      </c>
      <c r="E316" s="4" t="str">
        <f>CONCATENATE(A316," ",B316)</f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>(C317*20)/120</f>
        <v>19166.666666666668</v>
      </c>
      <c r="E317" s="4" t="str">
        <f>CONCATENATE(A317," ",B317)</f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>(C318*20)/120</f>
        <v>25333.333333333332</v>
      </c>
      <c r="E318" s="4" t="str">
        <f>CONCATENATE(A318," ",B318)</f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>(C319*20)/120</f>
        <v>13666.666666666666</v>
      </c>
      <c r="E319" s="4" t="str">
        <f>CONCATENATE(A319," ",B319)</f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>(C320*20)/120</f>
        <v>14000</v>
      </c>
      <c r="E320" s="4" t="str">
        <f>CONCATENATE(A320," ",B320)</f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>(C321*20)/120</f>
        <v>19166.666666666668</v>
      </c>
      <c r="E321" s="4" t="str">
        <f>CONCATENATE(A321," ",B321)</f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>(C322*20)/120</f>
        <v>25500</v>
      </c>
      <c r="E322" s="4" t="str">
        <f>CONCATENATE(A322," ",B322)</f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>(C323*20)/120</f>
        <v>13333.333333333334</v>
      </c>
      <c r="E323" s="4" t="str">
        <f>CONCATENATE(A323,"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>(C324*20)/120</f>
        <v>17000</v>
      </c>
      <c r="E324" s="4" t="str">
        <f>CONCATENATE(A324," ",B324)</f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>(C325*20)/120</f>
        <v>0</v>
      </c>
      <c r="E325" s="4" t="str">
        <f>CONCATENATE(A325," ",B325)</f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>(C326*20)/120</f>
        <v>33000</v>
      </c>
      <c r="E326" s="4" t="str">
        <f>CONCATENATE(A326," ",B326)</f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>(C327*20)/120</f>
        <v>38833.333333333336</v>
      </c>
      <c r="E327" s="4" t="str">
        <f>CONCATENATE(A327," ",B327)</f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>(C328*20)/120</f>
        <v>46500</v>
      </c>
      <c r="E328" s="4" t="str">
        <f>CONCATENATE(A328," ",B328)</f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>(C329*20)/120</f>
        <v>49666.666666666664</v>
      </c>
      <c r="E329" s="4" t="str">
        <f>CONCATENATE(A329," ",B329)</f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>(C330*20)/120</f>
        <v>79666.666666666672</v>
      </c>
      <c r="E330" s="4" t="str">
        <f>CONCATENATE(A330," ",B330)</f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>(C331*20)/120</f>
        <v>104333.33333333333</v>
      </c>
      <c r="E331" s="4" t="str">
        <f>CONCATENATE(A331," ",B331)</f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>(C332*20)/120</f>
        <v>126166.66666666667</v>
      </c>
      <c r="E332" s="4" t="str">
        <f>CONCATENATE(A332," ",B332)</f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>(C333*20)/120</f>
        <v>188000</v>
      </c>
      <c r="E333" s="4" t="str">
        <f>CONCATENATE(A333," ",B333)</f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>(C334*20)/120</f>
        <v>254500</v>
      </c>
      <c r="E334" s="4" t="str">
        <f>CONCATENATE(A334," ",B334)</f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>(C335*20)/120</f>
        <v>689000</v>
      </c>
      <c r="E335" s="4" t="str">
        <f>CONCATENATE(A335," ",B335)</f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>(C336*20)/120</f>
        <v>1141666.6666666667</v>
      </c>
      <c r="E336" s="4" t="str">
        <f>CONCATENATE(A336," ",B336)</f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>(C337*20)/120</f>
        <v>1952000</v>
      </c>
      <c r="E337" s="4" t="str">
        <f>CONCATENATE(A337," ",B337)</f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>
        <f>(C338*20)/120</f>
        <v>0</v>
      </c>
      <c r="E338" s="4" t="str">
        <f>CONCATENATE(A338," ",B338)</f>
        <v xml:space="preserve"> 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>
        <f>(C339*20)/120</f>
        <v>0</v>
      </c>
      <c r="E339" s="4" t="str">
        <f>CONCATENATE(A339," ",B339)</f>
        <v xml:space="preserve"> 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>
        <f>(C340*20)/120</f>
        <v>0</v>
      </c>
      <c r="E340" s="4" t="str">
        <f>CONCATENATE(A340," ",B340)</f>
        <v xml:space="preserve"> 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>
        <f>(C341*20)/120</f>
        <v>0</v>
      </c>
      <c r="E341" s="4" t="str">
        <f>CONCATENATE(A341," ",B341)</f>
        <v xml:space="preserve"> 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>
        <f>(C342*20)/120</f>
        <v>0</v>
      </c>
      <c r="E342" s="4" t="str">
        <f>CONCATENATE(A342," ",B342)</f>
        <v xml:space="preserve"> 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>
        <f>(C343*20)/120</f>
        <v>0</v>
      </c>
      <c r="E343" s="4" t="str">
        <f>CONCATENATE(A343," ",B343)</f>
        <v xml:space="preserve"> 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>
        <f>(C344*20)/120</f>
        <v>0</v>
      </c>
      <c r="E344" s="4" t="str">
        <f>CONCATENATE(A344," ",B344)</f>
        <v xml:space="preserve"> 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>
        <f>(C345*20)/120</f>
        <v>0</v>
      </c>
      <c r="E345" s="4" t="str">
        <f>CONCATENATE(A345," ",B345)</f>
        <v xml:space="preserve"> 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>
        <f>(C346*20)/120</f>
        <v>0</v>
      </c>
      <c r="E346" s="4" t="str">
        <f>CONCATENATE(A346," ",B346)</f>
        <v xml:space="preserve"> 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>
        <f>(C347*20)/120</f>
        <v>0</v>
      </c>
      <c r="E347" s="4" t="str">
        <f>CONCATENATE(A347," ",B347)</f>
        <v xml:space="preserve"> 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>
        <f>(C348*20)/120</f>
        <v>0</v>
      </c>
      <c r="E348" s="4" t="str">
        <f>CONCATENATE(A348," ",B348)</f>
        <v xml:space="preserve"> 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>
        <f>(C349*20)/120</f>
        <v>0</v>
      </c>
      <c r="E349" s="4" t="str">
        <f>CONCATENATE(A349," ",B349)</f>
        <v xml:space="preserve"> 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>
        <f>(C350*20)/120</f>
        <v>0</v>
      </c>
      <c r="E350" s="4" t="str">
        <f>CONCATENATE(A350," ",B350)</f>
        <v xml:space="preserve"> 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>
        <f>(C351*20)/120</f>
        <v>0</v>
      </c>
      <c r="E351" s="4" t="str">
        <f>CONCATENATE(A351," ",B351)</f>
        <v xml:space="preserve"> 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>
        <f>(C352*20)/120</f>
        <v>0</v>
      </c>
      <c r="E352" s="4" t="str">
        <f>CONCATENATE(A352," ",B352)</f>
        <v xml:space="preserve"> 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>
        <f>(C353*20)/120</f>
        <v>0</v>
      </c>
      <c r="E353" s="4" t="str">
        <f>CONCATENATE(A353," ",B353)</f>
        <v xml:space="preserve"> 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>
        <f>(C354*20)/120</f>
        <v>0</v>
      </c>
      <c r="E354" s="4" t="str">
        <f>CONCATENATE(A354," ",B354)</f>
        <v xml:space="preserve"> 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>
        <f>(C355*20)/120</f>
        <v>0</v>
      </c>
      <c r="E355" s="4" t="str">
        <f>CONCATENATE(A355," ",B355)</f>
        <v xml:space="preserve"> 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>
        <f>(C356*20)/120</f>
        <v>0</v>
      </c>
      <c r="E356" s="4" t="str">
        <f>CONCATENATE(A356," ",B356)</f>
        <v xml:space="preserve"> 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>
        <f>(C357*20)/120</f>
        <v>0</v>
      </c>
      <c r="E357" s="4" t="str">
        <f>CONCATENATE(A357," ",B357)</f>
        <v xml:space="preserve"> 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>
        <f>(C358*20)/120</f>
        <v>0</v>
      </c>
      <c r="E358" s="4" t="str">
        <f>CONCATENATE(A358," ",B358)</f>
        <v xml:space="preserve"> 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>
        <f>(C359*20)/120</f>
        <v>0</v>
      </c>
      <c r="E359" s="4" t="str">
        <f>CONCATENATE(A359," ",B359)</f>
        <v xml:space="preserve"> 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>
        <f>(C360*20)/120</f>
        <v>0</v>
      </c>
      <c r="E360" s="4" t="str">
        <f>CONCATENATE(A360," ",B360)</f>
        <v xml:space="preserve"> 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>
        <f>(C361*20)/120</f>
        <v>0</v>
      </c>
      <c r="E361" s="4" t="str">
        <f>CONCATENATE(A361," ",B361)</f>
        <v xml:space="preserve"> 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>
        <f>(C362*20)/120</f>
        <v>0</v>
      </c>
      <c r="E362" s="4" t="str">
        <f>CONCATENATE(A362," ",B362)</f>
        <v xml:space="preserve"> 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>
        <f>(C363*20)/120</f>
        <v>0</v>
      </c>
      <c r="E363" s="4" t="str">
        <f>CONCATENATE(A363," ",B363)</f>
        <v xml:space="preserve"> 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>
        <f>(C364*20)/120</f>
        <v>0</v>
      </c>
      <c r="E364" s="4" t="str">
        <f>CONCATENATE(A364," ",B364)</f>
        <v xml:space="preserve"> 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>
        <f>(C365*20)/120</f>
        <v>0</v>
      </c>
      <c r="E365" s="4" t="str">
        <f>CONCATENATE(A365," ",B365)</f>
        <v xml:space="preserve"> 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>
        <f>(C366*20)/120</f>
        <v>0</v>
      </c>
      <c r="E366" s="4" t="str">
        <f>CONCATENATE(A366," ",B366)</f>
        <v xml:space="preserve"> 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>
        <f>(C367*20)/120</f>
        <v>0</v>
      </c>
      <c r="E367" s="4" t="str">
        <f>CONCATENATE(A367," ",B367)</f>
        <v xml:space="preserve"> 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>
        <f>(C368*20)/120</f>
        <v>0</v>
      </c>
      <c r="E368" s="4" t="str">
        <f>CONCATENATE(A368," ",B368)</f>
        <v xml:space="preserve"> 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>
        <f>(C369*20)/120</f>
        <v>0</v>
      </c>
      <c r="E369" s="4" t="str">
        <f>CONCATENATE(A369," ",B369)</f>
        <v xml:space="preserve"> 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>
        <f>(C370*20)/120</f>
        <v>0</v>
      </c>
      <c r="E370" s="4" t="str">
        <f>CONCATENATE(A370," ",B370)</f>
        <v xml:space="preserve"> 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>
        <f>(C371*20)/120</f>
        <v>0</v>
      </c>
      <c r="E371" s="4" t="str">
        <f>CONCATENATE(A371," ",B371)</f>
        <v xml:space="preserve"> 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>
        <f>(C372*20)/120</f>
        <v>0</v>
      </c>
      <c r="E372" s="4" t="str">
        <f>CONCATENATE(A372," ",B372)</f>
        <v xml:space="preserve"> 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>
        <f>(C373*20)/120</f>
        <v>0</v>
      </c>
      <c r="E373" s="4" t="str">
        <f>CONCATENATE(A373," ",B373)</f>
        <v xml:space="preserve"> 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>
        <f>(C374*20)/120</f>
        <v>0</v>
      </c>
      <c r="E374" s="4" t="str">
        <f>CONCATENATE(A374," ",B374)</f>
        <v xml:space="preserve"> 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>
        <f>(C375*20)/120</f>
        <v>0</v>
      </c>
      <c r="E375" s="4" t="str">
        <f>CONCATENATE(A375," ",B375)</f>
        <v xml:space="preserve"> 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>
        <f>(C376*20)/120</f>
        <v>0</v>
      </c>
      <c r="E376" s="4" t="str">
        <f>CONCATENATE(A376," ",B376)</f>
        <v xml:space="preserve"> 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>
        <f>(C377*20)/120</f>
        <v>0</v>
      </c>
      <c r="E377" s="4" t="str">
        <f>CONCATENATE(A377," ",B377)</f>
        <v xml:space="preserve"> 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>
        <f>(C378*20)/120</f>
        <v>0</v>
      </c>
      <c r="E378" s="4" t="str">
        <f>CONCATENATE(A378," ",B378)</f>
        <v xml:space="preserve"> 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>
        <f>(C379*20)/120</f>
        <v>0</v>
      </c>
      <c r="E379" s="4" t="str">
        <f>CONCATENATE(A379," ",B379)</f>
        <v xml:space="preserve"> 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>
        <f>(C380*20)/120</f>
        <v>0</v>
      </c>
      <c r="E380" s="4" t="str">
        <f>CONCATENATE(A380," ",B380)</f>
        <v xml:space="preserve"> 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>
        <f>(C381*20)/120</f>
        <v>0</v>
      </c>
      <c r="E381" s="4" t="str">
        <f>CONCATENATE(A381," ",B381)</f>
        <v xml:space="preserve"> 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>
        <f>(C382*20)/120</f>
        <v>0</v>
      </c>
      <c r="E382" s="4" t="str">
        <f>CONCATENATE(A382," ",B382)</f>
        <v xml:space="preserve"> 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>
        <f>(C383*20)/120</f>
        <v>0</v>
      </c>
      <c r="E383" s="4" t="str">
        <f>CONCATENATE(A383," ",B383)</f>
        <v xml:space="preserve"> 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>
        <f>(C384*20)/120</f>
        <v>0</v>
      </c>
      <c r="E384" s="4" t="str">
        <f>CONCATENATE(A384," ",B384)</f>
        <v xml:space="preserve"> 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>
        <f>(C385*20)/120</f>
        <v>0</v>
      </c>
      <c r="E385" s="4" t="str">
        <f>CONCATENATE(A385," ",B385)</f>
        <v xml:space="preserve"> 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>
        <f>(C386*20)/120</f>
        <v>0</v>
      </c>
      <c r="E386" s="4" t="str">
        <f>CONCATENATE(A386," ",B386)</f>
        <v xml:space="preserve"> 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>
        <f>(C387*20)/120</f>
        <v>0</v>
      </c>
      <c r="E387" s="4" t="str">
        <f>CONCATENATE(A387," ",B387)</f>
        <v xml:space="preserve"> 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>
        <f>(C388*20)/120</f>
        <v>0</v>
      </c>
      <c r="E388" s="4" t="str">
        <f>CONCATENATE(A388," ",B388)</f>
        <v xml:space="preserve"> 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>
        <f>(C389*20)/120</f>
        <v>0</v>
      </c>
      <c r="E389" s="4" t="str">
        <f>CONCATENATE(A389," ",B389)</f>
        <v xml:space="preserve"> 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>
        <f>(C390*20)/120</f>
        <v>0</v>
      </c>
      <c r="E390" s="4" t="str">
        <f>CONCATENATE(A390," ",B390)</f>
        <v xml:space="preserve"> 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>
        <f>(C391*20)/120</f>
        <v>0</v>
      </c>
      <c r="E391" s="4" t="str">
        <f>CONCATENATE(A391," ",B391)</f>
        <v xml:space="preserve"> 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>
        <f>(C392*20)/120</f>
        <v>0</v>
      </c>
      <c r="E392" s="4" t="str">
        <f>CONCATENATE(A392," ",B392)</f>
        <v xml:space="preserve"> 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>
        <f>(C393*20)/120</f>
        <v>0</v>
      </c>
      <c r="E393" s="4" t="str">
        <f>CONCATENATE(A393," ",B393)</f>
        <v xml:space="preserve"> 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>
        <f>(C394*20)/120</f>
        <v>0</v>
      </c>
      <c r="E394" s="4" t="str">
        <f>CONCATENATE(A394," ",B394)</f>
        <v xml:space="preserve"> 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>
        <f>(C395*20)/120</f>
        <v>0</v>
      </c>
      <c r="E395" s="4" t="str">
        <f>CONCATENATE(A395," ",B395)</f>
        <v xml:space="preserve"> 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>
        <f>(C396*20)/120</f>
        <v>0</v>
      </c>
      <c r="E396" s="4" t="str">
        <f>CONCATENATE(A396," ",B396)</f>
        <v xml:space="preserve"> 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>
        <f>(C397*20)/120</f>
        <v>0</v>
      </c>
      <c r="E397" s="4" t="str">
        <f>CONCATENATE(A397," ",B397)</f>
        <v xml:space="preserve"> 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>
        <f>(C398*20)/120</f>
        <v>0</v>
      </c>
      <c r="E398" s="4" t="str">
        <f>CONCATENATE(A398," ",B398)</f>
        <v xml:space="preserve"> 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>
        <f>(C399*20)/120</f>
        <v>0</v>
      </c>
      <c r="E399" s="4" t="str">
        <f>CONCATENATE(A399," ",B399)</f>
        <v xml:space="preserve"> 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>
        <f>(C400*20)/120</f>
        <v>0</v>
      </c>
      <c r="E400" s="4" t="str">
        <f>CONCATENATE(A400," ",B400)</f>
        <v xml:space="preserve"> 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>
        <f>(C401*20)/120</f>
        <v>0</v>
      </c>
      <c r="E401" s="4" t="str">
        <f>CONCATENATE(A401," ",B401)</f>
        <v xml:space="preserve"> 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>
        <f>(C402*20)/120</f>
        <v>0</v>
      </c>
      <c r="E402" s="4" t="str">
        <f>CONCATENATE(A402," ",B402)</f>
        <v xml:space="preserve"> 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>
        <f>(C403*20)/120</f>
        <v>0</v>
      </c>
      <c r="E403" s="4" t="str">
        <f>CONCATENATE(A403," ",B403)</f>
        <v xml:space="preserve"> 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>
        <f>(C404*20)/120</f>
        <v>0</v>
      </c>
      <c r="E404" s="4" t="str">
        <f>CONCATENATE(A404," ",B404)</f>
        <v xml:space="preserve"> 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>
        <f>(C405*20)/120</f>
        <v>0</v>
      </c>
      <c r="E405" s="4" t="str">
        <f>CONCATENATE(A405," ",B405)</f>
        <v xml:space="preserve"> 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>
        <f>(C406*20)/120</f>
        <v>0</v>
      </c>
      <c r="E406" s="4" t="str">
        <f>CONCATENATE(A406," ",B406)</f>
        <v xml:space="preserve"> 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>
        <f>(C407*20)/120</f>
        <v>0</v>
      </c>
      <c r="E407" s="4" t="str">
        <f>CONCATENATE(A407," ",B407)</f>
        <v xml:space="preserve"> 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>
        <f>(C408*20)/120</f>
        <v>0</v>
      </c>
      <c r="E408" s="4" t="str">
        <f>CONCATENATE(A408," ",B408)</f>
        <v xml:space="preserve"> 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>
        <f>(C409*20)/120</f>
        <v>0</v>
      </c>
      <c r="E409" s="4" t="str">
        <f>CONCATENATE(A409," ",B409)</f>
        <v xml:space="preserve"> 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>
        <f>(C410*20)/120</f>
        <v>0</v>
      </c>
      <c r="E410" s="4" t="str">
        <f>CONCATENATE(A410," ",B410)</f>
        <v xml:space="preserve"> 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>
        <f>(C411*20)/120</f>
        <v>0</v>
      </c>
      <c r="E411" s="4" t="str">
        <f>CONCATENATE(A411," ",B411)</f>
        <v xml:space="preserve"> 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>
        <f>(C412*20)/120</f>
        <v>0</v>
      </c>
      <c r="E412" s="4" t="str">
        <f>CONCATENATE(A412," ",B412)</f>
        <v xml:space="preserve"> 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>
        <f>(C413*20)/120</f>
        <v>0</v>
      </c>
      <c r="E413" s="4" t="str">
        <f>CONCATENATE(A413," ",B413)</f>
        <v xml:space="preserve"> 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>
        <f>(C414*20)/120</f>
        <v>0</v>
      </c>
      <c r="E414" s="4" t="str">
        <f>CONCATENATE(A414," ",B414)</f>
        <v xml:space="preserve"> 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>
        <f>(C415*20)/120</f>
        <v>0</v>
      </c>
      <c r="E415" s="4" t="str">
        <f>CONCATENATE(A415," ",B415)</f>
        <v xml:space="preserve"> 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E19" sqref="E19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23.6640625" bestFit="1" customWidth="1"/>
    <col min="4" max="4" width="14" customWidth="1"/>
    <col min="5" max="5" width="23.44140625" bestFit="1" customWidth="1"/>
    <col min="6" max="6" width="7.33203125" customWidth="1"/>
    <col min="7" max="7" width="14.33203125" customWidth="1"/>
    <col min="8" max="8" width="9.44140625" bestFit="1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21" t="s">
        <v>575</v>
      </c>
      <c r="D1" s="21" t="s">
        <v>574</v>
      </c>
      <c r="E1" s="21" t="s">
        <v>576</v>
      </c>
      <c r="F1" s="4"/>
      <c r="G1" s="24" t="s">
        <v>577</v>
      </c>
      <c r="H1" s="24" t="s">
        <v>578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>VLOOKUP(Table_1[[#This Row],[Column2]],$G$2:$H$5,2,FALSE)</f>
        <v>Sufficiente</v>
      </c>
      <c r="D2" s="22" t="str">
        <f>_xlfn.XLOOKUP(Table_1[[#This Row],[Column2]],$G$2:$G$5,$H$2:$H$5)</f>
        <v>Sufficiente</v>
      </c>
      <c r="E2" s="22" t="str">
        <f>INDEX(H:H,MATCH(Table_1[[#This Row],[Column2]],G:G,0))</f>
        <v>Sufficiente</v>
      </c>
      <c r="F2" s="8"/>
      <c r="G2" s="23">
        <v>0</v>
      </c>
      <c r="H2" s="23" t="s">
        <v>570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>VLOOKUP(Table_1[[#This Row],[Column2]],$G$2:$H$5,2,FALSE)</f>
        <v>Discreto</v>
      </c>
      <c r="D3" s="22" t="str">
        <f>_xlfn.XLOOKUP(Table_1[[#This Row],[Column2]],$G$2:$G$5,$H$2:$H$5)</f>
        <v>Discreto</v>
      </c>
      <c r="E3" s="22" t="str">
        <f>INDEX(H:H,MATCH(Table_1[[#This Row],[Column2]],G:G,0))</f>
        <v>Discreto</v>
      </c>
      <c r="F3" s="8"/>
      <c r="G3" s="23">
        <v>40</v>
      </c>
      <c r="H3" s="23" t="s">
        <v>571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>VLOOKUP(Table_1[[#This Row],[Column2]],$G$2:$H$5,2,FALSE)</f>
        <v>Discreto</v>
      </c>
      <c r="D4" s="22" t="str">
        <f>_xlfn.XLOOKUP(Table_1[[#This Row],[Column2]],$G$2:$G$5,$H$2:$H$5)</f>
        <v>Discreto</v>
      </c>
      <c r="E4" s="22" t="str">
        <f>INDEX(H:H,MATCH(Table_1[[#This Row],[Column2]],G:G,0))</f>
        <v>Discreto</v>
      </c>
      <c r="F4" s="8"/>
      <c r="G4" s="23">
        <v>60</v>
      </c>
      <c r="H4" s="23" t="s">
        <v>572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>VLOOKUP(Table_1[[#This Row],[Column2]],$G$2:$H$5,2,FALSE)</f>
        <v>Sufficiente</v>
      </c>
      <c r="D5" s="22" t="str">
        <f>_xlfn.XLOOKUP(Table_1[[#This Row],[Column2]],$G$2:$G$5,$H$2:$H$5)</f>
        <v>Sufficiente</v>
      </c>
      <c r="E5" s="22" t="str">
        <f>INDEX(H:H,MATCH(Table_1[[#This Row],[Column2]],G:G,0))</f>
        <v>Sufficiente</v>
      </c>
      <c r="F5" s="8"/>
      <c r="G5" s="23">
        <v>70</v>
      </c>
      <c r="H5" s="23" t="s">
        <v>573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>VLOOKUP(Table_1[[#This Row],[Column2]],$G$2:$H$5,2,FALSE)</f>
        <v>Buono</v>
      </c>
      <c r="D6" s="22" t="str">
        <f>_xlfn.XLOOKUP(Table_1[[#This Row],[Column2]],$G$2:$G$5,$H$2:$H$5)</f>
        <v>Buono</v>
      </c>
      <c r="E6" s="22" t="str">
        <f>INDEX(H:H,MATCH(Table_1[[#This Row],[Column2]],G:G,0))</f>
        <v>Buono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>VLOOKUP(Table_1[[#This Row],[Column2]],$G$2:$H$5,2,FALSE)</f>
        <v>Respinto</v>
      </c>
      <c r="D7" s="22" t="str">
        <f>_xlfn.XLOOKUP(Table_1[[#This Row],[Column2]],$G$2:$G$5,$H$2:$H$5)</f>
        <v>Respinto</v>
      </c>
      <c r="E7" s="22" t="str">
        <f>INDEX(H:H,MATCH(Table_1[[#This Row],[Column2]],G:G,0))</f>
        <v>Respinto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>VLOOKUP(Table_1[[#This Row],[Column2]],$G$2:$H$5,2,FALSE)</f>
        <v>Respinto</v>
      </c>
      <c r="D8" s="22" t="str">
        <f>_xlfn.XLOOKUP(Table_1[[#This Row],[Column2]],$G$2:$G$5,$H$2:$H$5)</f>
        <v>Respinto</v>
      </c>
      <c r="E8" s="22" t="str">
        <f>INDEX(H:H,MATCH(Table_1[[#This Row],[Column2]],G:G,0))</f>
        <v>Respinto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H31" sqref="H31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.6640625" bestFit="1" customWidth="1"/>
    <col min="5" max="5" width="21.6640625" customWidth="1"/>
    <col min="6" max="6" width="3.6640625" customWidth="1"/>
    <col min="7" max="7" width="17.44140625" customWidth="1"/>
    <col min="8" max="8" width="42.5546875" bestFit="1" customWidth="1"/>
    <col min="9" max="9" width="33.44140625" bestFit="1" customWidth="1"/>
    <col min="10" max="10" width="13.33203125" bestFit="1" customWidth="1"/>
    <col min="11" max="11" width="18.109375" bestFit="1" customWidth="1"/>
    <col min="12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6" t="s">
        <v>495</v>
      </c>
      <c r="H1" s="16" t="s">
        <v>581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7" t="s">
        <v>499</v>
      </c>
      <c r="H2" s="20">
        <f>COUNTIF($C$2:$C$80,G2)</f>
        <v>11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7" t="s">
        <v>506</v>
      </c>
      <c r="H3" s="20">
        <f>COUNTIF($C$2:$C$80,G3)</f>
        <v>4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7" t="s">
        <v>547</v>
      </c>
      <c r="H4" s="20">
        <f t="shared" ref="H4:H5" si="0">COUNTIF($C$2:$C$80,G4)</f>
        <v>4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7" t="s">
        <v>558</v>
      </c>
      <c r="H5" s="20">
        <f t="shared" si="0"/>
        <v>5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s="13"/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6" t="s">
        <v>494</v>
      </c>
      <c r="H7" s="16" t="s">
        <v>582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9" t="s">
        <v>501</v>
      </c>
      <c r="H8" s="20">
        <f>COUNTIF($B$2:$B$80,G8)</f>
        <v>2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9" t="s">
        <v>507</v>
      </c>
      <c r="H9" s="20">
        <f t="shared" ref="H9:H14" si="1">COUNTIF($B$2:$B$80,G9)</f>
        <v>1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9" t="s">
        <v>509</v>
      </c>
      <c r="H10" s="20">
        <f t="shared" si="1"/>
        <v>1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9" t="s">
        <v>511</v>
      </c>
      <c r="H11" s="20">
        <f t="shared" si="1"/>
        <v>1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9" t="s">
        <v>525</v>
      </c>
      <c r="H12" s="20">
        <f t="shared" si="1"/>
        <v>4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9" t="s">
        <v>528</v>
      </c>
      <c r="H13" s="20">
        <f t="shared" si="1"/>
        <v>2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9" t="s">
        <v>529</v>
      </c>
      <c r="H14" s="20">
        <f t="shared" si="1"/>
        <v>1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8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s="16" t="s">
        <v>495</v>
      </c>
      <c r="H17" s="16" t="s">
        <v>580</v>
      </c>
    </row>
    <row r="18" spans="1:8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G18" s="17" t="s">
        <v>499</v>
      </c>
      <c r="H18" s="18">
        <f>SUMIF($C$2:$C$80,"Abbigliamento",$D$2:$D$80)</f>
        <v>611780</v>
      </c>
    </row>
    <row r="19" spans="1:8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s="17" t="s">
        <v>506</v>
      </c>
      <c r="H19" s="18">
        <f>SUMIF($C$2:$C$80,"Personale",$D$2:$D$80)</f>
        <v>54000</v>
      </c>
    </row>
    <row r="20" spans="1:8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G20" s="17" t="s">
        <v>547</v>
      </c>
      <c r="H20" s="18">
        <f>SUMIF($C$2:$C$80,"Hardware",$D$2:$D$80)</f>
        <v>6765600</v>
      </c>
    </row>
    <row r="21" spans="1:8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G21" s="17" t="s">
        <v>558</v>
      </c>
      <c r="H21" s="18">
        <f>SUMIF($C$2:$C$80,"Alimentari",$D$2:$D$80)</f>
        <v>30860</v>
      </c>
    </row>
    <row r="22" spans="1:8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8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G23" s="16" t="s">
        <v>494</v>
      </c>
      <c r="H23" s="16" t="s">
        <v>579</v>
      </c>
    </row>
    <row r="24" spans="1:8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G24" s="19" t="s">
        <v>501</v>
      </c>
      <c r="H24" s="18">
        <f>SUMIF($B$2:$B$80,"H&amp;B",$D$2:$D$80)</f>
        <v>73450</v>
      </c>
    </row>
    <row r="25" spans="1:8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G25" s="19" t="s">
        <v>507</v>
      </c>
      <c r="H25" s="18">
        <f>SUMIF($B$2:$B$80,"Allstate",$D$2:$D$80)</f>
        <v>50800</v>
      </c>
    </row>
    <row r="26" spans="1:8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G26" s="19" t="s">
        <v>509</v>
      </c>
      <c r="H26" s="18">
        <f>SUMIF($B$2:$B$80,"Canon USA",$D$2:$D$80)</f>
        <v>98450</v>
      </c>
    </row>
    <row r="27" spans="1:8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G27" s="19" t="s">
        <v>511</v>
      </c>
      <c r="H27" s="18">
        <f>SUMIF($B$2:$B$80,"America Online",$D$2:$D$80)</f>
        <v>7950</v>
      </c>
    </row>
    <row r="28" spans="1:8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G28" s="19" t="s">
        <v>525</v>
      </c>
      <c r="H28" s="18">
        <f>SUMIF($B$2:$B$80,"Biobottoms",$D$2:$D$80)</f>
        <v>283000</v>
      </c>
    </row>
    <row r="29" spans="1:8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G29" s="19" t="s">
        <v>528</v>
      </c>
      <c r="H29" s="18">
        <f>SUMIF($B$2:$B$80,"Epcot Center",$D$2:$D$80)</f>
        <v>107700</v>
      </c>
    </row>
    <row r="30" spans="1:8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  <c r="G30" s="19" t="s">
        <v>529</v>
      </c>
      <c r="H30" s="18">
        <f>SUMIF($B$2:$B$80,"Biergarten",$D$2:$D$80)</f>
        <v>27270</v>
      </c>
    </row>
    <row r="31" spans="1:8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8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MM9762</cp:lastModifiedBy>
  <dcterms:created xsi:type="dcterms:W3CDTF">2005-04-12T12:35:30Z</dcterms:created>
  <dcterms:modified xsi:type="dcterms:W3CDTF">2025-02-14T20:03:26Z</dcterms:modified>
</cp:coreProperties>
</file>