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\_Study\Методы принятия решений\2\Code\"/>
    </mc:Choice>
  </mc:AlternateContent>
  <bookViews>
    <workbookView xWindow="0" yWindow="0" windowWidth="20490" windowHeight="7665"/>
  </bookViews>
  <sheets>
    <sheet name="Input" sheetId="1" r:id="rId1"/>
    <sheet name="Resu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B3" i="2"/>
  <c r="L3" i="2" s="1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L7" i="2" s="1"/>
  <c r="C3" i="2"/>
  <c r="J28" i="1"/>
  <c r="I28" i="1"/>
  <c r="H28" i="1"/>
  <c r="K27" i="1"/>
  <c r="K26" i="1"/>
  <c r="G28" i="1"/>
  <c r="K25" i="1"/>
  <c r="F28" i="1"/>
  <c r="K23" i="1"/>
  <c r="U28" i="1"/>
  <c r="T28" i="1"/>
  <c r="S28" i="1"/>
  <c r="V27" i="1"/>
  <c r="V26" i="1"/>
  <c r="R28" i="1"/>
  <c r="V25" i="1"/>
  <c r="Q28" i="1"/>
  <c r="V23" i="1"/>
  <c r="U18" i="1"/>
  <c r="T18" i="1"/>
  <c r="S18" i="1"/>
  <c r="V17" i="1"/>
  <c r="V16" i="1"/>
  <c r="R18" i="1"/>
  <c r="V15" i="1"/>
  <c r="Q18" i="1"/>
  <c r="V13" i="1"/>
  <c r="J18" i="1"/>
  <c r="I18" i="1"/>
  <c r="K17" i="1"/>
  <c r="H18" i="1"/>
  <c r="K16" i="1"/>
  <c r="G18" i="1"/>
  <c r="K14" i="1"/>
  <c r="K13" i="1"/>
  <c r="U8" i="1"/>
  <c r="T8" i="1"/>
  <c r="S8" i="1"/>
  <c r="V7" i="1"/>
  <c r="V6" i="1"/>
  <c r="R8" i="1"/>
  <c r="V5" i="1"/>
  <c r="Q8" i="1"/>
  <c r="V3" i="1"/>
  <c r="F4" i="1"/>
  <c r="G7" i="1"/>
  <c r="I7" i="1"/>
  <c r="H7" i="1"/>
  <c r="H6" i="1"/>
  <c r="G8" i="1"/>
  <c r="G6" i="1"/>
  <c r="G5" i="1"/>
  <c r="F7" i="1"/>
  <c r="F6" i="1"/>
  <c r="F5" i="1"/>
  <c r="H8" i="1"/>
  <c r="I8" i="1"/>
  <c r="J8" i="1"/>
  <c r="K5" i="1"/>
  <c r="K6" i="1"/>
  <c r="K3" i="1"/>
  <c r="L5" i="2" l="1"/>
  <c r="L6" i="2"/>
  <c r="L4" i="2"/>
  <c r="K28" i="1"/>
  <c r="L26" i="1" s="1"/>
  <c r="K24" i="1"/>
  <c r="V28" i="1"/>
  <c r="W26" i="1" s="1"/>
  <c r="V24" i="1"/>
  <c r="V18" i="1"/>
  <c r="W16" i="1" s="1"/>
  <c r="V14" i="1"/>
  <c r="L17" i="1"/>
  <c r="L16" i="1"/>
  <c r="K15" i="1"/>
  <c r="F18" i="1"/>
  <c r="K18" i="1" s="1"/>
  <c r="L14" i="1" s="1"/>
  <c r="V8" i="1"/>
  <c r="W6" i="1" s="1"/>
  <c r="V4" i="1"/>
  <c r="K7" i="1"/>
  <c r="F8" i="1"/>
  <c r="K8" i="1" s="1"/>
  <c r="K4" i="1"/>
  <c r="L25" i="1" l="1"/>
  <c r="L27" i="1"/>
  <c r="L23" i="1"/>
  <c r="L24" i="1"/>
  <c r="W25" i="1"/>
  <c r="W27" i="1"/>
  <c r="W23" i="1"/>
  <c r="W24" i="1"/>
  <c r="W17" i="1"/>
  <c r="W14" i="1"/>
  <c r="W13" i="1"/>
  <c r="W15" i="1"/>
  <c r="L13" i="1"/>
  <c r="L15" i="1"/>
  <c r="W5" i="1"/>
  <c r="W7" i="1"/>
  <c r="W3" i="1"/>
  <c r="W4" i="1"/>
  <c r="L6" i="1"/>
  <c r="L3" i="1"/>
  <c r="L7" i="1"/>
  <c r="L5" i="1"/>
  <c r="L4" i="1"/>
  <c r="L28" i="1" l="1"/>
  <c r="M26" i="1" s="1"/>
  <c r="W28" i="1"/>
  <c r="X26" i="1" s="1"/>
  <c r="X27" i="1"/>
  <c r="W18" i="1"/>
  <c r="X16" i="1" s="1"/>
  <c r="X15" i="1"/>
  <c r="L18" i="1"/>
  <c r="M13" i="1"/>
  <c r="M15" i="1"/>
  <c r="W8" i="1"/>
  <c r="X6" i="1" s="1"/>
  <c r="L8" i="1"/>
  <c r="M5" i="1" s="1"/>
  <c r="X24" i="1" l="1"/>
  <c r="X25" i="1"/>
  <c r="M24" i="1"/>
  <c r="M25" i="1"/>
  <c r="M27" i="1"/>
  <c r="X7" i="1"/>
  <c r="X5" i="1"/>
  <c r="X4" i="1"/>
  <c r="M23" i="1"/>
  <c r="X23" i="1"/>
  <c r="X13" i="1"/>
  <c r="X17" i="1"/>
  <c r="X14" i="1"/>
  <c r="M14" i="1"/>
  <c r="M16" i="1"/>
  <c r="M17" i="1"/>
  <c r="X3" i="1"/>
  <c r="M4" i="1"/>
  <c r="M3" i="1"/>
  <c r="M7" i="1"/>
  <c r="M6" i="1"/>
</calcChain>
</file>

<file path=xl/sharedStrings.xml><?xml version="1.0" encoding="utf-8"?>
<sst xmlns="http://schemas.openxmlformats.org/spreadsheetml/2006/main" count="126" uniqueCount="41">
  <si>
    <t>Количество слотов для процессоров</t>
  </si>
  <si>
    <t>Количество слотов для расширения памяти</t>
  </si>
  <si>
    <t>Максимальная память</t>
  </si>
  <si>
    <t>Количество слотов для карт расширения</t>
  </si>
  <si>
    <t>Цена</t>
  </si>
  <si>
    <t>Наименование критерия</t>
  </si>
  <si>
    <t>Буквенное обозначение</t>
  </si>
  <si>
    <t>Наименование альтернативы</t>
  </si>
  <si>
    <t>С1</t>
  </si>
  <si>
    <t>С2</t>
  </si>
  <si>
    <t>С3</t>
  </si>
  <si>
    <t>С4</t>
  </si>
  <si>
    <t>С5</t>
  </si>
  <si>
    <t>SUPERMICRO MBD-X10SLL-S-B</t>
  </si>
  <si>
    <t>INTEL DBS1200V3RPS</t>
  </si>
  <si>
    <t>SUPERMICRO X9SCL-F</t>
  </si>
  <si>
    <t>SUPERMICRO MBD-X9SCL-F-O</t>
  </si>
  <si>
    <t>INTEL DBS1200BTSR</t>
  </si>
  <si>
    <t>А1</t>
  </si>
  <si>
    <t>А2</t>
  </si>
  <si>
    <t>А3</t>
  </si>
  <si>
    <t>А4</t>
  </si>
  <si>
    <t>А5</t>
  </si>
  <si>
    <t>∑row</t>
  </si>
  <si>
    <t>∑col</t>
  </si>
  <si>
    <t>w_i</t>
  </si>
  <si>
    <t>w_i*</t>
  </si>
  <si>
    <t>Критерии</t>
  </si>
  <si>
    <t>A1</t>
  </si>
  <si>
    <t>A2</t>
  </si>
  <si>
    <t>A3</t>
  </si>
  <si>
    <t>A4</t>
  </si>
  <si>
    <t>A5</t>
  </si>
  <si>
    <t>C1</t>
  </si>
  <si>
    <t>C2</t>
  </si>
  <si>
    <t>C3</t>
  </si>
  <si>
    <t>C4</t>
  </si>
  <si>
    <t>C5</t>
  </si>
  <si>
    <t>На пересечении Ci с Aj стоит W(Ci, Aj), т.е. оценка j-ой альтернативы по i -ому критерию</t>
  </si>
  <si>
    <t>Вектор весовых коэффициентов критериев С</t>
  </si>
  <si>
    <t>Веса альтернатив по всем критериям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</si>
</sst>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4" borderId="0" xfId="3" applyAlignment="1">
      <alignment vertical="center"/>
    </xf>
    <xf numFmtId="0" fontId="1" fillId="4" borderId="0" xfId="3" applyAlignment="1">
      <alignment wrapText="1"/>
    </xf>
    <xf numFmtId="0" fontId="1" fillId="4" borderId="0" xfId="3"/>
    <xf numFmtId="0" fontId="3" fillId="4" borderId="1" xfId="3" applyFont="1" applyBorder="1"/>
    <xf numFmtId="0" fontId="0" fillId="4" borderId="1" xfId="3" applyFont="1" applyBorder="1"/>
    <xf numFmtId="0" fontId="1" fillId="4" borderId="2" xfId="3" applyBorder="1"/>
    <xf numFmtId="0" fontId="0" fillId="4" borderId="2" xfId="3" applyFont="1" applyBorder="1"/>
    <xf numFmtId="0" fontId="3" fillId="4" borderId="2" xfId="3" applyFont="1" applyBorder="1"/>
    <xf numFmtId="0" fontId="0" fillId="0" borderId="0" xfId="0" applyBorder="1" applyAlignment="1">
      <alignment horizontal="center" wrapText="1"/>
    </xf>
    <xf numFmtId="0" fontId="2" fillId="2" borderId="1" xfId="1" applyBorder="1"/>
    <xf numFmtId="0" fontId="2" fillId="2" borderId="2" xfId="1" applyBorder="1"/>
    <xf numFmtId="0" fontId="1" fillId="3" borderId="1" xfId="2" applyBorder="1" applyAlignment="1">
      <alignment horizontal="center"/>
    </xf>
    <xf numFmtId="0" fontId="1" fillId="3" borderId="1" xfId="2" applyBorder="1" applyAlignment="1">
      <alignment horizontal="center" wrapText="1"/>
    </xf>
    <xf numFmtId="0" fontId="4" fillId="3" borderId="1" xfId="2" applyFont="1" applyBorder="1" applyAlignment="1">
      <alignment horizontal="center"/>
    </xf>
    <xf numFmtId="12" fontId="0" fillId="0" borderId="1" xfId="0" applyNumberFormat="1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2" borderId="1" xfId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4" borderId="0" xfId="3" applyAlignment="1">
      <alignment horizontal="center" vertical="center" wrapText="1"/>
    </xf>
    <xf numFmtId="0" fontId="1" fillId="4" borderId="0" xfId="3" applyAlignment="1">
      <alignment horizontal="center" vertical="center" wrapText="1"/>
    </xf>
    <xf numFmtId="0" fontId="1" fillId="4" borderId="0" xfId="3" applyAlignment="1">
      <alignment horizontal="center" wrapText="1"/>
    </xf>
  </cellXfs>
  <cellStyles count="4">
    <cellStyle name="20% — акцент1" xfId="2" builtinId="30"/>
    <cellStyle name="40% — акцент1" xfId="3" builtinId="31"/>
    <cellStyle name="Акцент1" xfId="1" builtinId="2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8</xdr:row>
      <xdr:rowOff>128587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84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419100</xdr:colOff>
      <xdr:row>8</xdr:row>
      <xdr:rowOff>128587</xdr:rowOff>
    </xdr:from>
    <xdr:ext cx="65" cy="172227"/>
    <xdr:sp macro="" textlink="">
      <xdr:nvSpPr>
        <xdr:cNvPr id="3" name="TextBox 2"/>
        <xdr:cNvSpPr txBox="1"/>
      </xdr:nvSpPr>
      <xdr:spPr>
        <a:xfrm>
          <a:off x="5943600" y="184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419100</xdr:colOff>
      <xdr:row>8</xdr:row>
      <xdr:rowOff>128587</xdr:rowOff>
    </xdr:from>
    <xdr:ext cx="65" cy="172227"/>
    <xdr:sp macro="" textlink="">
      <xdr:nvSpPr>
        <xdr:cNvPr id="4" name="TextBox 3"/>
        <xdr:cNvSpPr txBox="1"/>
      </xdr:nvSpPr>
      <xdr:spPr>
        <a:xfrm>
          <a:off x="5943600" y="184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419100</xdr:colOff>
      <xdr:row>8</xdr:row>
      <xdr:rowOff>128587</xdr:rowOff>
    </xdr:from>
    <xdr:ext cx="65" cy="172227"/>
    <xdr:sp macro="" textlink="">
      <xdr:nvSpPr>
        <xdr:cNvPr id="6" name="TextBox 5"/>
        <xdr:cNvSpPr txBox="1"/>
      </xdr:nvSpPr>
      <xdr:spPr>
        <a:xfrm>
          <a:off x="5943600" y="184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295275</xdr:colOff>
      <xdr:row>1</xdr:row>
      <xdr:rowOff>42862</xdr:rowOff>
    </xdr:from>
    <xdr:ext cx="651269" cy="8452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981325" y="614362"/>
              <a:ext cx="651269" cy="845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5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</m:oMath>
                </m:oMathPara>
              </a14:m>
              <a:endParaRPr lang="ru-RU" sz="54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981325" y="614362"/>
              <a:ext cx="651269" cy="845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54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endParaRPr lang="ru-RU" sz="5400"/>
            </a:p>
          </xdr:txBody>
        </xdr:sp>
      </mc:Fallback>
    </mc:AlternateContent>
    <xdr:clientData/>
  </xdr:oneCellAnchor>
  <xdr:oneCellAnchor>
    <xdr:from>
      <xdr:col>9</xdr:col>
      <xdr:colOff>295275</xdr:colOff>
      <xdr:row>1</xdr:row>
      <xdr:rowOff>19050</xdr:rowOff>
    </xdr:from>
    <xdr:ext cx="673902" cy="8452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5238750" y="590550"/>
              <a:ext cx="673902" cy="845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5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54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5238750" y="590550"/>
              <a:ext cx="673902" cy="845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5400" b="0" i="0">
                  <a:latin typeface="Cambria Math" panose="02040503050406030204" pitchFamily="18" charset="0"/>
                </a:rPr>
                <a:t>=</a:t>
              </a:r>
              <a:endParaRPr lang="ru-RU" sz="5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zoomScale="70" zoomScaleNormal="70" workbookViewId="0">
      <selection activeCell="O8" sqref="O8"/>
    </sheetView>
  </sheetViews>
  <sheetFormatPr defaultRowHeight="15" x14ac:dyDescent="0.25"/>
  <cols>
    <col min="1" max="1" width="41.5703125" bestFit="1" customWidth="1"/>
    <col min="2" max="2" width="13.85546875" customWidth="1"/>
    <col min="5" max="5" width="4.85546875" customWidth="1"/>
    <col min="6" max="6" width="5.7109375" customWidth="1"/>
    <col min="7" max="7" width="6" customWidth="1"/>
    <col min="8" max="8" width="5.7109375" customWidth="1"/>
    <col min="9" max="9" width="6" customWidth="1"/>
    <col min="10" max="10" width="5.7109375" customWidth="1"/>
    <col min="11" max="11" width="6" customWidth="1"/>
    <col min="12" max="12" width="4.85546875" customWidth="1"/>
    <col min="13" max="13" width="5.140625" customWidth="1"/>
    <col min="16" max="16" width="4.7109375" customWidth="1"/>
    <col min="17" max="17" width="5.7109375" customWidth="1"/>
    <col min="18" max="18" width="6" customWidth="1"/>
    <col min="19" max="19" width="5.7109375" customWidth="1"/>
    <col min="20" max="20" width="6" customWidth="1"/>
    <col min="21" max="21" width="5.7109375" customWidth="1"/>
    <col min="22" max="22" width="6" customWidth="1"/>
    <col min="23" max="24" width="4.85546875" customWidth="1"/>
  </cols>
  <sheetData>
    <row r="1" spans="1:24" ht="30" x14ac:dyDescent="0.25">
      <c r="A1" s="2" t="s">
        <v>5</v>
      </c>
      <c r="B1" s="3" t="s">
        <v>6</v>
      </c>
      <c r="E1" s="13" t="s">
        <v>27</v>
      </c>
      <c r="F1" s="13"/>
      <c r="G1" s="13"/>
      <c r="H1" s="13"/>
      <c r="I1" s="13"/>
      <c r="J1" s="13"/>
      <c r="K1" s="13"/>
      <c r="L1" s="13"/>
      <c r="M1" s="13"/>
      <c r="P1" s="13" t="s">
        <v>0</v>
      </c>
      <c r="Q1" s="13"/>
      <c r="R1" s="13"/>
      <c r="S1" s="13"/>
      <c r="T1" s="13"/>
      <c r="U1" s="13"/>
      <c r="V1" s="13"/>
      <c r="W1" s="13"/>
      <c r="X1" s="13"/>
    </row>
    <row r="2" spans="1:24" x14ac:dyDescent="0.25">
      <c r="A2" s="1" t="s">
        <v>0</v>
      </c>
      <c r="B2" t="s">
        <v>8</v>
      </c>
      <c r="E2" s="12"/>
      <c r="F2" s="12" t="s">
        <v>8</v>
      </c>
      <c r="G2" s="12" t="s">
        <v>9</v>
      </c>
      <c r="H2" s="12" t="s">
        <v>10</v>
      </c>
      <c r="I2" s="12" t="s">
        <v>11</v>
      </c>
      <c r="J2" s="12" t="s">
        <v>12</v>
      </c>
      <c r="K2" s="12" t="s">
        <v>23</v>
      </c>
      <c r="L2" s="12" t="s">
        <v>25</v>
      </c>
      <c r="M2" s="12" t="s">
        <v>26</v>
      </c>
      <c r="P2" s="7"/>
      <c r="Q2" s="8" t="s">
        <v>28</v>
      </c>
      <c r="R2" s="8" t="s">
        <v>29</v>
      </c>
      <c r="S2" s="8" t="s">
        <v>30</v>
      </c>
      <c r="T2" s="8" t="s">
        <v>31</v>
      </c>
      <c r="U2" s="8" t="s">
        <v>32</v>
      </c>
      <c r="V2" s="9" t="s">
        <v>23</v>
      </c>
      <c r="W2" s="8" t="s">
        <v>25</v>
      </c>
      <c r="X2" s="8" t="s">
        <v>26</v>
      </c>
    </row>
    <row r="3" spans="1:24" x14ac:dyDescent="0.25">
      <c r="A3" s="1" t="s">
        <v>1</v>
      </c>
      <c r="B3" t="s">
        <v>9</v>
      </c>
      <c r="E3" s="11" t="s">
        <v>8</v>
      </c>
      <c r="F3" s="16">
        <v>1</v>
      </c>
      <c r="G3" s="16">
        <v>4</v>
      </c>
      <c r="H3" s="16">
        <v>2</v>
      </c>
      <c r="I3" s="16">
        <v>5</v>
      </c>
      <c r="J3" s="16">
        <v>0.2</v>
      </c>
      <c r="K3" s="17">
        <f>SUM(F3:J3)</f>
        <v>12.2</v>
      </c>
      <c r="L3" s="17">
        <f>K3/K8</f>
        <v>0.22274709828867861</v>
      </c>
      <c r="M3" s="17">
        <f>L3/L8</f>
        <v>0.22274709828867861</v>
      </c>
      <c r="P3" s="6" t="s">
        <v>28</v>
      </c>
      <c r="Q3" s="16">
        <v>1</v>
      </c>
      <c r="R3" s="16"/>
      <c r="S3" s="16"/>
      <c r="T3" s="16"/>
      <c r="U3" s="16"/>
      <c r="V3" s="17">
        <f>SUM(Q3:U3)</f>
        <v>1</v>
      </c>
      <c r="W3" s="17">
        <f>V3/V8</f>
        <v>0.2</v>
      </c>
      <c r="X3" s="17">
        <f>W3/W8</f>
        <v>0.2</v>
      </c>
    </row>
    <row r="4" spans="1:24" x14ac:dyDescent="0.25">
      <c r="A4" s="1" t="s">
        <v>2</v>
      </c>
      <c r="B4" t="s">
        <v>10</v>
      </c>
      <c r="E4" s="11" t="s">
        <v>9</v>
      </c>
      <c r="F4" s="16">
        <f>1/G3</f>
        <v>0.25</v>
      </c>
      <c r="G4" s="16">
        <v>1</v>
      </c>
      <c r="H4" s="16">
        <v>0.5</v>
      </c>
      <c r="I4" s="16">
        <v>2</v>
      </c>
      <c r="J4" s="16">
        <v>0.14285714285714285</v>
      </c>
      <c r="K4" s="17">
        <f t="shared" ref="K4:K7" si="0">SUM(F4:J4)</f>
        <v>3.8928571428571428</v>
      </c>
      <c r="L4" s="17">
        <f>K4/K8</f>
        <v>7.1075625624900385E-2</v>
      </c>
      <c r="M4" s="17">
        <f>L4/L8</f>
        <v>7.1075625624900385E-2</v>
      </c>
      <c r="P4" s="6" t="s">
        <v>29</v>
      </c>
      <c r="Q4" s="16"/>
      <c r="R4" s="16">
        <v>1</v>
      </c>
      <c r="S4" s="16"/>
      <c r="T4" s="16"/>
      <c r="U4" s="16"/>
      <c r="V4" s="17">
        <f t="shared" ref="V4:V7" si="1">SUM(Q4:U4)</f>
        <v>1</v>
      </c>
      <c r="W4" s="17">
        <f>V4/V8</f>
        <v>0.2</v>
      </c>
      <c r="X4" s="17">
        <f>W4/W8</f>
        <v>0.2</v>
      </c>
    </row>
    <row r="5" spans="1:24" x14ac:dyDescent="0.25">
      <c r="A5" s="1" t="s">
        <v>3</v>
      </c>
      <c r="B5" t="s">
        <v>11</v>
      </c>
      <c r="E5" s="11" t="s">
        <v>10</v>
      </c>
      <c r="F5" s="16">
        <f>1/H3</f>
        <v>0.5</v>
      </c>
      <c r="G5" s="16">
        <f>1/H4</f>
        <v>2</v>
      </c>
      <c r="H5" s="16">
        <v>1</v>
      </c>
      <c r="I5" s="16">
        <v>5</v>
      </c>
      <c r="J5" s="16">
        <v>0.16666666666666666</v>
      </c>
      <c r="K5" s="17">
        <f t="shared" si="0"/>
        <v>8.6666666666666661</v>
      </c>
      <c r="L5" s="17">
        <f>K5/K8</f>
        <v>0.15823564359305037</v>
      </c>
      <c r="M5" s="17">
        <f>L5/L8</f>
        <v>0.15823564359305037</v>
      </c>
      <c r="P5" s="6" t="s">
        <v>30</v>
      </c>
      <c r="Q5" s="16"/>
      <c r="R5" s="16"/>
      <c r="S5" s="16">
        <v>1</v>
      </c>
      <c r="T5" s="16"/>
      <c r="U5" s="16"/>
      <c r="V5" s="17">
        <f t="shared" si="1"/>
        <v>1</v>
      </c>
      <c r="W5" s="17">
        <f>V5/V8</f>
        <v>0.2</v>
      </c>
      <c r="X5" s="17">
        <f>W5/W8</f>
        <v>0.2</v>
      </c>
    </row>
    <row r="6" spans="1:24" x14ac:dyDescent="0.25">
      <c r="A6" s="1" t="s">
        <v>4</v>
      </c>
      <c r="B6" t="s">
        <v>12</v>
      </c>
      <c r="E6" s="11" t="s">
        <v>11</v>
      </c>
      <c r="F6" s="16">
        <f>1/I3</f>
        <v>0.2</v>
      </c>
      <c r="G6" s="16">
        <f>1/I4</f>
        <v>0.5</v>
      </c>
      <c r="H6" s="16">
        <f>1/I5</f>
        <v>0.2</v>
      </c>
      <c r="I6" s="16">
        <v>1</v>
      </c>
      <c r="J6" s="16">
        <v>0.1111111111111111</v>
      </c>
      <c r="K6" s="17">
        <f t="shared" si="0"/>
        <v>2.0111111111111111</v>
      </c>
      <c r="L6" s="17">
        <f>K6/K8</f>
        <v>3.6718783961977079E-2</v>
      </c>
      <c r="M6" s="17">
        <f>L6/L8</f>
        <v>3.6718783961977079E-2</v>
      </c>
      <c r="P6" s="6" t="s">
        <v>31</v>
      </c>
      <c r="Q6" s="16"/>
      <c r="R6" s="16"/>
      <c r="S6" s="16"/>
      <c r="T6" s="16">
        <v>1</v>
      </c>
      <c r="U6" s="16"/>
      <c r="V6" s="17">
        <f t="shared" si="1"/>
        <v>1</v>
      </c>
      <c r="W6" s="17">
        <f>V6/V8</f>
        <v>0.2</v>
      </c>
      <c r="X6" s="17">
        <f>W6/W8</f>
        <v>0.2</v>
      </c>
    </row>
    <row r="7" spans="1:24" x14ac:dyDescent="0.25">
      <c r="E7" s="11" t="s">
        <v>12</v>
      </c>
      <c r="F7" s="16">
        <f>1/J3</f>
        <v>5</v>
      </c>
      <c r="G7" s="16">
        <f>1/J4</f>
        <v>7</v>
      </c>
      <c r="H7" s="16">
        <f>1/J5</f>
        <v>6</v>
      </c>
      <c r="I7" s="16">
        <f>1/J6</f>
        <v>9</v>
      </c>
      <c r="J7" s="16">
        <v>1</v>
      </c>
      <c r="K7" s="17">
        <f t="shared" si="0"/>
        <v>28</v>
      </c>
      <c r="L7" s="17">
        <f>K7/K8</f>
        <v>0.51122284853139355</v>
      </c>
      <c r="M7" s="17">
        <f>L7/L8</f>
        <v>0.51122284853139355</v>
      </c>
      <c r="P7" s="6" t="s">
        <v>32</v>
      </c>
      <c r="Q7" s="16"/>
      <c r="R7" s="16"/>
      <c r="S7" s="16"/>
      <c r="T7" s="16"/>
      <c r="U7" s="16">
        <v>1</v>
      </c>
      <c r="V7" s="17">
        <f t="shared" si="1"/>
        <v>1</v>
      </c>
      <c r="W7" s="17">
        <f>V7/V8</f>
        <v>0.2</v>
      </c>
      <c r="X7" s="17">
        <f>W7/W8</f>
        <v>0.2</v>
      </c>
    </row>
    <row r="8" spans="1:24" x14ac:dyDescent="0.25">
      <c r="A8" s="3" t="s">
        <v>7</v>
      </c>
      <c r="B8" s="4"/>
      <c r="E8" s="11" t="s">
        <v>24</v>
      </c>
      <c r="F8" s="17">
        <f>SUM(F3:F7)</f>
        <v>6.95</v>
      </c>
      <c r="G8" s="17">
        <f t="shared" ref="G8:J8" si="2">SUM(G3:G7)</f>
        <v>14.5</v>
      </c>
      <c r="H8" s="17">
        <f t="shared" si="2"/>
        <v>9.6999999999999993</v>
      </c>
      <c r="I8" s="17">
        <f t="shared" si="2"/>
        <v>22</v>
      </c>
      <c r="J8" s="17">
        <f t="shared" si="2"/>
        <v>1.6206349206349207</v>
      </c>
      <c r="K8" s="17">
        <f>SUM(F8:J8)</f>
        <v>54.770634920634919</v>
      </c>
      <c r="L8" s="17">
        <f>SUM(L3:L7)</f>
        <v>1</v>
      </c>
      <c r="M8" s="17">
        <v>1</v>
      </c>
      <c r="P8" s="5" t="s">
        <v>24</v>
      </c>
      <c r="Q8" s="17">
        <f>SUM(Q3:Q7)</f>
        <v>1</v>
      </c>
      <c r="R8" s="17">
        <f t="shared" ref="R8" si="3">SUM(R3:R7)</f>
        <v>1</v>
      </c>
      <c r="S8" s="17">
        <f t="shared" ref="S8" si="4">SUM(S3:S7)</f>
        <v>1</v>
      </c>
      <c r="T8" s="17">
        <f t="shared" ref="T8" si="5">SUM(T3:T7)</f>
        <v>1</v>
      </c>
      <c r="U8" s="17">
        <f t="shared" ref="U8" si="6">SUM(U3:U7)</f>
        <v>1</v>
      </c>
      <c r="V8" s="17">
        <f>SUM(Q8:U8)</f>
        <v>5</v>
      </c>
      <c r="W8" s="17">
        <f>SUM(W3:W7)</f>
        <v>1</v>
      </c>
      <c r="X8" s="17">
        <v>1</v>
      </c>
    </row>
    <row r="9" spans="1:24" x14ac:dyDescent="0.25">
      <c r="A9" t="s">
        <v>13</v>
      </c>
      <c r="B9" t="s">
        <v>18</v>
      </c>
    </row>
    <row r="10" spans="1:24" ht="15" customHeight="1" x14ac:dyDescent="0.25">
      <c r="A10" t="s">
        <v>14</v>
      </c>
      <c r="B10" t="s">
        <v>19</v>
      </c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" customHeight="1" x14ac:dyDescent="0.25">
      <c r="A11" t="s">
        <v>15</v>
      </c>
      <c r="B11" t="s">
        <v>20</v>
      </c>
      <c r="E11" s="15" t="s">
        <v>1</v>
      </c>
      <c r="F11" s="15"/>
      <c r="G11" s="15"/>
      <c r="H11" s="15"/>
      <c r="I11" s="15"/>
      <c r="J11" s="15"/>
      <c r="K11" s="15"/>
      <c r="L11" s="15"/>
      <c r="M11" s="15"/>
      <c r="P11" s="14" t="s">
        <v>2</v>
      </c>
      <c r="Q11" s="14"/>
      <c r="R11" s="14"/>
      <c r="S11" s="14"/>
      <c r="T11" s="14"/>
      <c r="U11" s="14"/>
      <c r="V11" s="14"/>
      <c r="W11" s="14"/>
      <c r="X11" s="14"/>
    </row>
    <row r="12" spans="1:24" x14ac:dyDescent="0.25">
      <c r="A12" t="s">
        <v>16</v>
      </c>
      <c r="B12" t="s">
        <v>21</v>
      </c>
      <c r="E12" s="7"/>
      <c r="F12" s="8" t="s">
        <v>28</v>
      </c>
      <c r="G12" s="8" t="s">
        <v>29</v>
      </c>
      <c r="H12" s="8" t="s">
        <v>30</v>
      </c>
      <c r="I12" s="8" t="s">
        <v>31</v>
      </c>
      <c r="J12" s="8" t="s">
        <v>32</v>
      </c>
      <c r="K12" s="9" t="s">
        <v>23</v>
      </c>
      <c r="L12" s="8" t="s">
        <v>25</v>
      </c>
      <c r="M12" s="8" t="s">
        <v>26</v>
      </c>
      <c r="P12" s="7"/>
      <c r="Q12" s="8" t="s">
        <v>28</v>
      </c>
      <c r="R12" s="8" t="s">
        <v>29</v>
      </c>
      <c r="S12" s="8" t="s">
        <v>30</v>
      </c>
      <c r="T12" s="8" t="s">
        <v>31</v>
      </c>
      <c r="U12" s="8" t="s">
        <v>32</v>
      </c>
      <c r="V12" s="9" t="s">
        <v>23</v>
      </c>
      <c r="W12" s="8" t="s">
        <v>25</v>
      </c>
      <c r="X12" s="8" t="s">
        <v>26</v>
      </c>
    </row>
    <row r="13" spans="1:24" x14ac:dyDescent="0.25">
      <c r="A13" t="s">
        <v>17</v>
      </c>
      <c r="B13" t="s">
        <v>22</v>
      </c>
      <c r="E13" s="6" t="s">
        <v>28</v>
      </c>
      <c r="F13" s="16">
        <v>1</v>
      </c>
      <c r="G13" s="16"/>
      <c r="H13" s="16"/>
      <c r="I13" s="16"/>
      <c r="J13" s="16"/>
      <c r="K13" s="17">
        <f>SUM(F13:J13)</f>
        <v>1</v>
      </c>
      <c r="L13" s="17">
        <f>K13/K18</f>
        <v>0.2</v>
      </c>
      <c r="M13" s="17">
        <f>L13/L18</f>
        <v>0.2</v>
      </c>
      <c r="P13" s="6" t="s">
        <v>28</v>
      </c>
      <c r="Q13" s="16">
        <v>1</v>
      </c>
      <c r="R13" s="16"/>
      <c r="S13" s="16"/>
      <c r="T13" s="16"/>
      <c r="U13" s="16"/>
      <c r="V13" s="17">
        <f>SUM(Q13:U13)</f>
        <v>1</v>
      </c>
      <c r="W13" s="17">
        <f>V13/V18</f>
        <v>0.2</v>
      </c>
      <c r="X13" s="17">
        <f>W13/W18</f>
        <v>0.2</v>
      </c>
    </row>
    <row r="14" spans="1:24" x14ac:dyDescent="0.25">
      <c r="E14" s="6" t="s">
        <v>29</v>
      </c>
      <c r="F14" s="16"/>
      <c r="G14" s="16">
        <v>1</v>
      </c>
      <c r="H14" s="16"/>
      <c r="I14" s="16"/>
      <c r="J14" s="16"/>
      <c r="K14" s="17">
        <f t="shared" ref="K14:K17" si="7">SUM(F14:J14)</f>
        <v>1</v>
      </c>
      <c r="L14" s="17">
        <f>K14/K18</f>
        <v>0.2</v>
      </c>
      <c r="M14" s="17">
        <f>L14/L18</f>
        <v>0.2</v>
      </c>
      <c r="P14" s="6" t="s">
        <v>29</v>
      </c>
      <c r="Q14" s="16"/>
      <c r="R14" s="16">
        <v>1</v>
      </c>
      <c r="S14" s="16"/>
      <c r="T14" s="16"/>
      <c r="U14" s="16"/>
      <c r="V14" s="17">
        <f t="shared" ref="V14:V17" si="8">SUM(Q14:U14)</f>
        <v>1</v>
      </c>
      <c r="W14" s="17">
        <f>V14/V18</f>
        <v>0.2</v>
      </c>
      <c r="X14" s="17">
        <f>W14/W18</f>
        <v>0.2</v>
      </c>
    </row>
    <row r="15" spans="1:24" x14ac:dyDescent="0.25">
      <c r="E15" s="6" t="s">
        <v>30</v>
      </c>
      <c r="F15" s="16"/>
      <c r="G15" s="16"/>
      <c r="H15" s="16">
        <v>1</v>
      </c>
      <c r="I15" s="16"/>
      <c r="J15" s="16"/>
      <c r="K15" s="17">
        <f t="shared" si="7"/>
        <v>1</v>
      </c>
      <c r="L15" s="17">
        <f>K15/K18</f>
        <v>0.2</v>
      </c>
      <c r="M15" s="17">
        <f>L15/L18</f>
        <v>0.2</v>
      </c>
      <c r="P15" s="6" t="s">
        <v>30</v>
      </c>
      <c r="Q15" s="16"/>
      <c r="R15" s="16"/>
      <c r="S15" s="16">
        <v>1</v>
      </c>
      <c r="T15" s="16"/>
      <c r="U15" s="16"/>
      <c r="V15" s="17">
        <f t="shared" si="8"/>
        <v>1</v>
      </c>
      <c r="W15" s="17">
        <f>V15/V18</f>
        <v>0.2</v>
      </c>
      <c r="X15" s="17">
        <f>W15/W18</f>
        <v>0.2</v>
      </c>
    </row>
    <row r="16" spans="1:24" x14ac:dyDescent="0.25">
      <c r="E16" s="6" t="s">
        <v>31</v>
      </c>
      <c r="F16" s="16"/>
      <c r="G16" s="16"/>
      <c r="H16" s="16"/>
      <c r="I16" s="16">
        <v>1</v>
      </c>
      <c r="J16" s="16"/>
      <c r="K16" s="17">
        <f t="shared" si="7"/>
        <v>1</v>
      </c>
      <c r="L16" s="17">
        <f>K16/K18</f>
        <v>0.2</v>
      </c>
      <c r="M16" s="17">
        <f>L16/L18</f>
        <v>0.2</v>
      </c>
      <c r="P16" s="6" t="s">
        <v>31</v>
      </c>
      <c r="Q16" s="16"/>
      <c r="R16" s="16"/>
      <c r="S16" s="16"/>
      <c r="T16" s="16">
        <v>1</v>
      </c>
      <c r="U16" s="16"/>
      <c r="V16" s="17">
        <f t="shared" si="8"/>
        <v>1</v>
      </c>
      <c r="W16" s="17">
        <f>V16/V18</f>
        <v>0.2</v>
      </c>
      <c r="X16" s="17">
        <f>W16/W18</f>
        <v>0.2</v>
      </c>
    </row>
    <row r="17" spans="5:24" x14ac:dyDescent="0.25">
      <c r="E17" s="6" t="s">
        <v>32</v>
      </c>
      <c r="F17" s="16"/>
      <c r="G17" s="16"/>
      <c r="H17" s="16"/>
      <c r="I17" s="16"/>
      <c r="J17" s="16">
        <v>1</v>
      </c>
      <c r="K17" s="17">
        <f t="shared" si="7"/>
        <v>1</v>
      </c>
      <c r="L17" s="17">
        <f>K17/K18</f>
        <v>0.2</v>
      </c>
      <c r="M17" s="17">
        <f>L17/L18</f>
        <v>0.2</v>
      </c>
      <c r="P17" s="6" t="s">
        <v>32</v>
      </c>
      <c r="Q17" s="16"/>
      <c r="R17" s="16"/>
      <c r="S17" s="16"/>
      <c r="T17" s="16"/>
      <c r="U17" s="16">
        <v>1</v>
      </c>
      <c r="V17" s="17">
        <f t="shared" si="8"/>
        <v>1</v>
      </c>
      <c r="W17" s="17">
        <f>V17/V18</f>
        <v>0.2</v>
      </c>
      <c r="X17" s="17">
        <f>W17/W18</f>
        <v>0.2</v>
      </c>
    </row>
    <row r="18" spans="5:24" x14ac:dyDescent="0.25">
      <c r="E18" s="5" t="s">
        <v>24</v>
      </c>
      <c r="F18" s="17">
        <f>SUM(F13:F17)</f>
        <v>1</v>
      </c>
      <c r="G18" s="17">
        <f t="shared" ref="G18" si="9">SUM(G13:G17)</f>
        <v>1</v>
      </c>
      <c r="H18" s="17">
        <f t="shared" ref="H18" si="10">SUM(H13:H17)</f>
        <v>1</v>
      </c>
      <c r="I18" s="17">
        <f t="shared" ref="I18" si="11">SUM(I13:I17)</f>
        <v>1</v>
      </c>
      <c r="J18" s="17">
        <f t="shared" ref="J18" si="12">SUM(J13:J17)</f>
        <v>1</v>
      </c>
      <c r="K18" s="17">
        <f>SUM(F18:J18)</f>
        <v>5</v>
      </c>
      <c r="L18" s="17">
        <f>SUM(L13:L17)</f>
        <v>1</v>
      </c>
      <c r="M18" s="17">
        <v>1</v>
      </c>
      <c r="P18" s="5" t="s">
        <v>24</v>
      </c>
      <c r="Q18" s="17">
        <f>SUM(Q13:Q17)</f>
        <v>1</v>
      </c>
      <c r="R18" s="17">
        <f t="shared" ref="R18" si="13">SUM(R13:R17)</f>
        <v>1</v>
      </c>
      <c r="S18" s="17">
        <f t="shared" ref="S18" si="14">SUM(S13:S17)</f>
        <v>1</v>
      </c>
      <c r="T18" s="17">
        <f t="shared" ref="T18" si="15">SUM(T13:T17)</f>
        <v>1</v>
      </c>
      <c r="U18" s="17">
        <f t="shared" ref="U18" si="16">SUM(U13:U17)</f>
        <v>1</v>
      </c>
      <c r="V18" s="17">
        <f>SUM(Q18:U18)</f>
        <v>5</v>
      </c>
      <c r="W18" s="17">
        <f>SUM(W13:W17)</f>
        <v>1</v>
      </c>
      <c r="X18" s="17">
        <v>1</v>
      </c>
    </row>
    <row r="21" spans="5:24" ht="15" customHeight="1" x14ac:dyDescent="0.25">
      <c r="E21" s="15" t="s">
        <v>3</v>
      </c>
      <c r="F21" s="15"/>
      <c r="G21" s="15"/>
      <c r="H21" s="15"/>
      <c r="I21" s="15"/>
      <c r="J21" s="15"/>
      <c r="K21" s="15"/>
      <c r="L21" s="15"/>
      <c r="M21" s="15"/>
      <c r="P21" s="14" t="s">
        <v>4</v>
      </c>
      <c r="Q21" s="14"/>
      <c r="R21" s="14"/>
      <c r="S21" s="14"/>
      <c r="T21" s="14"/>
      <c r="U21" s="14"/>
      <c r="V21" s="14"/>
      <c r="W21" s="14"/>
      <c r="X21" s="14"/>
    </row>
    <row r="22" spans="5:24" ht="15" customHeight="1" x14ac:dyDescent="0.25">
      <c r="E22" s="7"/>
      <c r="F22" s="8" t="s">
        <v>28</v>
      </c>
      <c r="G22" s="8" t="s">
        <v>29</v>
      </c>
      <c r="H22" s="8" t="s">
        <v>30</v>
      </c>
      <c r="I22" s="8" t="s">
        <v>31</v>
      </c>
      <c r="J22" s="8" t="s">
        <v>32</v>
      </c>
      <c r="K22" s="9" t="s">
        <v>23</v>
      </c>
      <c r="L22" s="8" t="s">
        <v>25</v>
      </c>
      <c r="M22" s="8" t="s">
        <v>26</v>
      </c>
      <c r="P22" s="7"/>
      <c r="Q22" s="8" t="s">
        <v>28</v>
      </c>
      <c r="R22" s="8" t="s">
        <v>29</v>
      </c>
      <c r="S22" s="8" t="s">
        <v>30</v>
      </c>
      <c r="T22" s="8" t="s">
        <v>31</v>
      </c>
      <c r="U22" s="8" t="s">
        <v>32</v>
      </c>
      <c r="V22" s="9" t="s">
        <v>23</v>
      </c>
      <c r="W22" s="8" t="s">
        <v>25</v>
      </c>
      <c r="X22" s="8" t="s">
        <v>26</v>
      </c>
    </row>
    <row r="23" spans="5:24" x14ac:dyDescent="0.25">
      <c r="E23" s="6" t="s">
        <v>28</v>
      </c>
      <c r="F23" s="16">
        <v>1</v>
      </c>
      <c r="G23" s="16"/>
      <c r="H23" s="16"/>
      <c r="I23" s="16"/>
      <c r="J23" s="16"/>
      <c r="K23" s="17">
        <f>SUM(F23:J23)</f>
        <v>1</v>
      </c>
      <c r="L23" s="17">
        <f>K23/K28</f>
        <v>0.2</v>
      </c>
      <c r="M23" s="17">
        <f>L23/L28</f>
        <v>0.2</v>
      </c>
      <c r="P23" s="6" t="s">
        <v>28</v>
      </c>
      <c r="Q23" s="16">
        <v>1</v>
      </c>
      <c r="R23" s="16"/>
      <c r="S23" s="16"/>
      <c r="T23" s="16"/>
      <c r="U23" s="16"/>
      <c r="V23" s="17">
        <f>SUM(Q23:U23)</f>
        <v>1</v>
      </c>
      <c r="W23" s="17">
        <f>V23/V28</f>
        <v>0.2</v>
      </c>
      <c r="X23" s="17">
        <f>W23/W28</f>
        <v>0.2</v>
      </c>
    </row>
    <row r="24" spans="5:24" x14ac:dyDescent="0.25">
      <c r="E24" s="6" t="s">
        <v>29</v>
      </c>
      <c r="F24" s="16"/>
      <c r="G24" s="16">
        <v>1</v>
      </c>
      <c r="H24" s="16"/>
      <c r="I24" s="16"/>
      <c r="J24" s="16"/>
      <c r="K24" s="17">
        <f t="shared" ref="K24:K27" si="17">SUM(F24:J24)</f>
        <v>1</v>
      </c>
      <c r="L24" s="17">
        <f>K24/K28</f>
        <v>0.2</v>
      </c>
      <c r="M24" s="17">
        <f>L24/L28</f>
        <v>0.2</v>
      </c>
      <c r="P24" s="6" t="s">
        <v>29</v>
      </c>
      <c r="Q24" s="16"/>
      <c r="R24" s="16">
        <v>1</v>
      </c>
      <c r="S24" s="16"/>
      <c r="T24" s="16"/>
      <c r="U24" s="16"/>
      <c r="V24" s="17">
        <f t="shared" ref="V24:V27" si="18">SUM(Q24:U24)</f>
        <v>1</v>
      </c>
      <c r="W24" s="17">
        <f>V24/V28</f>
        <v>0.2</v>
      </c>
      <c r="X24" s="17">
        <f>W24/W28</f>
        <v>0.2</v>
      </c>
    </row>
    <row r="25" spans="5:24" x14ac:dyDescent="0.25">
      <c r="E25" s="6" t="s">
        <v>30</v>
      </c>
      <c r="F25" s="16"/>
      <c r="G25" s="16"/>
      <c r="H25" s="16">
        <v>1</v>
      </c>
      <c r="I25" s="16"/>
      <c r="J25" s="16"/>
      <c r="K25" s="17">
        <f t="shared" si="17"/>
        <v>1</v>
      </c>
      <c r="L25" s="17">
        <f>K25/K28</f>
        <v>0.2</v>
      </c>
      <c r="M25" s="17">
        <f>L25/L28</f>
        <v>0.2</v>
      </c>
      <c r="P25" s="6" t="s">
        <v>30</v>
      </c>
      <c r="Q25" s="16"/>
      <c r="R25" s="16"/>
      <c r="S25" s="16">
        <v>1</v>
      </c>
      <c r="T25" s="16"/>
      <c r="U25" s="16"/>
      <c r="V25" s="17">
        <f t="shared" si="18"/>
        <v>1</v>
      </c>
      <c r="W25" s="17">
        <f>V25/V28</f>
        <v>0.2</v>
      </c>
      <c r="X25" s="17">
        <f>W25/W28</f>
        <v>0.2</v>
      </c>
    </row>
    <row r="26" spans="5:24" x14ac:dyDescent="0.25">
      <c r="E26" s="6" t="s">
        <v>31</v>
      </c>
      <c r="F26" s="16"/>
      <c r="G26" s="16"/>
      <c r="H26" s="16"/>
      <c r="I26" s="16">
        <v>1</v>
      </c>
      <c r="J26" s="16"/>
      <c r="K26" s="17">
        <f t="shared" si="17"/>
        <v>1</v>
      </c>
      <c r="L26" s="17">
        <f>K26/K28</f>
        <v>0.2</v>
      </c>
      <c r="M26" s="17">
        <f>L26/L28</f>
        <v>0.2</v>
      </c>
      <c r="P26" s="6" t="s">
        <v>31</v>
      </c>
      <c r="Q26" s="16"/>
      <c r="R26" s="16"/>
      <c r="S26" s="16"/>
      <c r="T26" s="16">
        <v>1</v>
      </c>
      <c r="U26" s="16"/>
      <c r="V26" s="17">
        <f t="shared" si="18"/>
        <v>1</v>
      </c>
      <c r="W26" s="17">
        <f>V26/V28</f>
        <v>0.2</v>
      </c>
      <c r="X26" s="17">
        <f>W26/W28</f>
        <v>0.2</v>
      </c>
    </row>
    <row r="27" spans="5:24" x14ac:dyDescent="0.25">
      <c r="E27" s="6" t="s">
        <v>32</v>
      </c>
      <c r="F27" s="16"/>
      <c r="G27" s="16"/>
      <c r="H27" s="16"/>
      <c r="I27" s="16"/>
      <c r="J27" s="16">
        <v>1</v>
      </c>
      <c r="K27" s="17">
        <f t="shared" si="17"/>
        <v>1</v>
      </c>
      <c r="L27" s="17">
        <f>K27/K28</f>
        <v>0.2</v>
      </c>
      <c r="M27" s="17">
        <f>L27/L28</f>
        <v>0.2</v>
      </c>
      <c r="P27" s="6" t="s">
        <v>32</v>
      </c>
      <c r="Q27" s="16"/>
      <c r="R27" s="16"/>
      <c r="S27" s="16"/>
      <c r="T27" s="16"/>
      <c r="U27" s="16">
        <v>1</v>
      </c>
      <c r="V27" s="17">
        <f t="shared" si="18"/>
        <v>1</v>
      </c>
      <c r="W27" s="17">
        <f>V27/V28</f>
        <v>0.2</v>
      </c>
      <c r="X27" s="17">
        <f>W27/W28</f>
        <v>0.2</v>
      </c>
    </row>
    <row r="28" spans="5:24" x14ac:dyDescent="0.25">
      <c r="E28" s="5" t="s">
        <v>24</v>
      </c>
      <c r="F28" s="17">
        <f>SUM(F23:F27)</f>
        <v>1</v>
      </c>
      <c r="G28" s="17">
        <f t="shared" ref="G28" si="19">SUM(G23:G27)</f>
        <v>1</v>
      </c>
      <c r="H28" s="17">
        <f t="shared" ref="H28" si="20">SUM(H23:H27)</f>
        <v>1</v>
      </c>
      <c r="I28" s="17">
        <f t="shared" ref="I28" si="21">SUM(I23:I27)</f>
        <v>1</v>
      </c>
      <c r="J28" s="17">
        <f t="shared" ref="J28" si="22">SUM(J23:J27)</f>
        <v>1</v>
      </c>
      <c r="K28" s="17">
        <f>SUM(F28:J28)</f>
        <v>5</v>
      </c>
      <c r="L28" s="17">
        <f>SUM(L23:L27)</f>
        <v>1</v>
      </c>
      <c r="M28" s="17">
        <v>1</v>
      </c>
      <c r="P28" s="5" t="s">
        <v>24</v>
      </c>
      <c r="Q28" s="17">
        <f>SUM(Q23:Q27)</f>
        <v>1</v>
      </c>
      <c r="R28" s="17">
        <f t="shared" ref="R28" si="23">SUM(R23:R27)</f>
        <v>1</v>
      </c>
      <c r="S28" s="17">
        <f t="shared" ref="S28" si="24">SUM(S23:S27)</f>
        <v>1</v>
      </c>
      <c r="T28" s="17">
        <f t="shared" ref="T28" si="25">SUM(T23:T27)</f>
        <v>1</v>
      </c>
      <c r="U28" s="17">
        <f t="shared" ref="U28" si="26">SUM(U23:U27)</f>
        <v>1</v>
      </c>
      <c r="V28" s="17">
        <f>SUM(Q28:U28)</f>
        <v>5</v>
      </c>
      <c r="W28" s="17">
        <f>SUM(W23:W27)</f>
        <v>1</v>
      </c>
      <c r="X28" s="17">
        <v>1</v>
      </c>
    </row>
  </sheetData>
  <mergeCells count="6">
    <mergeCell ref="E11:M11"/>
    <mergeCell ref="P11:X11"/>
    <mergeCell ref="E21:M21"/>
    <mergeCell ref="P21:X21"/>
    <mergeCell ref="E1:M1"/>
    <mergeCell ref="P1:X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K9" sqref="K9"/>
    </sheetView>
  </sheetViews>
  <sheetFormatPr defaultRowHeight="15" x14ac:dyDescent="0.25"/>
  <cols>
    <col min="1" max="6" width="6.7109375" customWidth="1"/>
    <col min="9" max="9" width="15.5703125" bestFit="1" customWidth="1"/>
    <col min="12" max="12" width="17.7109375" customWidth="1"/>
  </cols>
  <sheetData>
    <row r="1" spans="1:12" ht="45" x14ac:dyDescent="0.25">
      <c r="A1" s="22" t="s">
        <v>38</v>
      </c>
      <c r="B1" s="22"/>
      <c r="C1" s="22"/>
      <c r="D1" s="22"/>
      <c r="E1" s="22"/>
      <c r="F1" s="22"/>
      <c r="G1" s="19"/>
      <c r="H1" s="19"/>
      <c r="I1" s="24" t="s">
        <v>39</v>
      </c>
      <c r="L1" s="23" t="s">
        <v>40</v>
      </c>
    </row>
    <row r="2" spans="1:12" x14ac:dyDescent="0.25">
      <c r="A2" s="20"/>
      <c r="B2" s="20" t="s">
        <v>33</v>
      </c>
      <c r="C2" s="20" t="s">
        <v>34</v>
      </c>
      <c r="D2" s="20" t="s">
        <v>35</v>
      </c>
      <c r="E2" s="20" t="s">
        <v>36</v>
      </c>
      <c r="F2" s="20" t="s">
        <v>37</v>
      </c>
      <c r="G2" s="19"/>
      <c r="H2" s="19"/>
      <c r="I2" s="4"/>
      <c r="L2" s="4"/>
    </row>
    <row r="3" spans="1:12" x14ac:dyDescent="0.25">
      <c r="A3" s="20" t="s">
        <v>28</v>
      </c>
      <c r="B3" s="21">
        <f>Input!X3</f>
        <v>0.2</v>
      </c>
      <c r="C3" s="21">
        <f>Input!M13</f>
        <v>0.2</v>
      </c>
      <c r="D3" s="21">
        <f>Input!X13</f>
        <v>0.2</v>
      </c>
      <c r="E3" s="21">
        <f>Input!M23</f>
        <v>0.2</v>
      </c>
      <c r="F3" s="21">
        <f>Input!X23</f>
        <v>0.2</v>
      </c>
      <c r="G3" s="19"/>
      <c r="H3" s="19"/>
      <c r="I3" s="21">
        <f>Input!M3</f>
        <v>0.22274709828867861</v>
      </c>
      <c r="L3" s="18">
        <f>MMULT(B3:F7,I3:I7)</f>
        <v>0.2</v>
      </c>
    </row>
    <row r="4" spans="1:12" x14ac:dyDescent="0.25">
      <c r="A4" s="20" t="s">
        <v>29</v>
      </c>
      <c r="B4" s="21">
        <f>Input!X4</f>
        <v>0.2</v>
      </c>
      <c r="C4" s="21">
        <f>Input!M14</f>
        <v>0.2</v>
      </c>
      <c r="D4" s="21">
        <f>Input!X14</f>
        <v>0.2</v>
      </c>
      <c r="E4" s="21">
        <f>Input!M24</f>
        <v>0.2</v>
      </c>
      <c r="F4" s="21">
        <f>Input!X24</f>
        <v>0.2</v>
      </c>
      <c r="G4" s="19"/>
      <c r="H4" s="19"/>
      <c r="I4" s="21">
        <f>Input!M4</f>
        <v>7.1075625624900385E-2</v>
      </c>
      <c r="L4" s="18">
        <f>MMULT(B3:F7,I3:I7)</f>
        <v>0.2</v>
      </c>
    </row>
    <row r="5" spans="1:12" x14ac:dyDescent="0.25">
      <c r="A5" s="20" t="s">
        <v>30</v>
      </c>
      <c r="B5" s="21">
        <f>Input!X5</f>
        <v>0.2</v>
      </c>
      <c r="C5" s="21">
        <f>Input!M15</f>
        <v>0.2</v>
      </c>
      <c r="D5" s="21">
        <f>Input!X15</f>
        <v>0.2</v>
      </c>
      <c r="E5" s="21">
        <f>Input!M25</f>
        <v>0.2</v>
      </c>
      <c r="F5" s="21">
        <f>Input!X25</f>
        <v>0.2</v>
      </c>
      <c r="G5" s="19"/>
      <c r="H5" s="19"/>
      <c r="I5" s="21">
        <f>Input!M5</f>
        <v>0.15823564359305037</v>
      </c>
      <c r="L5" s="18">
        <f>MMULT(B3:F7,I3:I7)</f>
        <v>0.2</v>
      </c>
    </row>
    <row r="6" spans="1:12" x14ac:dyDescent="0.25">
      <c r="A6" s="20" t="s">
        <v>31</v>
      </c>
      <c r="B6" s="21">
        <f>Input!X6</f>
        <v>0.2</v>
      </c>
      <c r="C6" s="21">
        <f>Input!M16</f>
        <v>0.2</v>
      </c>
      <c r="D6" s="21">
        <f>Input!X16</f>
        <v>0.2</v>
      </c>
      <c r="E6" s="21">
        <f>Input!M26</f>
        <v>0.2</v>
      </c>
      <c r="F6" s="21">
        <f>Input!X26</f>
        <v>0.2</v>
      </c>
      <c r="G6" s="19"/>
      <c r="H6" s="19"/>
      <c r="I6" s="21">
        <f>Input!M6</f>
        <v>3.6718783961977079E-2</v>
      </c>
      <c r="L6" s="18">
        <f>MMULT(B3:F7,I3:I7)</f>
        <v>0.2</v>
      </c>
    </row>
    <row r="7" spans="1:12" x14ac:dyDescent="0.25">
      <c r="A7" s="20" t="s">
        <v>32</v>
      </c>
      <c r="B7" s="21">
        <f>Input!X7</f>
        <v>0.2</v>
      </c>
      <c r="C7" s="21">
        <f>Input!M17</f>
        <v>0.2</v>
      </c>
      <c r="D7" s="21">
        <f>Input!X17</f>
        <v>0.2</v>
      </c>
      <c r="E7" s="21">
        <f>Input!M27</f>
        <v>0.2</v>
      </c>
      <c r="F7" s="21">
        <f>Input!X27</f>
        <v>0.2</v>
      </c>
      <c r="G7" s="19"/>
      <c r="H7" s="19"/>
      <c r="I7" s="21">
        <f>Input!M7</f>
        <v>0.51122284853139355</v>
      </c>
      <c r="L7" s="18">
        <f>MMULT(B3:F7,I3:I7)</f>
        <v>0.2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Input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2016-03-28T13:21:59Z</dcterms:created>
  <dcterms:modified xsi:type="dcterms:W3CDTF">2016-03-28T15:56:37Z</dcterms:modified>
</cp:coreProperties>
</file>