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4170" yWindow="12180" windowWidth="23250" windowHeight="1257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M26" i="1"/>
  <c r="N26" i="1"/>
  <c r="O26" i="1"/>
  <c r="M27" i="1"/>
  <c r="N27" i="1"/>
  <c r="O27" i="1"/>
  <c r="M28" i="1"/>
  <c r="N28" i="1"/>
  <c r="O28" i="1"/>
  <c r="M2" i="1"/>
  <c r="F27" i="1" l="1"/>
  <c r="G27" i="1"/>
  <c r="G28" i="1"/>
  <c r="G26" i="1"/>
  <c r="G24" i="1"/>
  <c r="G25" i="1"/>
  <c r="O25" i="1" s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O2" i="1" s="1"/>
  <c r="F28" i="1"/>
  <c r="F26" i="1"/>
  <c r="F25" i="1"/>
  <c r="N25" i="1" s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N2" i="1" s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<sst xmlns="http://schemas.openxmlformats.org/spreadsheetml/2006/main" count="97" uniqueCount="19">
  <si>
    <t>simulation name</t>
  </si>
  <si>
    <t>dist_query_ref1</t>
  </si>
  <si>
    <t>dist_ref1_ref2</t>
  </si>
  <si>
    <t>query</t>
  </si>
  <si>
    <t>ref1</t>
  </si>
  <si>
    <t>ref2</t>
  </si>
  <si>
    <t>Comment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</si>
  <si>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</si>
  <si>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</si>
  <si>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</si>
  <si>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</si>
  <si>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</si>
  <si>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</si>
  <si>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</si>
  <si>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</si>
  <si>
    <t>regular</t>
  </si>
  <si>
    <t>query_img_idx</t>
  </si>
  <si>
    <t>ref1_img_idx</t>
  </si>
  <si>
    <t>ref2_img_idx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</si>
</sst>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zoomScale="70" zoomScaleNormal="70" workbookViewId="0">
      <pane ySplit="1" topLeftCell="A2" activePane="bottomLeft" state="frozen"/>
      <selection pane="bottomLeft" activeCell="A29" sqref="A29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5" s="1" customFormat="1" x14ac:dyDescent="0.25">
      <c r="A1" s="2" t="s">
        <v>0</v>
      </c>
      <c r="B1" s="7" t="s">
        <v>1</v>
      </c>
      <c r="C1" s="7" t="s">
        <v>13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12" t="s">
        <v>11</v>
      </c>
      <c r="L1" s="2" t="s">
        <v>6</v>
      </c>
      <c r="M1" s="1" t="s">
        <v>16</v>
      </c>
      <c r="N1" s="1" t="s">
        <v>17</v>
      </c>
      <c r="O1" s="1" t="s">
        <v>18</v>
      </c>
    </row>
    <row r="2" spans="1:15" customFormat="1" x14ac:dyDescent="0.25">
      <c r="A2" s="3" t="s">
        <v>15</v>
      </c>
      <c r="B2" s="15">
        <f>E2-F2</f>
        <v>8</v>
      </c>
      <c r="C2" s="15">
        <f>E2-G2</f>
        <v>-8</v>
      </c>
      <c r="D2" s="16">
        <f>F2-G2</f>
        <v>-16</v>
      </c>
      <c r="E2" s="5">
        <v>38</v>
      </c>
      <c r="F2" s="13">
        <f>E2-Sheet2!$B$1</f>
        <v>30</v>
      </c>
      <c r="G2" s="13">
        <f>E2+Sheet2!$B$1</f>
        <v>46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10</v>
      </c>
      <c r="L2" s="5" t="s">
        <v>12</v>
      </c>
      <c r="M2">
        <f>E2-1</f>
        <v>37</v>
      </c>
      <c r="N2">
        <f t="shared" ref="N2:O2" si="0">F2-1</f>
        <v>29</v>
      </c>
      <c r="O2">
        <f t="shared" si="0"/>
        <v>45</v>
      </c>
    </row>
    <row r="3" spans="1:15" customFormat="1" x14ac:dyDescent="0.25">
      <c r="A3" s="3" t="s">
        <v>15</v>
      </c>
      <c r="B3" s="15">
        <f t="shared" ref="B3:B28" si="1">E3-F3</f>
        <v>8</v>
      </c>
      <c r="C3" s="15">
        <f t="shared" ref="C3:C28" si="2">E3-G3</f>
        <v>-8</v>
      </c>
      <c r="D3" s="16">
        <f t="shared" ref="D3:D28" si="3">F3-G3</f>
        <v>-16</v>
      </c>
      <c r="E3" s="5">
        <v>78</v>
      </c>
      <c r="F3" s="13">
        <f>E3-Sheet2!$B$1</f>
        <v>70</v>
      </c>
      <c r="G3" s="13">
        <f>E3+Sheet2!$B$1</f>
        <v>86</v>
      </c>
      <c r="H3" s="5">
        <f t="shared" ref="H3:H28" si="4">ABS(B3)</f>
        <v>8</v>
      </c>
      <c r="I3" s="5">
        <f t="shared" ref="I3:I28" si="5">ABS(C3)</f>
        <v>8</v>
      </c>
      <c r="J3" s="5">
        <f t="shared" ref="J3:J28" si="6">ABS(D3)</f>
        <v>16</v>
      </c>
      <c r="K3" s="10" t="s">
        <v>10</v>
      </c>
      <c r="L3" s="5" t="s">
        <v>12</v>
      </c>
      <c r="M3">
        <f t="shared" ref="M3:M52" si="7">E3-1</f>
        <v>77</v>
      </c>
      <c r="N3">
        <f t="shared" ref="N3:N52" si="8">F3-1</f>
        <v>69</v>
      </c>
      <c r="O3">
        <f t="shared" ref="O3:O52" si="9">G3-1</f>
        <v>85</v>
      </c>
    </row>
    <row r="4" spans="1:15" customFormat="1" x14ac:dyDescent="0.25">
      <c r="A4" s="3" t="s">
        <v>15</v>
      </c>
      <c r="B4" s="15">
        <f t="shared" si="1"/>
        <v>8</v>
      </c>
      <c r="C4" s="15">
        <f t="shared" si="2"/>
        <v>-8</v>
      </c>
      <c r="D4" s="16">
        <f t="shared" si="3"/>
        <v>-16</v>
      </c>
      <c r="E4" s="5">
        <v>112</v>
      </c>
      <c r="F4" s="13">
        <f>E4-Sheet2!$B$1</f>
        <v>104</v>
      </c>
      <c r="G4" s="13">
        <f>E4+Sheet2!$B$1</f>
        <v>120</v>
      </c>
      <c r="H4" s="5">
        <f t="shared" si="4"/>
        <v>8</v>
      </c>
      <c r="I4" s="5">
        <f t="shared" si="5"/>
        <v>8</v>
      </c>
      <c r="J4" s="5">
        <f t="shared" si="6"/>
        <v>16</v>
      </c>
      <c r="K4" s="10" t="s">
        <v>10</v>
      </c>
      <c r="L4" s="5" t="s">
        <v>12</v>
      </c>
      <c r="M4">
        <f t="shared" si="7"/>
        <v>111</v>
      </c>
      <c r="N4">
        <f t="shared" si="8"/>
        <v>103</v>
      </c>
      <c r="O4">
        <f t="shared" si="9"/>
        <v>119</v>
      </c>
    </row>
    <row r="5" spans="1:15" customFormat="1" x14ac:dyDescent="0.25">
      <c r="A5" s="3" t="s">
        <v>15</v>
      </c>
      <c r="B5" s="17">
        <f t="shared" si="1"/>
        <v>16</v>
      </c>
      <c r="C5" s="17">
        <f t="shared" si="2"/>
        <v>-16</v>
      </c>
      <c r="D5" s="18">
        <f t="shared" si="3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4"/>
        <v>16</v>
      </c>
      <c r="I5" s="5">
        <f t="shared" si="5"/>
        <v>16</v>
      </c>
      <c r="J5" s="5">
        <f t="shared" si="6"/>
        <v>32</v>
      </c>
      <c r="K5" s="10" t="s">
        <v>10</v>
      </c>
      <c r="L5" s="5" t="s">
        <v>12</v>
      </c>
      <c r="M5">
        <f t="shared" si="7"/>
        <v>45</v>
      </c>
      <c r="N5">
        <f t="shared" si="8"/>
        <v>29</v>
      </c>
      <c r="O5">
        <f t="shared" si="9"/>
        <v>61</v>
      </c>
    </row>
    <row r="6" spans="1:15" customFormat="1" x14ac:dyDescent="0.25">
      <c r="A6" s="3" t="s">
        <v>15</v>
      </c>
      <c r="B6" s="17">
        <f t="shared" si="1"/>
        <v>16</v>
      </c>
      <c r="C6" s="17">
        <f t="shared" si="2"/>
        <v>-16</v>
      </c>
      <c r="D6" s="18">
        <f t="shared" si="3"/>
        <v>-32</v>
      </c>
      <c r="E6" s="5">
        <v>78</v>
      </c>
      <c r="F6" s="13">
        <f>E6-Sheet2!$B$1*2</f>
        <v>62</v>
      </c>
      <c r="G6" s="13">
        <f>E6+Sheet2!$B$1*2</f>
        <v>94</v>
      </c>
      <c r="H6" s="5">
        <f t="shared" si="4"/>
        <v>16</v>
      </c>
      <c r="I6" s="5">
        <f t="shared" si="5"/>
        <v>16</v>
      </c>
      <c r="J6" s="5">
        <f t="shared" si="6"/>
        <v>32</v>
      </c>
      <c r="K6" s="10" t="s">
        <v>10</v>
      </c>
      <c r="L6" s="5" t="s">
        <v>12</v>
      </c>
      <c r="M6">
        <f t="shared" si="7"/>
        <v>77</v>
      </c>
      <c r="N6">
        <f t="shared" si="8"/>
        <v>61</v>
      </c>
      <c r="O6">
        <f t="shared" si="9"/>
        <v>93</v>
      </c>
    </row>
    <row r="7" spans="1:15" customFormat="1" x14ac:dyDescent="0.25">
      <c r="A7" s="3" t="s">
        <v>15</v>
      </c>
      <c r="B7" s="17">
        <f t="shared" si="1"/>
        <v>16</v>
      </c>
      <c r="C7" s="17">
        <f t="shared" si="2"/>
        <v>-16</v>
      </c>
      <c r="D7" s="18">
        <f t="shared" si="3"/>
        <v>-32</v>
      </c>
      <c r="E7" s="5">
        <v>104</v>
      </c>
      <c r="F7" s="13">
        <f>E7-Sheet2!$B$1*2</f>
        <v>88</v>
      </c>
      <c r="G7" s="13">
        <f>E7+Sheet2!$B$1*2</f>
        <v>120</v>
      </c>
      <c r="H7" s="5">
        <f t="shared" si="4"/>
        <v>16</v>
      </c>
      <c r="I7" s="5">
        <f t="shared" si="5"/>
        <v>16</v>
      </c>
      <c r="J7" s="5">
        <f t="shared" si="6"/>
        <v>32</v>
      </c>
      <c r="K7" s="10" t="s">
        <v>10</v>
      </c>
      <c r="L7" s="5" t="s">
        <v>12</v>
      </c>
      <c r="M7">
        <f t="shared" si="7"/>
        <v>103</v>
      </c>
      <c r="N7">
        <f t="shared" si="8"/>
        <v>87</v>
      </c>
      <c r="O7">
        <f t="shared" si="9"/>
        <v>119</v>
      </c>
    </row>
    <row r="8" spans="1:15" customFormat="1" x14ac:dyDescent="0.25">
      <c r="A8" s="3" t="s">
        <v>15</v>
      </c>
      <c r="B8" s="19">
        <f t="shared" ref="B8" si="10">E8-F8</f>
        <v>24</v>
      </c>
      <c r="C8" s="19">
        <f t="shared" ref="C8" si="11">E8-G8</f>
        <v>-24</v>
      </c>
      <c r="D8" s="20">
        <f t="shared" ref="D8" si="12">F8-G8</f>
        <v>-48</v>
      </c>
      <c r="E8" s="5">
        <v>54</v>
      </c>
      <c r="F8" s="13">
        <f>E8-Sheet2!$B$1*3</f>
        <v>30</v>
      </c>
      <c r="G8" s="13">
        <f>E8+Sheet2!$B$1*3</f>
        <v>78</v>
      </c>
      <c r="H8" s="5">
        <f t="shared" ref="H8" si="13">ABS(B8)</f>
        <v>24</v>
      </c>
      <c r="I8" s="5">
        <f t="shared" ref="I8" si="14">ABS(C8)</f>
        <v>24</v>
      </c>
      <c r="J8" s="5">
        <f t="shared" ref="J8" si="15">ABS(D8)</f>
        <v>48</v>
      </c>
      <c r="K8" s="10" t="s">
        <v>10</v>
      </c>
      <c r="L8" s="5" t="s">
        <v>12</v>
      </c>
      <c r="M8">
        <f t="shared" si="7"/>
        <v>53</v>
      </c>
      <c r="N8">
        <f t="shared" si="8"/>
        <v>29</v>
      </c>
      <c r="O8">
        <f t="shared" si="9"/>
        <v>77</v>
      </c>
    </row>
    <row r="9" spans="1:15" customFormat="1" x14ac:dyDescent="0.25">
      <c r="A9" s="3" t="s">
        <v>15</v>
      </c>
      <c r="B9" s="19">
        <f t="shared" si="1"/>
        <v>24</v>
      </c>
      <c r="C9" s="19">
        <f t="shared" si="2"/>
        <v>-24</v>
      </c>
      <c r="D9" s="20">
        <f t="shared" si="3"/>
        <v>-48</v>
      </c>
      <c r="E9" s="5">
        <v>78</v>
      </c>
      <c r="F9" s="13">
        <f>E9-Sheet2!$B$1*3</f>
        <v>54</v>
      </c>
      <c r="G9" s="13">
        <f>E9+Sheet2!$B$1*3</f>
        <v>102</v>
      </c>
      <c r="H9" s="5">
        <f t="shared" si="4"/>
        <v>24</v>
      </c>
      <c r="I9" s="5">
        <f t="shared" si="5"/>
        <v>24</v>
      </c>
      <c r="J9" s="5">
        <f t="shared" si="6"/>
        <v>48</v>
      </c>
      <c r="K9" s="10" t="s">
        <v>10</v>
      </c>
      <c r="L9" s="5" t="s">
        <v>12</v>
      </c>
      <c r="M9">
        <f t="shared" si="7"/>
        <v>77</v>
      </c>
      <c r="N9">
        <f t="shared" si="8"/>
        <v>53</v>
      </c>
      <c r="O9">
        <f t="shared" si="9"/>
        <v>101</v>
      </c>
    </row>
    <row r="10" spans="1:15" customFormat="1" x14ac:dyDescent="0.25">
      <c r="A10" s="3" t="s">
        <v>15</v>
      </c>
      <c r="B10" s="19">
        <f t="shared" si="1"/>
        <v>24</v>
      </c>
      <c r="C10" s="19">
        <f t="shared" si="2"/>
        <v>-24</v>
      </c>
      <c r="D10" s="20">
        <f t="shared" si="3"/>
        <v>-48</v>
      </c>
      <c r="E10" s="5">
        <v>94</v>
      </c>
      <c r="F10" s="13">
        <f>E10-Sheet2!$B$1*3</f>
        <v>70</v>
      </c>
      <c r="G10" s="13">
        <f>E10+Sheet2!$B$1*3</f>
        <v>118</v>
      </c>
      <c r="H10" s="5">
        <f t="shared" si="4"/>
        <v>24</v>
      </c>
      <c r="I10" s="5">
        <f t="shared" si="5"/>
        <v>24</v>
      </c>
      <c r="J10" s="5">
        <f t="shared" si="6"/>
        <v>48</v>
      </c>
      <c r="K10" s="10" t="s">
        <v>10</v>
      </c>
      <c r="L10" s="5" t="s">
        <v>12</v>
      </c>
      <c r="M10">
        <f t="shared" si="7"/>
        <v>93</v>
      </c>
      <c r="N10">
        <f t="shared" si="8"/>
        <v>69</v>
      </c>
      <c r="O10">
        <f t="shared" si="9"/>
        <v>117</v>
      </c>
    </row>
    <row r="11" spans="1:15" customFormat="1" x14ac:dyDescent="0.25">
      <c r="A11" s="3" t="s">
        <v>15</v>
      </c>
      <c r="B11" s="21">
        <f t="shared" si="1"/>
        <v>8</v>
      </c>
      <c r="C11" s="21">
        <f t="shared" si="2"/>
        <v>-16</v>
      </c>
      <c r="D11" s="22">
        <f t="shared" si="3"/>
        <v>-24</v>
      </c>
      <c r="E11" s="5">
        <v>38</v>
      </c>
      <c r="F11" s="13">
        <f>E11-Sheet2!$B$1*1</f>
        <v>30</v>
      </c>
      <c r="G11" s="13">
        <f>E11+Sheet2!$B$1*2</f>
        <v>54</v>
      </c>
      <c r="H11" s="5">
        <f t="shared" si="4"/>
        <v>8</v>
      </c>
      <c r="I11" s="5">
        <f t="shared" si="5"/>
        <v>16</v>
      </c>
      <c r="J11" s="5">
        <f t="shared" si="6"/>
        <v>24</v>
      </c>
      <c r="K11" s="10" t="s">
        <v>10</v>
      </c>
      <c r="L11" s="5" t="s">
        <v>12</v>
      </c>
      <c r="M11">
        <f t="shared" si="7"/>
        <v>37</v>
      </c>
      <c r="N11">
        <f t="shared" si="8"/>
        <v>29</v>
      </c>
      <c r="O11">
        <f t="shared" si="9"/>
        <v>53</v>
      </c>
    </row>
    <row r="12" spans="1:15" customFormat="1" x14ac:dyDescent="0.25">
      <c r="A12" s="3" t="s">
        <v>15</v>
      </c>
      <c r="B12" s="21">
        <f t="shared" si="1"/>
        <v>8</v>
      </c>
      <c r="C12" s="21">
        <f t="shared" si="2"/>
        <v>-16</v>
      </c>
      <c r="D12" s="22">
        <f t="shared" si="3"/>
        <v>-24</v>
      </c>
      <c r="E12" s="5">
        <v>78</v>
      </c>
      <c r="F12" s="13">
        <f>E12-Sheet2!$B$1*1</f>
        <v>70</v>
      </c>
      <c r="G12" s="13">
        <f>E12+Sheet2!$B$1*2</f>
        <v>94</v>
      </c>
      <c r="H12" s="5">
        <f t="shared" si="4"/>
        <v>8</v>
      </c>
      <c r="I12" s="5">
        <f t="shared" si="5"/>
        <v>16</v>
      </c>
      <c r="J12" s="5">
        <f t="shared" si="6"/>
        <v>24</v>
      </c>
      <c r="K12" s="10" t="s">
        <v>10</v>
      </c>
      <c r="L12" s="5" t="s">
        <v>12</v>
      </c>
      <c r="M12">
        <f t="shared" si="7"/>
        <v>77</v>
      </c>
      <c r="N12">
        <f t="shared" si="8"/>
        <v>69</v>
      </c>
      <c r="O12">
        <f t="shared" si="9"/>
        <v>93</v>
      </c>
    </row>
    <row r="13" spans="1:15" customFormat="1" x14ac:dyDescent="0.25">
      <c r="A13" s="3" t="s">
        <v>15</v>
      </c>
      <c r="B13" s="21">
        <f t="shared" si="1"/>
        <v>8</v>
      </c>
      <c r="C13" s="21">
        <f t="shared" si="2"/>
        <v>-16</v>
      </c>
      <c r="D13" s="22">
        <f t="shared" si="3"/>
        <v>-24</v>
      </c>
      <c r="E13" s="5">
        <v>104</v>
      </c>
      <c r="F13" s="13">
        <f>E13-Sheet2!$B$1*1</f>
        <v>96</v>
      </c>
      <c r="G13" s="13">
        <f>E13+Sheet2!$B$1*2</f>
        <v>120</v>
      </c>
      <c r="H13" s="5">
        <f t="shared" si="4"/>
        <v>8</v>
      </c>
      <c r="I13" s="5">
        <f t="shared" si="5"/>
        <v>16</v>
      </c>
      <c r="J13" s="5">
        <f t="shared" si="6"/>
        <v>24</v>
      </c>
      <c r="K13" s="10" t="s">
        <v>10</v>
      </c>
      <c r="L13" s="5" t="s">
        <v>12</v>
      </c>
      <c r="M13">
        <f t="shared" si="7"/>
        <v>103</v>
      </c>
      <c r="N13">
        <f t="shared" si="8"/>
        <v>95</v>
      </c>
      <c r="O13">
        <f t="shared" si="9"/>
        <v>119</v>
      </c>
    </row>
    <row r="14" spans="1:15" customFormat="1" x14ac:dyDescent="0.25">
      <c r="A14" s="3" t="s">
        <v>15</v>
      </c>
      <c r="B14" s="23">
        <f t="shared" si="1"/>
        <v>16</v>
      </c>
      <c r="C14" s="23">
        <f t="shared" si="2"/>
        <v>-8</v>
      </c>
      <c r="D14" s="24">
        <f t="shared" si="3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4"/>
        <v>16</v>
      </c>
      <c r="I14" s="5">
        <f t="shared" si="5"/>
        <v>8</v>
      </c>
      <c r="J14" s="5">
        <f t="shared" si="6"/>
        <v>24</v>
      </c>
      <c r="K14" s="10" t="s">
        <v>10</v>
      </c>
      <c r="L14" s="5" t="s">
        <v>12</v>
      </c>
      <c r="M14">
        <f t="shared" si="7"/>
        <v>45</v>
      </c>
      <c r="N14">
        <f t="shared" si="8"/>
        <v>29</v>
      </c>
      <c r="O14">
        <f t="shared" si="9"/>
        <v>53</v>
      </c>
    </row>
    <row r="15" spans="1:15" customFormat="1" x14ac:dyDescent="0.25">
      <c r="A15" s="3" t="s">
        <v>15</v>
      </c>
      <c r="B15" s="23">
        <f t="shared" si="1"/>
        <v>16</v>
      </c>
      <c r="C15" s="23">
        <f t="shared" si="2"/>
        <v>-8</v>
      </c>
      <c r="D15" s="24">
        <f t="shared" si="3"/>
        <v>-24</v>
      </c>
      <c r="E15" s="5">
        <v>78</v>
      </c>
      <c r="F15" s="13">
        <f>E15-Sheet2!$B$1*2</f>
        <v>62</v>
      </c>
      <c r="G15" s="13">
        <f>E15+Sheet2!$B$1*1</f>
        <v>86</v>
      </c>
      <c r="H15" s="5">
        <f t="shared" si="4"/>
        <v>16</v>
      </c>
      <c r="I15" s="5">
        <f t="shared" si="5"/>
        <v>8</v>
      </c>
      <c r="J15" s="5">
        <f t="shared" si="6"/>
        <v>24</v>
      </c>
      <c r="K15" s="10" t="s">
        <v>10</v>
      </c>
      <c r="L15" s="5" t="s">
        <v>12</v>
      </c>
      <c r="M15">
        <f t="shared" si="7"/>
        <v>77</v>
      </c>
      <c r="N15">
        <f t="shared" si="8"/>
        <v>61</v>
      </c>
      <c r="O15">
        <f t="shared" si="9"/>
        <v>85</v>
      </c>
    </row>
    <row r="16" spans="1:15" customFormat="1" x14ac:dyDescent="0.25">
      <c r="A16" s="3" t="s">
        <v>15</v>
      </c>
      <c r="B16" s="23">
        <f t="shared" si="1"/>
        <v>16</v>
      </c>
      <c r="C16" s="23">
        <f t="shared" si="2"/>
        <v>-8</v>
      </c>
      <c r="D16" s="24">
        <f t="shared" si="3"/>
        <v>-24</v>
      </c>
      <c r="E16" s="5">
        <v>112</v>
      </c>
      <c r="F16" s="13">
        <f>E16-Sheet2!$B$1*2</f>
        <v>96</v>
      </c>
      <c r="G16" s="13">
        <f>E16+Sheet2!$B$1*1</f>
        <v>120</v>
      </c>
      <c r="H16" s="5">
        <f t="shared" si="4"/>
        <v>16</v>
      </c>
      <c r="I16" s="5">
        <f t="shared" si="5"/>
        <v>8</v>
      </c>
      <c r="J16" s="5">
        <f t="shared" si="6"/>
        <v>24</v>
      </c>
      <c r="K16" s="10" t="s">
        <v>10</v>
      </c>
      <c r="L16" s="5" t="s">
        <v>12</v>
      </c>
      <c r="M16">
        <f t="shared" si="7"/>
        <v>111</v>
      </c>
      <c r="N16">
        <f t="shared" si="8"/>
        <v>95</v>
      </c>
      <c r="O16">
        <f t="shared" si="9"/>
        <v>119</v>
      </c>
    </row>
    <row r="17" spans="1:15" customFormat="1" x14ac:dyDescent="0.25">
      <c r="A17" s="3" t="s">
        <v>15</v>
      </c>
      <c r="B17" s="25">
        <f t="shared" si="1"/>
        <v>16</v>
      </c>
      <c r="C17" s="25">
        <f t="shared" si="2"/>
        <v>-24</v>
      </c>
      <c r="D17" s="26">
        <f t="shared" si="3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4"/>
        <v>16</v>
      </c>
      <c r="I17" s="5">
        <f t="shared" si="5"/>
        <v>24</v>
      </c>
      <c r="J17" s="5">
        <f t="shared" si="6"/>
        <v>40</v>
      </c>
      <c r="K17" s="10" t="s">
        <v>10</v>
      </c>
      <c r="L17" s="5" t="s">
        <v>12</v>
      </c>
      <c r="M17">
        <f t="shared" si="7"/>
        <v>45</v>
      </c>
      <c r="N17">
        <f t="shared" si="8"/>
        <v>29</v>
      </c>
      <c r="O17">
        <f t="shared" si="9"/>
        <v>69</v>
      </c>
    </row>
    <row r="18" spans="1:15" customFormat="1" x14ac:dyDescent="0.25">
      <c r="A18" s="3" t="s">
        <v>15</v>
      </c>
      <c r="B18" s="25">
        <f t="shared" si="1"/>
        <v>16</v>
      </c>
      <c r="C18" s="25">
        <f t="shared" si="2"/>
        <v>-24</v>
      </c>
      <c r="D18" s="26">
        <f t="shared" si="3"/>
        <v>-40</v>
      </c>
      <c r="E18" s="5">
        <v>78</v>
      </c>
      <c r="F18" s="13">
        <f>E18-Sheet2!$B$1*2</f>
        <v>62</v>
      </c>
      <c r="G18" s="13">
        <f>E18+Sheet2!$B$1*3</f>
        <v>102</v>
      </c>
      <c r="H18" s="5">
        <f t="shared" si="4"/>
        <v>16</v>
      </c>
      <c r="I18" s="5">
        <f t="shared" si="5"/>
        <v>24</v>
      </c>
      <c r="J18" s="5">
        <f t="shared" si="6"/>
        <v>40</v>
      </c>
      <c r="K18" s="10" t="s">
        <v>10</v>
      </c>
      <c r="L18" s="5" t="s">
        <v>12</v>
      </c>
      <c r="M18">
        <f t="shared" si="7"/>
        <v>77</v>
      </c>
      <c r="N18">
        <f t="shared" si="8"/>
        <v>61</v>
      </c>
      <c r="O18">
        <f t="shared" si="9"/>
        <v>101</v>
      </c>
    </row>
    <row r="19" spans="1:15" customFormat="1" x14ac:dyDescent="0.25">
      <c r="A19" s="3" t="s">
        <v>15</v>
      </c>
      <c r="B19" s="25">
        <f t="shared" si="1"/>
        <v>16</v>
      </c>
      <c r="C19" s="25">
        <f t="shared" si="2"/>
        <v>-24</v>
      </c>
      <c r="D19" s="26">
        <f t="shared" si="3"/>
        <v>-40</v>
      </c>
      <c r="E19" s="5">
        <v>96</v>
      </c>
      <c r="F19" s="13">
        <f>E19-Sheet2!$B$1*2</f>
        <v>80</v>
      </c>
      <c r="G19" s="13">
        <f>E19+Sheet2!$B$1*3</f>
        <v>120</v>
      </c>
      <c r="H19" s="5">
        <f t="shared" si="4"/>
        <v>16</v>
      </c>
      <c r="I19" s="5">
        <f t="shared" si="5"/>
        <v>24</v>
      </c>
      <c r="J19" s="5">
        <f t="shared" si="6"/>
        <v>40</v>
      </c>
      <c r="K19" s="10" t="s">
        <v>10</v>
      </c>
      <c r="L19" s="5" t="s">
        <v>12</v>
      </c>
      <c r="M19">
        <f t="shared" si="7"/>
        <v>95</v>
      </c>
      <c r="N19">
        <f t="shared" si="8"/>
        <v>79</v>
      </c>
      <c r="O19">
        <f t="shared" si="9"/>
        <v>119</v>
      </c>
    </row>
    <row r="20" spans="1:15" customFormat="1" x14ac:dyDescent="0.25">
      <c r="A20" s="3" t="s">
        <v>15</v>
      </c>
      <c r="B20" s="27">
        <f t="shared" si="1"/>
        <v>24</v>
      </c>
      <c r="C20" s="27">
        <f t="shared" si="2"/>
        <v>-16</v>
      </c>
      <c r="D20" s="28">
        <f t="shared" si="3"/>
        <v>-40</v>
      </c>
      <c r="E20" s="5">
        <v>54</v>
      </c>
      <c r="F20" s="13">
        <f>E20-Sheet2!$B$1*3</f>
        <v>30</v>
      </c>
      <c r="G20" s="13">
        <f>E20+Sheet2!$B$1*2</f>
        <v>70</v>
      </c>
      <c r="H20" s="5">
        <f t="shared" si="4"/>
        <v>24</v>
      </c>
      <c r="I20" s="5">
        <f t="shared" si="5"/>
        <v>16</v>
      </c>
      <c r="J20" s="5">
        <f t="shared" si="6"/>
        <v>40</v>
      </c>
      <c r="K20" s="10" t="s">
        <v>10</v>
      </c>
      <c r="L20" s="5" t="s">
        <v>12</v>
      </c>
      <c r="M20">
        <f t="shared" si="7"/>
        <v>53</v>
      </c>
      <c r="N20">
        <f t="shared" si="8"/>
        <v>29</v>
      </c>
      <c r="O20">
        <f t="shared" si="9"/>
        <v>69</v>
      </c>
    </row>
    <row r="21" spans="1:15" customFormat="1" x14ac:dyDescent="0.25">
      <c r="A21" s="3" t="s">
        <v>15</v>
      </c>
      <c r="B21" s="27">
        <f t="shared" si="1"/>
        <v>24</v>
      </c>
      <c r="C21" s="27">
        <f t="shared" si="2"/>
        <v>-16</v>
      </c>
      <c r="D21" s="28">
        <f t="shared" si="3"/>
        <v>-40</v>
      </c>
      <c r="E21" s="5">
        <v>78</v>
      </c>
      <c r="F21" s="13">
        <f>E21-Sheet2!$B$1*3</f>
        <v>54</v>
      </c>
      <c r="G21" s="13">
        <f>E21+Sheet2!$B$1*2</f>
        <v>94</v>
      </c>
      <c r="H21" s="5">
        <f t="shared" si="4"/>
        <v>24</v>
      </c>
      <c r="I21" s="5">
        <f t="shared" si="5"/>
        <v>16</v>
      </c>
      <c r="J21" s="5">
        <f t="shared" si="6"/>
        <v>40</v>
      </c>
      <c r="K21" s="10" t="s">
        <v>10</v>
      </c>
      <c r="L21" s="5" t="s">
        <v>12</v>
      </c>
      <c r="M21">
        <f t="shared" si="7"/>
        <v>77</v>
      </c>
      <c r="N21">
        <f t="shared" si="8"/>
        <v>53</v>
      </c>
      <c r="O21">
        <f t="shared" si="9"/>
        <v>93</v>
      </c>
    </row>
    <row r="22" spans="1:15" customFormat="1" x14ac:dyDescent="0.25">
      <c r="A22" s="3" t="s">
        <v>15</v>
      </c>
      <c r="B22" s="27">
        <f t="shared" si="1"/>
        <v>24</v>
      </c>
      <c r="C22" s="27">
        <f t="shared" si="2"/>
        <v>-16</v>
      </c>
      <c r="D22" s="28">
        <f t="shared" si="3"/>
        <v>-40</v>
      </c>
      <c r="E22" s="5">
        <v>104</v>
      </c>
      <c r="F22" s="13">
        <f>E22-Sheet2!$B$1*3</f>
        <v>80</v>
      </c>
      <c r="G22" s="13">
        <f>E22+Sheet2!$B$1*2</f>
        <v>120</v>
      </c>
      <c r="H22" s="5">
        <f t="shared" si="4"/>
        <v>24</v>
      </c>
      <c r="I22" s="5">
        <f t="shared" si="5"/>
        <v>16</v>
      </c>
      <c r="J22" s="5">
        <f t="shared" si="6"/>
        <v>40</v>
      </c>
      <c r="K22" s="10" t="s">
        <v>10</v>
      </c>
      <c r="L22" s="5" t="s">
        <v>12</v>
      </c>
      <c r="M22">
        <f t="shared" si="7"/>
        <v>103</v>
      </c>
      <c r="N22">
        <f t="shared" si="8"/>
        <v>79</v>
      </c>
      <c r="O22">
        <f t="shared" si="9"/>
        <v>119</v>
      </c>
    </row>
    <row r="23" spans="1:15" customFormat="1" x14ac:dyDescent="0.25">
      <c r="A23" s="3" t="s">
        <v>15</v>
      </c>
      <c r="B23" s="29">
        <f t="shared" si="1"/>
        <v>8</v>
      </c>
      <c r="C23" s="29">
        <f t="shared" si="2"/>
        <v>-24</v>
      </c>
      <c r="D23" s="30">
        <f t="shared" si="3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4"/>
        <v>8</v>
      </c>
      <c r="I23" s="5">
        <f t="shared" si="5"/>
        <v>24</v>
      </c>
      <c r="J23" s="5">
        <f t="shared" si="6"/>
        <v>32</v>
      </c>
      <c r="K23" s="10" t="s">
        <v>10</v>
      </c>
      <c r="L23" s="5" t="s">
        <v>12</v>
      </c>
      <c r="M23">
        <f t="shared" si="7"/>
        <v>37</v>
      </c>
      <c r="N23">
        <f t="shared" si="8"/>
        <v>29</v>
      </c>
      <c r="O23">
        <f t="shared" si="9"/>
        <v>61</v>
      </c>
    </row>
    <row r="24" spans="1:15" customFormat="1" x14ac:dyDescent="0.25">
      <c r="A24" s="3" t="s">
        <v>15</v>
      </c>
      <c r="B24" s="29">
        <f t="shared" si="1"/>
        <v>8</v>
      </c>
      <c r="C24" s="29">
        <f t="shared" si="2"/>
        <v>-24</v>
      </c>
      <c r="D24" s="30">
        <f t="shared" si="3"/>
        <v>-32</v>
      </c>
      <c r="E24" s="5">
        <v>78</v>
      </c>
      <c r="F24" s="13">
        <f>E24-Sheet2!$B$1*1</f>
        <v>70</v>
      </c>
      <c r="G24" s="13">
        <f>E24+Sheet2!$B$1*3</f>
        <v>102</v>
      </c>
      <c r="H24" s="5">
        <f t="shared" si="4"/>
        <v>8</v>
      </c>
      <c r="I24" s="5">
        <f t="shared" si="5"/>
        <v>24</v>
      </c>
      <c r="J24" s="5">
        <f t="shared" si="6"/>
        <v>32</v>
      </c>
      <c r="K24" s="10" t="s">
        <v>10</v>
      </c>
      <c r="L24" s="5" t="s">
        <v>12</v>
      </c>
      <c r="M24">
        <f t="shared" si="7"/>
        <v>77</v>
      </c>
      <c r="N24">
        <f t="shared" si="8"/>
        <v>69</v>
      </c>
      <c r="O24">
        <f t="shared" si="9"/>
        <v>101</v>
      </c>
    </row>
    <row r="25" spans="1:15" customFormat="1" x14ac:dyDescent="0.25">
      <c r="A25" s="3" t="s">
        <v>15</v>
      </c>
      <c r="B25" s="29">
        <f t="shared" si="1"/>
        <v>8</v>
      </c>
      <c r="C25" s="29">
        <f t="shared" si="2"/>
        <v>-24</v>
      </c>
      <c r="D25" s="30">
        <f t="shared" si="3"/>
        <v>-32</v>
      </c>
      <c r="E25" s="5">
        <v>96</v>
      </c>
      <c r="F25" s="13">
        <f>E25-Sheet2!$B$1*1</f>
        <v>88</v>
      </c>
      <c r="G25" s="13">
        <f>E25+Sheet2!$B$1*3</f>
        <v>120</v>
      </c>
      <c r="H25" s="5">
        <f t="shared" si="4"/>
        <v>8</v>
      </c>
      <c r="I25" s="5">
        <f t="shared" si="5"/>
        <v>24</v>
      </c>
      <c r="J25" s="5">
        <f t="shared" si="6"/>
        <v>32</v>
      </c>
      <c r="K25" s="10" t="s">
        <v>10</v>
      </c>
      <c r="L25" s="5" t="s">
        <v>12</v>
      </c>
      <c r="M25">
        <f t="shared" si="7"/>
        <v>95</v>
      </c>
      <c r="N25">
        <f t="shared" si="8"/>
        <v>87</v>
      </c>
      <c r="O25">
        <f t="shared" si="9"/>
        <v>119</v>
      </c>
    </row>
    <row r="26" spans="1:15" customFormat="1" x14ac:dyDescent="0.25">
      <c r="A26" s="3" t="s">
        <v>15</v>
      </c>
      <c r="B26" s="31">
        <f t="shared" si="1"/>
        <v>24</v>
      </c>
      <c r="C26" s="31">
        <f t="shared" si="2"/>
        <v>-8</v>
      </c>
      <c r="D26" s="32">
        <f t="shared" si="3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4"/>
        <v>24</v>
      </c>
      <c r="I26" s="5">
        <f t="shared" si="5"/>
        <v>8</v>
      </c>
      <c r="J26" s="5">
        <f t="shared" si="6"/>
        <v>32</v>
      </c>
      <c r="K26" s="10" t="s">
        <v>10</v>
      </c>
      <c r="L26" s="5" t="s">
        <v>12</v>
      </c>
      <c r="M26">
        <f t="shared" si="7"/>
        <v>53</v>
      </c>
      <c r="N26">
        <f t="shared" si="8"/>
        <v>29</v>
      </c>
      <c r="O26">
        <f t="shared" si="9"/>
        <v>61</v>
      </c>
    </row>
    <row r="27" spans="1:15" customFormat="1" x14ac:dyDescent="0.25">
      <c r="A27" s="3" t="s">
        <v>15</v>
      </c>
      <c r="B27" s="31">
        <f t="shared" si="1"/>
        <v>24</v>
      </c>
      <c r="C27" s="31">
        <f t="shared" si="2"/>
        <v>-8</v>
      </c>
      <c r="D27" s="32">
        <f t="shared" si="3"/>
        <v>-32</v>
      </c>
      <c r="E27" s="5">
        <v>78</v>
      </c>
      <c r="F27" s="13">
        <f>E27-Sheet2!$B$1*3</f>
        <v>54</v>
      </c>
      <c r="G27" s="13">
        <f>E27+Sheet2!$B$1*1</f>
        <v>86</v>
      </c>
      <c r="H27" s="5">
        <f t="shared" si="4"/>
        <v>24</v>
      </c>
      <c r="I27" s="5">
        <f t="shared" si="5"/>
        <v>8</v>
      </c>
      <c r="J27" s="5">
        <f t="shared" si="6"/>
        <v>32</v>
      </c>
      <c r="K27" s="10" t="s">
        <v>10</v>
      </c>
      <c r="L27" s="5" t="s">
        <v>12</v>
      </c>
      <c r="M27">
        <f t="shared" si="7"/>
        <v>77</v>
      </c>
      <c r="N27">
        <f t="shared" si="8"/>
        <v>53</v>
      </c>
      <c r="O27">
        <f t="shared" si="9"/>
        <v>85</v>
      </c>
    </row>
    <row r="28" spans="1:15" customFormat="1" x14ac:dyDescent="0.25">
      <c r="A28" s="3" t="s">
        <v>15</v>
      </c>
      <c r="B28" s="31">
        <f t="shared" si="1"/>
        <v>24</v>
      </c>
      <c r="C28" s="31">
        <f t="shared" si="2"/>
        <v>-8</v>
      </c>
      <c r="D28" s="32">
        <f t="shared" si="3"/>
        <v>-32</v>
      </c>
      <c r="E28" s="5">
        <v>112</v>
      </c>
      <c r="F28" s="13">
        <f>E28-Sheet2!$B$1*3</f>
        <v>88</v>
      </c>
      <c r="G28" s="13">
        <f>E28+Sheet2!$B$1*1</f>
        <v>120</v>
      </c>
      <c r="H28" s="5">
        <f t="shared" si="4"/>
        <v>24</v>
      </c>
      <c r="I28" s="5">
        <f t="shared" si="5"/>
        <v>8</v>
      </c>
      <c r="J28" s="5">
        <f t="shared" si="6"/>
        <v>32</v>
      </c>
      <c r="K28" s="10" t="s">
        <v>10</v>
      </c>
      <c r="L28" s="5" t="s">
        <v>12</v>
      </c>
      <c r="M28">
        <f t="shared" si="7"/>
        <v>111</v>
      </c>
      <c r="N28">
        <f t="shared" si="8"/>
        <v>87</v>
      </c>
      <c r="O28">
        <f t="shared" si="9"/>
        <v>119</v>
      </c>
    </row>
    <row r="29" spans="1:15" customFormat="1" x14ac:dyDescent="0.25">
      <c r="A29" s="3"/>
      <c r="B29" s="4"/>
      <c r="C29" s="4"/>
      <c r="D29" s="5"/>
      <c r="E29" s="4"/>
      <c r="F29" s="4"/>
      <c r="G29" s="4"/>
      <c r="H29" s="5"/>
      <c r="I29" s="5"/>
      <c r="J29" s="5"/>
      <c r="K29" s="10"/>
      <c r="L29" s="5"/>
    </row>
    <row r="30" spans="1:15" customFormat="1" x14ac:dyDescent="0.25">
      <c r="A30" s="3"/>
      <c r="B30" s="4"/>
      <c r="C30" s="4"/>
      <c r="D30" s="5"/>
      <c r="E30" s="4"/>
      <c r="F30" s="4"/>
      <c r="G30" s="4"/>
      <c r="H30" s="5"/>
      <c r="I30" s="5"/>
      <c r="J30" s="5"/>
      <c r="K30" s="10"/>
      <c r="L30" s="5"/>
    </row>
    <row r="31" spans="1:15" customFormat="1" x14ac:dyDescent="0.25">
      <c r="A31" s="3"/>
      <c r="B31" s="4"/>
      <c r="C31" s="4"/>
      <c r="D31" s="5"/>
      <c r="E31" s="4"/>
      <c r="F31" s="4"/>
      <c r="G31" s="4"/>
      <c r="H31" s="5"/>
      <c r="I31" s="5"/>
      <c r="J31" s="5"/>
      <c r="K31" s="10"/>
      <c r="L31" s="5"/>
    </row>
    <row r="32" spans="1:15" customFormat="1" x14ac:dyDescent="0.25">
      <c r="A32" s="3"/>
      <c r="B32" s="4"/>
      <c r="C32" s="4"/>
      <c r="D32" s="5"/>
      <c r="E32" s="4"/>
      <c r="F32" s="4"/>
      <c r="G32" s="4"/>
      <c r="H32" s="5"/>
      <c r="I32" s="5"/>
      <c r="J32" s="5"/>
      <c r="K32" s="10"/>
      <c r="L32" s="5"/>
    </row>
    <row r="33" spans="1:12" customFormat="1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10"/>
      <c r="L33" s="5"/>
    </row>
    <row r="34" spans="1:12" customFormat="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10"/>
      <c r="L34" s="5"/>
    </row>
    <row r="35" spans="1:12" customFormat="1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10"/>
      <c r="L35" s="5"/>
    </row>
    <row r="36" spans="1:12" customForma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10"/>
      <c r="L36" s="5"/>
    </row>
    <row r="37" spans="1:12" customForma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10"/>
      <c r="L37" s="5"/>
    </row>
    <row r="38" spans="1:12" customFormat="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10"/>
      <c r="L38" s="5"/>
    </row>
    <row r="39" spans="1:12" customForma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10"/>
      <c r="L39" s="5"/>
    </row>
    <row r="40" spans="1:12" customForma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10"/>
      <c r="L40" s="5"/>
    </row>
    <row r="41" spans="1:12" customForma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10"/>
      <c r="L41" s="5"/>
    </row>
    <row r="42" spans="1:12" customForma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10"/>
      <c r="L42" s="5"/>
    </row>
    <row r="43" spans="1:12" customForma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10"/>
      <c r="L43" s="5"/>
    </row>
    <row r="44" spans="1:12" customForma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10"/>
      <c r="L44" s="5"/>
    </row>
    <row r="45" spans="1:12" customForma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10"/>
      <c r="L45" s="5"/>
    </row>
    <row r="46" spans="1:12" customForma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10"/>
      <c r="L46" s="5"/>
    </row>
    <row r="47" spans="1:12" customFormat="1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10"/>
      <c r="L47" s="5"/>
    </row>
    <row r="48" spans="1:12" customFormat="1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10"/>
      <c r="L48" s="5"/>
    </row>
    <row r="49" spans="1:12" customFormat="1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10"/>
      <c r="L49" s="5"/>
    </row>
    <row r="50" spans="1:12" customForma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10"/>
      <c r="L50" s="5"/>
    </row>
    <row r="51" spans="1:12" customForma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10"/>
      <c r="L51" s="5"/>
    </row>
    <row r="52" spans="1:12" customForma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10"/>
      <c r="L52" s="5"/>
    </row>
    <row r="53" spans="1:12" customForma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5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5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5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5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5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5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5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5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5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5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5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5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5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5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5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5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  <c r="M80"/>
      <c r="N80"/>
      <c r="O80"/>
    </row>
    <row r="81" spans="1:15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  <c r="M81"/>
      <c r="N81"/>
      <c r="O81"/>
    </row>
    <row r="82" spans="1:15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  <c r="M82"/>
      <c r="N82"/>
      <c r="O82"/>
    </row>
    <row r="83" spans="1:15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  <c r="M83"/>
      <c r="N83"/>
      <c r="O83"/>
    </row>
    <row r="84" spans="1:15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  <c r="M84"/>
      <c r="N84"/>
      <c r="O84"/>
    </row>
    <row r="85" spans="1:15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  <c r="M85"/>
      <c r="N85"/>
      <c r="O85"/>
    </row>
    <row r="86" spans="1:15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  <c r="M86"/>
      <c r="N86"/>
      <c r="O86"/>
    </row>
    <row r="87" spans="1:15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  <c r="M87"/>
      <c r="N87"/>
      <c r="O87"/>
    </row>
    <row r="88" spans="1:15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  <c r="M88"/>
      <c r="N88"/>
      <c r="O88"/>
    </row>
    <row r="89" spans="1:15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  <c r="M89"/>
      <c r="N89"/>
      <c r="O89"/>
    </row>
    <row r="90" spans="1:15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  <c r="M90"/>
      <c r="N90"/>
      <c r="O90"/>
    </row>
    <row r="91" spans="1:15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  <c r="M91"/>
      <c r="N91"/>
      <c r="O91"/>
    </row>
    <row r="92" spans="1:15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  <c r="M92"/>
      <c r="N92"/>
      <c r="O92"/>
    </row>
    <row r="93" spans="1:15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  <c r="M93"/>
      <c r="N93"/>
      <c r="O93"/>
    </row>
    <row r="94" spans="1:15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  <c r="M94"/>
      <c r="N94"/>
      <c r="O94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14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2022-01-28T13:03:04Z</dcterms:modified>
</cp:coreProperties>
</file>