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t\IdeaProjects\pokemon-legends\"/>
    </mc:Choice>
  </mc:AlternateContent>
  <xr:revisionPtr revIDLastSave="0" documentId="13_ncr:1_{337659DB-B433-4C56-9E83-25C3BA5EECCB}" xr6:coauthVersionLast="46" xr6:coauthVersionMax="46" xr10:uidLastSave="{00000000-0000-0000-0000-000000000000}"/>
  <bookViews>
    <workbookView xWindow="38745" yWindow="4365" windowWidth="21600" windowHeight="15555" xr2:uid="{00000000-000D-0000-FFFF-FFFF00000000}"/>
  </bookViews>
  <sheets>
    <sheet name="sinnoh" sheetId="1" r:id="rId1"/>
    <sheet name="oth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9" i="1" l="1"/>
  <c r="O178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Q134" i="1" s="1"/>
  <c r="R134" i="1" s="1" a="1"/>
  <c r="R134" i="1" s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Q48" i="1" s="1"/>
  <c r="R48" i="1" s="1" a="1"/>
  <c r="R48" i="1" s="1"/>
  <c r="P49" i="1"/>
  <c r="P50" i="1"/>
  <c r="P51" i="1"/>
  <c r="P52" i="1"/>
  <c r="P53" i="1"/>
  <c r="P54" i="1"/>
  <c r="P55" i="1"/>
  <c r="P2" i="1"/>
  <c r="Q2" i="1" s="1"/>
  <c r="R2" i="1" s="1" a="1"/>
  <c r="R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2" i="1"/>
  <c r="Q49" i="1"/>
  <c r="R49" i="1" s="1" a="1"/>
  <c r="R49" i="1" s="1"/>
  <c r="Q36" i="1" l="1"/>
  <c r="R36" i="1" s="1" a="1"/>
  <c r="R36" i="1" s="1"/>
  <c r="Q24" i="1"/>
  <c r="R24" i="1" s="1" a="1"/>
  <c r="R24" i="1" s="1"/>
  <c r="Q20" i="1"/>
  <c r="R20" i="1" s="1" a="1"/>
  <c r="R20" i="1" s="1"/>
  <c r="Q12" i="1"/>
  <c r="R12" i="1" s="1" a="1"/>
  <c r="R12" i="1" s="1"/>
  <c r="Q150" i="1"/>
  <c r="R150" i="1" s="1" a="1"/>
  <c r="R150" i="1" s="1"/>
  <c r="Q74" i="1"/>
  <c r="R74" i="1" s="1" a="1"/>
  <c r="R74" i="1" s="1"/>
  <c r="Q70" i="1"/>
  <c r="R70" i="1" s="1" a="1"/>
  <c r="R70" i="1" s="1"/>
  <c r="Q126" i="1"/>
  <c r="R126" i="1" s="1" a="1"/>
  <c r="R126" i="1" s="1"/>
  <c r="Q28" i="1"/>
  <c r="R28" i="1" s="1" a="1"/>
  <c r="R28" i="1" s="1"/>
  <c r="Q6" i="1"/>
  <c r="R6" i="1" s="1" a="1"/>
  <c r="R6" i="1" s="1"/>
  <c r="Q10" i="1"/>
  <c r="R10" i="1" s="1" a="1"/>
  <c r="R10" i="1" s="1"/>
  <c r="Q158" i="1"/>
  <c r="R158" i="1" s="1" a="1"/>
  <c r="R158" i="1" s="1"/>
  <c r="Q154" i="1"/>
  <c r="R154" i="1" s="1" a="1"/>
  <c r="R154" i="1" s="1"/>
  <c r="Q146" i="1"/>
  <c r="R146" i="1" s="1" a="1"/>
  <c r="R146" i="1" s="1"/>
  <c r="Q142" i="1"/>
  <c r="R142" i="1" s="1" a="1"/>
  <c r="R142" i="1" s="1"/>
  <c r="Q138" i="1"/>
  <c r="R138" i="1" s="1" a="1"/>
  <c r="R138" i="1" s="1"/>
  <c r="Q130" i="1"/>
  <c r="R130" i="1" s="1" a="1"/>
  <c r="R130" i="1" s="1"/>
  <c r="Q122" i="1"/>
  <c r="R122" i="1" s="1" a="1"/>
  <c r="R122" i="1" s="1"/>
  <c r="Q118" i="1"/>
  <c r="R118" i="1" s="1" a="1"/>
  <c r="R118" i="1" s="1"/>
  <c r="Q114" i="1"/>
  <c r="R114" i="1" s="1" a="1"/>
  <c r="R114" i="1" s="1"/>
  <c r="Q110" i="1"/>
  <c r="R110" i="1" s="1" a="1"/>
  <c r="R110" i="1" s="1"/>
  <c r="Q106" i="1"/>
  <c r="R106" i="1" s="1" a="1"/>
  <c r="R106" i="1" s="1"/>
  <c r="Q102" i="1"/>
  <c r="R102" i="1" s="1" a="1"/>
  <c r="R102" i="1" s="1"/>
  <c r="Q90" i="1"/>
  <c r="R90" i="1" s="1" a="1"/>
  <c r="R90" i="1" s="1"/>
  <c r="Q86" i="1"/>
  <c r="R86" i="1" s="1" a="1"/>
  <c r="R86" i="1" s="1"/>
  <c r="Q58" i="1"/>
  <c r="R58" i="1" s="1" a="1"/>
  <c r="R58" i="1" s="1"/>
  <c r="Q50" i="1"/>
  <c r="R50" i="1" s="1" a="1"/>
  <c r="R50" i="1" s="1"/>
  <c r="O169" i="1" s="1"/>
  <c r="Q54" i="1"/>
  <c r="R54" i="1" s="1" a="1"/>
  <c r="R54" i="1" s="1"/>
  <c r="Q46" i="1"/>
  <c r="R46" i="1" s="1" a="1"/>
  <c r="R46" i="1" s="1"/>
  <c r="Q42" i="1"/>
  <c r="R42" i="1" s="1" a="1"/>
  <c r="R42" i="1" s="1"/>
  <c r="Q38" i="1"/>
  <c r="R38" i="1" s="1" a="1"/>
  <c r="R38" i="1" s="1"/>
  <c r="Q34" i="1"/>
  <c r="R34" i="1" s="1" a="1"/>
  <c r="R34" i="1" s="1"/>
  <c r="Q30" i="1"/>
  <c r="R30" i="1" s="1" a="1"/>
  <c r="R30" i="1" s="1"/>
  <c r="Q26" i="1"/>
  <c r="R26" i="1" s="1" a="1"/>
  <c r="R26" i="1" s="1"/>
  <c r="Q22" i="1"/>
  <c r="R22" i="1" s="1" a="1"/>
  <c r="R22" i="1" s="1"/>
  <c r="Q18" i="1"/>
  <c r="R18" i="1" s="1" a="1"/>
  <c r="R18" i="1" s="1"/>
  <c r="Q14" i="1"/>
  <c r="R14" i="1" s="1" a="1"/>
  <c r="R14" i="1" s="1"/>
  <c r="Q141" i="1"/>
  <c r="R141" i="1" s="1" a="1"/>
  <c r="R141" i="1" s="1"/>
  <c r="Q133" i="1"/>
  <c r="R133" i="1" s="1" a="1"/>
  <c r="R133" i="1" s="1"/>
  <c r="Q3" i="1"/>
  <c r="R3" i="1" s="1" a="1"/>
  <c r="R3" i="1" s="1"/>
  <c r="Q11" i="1"/>
  <c r="R11" i="1" s="1" a="1"/>
  <c r="R11" i="1" s="1"/>
  <c r="Q32" i="1"/>
  <c r="R32" i="1" s="1" a="1"/>
  <c r="R32" i="1" s="1"/>
  <c r="Q16" i="1"/>
  <c r="R16" i="1" s="1" a="1"/>
  <c r="R16" i="1" s="1"/>
  <c r="Q8" i="1"/>
  <c r="R8" i="1" s="1" a="1"/>
  <c r="R8" i="1" s="1"/>
  <c r="Q157" i="1"/>
  <c r="R157" i="1" s="1" a="1"/>
  <c r="R157" i="1" s="1"/>
  <c r="Q149" i="1"/>
  <c r="R149" i="1" s="1" a="1"/>
  <c r="R149" i="1" s="1"/>
  <c r="Q125" i="1"/>
  <c r="R125" i="1" s="1" a="1"/>
  <c r="R125" i="1" s="1"/>
  <c r="Q117" i="1"/>
  <c r="R117" i="1" s="1" a="1"/>
  <c r="R117" i="1" s="1"/>
  <c r="Q109" i="1"/>
  <c r="R109" i="1" s="1" a="1"/>
  <c r="R109" i="1" s="1"/>
  <c r="Q101" i="1"/>
  <c r="R101" i="1" s="1" a="1"/>
  <c r="R101" i="1" s="1"/>
  <c r="Q69" i="1"/>
  <c r="R69" i="1" s="1" a="1"/>
  <c r="R69" i="1" s="1"/>
  <c r="Q21" i="1"/>
  <c r="R21" i="1" s="1" a="1"/>
  <c r="R21" i="1" s="1"/>
  <c r="Q160" i="1"/>
  <c r="R160" i="1" s="1" a="1"/>
  <c r="R160" i="1" s="1"/>
  <c r="Q152" i="1"/>
  <c r="R152" i="1" s="1" a="1"/>
  <c r="R152" i="1" s="1"/>
  <c r="Q140" i="1"/>
  <c r="R140" i="1" s="1" a="1"/>
  <c r="R140" i="1" s="1"/>
  <c r="Q132" i="1"/>
  <c r="R132" i="1" s="1" a="1"/>
  <c r="R132" i="1" s="1"/>
  <c r="Q124" i="1"/>
  <c r="R124" i="1" s="1" a="1"/>
  <c r="R124" i="1" s="1"/>
  <c r="Q116" i="1"/>
  <c r="R116" i="1" s="1" a="1"/>
  <c r="R116" i="1" s="1"/>
  <c r="Q108" i="1"/>
  <c r="R108" i="1" s="1" a="1"/>
  <c r="R108" i="1" s="1"/>
  <c r="Q100" i="1"/>
  <c r="R100" i="1" s="1" a="1"/>
  <c r="R100" i="1" s="1"/>
  <c r="Q92" i="1"/>
  <c r="R92" i="1" s="1" a="1"/>
  <c r="R92" i="1" s="1"/>
  <c r="Q84" i="1"/>
  <c r="R84" i="1" s="1" a="1"/>
  <c r="R84" i="1" s="1"/>
  <c r="Q76" i="1"/>
  <c r="R76" i="1" s="1" a="1"/>
  <c r="R76" i="1" s="1"/>
  <c r="Q68" i="1"/>
  <c r="R68" i="1" s="1" a="1"/>
  <c r="R68" i="1" s="1"/>
  <c r="Q64" i="1"/>
  <c r="R64" i="1" s="1" a="1"/>
  <c r="R64" i="1" s="1"/>
  <c r="Q60" i="1"/>
  <c r="R60" i="1" s="1" a="1"/>
  <c r="R60" i="1" s="1"/>
  <c r="Q56" i="1"/>
  <c r="R56" i="1" s="1" a="1"/>
  <c r="R56" i="1" s="1"/>
  <c r="Q52" i="1"/>
  <c r="R52" i="1" s="1" a="1"/>
  <c r="R52" i="1" s="1"/>
  <c r="Q44" i="1"/>
  <c r="R44" i="1" s="1" a="1"/>
  <c r="R44" i="1" s="1"/>
  <c r="Q156" i="1"/>
  <c r="R156" i="1" s="1" a="1"/>
  <c r="R156" i="1" s="1"/>
  <c r="Q148" i="1"/>
  <c r="R148" i="1" s="1" a="1"/>
  <c r="R148" i="1" s="1"/>
  <c r="Q144" i="1"/>
  <c r="R144" i="1" s="1" a="1"/>
  <c r="R144" i="1" s="1"/>
  <c r="Q136" i="1"/>
  <c r="R136" i="1" s="1" a="1"/>
  <c r="R136" i="1" s="1"/>
  <c r="Q128" i="1"/>
  <c r="R128" i="1" s="1" a="1"/>
  <c r="R128" i="1" s="1"/>
  <c r="Q120" i="1"/>
  <c r="R120" i="1" s="1" a="1"/>
  <c r="R120" i="1" s="1"/>
  <c r="Q112" i="1"/>
  <c r="R112" i="1" s="1" a="1"/>
  <c r="R112" i="1" s="1"/>
  <c r="Q104" i="1"/>
  <c r="R104" i="1" s="1" a="1"/>
  <c r="R104" i="1" s="1"/>
  <c r="Q96" i="1"/>
  <c r="R96" i="1" s="1" a="1"/>
  <c r="R96" i="1" s="1"/>
  <c r="Q88" i="1"/>
  <c r="R88" i="1" s="1" a="1"/>
  <c r="R88" i="1" s="1"/>
  <c r="Q80" i="1"/>
  <c r="R80" i="1" s="1" a="1"/>
  <c r="R80" i="1" s="1"/>
  <c r="Q72" i="1"/>
  <c r="R72" i="1" s="1" a="1"/>
  <c r="R72" i="1" s="1"/>
  <c r="Q159" i="1"/>
  <c r="R159" i="1" s="1" a="1"/>
  <c r="R159" i="1" s="1"/>
  <c r="Q155" i="1"/>
  <c r="R155" i="1" s="1" a="1"/>
  <c r="R155" i="1" s="1"/>
  <c r="Q151" i="1"/>
  <c r="R151" i="1" s="1" a="1"/>
  <c r="R151" i="1" s="1"/>
  <c r="Q147" i="1"/>
  <c r="R147" i="1" s="1" a="1"/>
  <c r="R147" i="1" s="1"/>
  <c r="Q143" i="1"/>
  <c r="R143" i="1" s="1" a="1"/>
  <c r="R143" i="1" s="1"/>
  <c r="Q139" i="1"/>
  <c r="R139" i="1" s="1" a="1"/>
  <c r="R139" i="1" s="1"/>
  <c r="Q135" i="1"/>
  <c r="R135" i="1" s="1" a="1"/>
  <c r="R135" i="1" s="1"/>
  <c r="Q131" i="1"/>
  <c r="R131" i="1" s="1" a="1"/>
  <c r="R131" i="1" s="1"/>
  <c r="Q127" i="1"/>
  <c r="R127" i="1" s="1" a="1"/>
  <c r="R127" i="1" s="1"/>
  <c r="Q123" i="1"/>
  <c r="R123" i="1" s="1" a="1"/>
  <c r="R123" i="1" s="1"/>
  <c r="Q119" i="1"/>
  <c r="R119" i="1" s="1" a="1"/>
  <c r="R119" i="1" s="1"/>
  <c r="Q115" i="1"/>
  <c r="R115" i="1" s="1" a="1"/>
  <c r="R115" i="1" s="1"/>
  <c r="Q111" i="1"/>
  <c r="R111" i="1" s="1" a="1"/>
  <c r="R111" i="1" s="1"/>
  <c r="Q107" i="1"/>
  <c r="R107" i="1" s="1" a="1"/>
  <c r="R107" i="1" s="1"/>
  <c r="Q103" i="1"/>
  <c r="R103" i="1" s="1" a="1"/>
  <c r="R103" i="1" s="1"/>
  <c r="Q99" i="1"/>
  <c r="R99" i="1" s="1" a="1"/>
  <c r="R99" i="1" s="1"/>
  <c r="Q95" i="1"/>
  <c r="R95" i="1" s="1" a="1"/>
  <c r="R95" i="1" s="1"/>
  <c r="Q91" i="1"/>
  <c r="R91" i="1" s="1" a="1"/>
  <c r="R91" i="1" s="1"/>
  <c r="Q87" i="1"/>
  <c r="R87" i="1" s="1" a="1"/>
  <c r="R87" i="1" s="1"/>
  <c r="Q83" i="1"/>
  <c r="R83" i="1" s="1" a="1"/>
  <c r="R83" i="1" s="1"/>
  <c r="Q79" i="1"/>
  <c r="R79" i="1" s="1" a="1"/>
  <c r="R79" i="1" s="1"/>
  <c r="Q75" i="1"/>
  <c r="R75" i="1" s="1" a="1"/>
  <c r="R75" i="1" s="1"/>
  <c r="Q71" i="1"/>
  <c r="R71" i="1" s="1" a="1"/>
  <c r="R71" i="1" s="1"/>
  <c r="Q67" i="1"/>
  <c r="R67" i="1" s="1" a="1"/>
  <c r="R67" i="1" s="1"/>
  <c r="Q63" i="1"/>
  <c r="R63" i="1" s="1" a="1"/>
  <c r="R63" i="1" s="1"/>
  <c r="Q59" i="1"/>
  <c r="R59" i="1" s="1" a="1"/>
  <c r="R59" i="1" s="1"/>
  <c r="Q55" i="1"/>
  <c r="R55" i="1" s="1" a="1"/>
  <c r="R55" i="1" s="1"/>
  <c r="Q51" i="1"/>
  <c r="R51" i="1" s="1" a="1"/>
  <c r="R51" i="1" s="1"/>
  <c r="P169" i="1" s="1"/>
  <c r="Q47" i="1"/>
  <c r="R47" i="1" s="1" a="1"/>
  <c r="R47" i="1" s="1"/>
  <c r="Q43" i="1"/>
  <c r="R43" i="1" s="1" a="1"/>
  <c r="R43" i="1" s="1"/>
  <c r="Q97" i="1"/>
  <c r="R97" i="1" s="1" a="1"/>
  <c r="R97" i="1" s="1"/>
  <c r="Q81" i="1"/>
  <c r="R81" i="1" s="1" a="1"/>
  <c r="R81" i="1" s="1"/>
  <c r="Q65" i="1"/>
  <c r="R65" i="1" s="1" a="1"/>
  <c r="R65" i="1" s="1"/>
  <c r="Q161" i="1"/>
  <c r="R161" i="1" s="1" a="1"/>
  <c r="R161" i="1" s="1"/>
  <c r="Q153" i="1"/>
  <c r="R153" i="1" s="1" a="1"/>
  <c r="R153" i="1" s="1"/>
  <c r="Q145" i="1"/>
  <c r="R145" i="1" s="1" a="1"/>
  <c r="R145" i="1" s="1"/>
  <c r="Q137" i="1"/>
  <c r="R137" i="1" s="1" a="1"/>
  <c r="R137" i="1" s="1"/>
  <c r="Q129" i="1"/>
  <c r="R129" i="1" s="1" a="1"/>
  <c r="R129" i="1" s="1"/>
  <c r="Q121" i="1"/>
  <c r="R121" i="1" s="1" a="1"/>
  <c r="R121" i="1" s="1"/>
  <c r="Q113" i="1"/>
  <c r="R113" i="1" s="1" a="1"/>
  <c r="R113" i="1" s="1"/>
  <c r="Q105" i="1"/>
  <c r="R105" i="1" s="1" a="1"/>
  <c r="R105" i="1" s="1"/>
  <c r="Q85" i="1"/>
  <c r="R85" i="1" s="1" a="1"/>
  <c r="R85" i="1" s="1"/>
  <c r="Q53" i="1"/>
  <c r="R53" i="1" s="1" a="1"/>
  <c r="R53" i="1" s="1"/>
  <c r="Q41" i="1"/>
  <c r="R41" i="1" s="1" a="1"/>
  <c r="R41" i="1" s="1"/>
  <c r="Q37" i="1"/>
  <c r="R37" i="1" s="1" a="1"/>
  <c r="R37" i="1" s="1"/>
  <c r="Q33" i="1"/>
  <c r="R33" i="1" s="1" a="1"/>
  <c r="R33" i="1" s="1"/>
  <c r="Q29" i="1"/>
  <c r="R29" i="1" s="1" a="1"/>
  <c r="R29" i="1" s="1"/>
  <c r="Q25" i="1"/>
  <c r="R25" i="1" s="1" a="1"/>
  <c r="R25" i="1" s="1"/>
  <c r="Q17" i="1"/>
  <c r="R17" i="1" s="1" a="1"/>
  <c r="R17" i="1" s="1"/>
  <c r="Q13" i="1"/>
  <c r="R13" i="1" s="1" a="1"/>
  <c r="R13" i="1" s="1"/>
  <c r="Q9" i="1"/>
  <c r="R9" i="1" s="1" a="1"/>
  <c r="R9" i="1" s="1"/>
  <c r="Q5" i="1"/>
  <c r="R5" i="1" s="1" a="1"/>
  <c r="R5" i="1" s="1"/>
  <c r="Q98" i="1"/>
  <c r="R98" i="1" s="1" a="1"/>
  <c r="R98" i="1" s="1"/>
  <c r="Q94" i="1"/>
  <c r="R94" i="1" s="1" a="1"/>
  <c r="R94" i="1" s="1"/>
  <c r="Q82" i="1"/>
  <c r="R82" i="1" s="1" a="1"/>
  <c r="R82" i="1" s="1"/>
  <c r="Q78" i="1"/>
  <c r="R78" i="1" s="1" a="1"/>
  <c r="R78" i="1" s="1"/>
  <c r="Q66" i="1"/>
  <c r="R66" i="1" s="1" a="1"/>
  <c r="R66" i="1" s="1"/>
  <c r="Q62" i="1"/>
  <c r="R62" i="1" s="1" a="1"/>
  <c r="R62" i="1" s="1"/>
  <c r="Q93" i="1"/>
  <c r="R93" i="1" s="1" a="1"/>
  <c r="R93" i="1" s="1"/>
  <c r="Q89" i="1"/>
  <c r="R89" i="1" s="1" a="1"/>
  <c r="R89" i="1" s="1"/>
  <c r="Q77" i="1"/>
  <c r="R77" i="1" s="1" a="1"/>
  <c r="R77" i="1" s="1"/>
  <c r="Q73" i="1"/>
  <c r="R73" i="1" s="1" a="1"/>
  <c r="R73" i="1" s="1"/>
  <c r="Q61" i="1"/>
  <c r="R61" i="1" s="1" a="1"/>
  <c r="R61" i="1" s="1"/>
  <c r="Q57" i="1"/>
  <c r="R57" i="1" s="1" a="1"/>
  <c r="R57" i="1" s="1"/>
  <c r="Q45" i="1"/>
  <c r="R45" i="1" s="1" a="1"/>
  <c r="R45" i="1" s="1"/>
  <c r="Q39" i="1"/>
  <c r="R39" i="1" s="1" a="1"/>
  <c r="R39" i="1" s="1"/>
  <c r="Q35" i="1"/>
  <c r="R35" i="1" s="1" a="1"/>
  <c r="R35" i="1" s="1"/>
  <c r="Q31" i="1"/>
  <c r="R31" i="1" s="1" a="1"/>
  <c r="R31" i="1" s="1"/>
  <c r="Q27" i="1"/>
  <c r="R27" i="1" s="1" a="1"/>
  <c r="R27" i="1" s="1"/>
  <c r="Q23" i="1"/>
  <c r="R23" i="1" s="1" a="1"/>
  <c r="R23" i="1" s="1"/>
  <c r="Q19" i="1"/>
  <c r="R19" i="1" s="1" a="1"/>
  <c r="R19" i="1" s="1"/>
  <c r="Q15" i="1"/>
  <c r="R15" i="1" s="1" a="1"/>
  <c r="R15" i="1" s="1"/>
  <c r="Q7" i="1"/>
  <c r="R7" i="1" s="1" a="1"/>
  <c r="R7" i="1" s="1"/>
  <c r="Q40" i="1"/>
  <c r="R40" i="1" s="1" a="1"/>
  <c r="R40" i="1" s="1"/>
  <c r="Q4" i="1"/>
  <c r="R4" i="1" s="1" a="1"/>
  <c r="R4" i="1" s="1"/>
  <c r="Q169" i="1" l="1"/>
  <c r="O181" i="1"/>
  <c r="O172" i="1"/>
  <c r="P172" i="1"/>
  <c r="P170" i="1"/>
  <c r="O170" i="1"/>
  <c r="O168" i="1"/>
  <c r="P166" i="1"/>
  <c r="O166" i="1"/>
  <c r="O167" i="1"/>
  <c r="P167" i="1"/>
  <c r="P175" i="1"/>
  <c r="O175" i="1"/>
  <c r="P174" i="1"/>
  <c r="O174" i="1"/>
  <c r="P171" i="1"/>
  <c r="O171" i="1"/>
  <c r="O176" i="1"/>
  <c r="P176" i="1"/>
  <c r="O182" i="1"/>
  <c r="P173" i="1"/>
  <c r="O173" i="1"/>
  <c r="O177" i="1"/>
  <c r="O180" i="1"/>
  <c r="O165" i="1"/>
  <c r="P165" i="1"/>
  <c r="P168" i="1"/>
  <c r="Q168" i="1" s="1"/>
  <c r="Q176" i="1" l="1"/>
  <c r="Q167" i="1"/>
  <c r="Q171" i="1"/>
  <c r="Q175" i="1"/>
  <c r="Q166" i="1"/>
  <c r="Q174" i="1"/>
  <c r="Q172" i="1"/>
  <c r="Q173" i="1"/>
  <c r="Q170" i="1"/>
  <c r="Q1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<sst xmlns="http://schemas.openxmlformats.org/spreadsheetml/2006/main" count="2098" uniqueCount="902">
  <si>
    <t>attack</t>
  </si>
  <si>
    <t>base_total</t>
  </si>
  <si>
    <t>capture_rate</t>
  </si>
  <si>
    <t>classfication</t>
  </si>
  <si>
    <t>defense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</si>
  <si>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</si>
  <si>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</si>
  <si>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</si>
  <si>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</si>
  <si>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</si>
  <si>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</si>
  <si>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</si>
  <si>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</si>
  <si>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</si>
  <si>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</si>
  <si>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</si>
  <si>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</si>
  <si>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</si>
  <si>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</si>
  <si>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</si>
  <si>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</si>
  <si>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</si>
  <si>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</si>
  <si>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</si>
  <si>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</si>
  <si>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</si>
  <si>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</si>
  <si>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</si>
  <si>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</si>
  <si>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</si>
  <si>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</si>
  <si>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</si>
  <si>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</si>
  <si>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</si>
  <si>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</si>
  <si>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</si>
  <si>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</si>
  <si>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</si>
  <si>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</si>
  <si>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</si>
  <si>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</si>
  <si>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</si>
  <si>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</si>
  <si>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</si>
  <si>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</si>
  <si>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</si>
  <si>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</si>
  <si>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</si>
  <si>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</si>
  <si>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</si>
  <si>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</si>
  <si>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</si>
  <si>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</si>
  <si>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</si>
  <si>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</si>
  <si>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</si>
  <si>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</si>
  <si>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</si>
  <si>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</si>
  <si>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</si>
  <si>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</si>
  <si>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</si>
  <si>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</si>
  <si>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</si>
  <si>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</si>
  <si>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</si>
  <si>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</si>
  <si>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</si>
  <si>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</si>
  <si>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</si>
  <si>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</si>
  <si>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</si>
  <si>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</si>
  <si>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</si>
  <si>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</si>
  <si>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</si>
  <si>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</si>
  <si>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</si>
  <si>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</si>
  <si>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</si>
  <si>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</si>
  <si>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</si>
  <si>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</si>
  <si>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</si>
  <si>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</si>
  <si>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</si>
  <si>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</si>
  <si>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</si>
  <si>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</si>
  <si>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</si>
  <si>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</si>
  <si>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</si>
  <si>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</si>
  <si>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</si>
  <si>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</si>
  <si>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</si>
  <si>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</si>
  <si>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</si>
  <si>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</si>
  <si>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</si>
  <si>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</si>
  <si>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</si>
  <si>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</si>
  <si>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</si>
  <si>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</si>
  <si>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</si>
  <si>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</si>
  <si>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</si>
  <si>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</si>
  <si>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</si>
  <si>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</si>
  <si>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</si>
  <si>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</si>
  <si>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</si>
  <si>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</si>
  <si>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</si>
  <si>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</si>
  <si>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</si>
  <si>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</si>
  <si>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</si>
  <si>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</si>
  <si>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</si>
  <si>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</si>
  <si>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</si>
  <si>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</si>
  <si>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</si>
  <si>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</si>
  <si>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</si>
  <si>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</si>
  <si>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</si>
  <si>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</si>
  <si>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</si>
  <si>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</si>
  <si>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</si>
  <si>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</si>
  <si>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</si>
  <si>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</si>
  <si>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</si>
  <si>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</si>
  <si>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</si>
  <si>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</si>
  <si>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</si>
  <si>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</si>
  <si>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</si>
  <si>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</si>
  <si>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</si>
  <si>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</si>
  <si>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</si>
  <si>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</si>
  <si>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</si>
  <si>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</si>
  <si>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</si>
  <si>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</si>
  <si>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</si>
  <si>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</si>
  <si>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</si>
  <si>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</si>
  <si>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</si>
  <si>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</si>
  <si>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</si>
  <si>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</si>
  <si>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</si>
  <si>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</si>
  <si>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</si>
  <si>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</si>
  <si>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</si>
  <si>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</si>
  <si>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</si>
  <si>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</si>
  <si>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</si>
  <si>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</si>
  <si>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</si>
  <si>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</si>
  <si>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</si>
  <si>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</si>
  <si>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</si>
  <si>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</si>
  <si>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</si>
  <si>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</si>
  <si>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</si>
  <si>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</si>
  <si>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</si>
  <si>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</si>
  <si>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</si>
  <si>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</si>
  <si>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</si>
  <si>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</si>
  <si>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</si>
  <si>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</si>
  <si>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</si>
  <si>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</si>
  <si>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</si>
  <si>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</si>
  <si>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</si>
  <si>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</si>
  <si>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</si>
  <si>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</si>
  <si>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</si>
  <si>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</si>
  <si>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</si>
  <si>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</si>
  <si>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</si>
  <si>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</si>
  <si>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</si>
  <si>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</si>
  <si>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</si>
  <si>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</si>
  <si>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</si>
  <si>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</si>
  <si>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</si>
  <si>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</si>
  <si>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</si>
  <si>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</si>
  <si>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</si>
  <si>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</si>
  <si>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</si>
  <si>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</si>
  <si>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</si>
  <si>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</si>
  <si>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</si>
  <si>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</si>
  <si>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</si>
  <si>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</si>
  <si>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</si>
  <si>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</si>
  <si>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</si>
  <si>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</si>
  <si>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</si>
  <si>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</si>
  <si>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</si>
  <si>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</si>
  <si>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</si>
  <si>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</si>
  <si>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</si>
  <si>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</si>
  <si>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</si>
  <si>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</si>
  <si>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</si>
  <si>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</si>
  <si>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</si>
  <si>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</si>
  <si>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</si>
  <si>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</si>
  <si>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</si>
  <si>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</si>
  <si>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</si>
  <si>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</si>
  <si>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</si>
  <si>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</si>
  <si>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</si>
  <si>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</si>
  <si>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</si>
  <si>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</si>
  <si>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</si>
  <si>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</si>
  <si>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</si>
  <si>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</si>
  <si>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</si>
  <si>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</si>
  <si>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</si>
  <si>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</si>
  <si>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</si>
  <si>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</si>
  <si>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</si>
  <si>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</si>
  <si>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</si>
  <si>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</si>
  <si>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</si>
  <si>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</si>
  <si>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</si>
  <si>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</si>
  <si>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</si>
  <si>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</si>
  <si>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</si>
  <si>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</si>
  <si>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</si>
  <si>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</si>
  <si>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</si>
  <si>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</si>
  <si>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</si>
  <si>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</si>
  <si>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</si>
  <si>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</si>
  <si>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</si>
  <si>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</si>
  <si>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</si>
  <si>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</si>
  <si>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</si>
  <si>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</si>
  <si>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</si>
  <si>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</si>
  <si>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</si>
  <si>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</si>
  <si>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</si>
  <si>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</si>
  <si>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</si>
  <si>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</si>
  <si>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</si>
  <si>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</si>
  <si>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</si>
  <si>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</si>
  <si>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</si>
  <si>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</si>
  <si>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</si>
  <si>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</si>
  <si>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</si>
  <si>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</si>
  <si>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</si>
  <si>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</si>
  <si>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</si>
  <si>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</si>
  <si>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</si>
  <si>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</si>
  <si>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</si>
  <si>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</si>
  <si>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</si>
  <si>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</si>
  <si>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</si>
  <si>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</si>
  <si>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</si>
  <si>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</si>
  <si>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</si>
  <si>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</si>
  <si>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</si>
  <si>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</si>
  <si>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</si>
  <si>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</si>
  <si>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</si>
  <si>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</si>
  <si>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</si>
  <si>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</si>
  <si>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</si>
  <si>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</si>
  <si>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</si>
  <si>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</si>
  <si>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</si>
  <si>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</si>
  <si>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</si>
  <si>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</si>
  <si>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</si>
  <si>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</si>
  <si>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</si>
  <si>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</si>
  <si>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</si>
  <si>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</si>
  <si>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</si>
  <si>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</si>
  <si>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</si>
  <si>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</si>
  <si>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</si>
  <si>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</si>
  <si>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</si>
  <si>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</si>
  <si>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</si>
  <si>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</si>
  <si>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</si>
  <si>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</si>
  <si>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</si>
  <si>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</si>
  <si>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</si>
  <si>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</si>
  <si>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</si>
  <si>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</si>
  <si>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</si>
  <si>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</si>
  <si>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</si>
  <si>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</si>
  <si>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</si>
  <si>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</si>
  <si>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</si>
  <si>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</si>
  <si>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</si>
  <si>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</si>
  <si>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</si>
  <si>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</si>
  <si>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</si>
  <si>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</si>
  <si>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</si>
  <si>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</si>
  <si>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</si>
  <si>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</si>
  <si>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</si>
  <si>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</si>
  <si>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</si>
  <si>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</si>
  <si>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</si>
  <si>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</si>
  <si>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</si>
  <si>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</si>
  <si>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</si>
  <si>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</si>
  <si>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</si>
  <si>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</si>
  <si>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</si>
  <si>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</si>
  <si>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</si>
  <si>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</si>
  <si>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</si>
  <si>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</si>
  <si>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</si>
  <si>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</si>
  <si>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</si>
  <si>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</si>
  <si>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</si>
  <si>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</si>
  <si>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</si>
  <si>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</si>
  <si>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</si>
  <si>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</si>
  <si>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</si>
  <si>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</si>
  <si>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</si>
  <si>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</si>
  <si>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</si>
  <si>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</si>
  <si>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</si>
  <si>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</si>
  <si>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</si>
  <si>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</si>
  <si>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</si>
  <si>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</si>
  <si>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</si>
  <si>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</si>
  <si>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</si>
  <si>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</si>
  <si>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</si>
  <si>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</si>
  <si>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</si>
  <si>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</si>
  <si>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</si>
  <si>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</si>
  <si>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</si>
  <si>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</si>
  <si>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</si>
  <si>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</si>
  <si>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</si>
  <si>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</si>
  <si>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</si>
  <si>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</si>
  <si>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</si>
  <si>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</si>
  <si>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</si>
  <si>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</si>
  <si>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</si>
  <si>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</si>
  <si>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</si>
  <si>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</si>
  <si>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</si>
  <si>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</si>
  <si>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</si>
  <si>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</si>
  <si>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</si>
  <si>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</si>
  <si>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</si>
  <si>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</si>
  <si>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</si>
  <si>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</si>
  <si>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</si>
  <si>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</si>
  <si>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</si>
  <si>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</si>
  <si>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</si>
  <si>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</si>
  <si>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</si>
  <si>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</si>
  <si>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</si>
  <si>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</si>
  <si>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</si>
  <si>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</si>
  <si>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</si>
  <si>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</si>
  <si>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</si>
  <si>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</si>
  <si>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</si>
  <si>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</si>
  <si>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</si>
  <si>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</si>
  <si>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</si>
  <si>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</si>
  <si>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</si>
  <si>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</si>
  <si>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</si>
  <si>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</si>
  <si>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</si>
  <si>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</si>
  <si>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</si>
  <si>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</si>
  <si>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</si>
  <si>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</si>
  <si>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</si>
  <si>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</si>
  <si>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</si>
  <si>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</si>
  <si>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</si>
  <si>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</si>
  <si>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</si>
  <si>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</si>
  <si>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</si>
  <si>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</si>
  <si>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</si>
  <si>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</si>
  <si>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</si>
  <si>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</si>
  <si>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</si>
  <si>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</si>
  <si>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</si>
  <si>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</si>
  <si>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</si>
  <si>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</si>
  <si>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</si>
  <si>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</si>
  <si>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</si>
  <si>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</si>
  <si>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</si>
  <si>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</si>
  <si>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</si>
  <si>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</si>
  <si>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</si>
  <si>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</si>
  <si>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</si>
  <si>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</si>
  <si>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</si>
  <si>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</si>
  <si>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</si>
  <si>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</si>
  <si>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</si>
  <si>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</si>
  <si>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</si>
  <si>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</si>
  <si>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</si>
  <si>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</si>
  <si>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</si>
  <si>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</si>
  <si>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</si>
  <si>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</si>
  <si>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</si>
  <si>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</si>
  <si>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</si>
  <si>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</si>
  <si>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</si>
  <si>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</si>
  <si>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</si>
  <si>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</si>
  <si>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</si>
  <si>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</si>
  <si>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</si>
  <si>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</si>
  <si>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</si>
  <si>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</si>
  <si>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</si>
  <si>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</si>
  <si>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</si>
  <si>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</si>
  <si>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</si>
  <si>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</si>
  <si>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</si>
  <si>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</si>
  <si>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</si>
  <si>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</si>
  <si>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</si>
  <si>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</si>
  <si>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</si>
  <si>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</si>
  <si>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</si>
  <si>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Magnet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</si>
  <si>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</si>
  <si>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</si>
  <si>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</si>
  <si>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</si>
  <si>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</si>
  <si>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</si>
  <si>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</si>
  <si>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</si>
  <si>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</si>
  <si>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</si>
  <si>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</si>
  <si>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</si>
  <si>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</si>
  <si>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</si>
  <si>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</si>
  <si>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</si>
  <si>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</si>
  <si>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</si>
  <si>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</si>
  <si>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Licking Pokemon</t>
  </si>
  <si>
    <t>Poison Gas Pokemon</t>
  </si>
  <si>
    <t>Spikes Pokemon</t>
  </si>
  <si>
    <t>Vine Pokemon</t>
  </si>
  <si>
    <t>Parent Pokemon</t>
  </si>
  <si>
    <t>Dragon Pokemon</t>
  </si>
  <si>
    <t>Goldfish Pokemon</t>
  </si>
  <si>
    <t>Starshape Pokemon</t>
  </si>
  <si>
    <t>Mysterious Pokemon</t>
  </si>
  <si>
    <t>Barrier Pokemon</t>
  </si>
  <si>
    <t>Mantis Pokemon</t>
  </si>
  <si>
    <t>Humanshape Pokemon</t>
  </si>
  <si>
    <t>Electric Pokemon</t>
  </si>
  <si>
    <t>Spitfire Pokemon</t>
  </si>
  <si>
    <t>Stagbeetle Pokemon</t>
  </si>
  <si>
    <t>Wild Bull Pokemon</t>
  </si>
  <si>
    <t>Fish Pokemon</t>
  </si>
  <si>
    <t>Atrocious Pokemon</t>
  </si>
  <si>
    <t>Transport Pokemon</t>
  </si>
  <si>
    <t>Transform Pokemon</t>
  </si>
  <si>
    <t>Evolution Pokemon</t>
  </si>
  <si>
    <t>Bubble Jet Pokemon</t>
  </si>
  <si>
    <t>Lightning Pokemon</t>
  </si>
  <si>
    <t>Virtual Pokemon</t>
  </si>
  <si>
    <t>Spiral Pokemon</t>
  </si>
  <si>
    <t>Fossil Pokemon</t>
  </si>
  <si>
    <t>Sleeping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</si>
  <si>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</si>
  <si>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</si>
  <si>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</si>
  <si>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</si>
  <si>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</si>
  <si>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</si>
  <si>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</si>
  <si>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</si>
  <si>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</si>
  <si>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</si>
  <si>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</si>
  <si>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</si>
  <si>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</si>
  <si>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</si>
  <si>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</si>
  <si>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</si>
  <si>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</si>
  <si>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</si>
  <si>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Spike Ball Pokemon</t>
  </si>
  <si>
    <t>Happiness Pokemon</t>
  </si>
  <si>
    <t>Little Bird Pokemon</t>
  </si>
  <si>
    <t>Mystic Pokemon</t>
  </si>
  <si>
    <t>Wool Pokemon</t>
  </si>
  <si>
    <t>Aquamouse Pokemon</t>
  </si>
  <si>
    <t>Aquarabbit Pokemon</t>
  </si>
  <si>
    <t>Imitation Pokemon</t>
  </si>
  <si>
    <t>Frog Pokemon</t>
  </si>
  <si>
    <t>Cottonweed Pokemon</t>
  </si>
  <si>
    <t>Long Tail Pokemon</t>
  </si>
  <si>
    <t>Sun Pokemon</t>
  </si>
  <si>
    <t>Clear Wing Pokemon</t>
  </si>
  <si>
    <t>Water Fish Pokemon</t>
  </si>
  <si>
    <t>Moonlight Pokemon</t>
  </si>
  <si>
    <t>Darkness Pokemon</t>
  </si>
  <si>
    <t>Royal Pokemon</t>
  </si>
  <si>
    <t>Screech Pokemon</t>
  </si>
  <si>
    <t>Symbol Pokemon</t>
  </si>
  <si>
    <t>Patient Pokemon</t>
  </si>
  <si>
    <t>Long Neck Pokemon</t>
  </si>
  <si>
    <t>Bagworm Pokemon</t>
  </si>
  <si>
    <t>Land Snake Pokemon</t>
  </si>
  <si>
    <t>Flyscorpion Pokemon</t>
  </si>
  <si>
    <t>Iron Snake Pokemon</t>
  </si>
  <si>
    <t>Mold Pokemon</t>
  </si>
  <si>
    <t>Singlehorn Pokemon</t>
  </si>
  <si>
    <t>Sharp Claw Pokemon</t>
  </si>
  <si>
    <t>Little Bear Pokemon</t>
  </si>
  <si>
    <t>Hibernator Pokemon</t>
  </si>
  <si>
    <t>Lava Pokemon</t>
  </si>
  <si>
    <t>Pig Pokemon</t>
  </si>
  <si>
    <t>Swine Pokemon</t>
  </si>
  <si>
    <t>Coral Pokemon</t>
  </si>
  <si>
    <t>Jet Pokemon</t>
  </si>
  <si>
    <t>Delivery Pokemon</t>
  </si>
  <si>
    <t>Kite Pokemon</t>
  </si>
  <si>
    <t>Armor Bird Pokemon</t>
  </si>
  <si>
    <t>Dark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</si>
  <si>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</si>
  <si>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</si>
  <si>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</si>
  <si>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</si>
  <si>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</si>
  <si>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</si>
  <si>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</si>
  <si>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Live Coal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</si>
  <si>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</si>
  <si>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</si>
  <si>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</si>
  <si>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</si>
  <si>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</si>
  <si>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</si>
  <si>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</si>
  <si>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</si>
  <si>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</si>
  <si>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</si>
  <si>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</si>
  <si>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</si>
  <si>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</si>
  <si>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</si>
  <si>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</si>
  <si>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</si>
  <si>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</si>
  <si>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</si>
  <si>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</si>
  <si>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</si>
  <si>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</si>
  <si>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</si>
  <si>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</si>
  <si>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</si>
  <si>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</si>
  <si>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Seagull Pokemon</t>
  </si>
  <si>
    <t>Water Bird Pokemon</t>
  </si>
  <si>
    <t>Feeling Pokemon</t>
  </si>
  <si>
    <t>Emotion Pokemon</t>
  </si>
  <si>
    <t>Embrace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</si>
  <si>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</si>
  <si>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</si>
  <si>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</si>
  <si>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</si>
  <si>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</si>
  <si>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</si>
  <si>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</si>
  <si>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</si>
  <si>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</si>
  <si>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</si>
  <si>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</si>
  <si>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</si>
  <si>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</si>
  <si>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</si>
  <si>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Compass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</si>
  <si>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</si>
  <si>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</si>
  <si>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</si>
  <si>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</si>
  <si>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</si>
  <si>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</si>
  <si>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</si>
  <si>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</si>
  <si>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Thorn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</si>
  <si>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</si>
  <si>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</si>
  <si>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</si>
  <si>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</si>
  <si>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</si>
  <si>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</si>
  <si>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</si>
  <si>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</si>
  <si>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</si>
  <si>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</si>
  <si>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</si>
  <si>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</si>
  <si>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</si>
  <si>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</si>
  <si>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</si>
  <si>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</si>
  <si>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</si>
  <si>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</si>
  <si>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</si>
  <si>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</si>
  <si>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</si>
  <si>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</si>
  <si>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</si>
  <si>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</si>
  <si>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</si>
  <si>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</si>
  <si>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</si>
  <si>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</si>
  <si>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</si>
  <si>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</si>
  <si>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</si>
  <si>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</si>
  <si>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</si>
  <si>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</si>
  <si>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Requiem Pokemon</t>
  </si>
  <si>
    <t>Beckon Pokemon</t>
  </si>
  <si>
    <t>Fruit Pokemon</t>
  </si>
  <si>
    <t>Wind Chime Pokemon</t>
  </si>
  <si>
    <t>Disaster Pokemon</t>
  </si>
  <si>
    <t>Bright Pokemon</t>
  </si>
  <si>
    <t>Snow Hat Pokemon</t>
  </si>
  <si>
    <t>Face Pokemon</t>
  </si>
  <si>
    <t>Clap Pokemon</t>
  </si>
  <si>
    <t>Ball Roll Pokemon</t>
  </si>
  <si>
    <t>Ice Break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</si>
  <si>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</si>
  <si>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</si>
  <si>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</si>
  <si>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</si>
  <si>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</si>
  <si>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</si>
  <si>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</si>
  <si>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</si>
  <si>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</si>
  <si>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Rock Peak Pokemon</t>
  </si>
  <si>
    <t>Iceberg Pokemon</t>
  </si>
  <si>
    <t>Iron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</si>
  <si>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</si>
  <si>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</si>
  <si>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</si>
  <si>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</si>
  <si>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</si>
  <si>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</si>
  <si>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Tiny Leaf Pokemon</t>
  </si>
  <si>
    <t>Grove Pokemon</t>
  </si>
  <si>
    <t>Chimp Pokemon</t>
  </si>
  <si>
    <t>Playful Pokemon</t>
  </si>
  <si>
    <t>Penguin Pokemon</t>
  </si>
  <si>
    <t>Emperor Pokemon</t>
  </si>
  <si>
    <t>Starling Pokemon</t>
  </si>
  <si>
    <t>Predator Pokemon</t>
  </si>
  <si>
    <t>Plump Mouse Pokemon</t>
  </si>
  <si>
    <t>Beaver Pokemon</t>
  </si>
  <si>
    <t>Cricket Pokemon</t>
  </si>
  <si>
    <t>Flash Pokemon</t>
  </si>
  <si>
    <t>Spark Pokemon</t>
  </si>
  <si>
    <t>Gleam Eyes Pokemon</t>
  </si>
  <si>
    <t>Bud Pokemon</t>
  </si>
  <si>
    <t>Bouquet Pokemon</t>
  </si>
  <si>
    <t>Head Butt Pokemon</t>
  </si>
  <si>
    <t>Shield Pokemon</t>
  </si>
  <si>
    <t>Moth Pokemon</t>
  </si>
  <si>
    <t>Tiny Bee Pokemon</t>
  </si>
  <si>
    <t>Beehive Pokemon</t>
  </si>
  <si>
    <t>EleSquirrel Pokemon</t>
  </si>
  <si>
    <t>Sea Weasel Pokemon</t>
  </si>
  <si>
    <t>Cherry Pokemon</t>
  </si>
  <si>
    <t>Blossom Pokemon</t>
  </si>
  <si>
    <t>Sea Slug Pokemon</t>
  </si>
  <si>
    <t>Blimp Pokemon</t>
  </si>
  <si>
    <t>Rabbit Pokemon</t>
  </si>
  <si>
    <t>Magical Pokemon</t>
  </si>
  <si>
    <t>Big Boss Pokemon</t>
  </si>
  <si>
    <t>Catty Pokemon</t>
  </si>
  <si>
    <t>Tiger Cat Pokemon</t>
  </si>
  <si>
    <t>Bell Pokemon</t>
  </si>
  <si>
    <t>Skunk Pokemon</t>
  </si>
  <si>
    <t>Bronze Pokemon</t>
  </si>
  <si>
    <t>Bronze Bell Pokemon</t>
  </si>
  <si>
    <t>Bonsai Pokemon</t>
  </si>
  <si>
    <t>Mime Pokemon</t>
  </si>
  <si>
    <t>Playhouse Pokemon</t>
  </si>
  <si>
    <t>Music Note Pokemon</t>
  </si>
  <si>
    <t>Forbidden Pokemon</t>
  </si>
  <si>
    <t>Land Shark Pokemon</t>
  </si>
  <si>
    <t>Cave Pokemon</t>
  </si>
  <si>
    <t>Mach Pokemon</t>
  </si>
  <si>
    <t>Big Eater Pokemon</t>
  </si>
  <si>
    <t>Emanation Pokemon</t>
  </si>
  <si>
    <t>Aura Pokemon</t>
  </si>
  <si>
    <t>Hippo Pokemon</t>
  </si>
  <si>
    <t>Heavyweight Pokemon</t>
  </si>
  <si>
    <t>Scorpion Pokemon</t>
  </si>
  <si>
    <t>Ogre Scorp Pokemon</t>
  </si>
  <si>
    <t>Toxic Mouth Pokemon</t>
  </si>
  <si>
    <t>Bug Catcher Pokemon</t>
  </si>
  <si>
    <t>Wing Fish Pokemon</t>
  </si>
  <si>
    <t>Neon Pokemon</t>
  </si>
  <si>
    <t>Frosted Tree Pokemon</t>
  </si>
  <si>
    <t>Magnet Area Pokemon</t>
  </si>
  <si>
    <t>Thunderbolt Pokemon</t>
  </si>
  <si>
    <t>Blast Pokemon</t>
  </si>
  <si>
    <t>Jubilee Pokemon</t>
  </si>
  <si>
    <t>Ogre Darner Pokemon</t>
  </si>
  <si>
    <t>Verdant Pokemon</t>
  </si>
  <si>
    <t>Fresh Snow Pokemon</t>
  </si>
  <si>
    <t>Fang Scorp Pokemon</t>
  </si>
  <si>
    <t>Twin Tusk Pokemon</t>
  </si>
  <si>
    <t>Blade Pokemon</t>
  </si>
  <si>
    <t>Gripper Pokemon</t>
  </si>
  <si>
    <t>Snow Land Pokemon</t>
  </si>
  <si>
    <t>Plasma Pokemon</t>
  </si>
  <si>
    <t>Knowledge Pokemon</t>
  </si>
  <si>
    <t>Willpower Pokemon</t>
  </si>
  <si>
    <t>Temporal Pokemon</t>
  </si>
  <si>
    <t>Spatial Pokemon</t>
  </si>
  <si>
    <t>Lava Dome Pokemon</t>
  </si>
  <si>
    <t>Colossal Pokemon</t>
  </si>
  <si>
    <t>Renegade Pokemon</t>
  </si>
  <si>
    <t>Lunar Pokemon</t>
  </si>
  <si>
    <t>Sea Drifter Pokemon</t>
  </si>
  <si>
    <t>Seafaring Pokemon</t>
  </si>
  <si>
    <t>Pitch-Black Pokemon</t>
  </si>
  <si>
    <t>Gratitude Pokemon</t>
  </si>
  <si>
    <t>Alpha Pokemon</t>
  </si>
  <si>
    <t>Nidoran</t>
  </si>
  <si>
    <t>Forest</t>
  </si>
  <si>
    <t>Cold</t>
  </si>
  <si>
    <t>Temperate</t>
  </si>
  <si>
    <t>Plains</t>
  </si>
  <si>
    <t>Warm</t>
  </si>
  <si>
    <t>Ocean</t>
  </si>
  <si>
    <t>Protogon</t>
  </si>
  <si>
    <r>
      <rPr>
        <i/>
        <sz val="11"/>
        <color theme="1"/>
        <rFont val="Calibri"/>
        <family val="2"/>
        <scheme val="minor"/>
      </rPr>
      <t>Prototype</t>
    </r>
    <r>
      <rPr>
        <sz val="11"/>
        <color theme="1"/>
        <rFont val="Calibri"/>
        <family val="2"/>
        <scheme val="minor"/>
      </rPr>
      <t xml:space="preserve"> Pokemon</t>
    </r>
  </si>
  <si>
    <t>biome_type</t>
  </si>
  <si>
    <t>biome_temperature</t>
  </si>
  <si>
    <t>Mountain</t>
  </si>
  <si>
    <t>power</t>
  </si>
  <si>
    <t>bulk</t>
  </si>
  <si>
    <t>Ruin</t>
  </si>
  <si>
    <t>Cave</t>
  </si>
  <si>
    <t>West Ocean Shellos</t>
  </si>
  <si>
    <t>West Ocean Gastrodon</t>
  </si>
  <si>
    <t>East Ocean Shellos</t>
  </si>
  <si>
    <t>East Ocean Gastrodon</t>
  </si>
  <si>
    <t>?</t>
  </si>
  <si>
    <t>encounter_tier</t>
  </si>
  <si>
    <t>ET1</t>
  </si>
  <si>
    <t>ET2+</t>
  </si>
  <si>
    <t>type_1</t>
  </si>
  <si>
    <t>type_2</t>
  </si>
  <si>
    <t>pokedex_name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</si>
</sst>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34" borderId="0" xfId="0" applyNumberFormat="1" applyFill="1"/>
    <xf numFmtId="0" fontId="0" fillId="33" borderId="0" xfId="0" applyNumberFormat="1" applyFill="1"/>
    <xf numFmtId="0" fontId="0" fillId="0" borderId="0" xfId="0" applyNumberFormat="1" applyFill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abSelected="1" topLeftCell="A106" workbookViewId="0">
      <selection activeCell="D125" sqref="D125"/>
    </sheetView>
  </sheetViews>
  <sheetFormatPr defaultRowHeight="15" x14ac:dyDescent="0.25"/>
  <cols>
    <col min="1" max="1" width="16.85546875" style="1" bestFit="1" customWidth="1"/>
    <col min="2" max="2" width="21.5703125" style="1" bestFit="1" customWidth="1"/>
    <col min="3" max="4" width="7.85546875" style="1" bestFit="1" customWidth="1"/>
    <col min="5" max="5" width="4" style="1" bestFit="1" customWidth="1"/>
    <col min="6" max="6" width="6.28515625" style="1" bestFit="1" customWidth="1"/>
    <col min="7" max="7" width="8.28515625" style="1" bestFit="1" customWidth="1"/>
    <col min="8" max="8" width="9.28515625" style="1" bestFit="1" customWidth="1"/>
    <col min="9" max="9" width="11.28515625" style="1" bestFit="1" customWidth="1"/>
    <col min="10" max="10" width="6.42578125" style="1" bestFit="1" customWidth="1"/>
    <col min="11" max="11" width="12.28515625" style="1" bestFit="1" customWidth="1"/>
    <col min="12" max="12" width="22.42578125" style="1" bestFit="1" customWidth="1"/>
    <col min="13" max="13" width="11.7109375" style="1" bestFit="1" customWidth="1"/>
    <col min="14" max="14" width="19.28515625" style="1" bestFit="1" customWidth="1"/>
    <col min="15" max="15" width="6.7109375" style="1" bestFit="1" customWidth="1"/>
    <col min="16" max="16" width="7" style="1" bestFit="1" customWidth="1"/>
    <col min="17" max="17" width="10.28515625" style="1" bestFit="1" customWidth="1"/>
    <col min="18" max="18" width="14.42578125" style="1" bestFit="1" customWidth="1"/>
  </cols>
  <sheetData>
    <row r="1" spans="1:18" x14ac:dyDescent="0.25">
      <c r="A1" s="1" t="s">
        <v>7</v>
      </c>
      <c r="B1" s="1" t="s">
        <v>901</v>
      </c>
      <c r="C1" s="1" t="s">
        <v>899</v>
      </c>
      <c r="D1" s="1" t="s">
        <v>900</v>
      </c>
      <c r="E1" s="1" t="s">
        <v>5</v>
      </c>
      <c r="F1" s="1" t="s">
        <v>0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3</v>
      </c>
      <c r="M1" s="1" t="s">
        <v>884</v>
      </c>
      <c r="N1" s="1" t="s">
        <v>885</v>
      </c>
      <c r="O1" s="1" t="s">
        <v>887</v>
      </c>
      <c r="P1" s="1" t="s">
        <v>888</v>
      </c>
      <c r="Q1" s="1" t="s">
        <v>1</v>
      </c>
      <c r="R1" s="1" t="s">
        <v>896</v>
      </c>
    </row>
    <row r="2" spans="1:18" x14ac:dyDescent="0.25">
      <c r="A2" s="1">
        <v>387</v>
      </c>
      <c r="B2" s="1" t="s">
        <v>415</v>
      </c>
      <c r="C2" s="1" t="s">
        <v>14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>
        <v>45</v>
      </c>
      <c r="L2" s="1" t="s">
        <v>793</v>
      </c>
      <c r="M2" s="1" t="s">
        <v>879</v>
      </c>
      <c r="N2" s="1" t="s">
        <v>878</v>
      </c>
      <c r="O2" s="1">
        <f>ROUND((0.4*J2 + 0.5*MAX(F2,H2)+0.1*MIN(F2,H2)) / 10, 0)</f>
        <v>5</v>
      </c>
      <c r="P2" s="1">
        <f>ROUND((0.5*E2 + 0.25*G2 + 0.25*I2)/10, 0)</f>
        <v>6</v>
      </c>
      <c r="Q2" s="1">
        <f t="shared" ref="Q2:Q33" si="0">SUM(O2:P2)</f>
        <v>11</v>
      </c>
      <c r="R2" s="1" cm="1">
        <f t="array" ref="R2">_xlfn.IFS(Q2 &gt; 19, 4, Q2 &gt; 15, 3, Q2 &gt; 11, 2, Q2 &gt; 0, 1)</f>
        <v>1</v>
      </c>
    </row>
    <row r="3" spans="1:18" x14ac:dyDescent="0.25">
      <c r="A3" s="1">
        <v>388</v>
      </c>
      <c r="B3" s="1" t="s">
        <v>416</v>
      </c>
      <c r="C3" s="1" t="s">
        <v>14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>
        <v>45</v>
      </c>
      <c r="L3" s="1" t="s">
        <v>794</v>
      </c>
      <c r="M3" s="1" t="s">
        <v>879</v>
      </c>
      <c r="N3" s="1" t="s">
        <v>878</v>
      </c>
      <c r="O3" s="1">
        <f>ROUND((0.4*J3 + 0.5*MAX(F3,H3)+0.1*MIN(F3,H3)) / 10, 0)</f>
        <v>6</v>
      </c>
      <c r="P3" s="1">
        <f>ROUND((0.5*E3 + 0.25*G3 + 0.25*I3)/10, 0)</f>
        <v>8</v>
      </c>
      <c r="Q3" s="1">
        <f t="shared" si="0"/>
        <v>14</v>
      </c>
      <c r="R3" s="1" cm="1">
        <f t="array" ref="R3">_xlfn.IFS(Q3 &gt; 19, 4, Q3 &gt; 15, 3, Q3 &gt; 11, 2, Q3 &gt; 0, 1)</f>
        <v>2</v>
      </c>
    </row>
    <row r="4" spans="1:18" x14ac:dyDescent="0.25">
      <c r="A4" s="1">
        <v>389</v>
      </c>
      <c r="B4" s="1" t="s">
        <v>417</v>
      </c>
      <c r="C4" s="1" t="s">
        <v>14</v>
      </c>
      <c r="D4" s="1" t="s">
        <v>49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>
        <v>45</v>
      </c>
      <c r="L4" s="1" t="s">
        <v>789</v>
      </c>
      <c r="M4" s="1" t="s">
        <v>879</v>
      </c>
      <c r="N4" s="1" t="s">
        <v>878</v>
      </c>
      <c r="O4" s="1">
        <f>ROUND((0.4*J4 + 0.5*MAX(F4,H4)+0.1*MIN(F4,H4)) / 10, 0)</f>
        <v>8</v>
      </c>
      <c r="P4" s="1">
        <f>ROUND((0.5*E4 + 0.25*G4 + 0.25*I4)/10, 0)</f>
        <v>10</v>
      </c>
      <c r="Q4" s="1">
        <f t="shared" si="0"/>
        <v>18</v>
      </c>
      <c r="R4" s="1" cm="1">
        <f t="array" ref="R4">_xlfn.IFS(Q4 &gt; 19, 4, Q4 &gt; 15, 3, Q4 &gt; 11, 2, Q4 &gt; 0, 1)</f>
        <v>3</v>
      </c>
    </row>
    <row r="5" spans="1:18" x14ac:dyDescent="0.25">
      <c r="A5" s="1">
        <v>390</v>
      </c>
      <c r="B5" s="1" t="s">
        <v>418</v>
      </c>
      <c r="C5" s="1" t="s">
        <v>19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>
        <v>45</v>
      </c>
      <c r="L5" s="1" t="s">
        <v>795</v>
      </c>
      <c r="M5" s="1" t="s">
        <v>876</v>
      </c>
      <c r="N5" s="1" t="s">
        <v>880</v>
      </c>
      <c r="O5" s="1">
        <f>ROUND((0.4*J5 + 0.5*MAX(F5,H5)+0.1*MIN(F5,H5)) / 10, 0)</f>
        <v>6</v>
      </c>
      <c r="P5" s="1">
        <f>ROUND((0.5*E5 + 0.25*G5 + 0.25*I5)/10, 0)</f>
        <v>4</v>
      </c>
      <c r="Q5" s="1">
        <f t="shared" si="0"/>
        <v>10</v>
      </c>
      <c r="R5" s="1" cm="1">
        <f t="array" ref="R5">_xlfn.IFS(Q5 &gt; 19, 4, Q5 &gt; 15, 3, Q5 &gt; 11, 2, Q5 &gt; 0, 1)</f>
        <v>1</v>
      </c>
    </row>
    <row r="6" spans="1:18" x14ac:dyDescent="0.25">
      <c r="A6" s="1">
        <v>391</v>
      </c>
      <c r="B6" s="1" t="s">
        <v>419</v>
      </c>
      <c r="C6" s="1" t="s">
        <v>19</v>
      </c>
      <c r="D6" s="1" t="s">
        <v>79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>
        <v>45</v>
      </c>
      <c r="L6" s="1" t="s">
        <v>796</v>
      </c>
      <c r="M6" s="1" t="s">
        <v>876</v>
      </c>
      <c r="N6" s="1" t="s">
        <v>880</v>
      </c>
      <c r="O6" s="1">
        <f>ROUND((0.4*J6 + 0.5*MAX(F6,H6)+0.1*MIN(F6,H6)) / 10, 0)</f>
        <v>8</v>
      </c>
      <c r="P6" s="1">
        <f>ROUND((0.5*E6 + 0.25*G6 + 0.25*I6)/10, 0)</f>
        <v>6</v>
      </c>
      <c r="Q6" s="1">
        <f t="shared" si="0"/>
        <v>14</v>
      </c>
      <c r="R6" s="1" cm="1">
        <f t="array" ref="R6">_xlfn.IFS(Q6 &gt; 19, 4, Q6 &gt; 15, 3, Q6 &gt; 11, 2, Q6 &gt; 0, 1)</f>
        <v>2</v>
      </c>
    </row>
    <row r="7" spans="1:18" x14ac:dyDescent="0.25">
      <c r="A7" s="1">
        <v>392</v>
      </c>
      <c r="B7" s="1" t="s">
        <v>420</v>
      </c>
      <c r="C7" s="1" t="s">
        <v>19</v>
      </c>
      <c r="D7" s="1" t="s">
        <v>79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>
        <v>45</v>
      </c>
      <c r="L7" s="1" t="s">
        <v>521</v>
      </c>
      <c r="M7" s="1" t="s">
        <v>876</v>
      </c>
      <c r="N7" s="1" t="s">
        <v>880</v>
      </c>
      <c r="O7" s="1">
        <f>ROUND((0.4*J7 + 0.5*MAX(F7,H7)+0.1*MIN(F7,H7)) / 10, 0)</f>
        <v>11</v>
      </c>
      <c r="P7" s="1">
        <f>ROUND((0.5*E7 + 0.25*G7 + 0.25*I7)/10, 0)</f>
        <v>7</v>
      </c>
      <c r="Q7" s="1">
        <f t="shared" si="0"/>
        <v>18</v>
      </c>
      <c r="R7" s="1" cm="1">
        <f t="array" ref="R7">_xlfn.IFS(Q7 &gt; 19, 4, Q7 &gt; 15, 3, Q7 &gt; 11, 2, Q7 &gt; 0, 1)</f>
        <v>3</v>
      </c>
    </row>
    <row r="8" spans="1:18" x14ac:dyDescent="0.25">
      <c r="A8" s="1">
        <v>393</v>
      </c>
      <c r="B8" s="1" t="s">
        <v>421</v>
      </c>
      <c r="C8" s="1" t="s">
        <v>24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>
        <v>45</v>
      </c>
      <c r="L8" s="1" t="s">
        <v>797</v>
      </c>
      <c r="M8" s="1" t="s">
        <v>881</v>
      </c>
      <c r="N8" s="1" t="s">
        <v>877</v>
      </c>
      <c r="O8" s="1">
        <f>ROUND((0.4*J8 + 0.5*MAX(F8,H8)+0.1*MIN(F8,H8)) / 10, 0)</f>
        <v>5</v>
      </c>
      <c r="P8" s="1">
        <f>ROUND((0.5*E8 + 0.25*G8 + 0.25*I8)/10, 0)</f>
        <v>5</v>
      </c>
      <c r="Q8" s="1">
        <f t="shared" si="0"/>
        <v>10</v>
      </c>
      <c r="R8" s="1" cm="1">
        <f t="array" ref="R8">_xlfn.IFS(Q8 &gt; 19, 4, Q8 &gt; 15, 3, Q8 &gt; 11, 2, Q8 &gt; 0, 1)</f>
        <v>1</v>
      </c>
    </row>
    <row r="9" spans="1:18" x14ac:dyDescent="0.25">
      <c r="A9" s="1">
        <v>394</v>
      </c>
      <c r="B9" s="1" t="s">
        <v>422</v>
      </c>
      <c r="C9" s="1" t="s">
        <v>24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>
        <v>45</v>
      </c>
      <c r="L9" s="1" t="s">
        <v>797</v>
      </c>
      <c r="M9" s="1" t="s">
        <v>881</v>
      </c>
      <c r="N9" s="1" t="s">
        <v>877</v>
      </c>
      <c r="O9" s="1">
        <f>ROUND((0.4*J9 + 0.5*MAX(F9,H9)+0.1*MIN(F9,H9)) / 10, 0)</f>
        <v>7</v>
      </c>
      <c r="P9" s="1">
        <f>ROUND((0.5*E9 + 0.25*G9 + 0.25*I9)/10, 0)</f>
        <v>7</v>
      </c>
      <c r="Q9" s="1">
        <f t="shared" si="0"/>
        <v>14</v>
      </c>
      <c r="R9" s="1" cm="1">
        <f t="array" ref="R9">_xlfn.IFS(Q9 &gt; 19, 4, Q9 &gt; 15, 3, Q9 &gt; 11, 2, Q9 &gt; 0, 1)</f>
        <v>2</v>
      </c>
    </row>
    <row r="10" spans="1:18" x14ac:dyDescent="0.25">
      <c r="A10" s="1">
        <v>395</v>
      </c>
      <c r="B10" s="1" t="s">
        <v>423</v>
      </c>
      <c r="C10" s="1" t="s">
        <v>24</v>
      </c>
      <c r="D10" s="1" t="s">
        <v>107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>
        <v>45</v>
      </c>
      <c r="L10" s="1" t="s">
        <v>798</v>
      </c>
      <c r="M10" s="1" t="s">
        <v>881</v>
      </c>
      <c r="N10" s="1" t="s">
        <v>877</v>
      </c>
      <c r="O10" s="1">
        <f>ROUND((0.4*J10 + 0.5*MAX(F10,H10)+0.1*MIN(F10,H10)) / 10, 0)</f>
        <v>9</v>
      </c>
      <c r="P10" s="1">
        <f>ROUND((0.5*E10 + 0.25*G10 + 0.25*I10)/10, 0)</f>
        <v>9</v>
      </c>
      <c r="Q10" s="1">
        <f t="shared" si="0"/>
        <v>18</v>
      </c>
      <c r="R10" s="1" cm="1">
        <f t="array" ref="R10">_xlfn.IFS(Q10 &gt; 19, 4, Q10 &gt; 15, 3, Q10 &gt; 11, 2, Q10 &gt; 0, 1)</f>
        <v>3</v>
      </c>
    </row>
    <row r="11" spans="1:18" x14ac:dyDescent="0.25">
      <c r="A11" s="1">
        <v>396</v>
      </c>
      <c r="B11" s="1" t="s">
        <v>424</v>
      </c>
      <c r="C11" s="1" t="s">
        <v>35</v>
      </c>
      <c r="D11" s="1" t="s">
        <v>22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>
        <v>255</v>
      </c>
      <c r="L11" s="1" t="s">
        <v>799</v>
      </c>
      <c r="M11" s="1" t="s">
        <v>879</v>
      </c>
      <c r="N11" s="1" t="s">
        <v>878</v>
      </c>
      <c r="O11" s="1">
        <f>ROUND((0.4*J11 + 0.5*MAX(F11,H11)+0.1*MIN(F11,H11)) / 10, 0)</f>
        <v>5</v>
      </c>
      <c r="P11" s="1">
        <f>ROUND((0.5*E11 + 0.25*G11 + 0.25*I11)/10, 0)</f>
        <v>4</v>
      </c>
      <c r="Q11" s="1">
        <f t="shared" si="0"/>
        <v>9</v>
      </c>
      <c r="R11" s="1" cm="1">
        <f t="array" ref="R11">_xlfn.IFS(Q11 &gt; 19, 4, Q11 &gt; 15, 3, Q11 &gt; 11, 2, Q11 &gt; 0, 1)</f>
        <v>1</v>
      </c>
    </row>
    <row r="12" spans="1:18" x14ac:dyDescent="0.25">
      <c r="A12" s="1">
        <v>397</v>
      </c>
      <c r="B12" s="1" t="s">
        <v>425</v>
      </c>
      <c r="C12" s="1" t="s">
        <v>35</v>
      </c>
      <c r="D12" s="1" t="s">
        <v>22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>
        <v>120</v>
      </c>
      <c r="L12" s="1" t="s">
        <v>799</v>
      </c>
      <c r="M12" s="1" t="s">
        <v>879</v>
      </c>
      <c r="N12" s="1" t="s">
        <v>878</v>
      </c>
      <c r="O12" s="1">
        <f>ROUND((0.4*J12 + 0.5*MAX(F12,H12)+0.1*MIN(F12,H12)) / 10, 0)</f>
        <v>7</v>
      </c>
      <c r="P12" s="1">
        <f>ROUND((0.5*E12 + 0.25*G12 + 0.25*I12)/10, 0)</f>
        <v>5</v>
      </c>
      <c r="Q12" s="1">
        <f t="shared" si="0"/>
        <v>12</v>
      </c>
      <c r="R12" s="1" cm="1">
        <f t="array" ref="R12">_xlfn.IFS(Q12 &gt; 19, 4, Q12 &gt; 15, 3, Q12 &gt; 11, 2, Q12 &gt; 0, 1)</f>
        <v>2</v>
      </c>
    </row>
    <row r="13" spans="1:18" x14ac:dyDescent="0.25">
      <c r="A13" s="1">
        <v>398</v>
      </c>
      <c r="B13" s="1" t="s">
        <v>426</v>
      </c>
      <c r="C13" s="1" t="s">
        <v>35</v>
      </c>
      <c r="D13" s="1" t="s">
        <v>22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>
        <v>45</v>
      </c>
      <c r="L13" s="1" t="s">
        <v>800</v>
      </c>
      <c r="M13" s="1" t="s">
        <v>879</v>
      </c>
      <c r="N13" s="1" t="s">
        <v>878</v>
      </c>
      <c r="O13" s="1">
        <f>ROUND((0.4*J13 + 0.5*MAX(F13,H13)+0.1*MIN(F13,H13)) / 10, 0)</f>
        <v>11</v>
      </c>
      <c r="P13" s="1">
        <f>ROUND((0.5*E13 + 0.25*G13 + 0.25*I13)/10, 0)</f>
        <v>8</v>
      </c>
      <c r="Q13" s="1">
        <f t="shared" si="0"/>
        <v>19</v>
      </c>
      <c r="R13" s="1" cm="1">
        <f t="array" ref="R13">_xlfn.IFS(Q13 &gt; 19, 4, Q13 &gt; 15, 3, Q13 &gt; 11, 2, Q13 &gt; 0, 1)</f>
        <v>3</v>
      </c>
    </row>
    <row r="14" spans="1:18" x14ac:dyDescent="0.25">
      <c r="A14" s="1">
        <v>399</v>
      </c>
      <c r="B14" s="1" t="s">
        <v>427</v>
      </c>
      <c r="C14" s="1" t="s">
        <v>35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>
        <v>255</v>
      </c>
      <c r="L14" s="1" t="s">
        <v>801</v>
      </c>
      <c r="M14" s="1" t="s">
        <v>879</v>
      </c>
      <c r="N14" s="1" t="s">
        <v>878</v>
      </c>
      <c r="O14" s="1">
        <f>ROUND((0.4*J14 + 0.5*MAX(F14,H14)+0.1*MIN(F14,H14)) / 10, 0)</f>
        <v>4</v>
      </c>
      <c r="P14" s="1">
        <f>ROUND((0.5*E14 + 0.25*G14 + 0.25*I14)/10, 0)</f>
        <v>5</v>
      </c>
      <c r="Q14" s="1">
        <f t="shared" si="0"/>
        <v>9</v>
      </c>
      <c r="R14" s="1" cm="1">
        <f t="array" ref="R14">_xlfn.IFS(Q14 &gt; 19, 4, Q14 &gt; 15, 3, Q14 &gt; 11, 2, Q14 &gt; 0, 1)</f>
        <v>1</v>
      </c>
    </row>
    <row r="15" spans="1:18" x14ac:dyDescent="0.25">
      <c r="A15" s="1">
        <v>400</v>
      </c>
      <c r="B15" s="1" t="s">
        <v>428</v>
      </c>
      <c r="C15" s="1" t="s">
        <v>35</v>
      </c>
      <c r="D15" s="1" t="s">
        <v>24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>
        <v>127</v>
      </c>
      <c r="L15" s="1" t="s">
        <v>802</v>
      </c>
      <c r="M15" s="1" t="s">
        <v>879</v>
      </c>
      <c r="N15" s="1" t="s">
        <v>878</v>
      </c>
      <c r="O15" s="1">
        <f>ROUND((0.4*J15 + 0.5*MAX(F15,H15)+0.1*MIN(F15,H15)) / 10, 0)</f>
        <v>8</v>
      </c>
      <c r="P15" s="1">
        <f>ROUND((0.5*E15 + 0.25*G15 + 0.25*I15)/10, 0)</f>
        <v>7</v>
      </c>
      <c r="Q15" s="1">
        <f t="shared" si="0"/>
        <v>15</v>
      </c>
      <c r="R15" s="1" cm="1">
        <f t="array" ref="R15">_xlfn.IFS(Q15 &gt; 19, 4, Q15 &gt; 15, 3, Q15 &gt; 11, 2, Q15 &gt; 0, 1)</f>
        <v>2</v>
      </c>
    </row>
    <row r="16" spans="1:18" x14ac:dyDescent="0.25">
      <c r="A16" s="1">
        <v>401</v>
      </c>
      <c r="B16" s="1" t="s">
        <v>429</v>
      </c>
      <c r="C16" s="1" t="s">
        <v>28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>
        <v>255</v>
      </c>
      <c r="L16" s="1" t="s">
        <v>803</v>
      </c>
      <c r="M16" s="1" t="s">
        <v>879</v>
      </c>
      <c r="N16" s="1" t="s">
        <v>878</v>
      </c>
      <c r="O16" s="1">
        <f>ROUND((0.4*J16 + 0.5*MAX(F16,H16)+0.1*MIN(F16,H16)) / 10, 0)</f>
        <v>3</v>
      </c>
      <c r="P16" s="1">
        <f>ROUND((0.5*E16 + 0.25*G16 + 0.25*I16)/10, 0)</f>
        <v>4</v>
      </c>
      <c r="Q16" s="1">
        <f t="shared" si="0"/>
        <v>7</v>
      </c>
      <c r="R16" s="1" cm="1">
        <f t="array" ref="R16">_xlfn.IFS(Q16 &gt; 19, 4, Q16 &gt; 15, 3, Q16 &gt; 11, 2, Q16 &gt; 0, 1)</f>
        <v>1</v>
      </c>
    </row>
    <row r="17" spans="1:18" x14ac:dyDescent="0.25">
      <c r="A17" s="1">
        <v>402</v>
      </c>
      <c r="B17" s="1" t="s">
        <v>430</v>
      </c>
      <c r="C17" s="1" t="s">
        <v>28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>
        <v>45</v>
      </c>
      <c r="L17" s="1" t="s">
        <v>803</v>
      </c>
      <c r="M17" s="1" t="s">
        <v>879</v>
      </c>
      <c r="N17" s="1" t="s">
        <v>878</v>
      </c>
      <c r="O17" s="1">
        <f>ROUND((0.4*J17 + 0.5*MAX(F17,H17)+0.1*MIN(F17,H17)) / 10, 0)</f>
        <v>7</v>
      </c>
      <c r="P17" s="1">
        <f>ROUND((0.5*E17 + 0.25*G17 + 0.25*I17)/10, 0)</f>
        <v>6</v>
      </c>
      <c r="Q17" s="1">
        <f t="shared" si="0"/>
        <v>13</v>
      </c>
      <c r="R17" s="1" cm="1">
        <f t="array" ref="R17">_xlfn.IFS(Q17 &gt; 19, 4, Q17 &gt; 15, 3, Q17 &gt; 11, 2, Q17 &gt; 0, 1)</f>
        <v>2</v>
      </c>
    </row>
    <row r="18" spans="1:18" x14ac:dyDescent="0.25">
      <c r="A18" s="1">
        <v>403</v>
      </c>
      <c r="B18" s="1" t="s">
        <v>431</v>
      </c>
      <c r="C18" s="1" t="s">
        <v>46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>
        <v>235</v>
      </c>
      <c r="L18" s="1" t="s">
        <v>804</v>
      </c>
      <c r="M18" s="1" t="s">
        <v>879</v>
      </c>
      <c r="N18" s="1" t="s">
        <v>878</v>
      </c>
      <c r="O18" s="1">
        <f>ROUND((0.4*J18 + 0.5*MAX(F18,H18)+0.1*MIN(F18,H18)) / 10, 0)</f>
        <v>5</v>
      </c>
      <c r="P18" s="1">
        <f>ROUND((0.5*E18 + 0.25*G18 + 0.25*I18)/10, 0)</f>
        <v>4</v>
      </c>
      <c r="Q18" s="1">
        <f t="shared" si="0"/>
        <v>9</v>
      </c>
      <c r="R18" s="1" cm="1">
        <f t="array" ref="R18">_xlfn.IFS(Q18 &gt; 19, 4, Q18 &gt; 15, 3, Q18 &gt; 11, 2, Q18 &gt; 0, 1)</f>
        <v>1</v>
      </c>
    </row>
    <row r="19" spans="1:18" x14ac:dyDescent="0.25">
      <c r="A19" s="1">
        <v>404</v>
      </c>
      <c r="B19" s="1" t="s">
        <v>432</v>
      </c>
      <c r="C19" s="1" t="s">
        <v>46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>
        <v>120</v>
      </c>
      <c r="L19" s="1" t="s">
        <v>805</v>
      </c>
      <c r="M19" s="1" t="s">
        <v>879</v>
      </c>
      <c r="N19" s="1" t="s">
        <v>878</v>
      </c>
      <c r="O19" s="1">
        <f>ROUND((0.4*J19 + 0.5*MAX(F19,H19)+0.1*MIN(F19,H19)) / 10, 0)</f>
        <v>7</v>
      </c>
      <c r="P19" s="1">
        <f>ROUND((0.5*E19 + 0.25*G19 + 0.25*I19)/10, 0)</f>
        <v>5</v>
      </c>
      <c r="Q19" s="1">
        <f t="shared" si="0"/>
        <v>12</v>
      </c>
      <c r="R19" s="1" cm="1">
        <f t="array" ref="R19">_xlfn.IFS(Q19 &gt; 19, 4, Q19 &gt; 15, 3, Q19 &gt; 11, 2, Q19 &gt; 0, 1)</f>
        <v>2</v>
      </c>
    </row>
    <row r="20" spans="1:18" x14ac:dyDescent="0.25">
      <c r="A20" s="1">
        <v>405</v>
      </c>
      <c r="B20" s="1" t="s">
        <v>433</v>
      </c>
      <c r="C20" s="1" t="s">
        <v>46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>
        <v>45</v>
      </c>
      <c r="L20" s="1" t="s">
        <v>806</v>
      </c>
      <c r="M20" s="1" t="s">
        <v>879</v>
      </c>
      <c r="N20" s="1" t="s">
        <v>878</v>
      </c>
      <c r="O20" s="1">
        <f>ROUND((0.4*J20 + 0.5*MAX(F20,H20)+0.1*MIN(F20,H20)) / 10, 0)</f>
        <v>10</v>
      </c>
      <c r="P20" s="1">
        <f>ROUND((0.5*E20 + 0.25*G20 + 0.25*I20)/10, 0)</f>
        <v>8</v>
      </c>
      <c r="Q20" s="1">
        <f t="shared" si="0"/>
        <v>18</v>
      </c>
      <c r="R20" s="1" cm="1">
        <f t="array" ref="R20">_xlfn.IFS(Q20 &gt; 19, 4, Q20 &gt; 15, 3, Q20 &gt; 11, 2, Q20 &gt; 0, 1)</f>
        <v>3</v>
      </c>
    </row>
    <row r="21" spans="1:18" x14ac:dyDescent="0.25">
      <c r="A21" s="1">
        <v>406</v>
      </c>
      <c r="B21" s="2" t="s">
        <v>434</v>
      </c>
      <c r="C21" s="1" t="s">
        <v>14</v>
      </c>
      <c r="D21" s="1" t="s">
        <v>15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>
        <v>255</v>
      </c>
      <c r="L21" s="1" t="s">
        <v>807</v>
      </c>
      <c r="M21" s="1" t="s">
        <v>879</v>
      </c>
      <c r="N21" s="1" t="s">
        <v>880</v>
      </c>
      <c r="O21" s="1">
        <f>ROUND((0.4*J21 + 0.5*MAX(F21,H21)+0.1*MIN(F21,H21)) / 10, 0)</f>
        <v>5</v>
      </c>
      <c r="P21" s="1">
        <f>ROUND((0.5*E21 + 0.25*G21 + 0.25*I21)/10, 0)</f>
        <v>5</v>
      </c>
      <c r="Q21" s="1">
        <f t="shared" si="0"/>
        <v>10</v>
      </c>
      <c r="R21" s="1" cm="1">
        <f t="array" ref="R21">_xlfn.IFS(Q21 &gt; 19, 4, Q21 &gt; 15, 3, Q21 &gt; 11, 2, Q21 &gt; 0, 1)</f>
        <v>1</v>
      </c>
    </row>
    <row r="22" spans="1:18" x14ac:dyDescent="0.25">
      <c r="A22" s="1">
        <v>315</v>
      </c>
      <c r="B22" s="2" t="s">
        <v>343</v>
      </c>
      <c r="C22" s="1" t="s">
        <v>14</v>
      </c>
      <c r="D22" s="1" t="s">
        <v>15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>
        <v>150</v>
      </c>
      <c r="L22" s="1" t="s">
        <v>729</v>
      </c>
      <c r="M22" s="1" t="s">
        <v>879</v>
      </c>
      <c r="N22" s="1" t="s">
        <v>880</v>
      </c>
      <c r="O22" s="1">
        <f>ROUND((0.4*J22 + 0.5*MAX(F22,H22)+0.1*MIN(F22,H22)) / 10, 0)</f>
        <v>8</v>
      </c>
      <c r="P22" s="1">
        <f>ROUND((0.5*E22 + 0.25*G22 + 0.25*I22)/10, 0)</f>
        <v>6</v>
      </c>
      <c r="Q22" s="1">
        <f t="shared" si="0"/>
        <v>14</v>
      </c>
      <c r="R22" s="1" cm="1">
        <f t="array" ref="R22">_xlfn.IFS(Q22 &gt; 19, 4, Q22 &gt; 15, 3, Q22 &gt; 11, 2, Q22 &gt; 0, 1)</f>
        <v>2</v>
      </c>
    </row>
    <row r="23" spans="1:18" x14ac:dyDescent="0.25">
      <c r="A23" s="1">
        <v>407</v>
      </c>
      <c r="B23" s="2" t="s">
        <v>435</v>
      </c>
      <c r="C23" s="1" t="s">
        <v>14</v>
      </c>
      <c r="D23" s="1" t="s">
        <v>15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>
        <v>75</v>
      </c>
      <c r="L23" s="1" t="s">
        <v>808</v>
      </c>
      <c r="M23" s="1" t="s">
        <v>879</v>
      </c>
      <c r="N23" s="1" t="s">
        <v>880</v>
      </c>
      <c r="O23" s="1">
        <f>ROUND((0.4*J23 + 0.5*MAX(F23,H23)+0.1*MIN(F23,H23)) / 10, 0)</f>
        <v>11</v>
      </c>
      <c r="P23" s="1">
        <f>ROUND((0.5*E23 + 0.25*G23 + 0.25*I23)/10, 0)</f>
        <v>7</v>
      </c>
      <c r="Q23" s="1">
        <f t="shared" si="0"/>
        <v>18</v>
      </c>
      <c r="R23" s="1" cm="1">
        <f t="array" ref="R23">_xlfn.IFS(Q23 &gt; 19, 4, Q23 &gt; 15, 3, Q23 &gt; 11, 2, Q23 &gt; 0, 1)</f>
        <v>3</v>
      </c>
    </row>
    <row r="24" spans="1:18" x14ac:dyDescent="0.25">
      <c r="A24" s="1">
        <v>408</v>
      </c>
      <c r="B24" s="1" t="s">
        <v>436</v>
      </c>
      <c r="C24" s="1" t="s">
        <v>99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>
        <v>45</v>
      </c>
      <c r="L24" s="1" t="s">
        <v>809</v>
      </c>
      <c r="M24" s="1" t="s">
        <v>879</v>
      </c>
      <c r="N24" s="1" t="s">
        <v>878</v>
      </c>
      <c r="O24" s="1">
        <f>ROUND((0.4*J24 + 0.5*MAX(F24,H24)+0.1*MIN(F24,H24)) / 10, 0)</f>
        <v>9</v>
      </c>
      <c r="P24" s="1">
        <f>ROUND((0.5*E24 + 0.25*G24 + 0.25*I24)/10, 0)</f>
        <v>5</v>
      </c>
      <c r="Q24" s="1">
        <f t="shared" si="0"/>
        <v>14</v>
      </c>
      <c r="R24" s="1" cm="1">
        <f t="array" ref="R24">_xlfn.IFS(Q24 &gt; 19, 4, Q24 &gt; 15, 3, Q24 &gt; 11, 2, Q24 &gt; 0, 1)</f>
        <v>2</v>
      </c>
    </row>
    <row r="25" spans="1:18" x14ac:dyDescent="0.25">
      <c r="A25" s="1">
        <v>409</v>
      </c>
      <c r="B25" s="1" t="s">
        <v>437</v>
      </c>
      <c r="C25" s="1" t="s">
        <v>99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>
        <v>45</v>
      </c>
      <c r="L25" s="1" t="s">
        <v>809</v>
      </c>
      <c r="M25" s="1" t="s">
        <v>879</v>
      </c>
      <c r="N25" s="1" t="s">
        <v>878</v>
      </c>
      <c r="O25" s="1">
        <f>ROUND((0.4*J25 + 0.5*MAX(F25,H25)+0.1*MIN(F25,H25)) / 10, 0)</f>
        <v>11</v>
      </c>
      <c r="P25" s="1">
        <f>ROUND((0.5*E25 + 0.25*G25 + 0.25*I25)/10, 0)</f>
        <v>8</v>
      </c>
      <c r="Q25" s="1">
        <f t="shared" si="0"/>
        <v>19</v>
      </c>
      <c r="R25" s="1" cm="1">
        <f t="array" ref="R25">_xlfn.IFS(Q25 &gt; 19, 4, Q25 &gt; 15, 3, Q25 &gt; 11, 2, Q25 &gt; 0, 1)</f>
        <v>3</v>
      </c>
    </row>
    <row r="26" spans="1:18" x14ac:dyDescent="0.25">
      <c r="A26" s="1">
        <v>410</v>
      </c>
      <c r="B26" s="1" t="s">
        <v>438</v>
      </c>
      <c r="C26" s="1" t="s">
        <v>99</v>
      </c>
      <c r="D26" s="1" t="s">
        <v>107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>
        <v>45</v>
      </c>
      <c r="L26" s="1" t="s">
        <v>810</v>
      </c>
      <c r="M26" s="1" t="s">
        <v>879</v>
      </c>
      <c r="N26" s="1" t="s">
        <v>878</v>
      </c>
      <c r="O26" s="1">
        <f>ROUND((0.4*J26 + 0.5*MAX(F26,H26)+0.1*MIN(F26,H26)) / 10, 0)</f>
        <v>4</v>
      </c>
      <c r="P26" s="1">
        <f>ROUND((0.5*E26 + 0.25*G26 + 0.25*I26)/10, 0)</f>
        <v>7</v>
      </c>
      <c r="Q26" s="1">
        <f t="shared" si="0"/>
        <v>11</v>
      </c>
      <c r="R26" s="1" cm="1">
        <f t="array" ref="R26">_xlfn.IFS(Q26 &gt; 19, 4, Q26 &gt; 15, 3, Q26 &gt; 11, 2, Q26 &gt; 0, 1)</f>
        <v>1</v>
      </c>
    </row>
    <row r="27" spans="1:18" x14ac:dyDescent="0.25">
      <c r="A27" s="1">
        <v>411</v>
      </c>
      <c r="B27" s="1" t="s">
        <v>439</v>
      </c>
      <c r="C27" s="1" t="s">
        <v>99</v>
      </c>
      <c r="D27" s="1" t="s">
        <v>107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>
        <v>45</v>
      </c>
      <c r="L27" s="1" t="s">
        <v>810</v>
      </c>
      <c r="M27" s="1" t="s">
        <v>879</v>
      </c>
      <c r="N27" s="1" t="s">
        <v>878</v>
      </c>
      <c r="O27" s="1">
        <f>ROUND((0.4*J27 + 0.5*MAX(F27,H27)+0.1*MIN(F27,H27)) / 10, 0)</f>
        <v>4</v>
      </c>
      <c r="P27" s="1">
        <f>ROUND((0.5*E27 + 0.25*G27 + 0.25*I27)/10, 0)</f>
        <v>11</v>
      </c>
      <c r="Q27" s="1">
        <f t="shared" si="0"/>
        <v>15</v>
      </c>
      <c r="R27" s="1" cm="1">
        <f t="array" ref="R27">_xlfn.IFS(Q27 &gt; 19, 4, Q27 &gt; 15, 3, Q27 &gt; 11, 2, Q27 &gt; 0, 1)</f>
        <v>2</v>
      </c>
    </row>
    <row r="28" spans="1:18" x14ac:dyDescent="0.25">
      <c r="A28" s="1">
        <v>412</v>
      </c>
      <c r="B28" s="1" t="s">
        <v>440</v>
      </c>
      <c r="C28" s="1" t="s">
        <v>28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>
        <v>120</v>
      </c>
      <c r="L28" s="1" t="s">
        <v>650</v>
      </c>
      <c r="M28" s="1" t="s">
        <v>876</v>
      </c>
      <c r="N28" s="1" t="s">
        <v>878</v>
      </c>
      <c r="O28" s="1">
        <f>ROUND((0.4*J28 + 0.5*MAX(F28,H28)+0.1*MIN(F28,H28)) / 10, 0)</f>
        <v>3</v>
      </c>
      <c r="P28" s="1">
        <f>ROUND((0.5*E28 + 0.25*G28 + 0.25*I28)/10, 0)</f>
        <v>4</v>
      </c>
      <c r="Q28" s="1">
        <f t="shared" si="0"/>
        <v>7</v>
      </c>
      <c r="R28" s="1" cm="1">
        <f t="array" ref="R28">_xlfn.IFS(Q28 &gt; 19, 4, Q28 &gt; 15, 3, Q28 &gt; 11, 2, Q28 &gt; 0, 1)</f>
        <v>1</v>
      </c>
    </row>
    <row r="29" spans="1:18" x14ac:dyDescent="0.25">
      <c r="A29" s="1">
        <v>413</v>
      </c>
      <c r="B29" s="1" t="s">
        <v>441</v>
      </c>
      <c r="C29" s="1" t="s">
        <v>28</v>
      </c>
      <c r="D29" s="1" t="s">
        <v>14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>
        <v>45</v>
      </c>
      <c r="L29" s="1" t="s">
        <v>650</v>
      </c>
      <c r="M29" s="1" t="s">
        <v>876</v>
      </c>
      <c r="N29" s="1" t="s">
        <v>878</v>
      </c>
      <c r="O29" s="1">
        <f>ROUND((0.4*J29 + 0.5*MAX(F29,H29)+0.1*MIN(F29,H29)) / 10, 0)</f>
        <v>6</v>
      </c>
      <c r="P29" s="1">
        <f>ROUND((0.5*E29 + 0.25*G29 + 0.25*I29)/10, 0)</f>
        <v>8</v>
      </c>
      <c r="Q29" s="1">
        <f t="shared" si="0"/>
        <v>14</v>
      </c>
      <c r="R29" s="1" cm="1">
        <f t="array" ref="R29">_xlfn.IFS(Q29 &gt; 19, 4, Q29 &gt; 15, 3, Q29 &gt; 11, 2, Q29 &gt; 0, 1)</f>
        <v>2</v>
      </c>
    </row>
    <row r="30" spans="1:18" x14ac:dyDescent="0.25">
      <c r="A30" s="1">
        <v>414</v>
      </c>
      <c r="B30" s="1" t="s">
        <v>442</v>
      </c>
      <c r="C30" s="1" t="s">
        <v>28</v>
      </c>
      <c r="D30" s="1" t="s">
        <v>22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>
        <v>45</v>
      </c>
      <c r="L30" s="1" t="s">
        <v>811</v>
      </c>
      <c r="M30" s="1" t="s">
        <v>876</v>
      </c>
      <c r="N30" s="1" t="s">
        <v>878</v>
      </c>
      <c r="O30" s="1">
        <f>ROUND((0.4*J30 + 0.5*MAX(F30,H30)+0.1*MIN(F30,H30)) / 10, 0)</f>
        <v>8</v>
      </c>
      <c r="P30" s="1">
        <f>ROUND((0.5*E30 + 0.25*G30 + 0.25*I30)/10, 0)</f>
        <v>6</v>
      </c>
      <c r="Q30" s="1">
        <f t="shared" si="0"/>
        <v>14</v>
      </c>
      <c r="R30" s="1" cm="1">
        <f t="array" ref="R30">_xlfn.IFS(Q30 &gt; 19, 4, Q30 &gt; 15, 3, Q30 &gt; 11, 2, Q30 &gt; 0, 1)</f>
        <v>2</v>
      </c>
    </row>
    <row r="31" spans="1:18" x14ac:dyDescent="0.25">
      <c r="A31" s="1">
        <v>415</v>
      </c>
      <c r="B31" s="1" t="s">
        <v>443</v>
      </c>
      <c r="C31" s="1" t="s">
        <v>28</v>
      </c>
      <c r="D31" s="1" t="s">
        <v>22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>
        <v>120</v>
      </c>
      <c r="L31" s="1" t="s">
        <v>812</v>
      </c>
      <c r="M31" s="1" t="s">
        <v>876</v>
      </c>
      <c r="N31" s="1" t="s">
        <v>878</v>
      </c>
      <c r="O31" s="1">
        <f>ROUND((0.4*J31 + 0.5*MAX(F31,H31)+0.1*MIN(F31,H31)) / 10, 0)</f>
        <v>5</v>
      </c>
      <c r="P31" s="1">
        <f>ROUND((0.5*E31 + 0.25*G31 + 0.25*I31)/10, 0)</f>
        <v>4</v>
      </c>
      <c r="Q31" s="1">
        <f t="shared" si="0"/>
        <v>9</v>
      </c>
      <c r="R31" s="1" cm="1">
        <f t="array" ref="R31">_xlfn.IFS(Q31 &gt; 19, 4, Q31 &gt; 15, 3, Q31 &gt; 11, 2, Q31 &gt; 0, 1)</f>
        <v>1</v>
      </c>
    </row>
    <row r="32" spans="1:18" x14ac:dyDescent="0.25">
      <c r="A32" s="1">
        <v>416</v>
      </c>
      <c r="B32" s="1" t="s">
        <v>444</v>
      </c>
      <c r="C32" s="1" t="s">
        <v>28</v>
      </c>
      <c r="D32" s="1" t="s">
        <v>22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>
        <v>45</v>
      </c>
      <c r="L32" s="1" t="s">
        <v>813</v>
      </c>
      <c r="M32" s="1" t="s">
        <v>876</v>
      </c>
      <c r="N32" s="1" t="s">
        <v>878</v>
      </c>
      <c r="O32" s="1">
        <f>ROUND((0.4*J32 + 0.5*MAX(F32,H32)+0.1*MIN(F32,H32)) / 10, 0)</f>
        <v>6</v>
      </c>
      <c r="P32" s="1">
        <f>ROUND((0.5*E32 + 0.25*G32 + 0.25*I32)/10, 0)</f>
        <v>9</v>
      </c>
      <c r="Q32" s="1">
        <f t="shared" si="0"/>
        <v>15</v>
      </c>
      <c r="R32" s="1" cm="1">
        <f t="array" ref="R32">_xlfn.IFS(Q32 &gt; 19, 4, Q32 &gt; 15, 3, Q32 &gt; 11, 2, Q32 &gt; 0, 1)</f>
        <v>2</v>
      </c>
    </row>
    <row r="33" spans="1:18" x14ac:dyDescent="0.25">
      <c r="A33" s="1">
        <v>417</v>
      </c>
      <c r="B33" s="1" t="s">
        <v>445</v>
      </c>
      <c r="C33" s="1" t="s">
        <v>46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>
        <v>200</v>
      </c>
      <c r="L33" s="1" t="s">
        <v>814</v>
      </c>
      <c r="M33" s="1" t="s">
        <v>876</v>
      </c>
      <c r="N33" s="1" t="s">
        <v>878</v>
      </c>
      <c r="O33" s="1">
        <f>ROUND((0.4*J33 + 0.5*MAX(F33,H33)+0.1*MIN(F33,H33)) / 10, 0)</f>
        <v>7</v>
      </c>
      <c r="P33" s="1">
        <f>ROUND((0.5*E33 + 0.25*G33 + 0.25*I33)/10, 0)</f>
        <v>7</v>
      </c>
      <c r="Q33" s="1">
        <f t="shared" si="0"/>
        <v>14</v>
      </c>
      <c r="R33" s="1" cm="1">
        <f t="array" ref="R33">_xlfn.IFS(Q33 &gt; 19, 4, Q33 &gt; 15, 3, Q33 &gt; 11, 2, Q33 &gt; 0, 1)</f>
        <v>2</v>
      </c>
    </row>
    <row r="34" spans="1:18" x14ac:dyDescent="0.25">
      <c r="A34" s="1">
        <v>418</v>
      </c>
      <c r="B34" s="1" t="s">
        <v>446</v>
      </c>
      <c r="C34" s="1" t="s">
        <v>24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>
        <v>190</v>
      </c>
      <c r="L34" s="1" t="s">
        <v>815</v>
      </c>
      <c r="M34" s="1" t="s">
        <v>881</v>
      </c>
      <c r="N34" s="1" t="s">
        <v>878</v>
      </c>
      <c r="O34" s="1">
        <f>ROUND((0.4*J34 + 0.5*MAX(F34,H34)+0.1*MIN(F34,H34)) / 10, 0)</f>
        <v>7</v>
      </c>
      <c r="P34" s="1">
        <f>ROUND((0.5*E34 + 0.25*G34 + 0.25*I34)/10, 0)</f>
        <v>4</v>
      </c>
      <c r="Q34" s="1">
        <f t="shared" ref="Q34:Q65" si="1">SUM(O34:P34)</f>
        <v>11</v>
      </c>
      <c r="R34" s="1" cm="1">
        <f t="array" ref="R34">_xlfn.IFS(Q34 &gt; 19, 4, Q34 &gt; 15, 3, Q34 &gt; 11, 2, Q34 &gt; 0, 1)</f>
        <v>1</v>
      </c>
    </row>
    <row r="35" spans="1:18" x14ac:dyDescent="0.25">
      <c r="A35" s="1">
        <v>419</v>
      </c>
      <c r="B35" s="1" t="s">
        <v>447</v>
      </c>
      <c r="C35" s="1" t="s">
        <v>24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>
        <v>75</v>
      </c>
      <c r="L35" s="1" t="s">
        <v>815</v>
      </c>
      <c r="M35" s="1" t="s">
        <v>881</v>
      </c>
      <c r="N35" s="1" t="s">
        <v>878</v>
      </c>
      <c r="O35" s="1">
        <f>ROUND((0.4*J35 + 0.5*MAX(F35,H35)+0.1*MIN(F35,H35)) / 10, 0)</f>
        <v>11</v>
      </c>
      <c r="P35" s="1">
        <f>ROUND((0.5*E35 + 0.25*G35 + 0.25*I35)/10, 0)</f>
        <v>7</v>
      </c>
      <c r="Q35" s="1">
        <f t="shared" si="1"/>
        <v>18</v>
      </c>
      <c r="R35" s="1" cm="1">
        <f t="array" ref="R35">_xlfn.IFS(Q35 &gt; 19, 4, Q35 &gt; 15, 3, Q35 &gt; 11, 2, Q35 &gt; 0, 1)</f>
        <v>3</v>
      </c>
    </row>
    <row r="36" spans="1:18" x14ac:dyDescent="0.25">
      <c r="A36" s="1">
        <v>420</v>
      </c>
      <c r="B36" s="1" t="s">
        <v>448</v>
      </c>
      <c r="C36" s="1" t="s">
        <v>14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>
        <v>190</v>
      </c>
      <c r="L36" s="1" t="s">
        <v>816</v>
      </c>
      <c r="M36" s="1" t="s">
        <v>876</v>
      </c>
      <c r="N36" s="1" t="s">
        <v>880</v>
      </c>
      <c r="O36" s="1">
        <f>ROUND((0.4*J36 + 0.5*MAX(F36,H36)+0.1*MIN(F36,H36)) / 10, 0)</f>
        <v>5</v>
      </c>
      <c r="P36" s="1">
        <f>ROUND((0.5*E36 + 0.25*G36 + 0.25*I36)/10, 0)</f>
        <v>5</v>
      </c>
      <c r="Q36" s="1">
        <f t="shared" si="1"/>
        <v>10</v>
      </c>
      <c r="R36" s="1" cm="1">
        <f t="array" ref="R36">_xlfn.IFS(Q36 &gt; 19, 4, Q36 &gt; 15, 3, Q36 &gt; 11, 2, Q36 &gt; 0, 1)</f>
        <v>1</v>
      </c>
    </row>
    <row r="37" spans="1:18" x14ac:dyDescent="0.25">
      <c r="A37" s="1">
        <v>421</v>
      </c>
      <c r="B37" s="1" t="s">
        <v>449</v>
      </c>
      <c r="C37" s="1" t="s">
        <v>14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>
        <v>75</v>
      </c>
      <c r="L37" s="1" t="s">
        <v>817</v>
      </c>
      <c r="M37" s="1" t="s">
        <v>876</v>
      </c>
      <c r="N37" s="1" t="s">
        <v>880</v>
      </c>
      <c r="O37" s="1">
        <f>ROUND((0.4*J37 + 0.5*MAX(F37,H37)+0.1*MIN(F37,H37)) / 10, 0)</f>
        <v>8</v>
      </c>
      <c r="P37" s="1">
        <f>ROUND((0.5*E37 + 0.25*G37 + 0.25*I37)/10, 0)</f>
        <v>7</v>
      </c>
      <c r="Q37" s="1">
        <f t="shared" si="1"/>
        <v>15</v>
      </c>
      <c r="R37" s="1" cm="1">
        <f t="array" ref="R37">_xlfn.IFS(Q37 &gt; 19, 4, Q37 &gt; 15, 3, Q37 &gt; 11, 2, Q37 &gt; 0, 1)</f>
        <v>2</v>
      </c>
    </row>
    <row r="38" spans="1:18" x14ac:dyDescent="0.25">
      <c r="A38" s="1">
        <v>422</v>
      </c>
      <c r="B38" s="1" t="s">
        <v>891</v>
      </c>
      <c r="C38" s="1" t="s">
        <v>24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>
        <v>190</v>
      </c>
      <c r="L38" s="1" t="s">
        <v>818</v>
      </c>
      <c r="M38" s="1" t="s">
        <v>881</v>
      </c>
      <c r="N38" s="1" t="s">
        <v>877</v>
      </c>
      <c r="O38" s="1">
        <f>ROUND((0.4*J38 + 0.5*MAX(F38,H38)+0.1*MIN(F38,H38)) / 10, 0)</f>
        <v>5</v>
      </c>
      <c r="P38" s="1">
        <f>ROUND((0.5*E38 + 0.25*G38 + 0.25*I38)/10, 0)</f>
        <v>7</v>
      </c>
      <c r="Q38" s="1">
        <f t="shared" si="1"/>
        <v>12</v>
      </c>
      <c r="R38" s="1" cm="1">
        <f t="array" ref="R38">_xlfn.IFS(Q38 &gt; 19, 4, Q38 &gt; 15, 3, Q38 &gt; 11, 2, Q38 &gt; 0, 1)</f>
        <v>2</v>
      </c>
    </row>
    <row r="39" spans="1:18" x14ac:dyDescent="0.25">
      <c r="A39" s="1">
        <v>423</v>
      </c>
      <c r="B39" s="1" t="s">
        <v>892</v>
      </c>
      <c r="C39" s="1" t="s">
        <v>24</v>
      </c>
      <c r="D39" s="1" t="s">
        <v>49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>
        <v>75</v>
      </c>
      <c r="L39" s="1" t="s">
        <v>818</v>
      </c>
      <c r="M39" s="1" t="s">
        <v>881</v>
      </c>
      <c r="N39" s="1" t="s">
        <v>877</v>
      </c>
      <c r="O39" s="1">
        <f>ROUND((0.4*J39 + 0.5*MAX(F39,H39)+0.1*MIN(F39,H39)) / 10, 0)</f>
        <v>7</v>
      </c>
      <c r="P39" s="1">
        <f>ROUND((0.5*E39 + 0.25*G39 + 0.25*I39)/10, 0)</f>
        <v>9</v>
      </c>
      <c r="Q39" s="1">
        <f t="shared" si="1"/>
        <v>16</v>
      </c>
      <c r="R39" s="1" cm="1">
        <f t="array" ref="R39">_xlfn.IFS(Q39 &gt; 19, 4, Q39 &gt; 15, 3, Q39 &gt; 11, 2, Q39 &gt; 0, 1)</f>
        <v>3</v>
      </c>
    </row>
    <row r="40" spans="1:18" x14ac:dyDescent="0.25">
      <c r="A40" s="1">
        <v>422</v>
      </c>
      <c r="B40" s="1" t="s">
        <v>893</v>
      </c>
      <c r="C40" s="1" t="s">
        <v>24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>
        <v>190</v>
      </c>
      <c r="L40" s="1" t="s">
        <v>818</v>
      </c>
      <c r="M40" s="1" t="s">
        <v>881</v>
      </c>
      <c r="N40" s="1" t="s">
        <v>880</v>
      </c>
      <c r="O40" s="1">
        <f>ROUND((0.4*J40 + 0.5*MAX(F40,H40)+0.1*MIN(F40,H40)) / 10, 0)</f>
        <v>5</v>
      </c>
      <c r="P40" s="1">
        <f>ROUND((0.5*E40 + 0.25*G40 + 0.25*I40)/10, 0)</f>
        <v>7</v>
      </c>
      <c r="Q40" s="1">
        <f t="shared" si="1"/>
        <v>12</v>
      </c>
      <c r="R40" s="1" cm="1">
        <f t="array" ref="R40">_xlfn.IFS(Q40 &gt; 19, 4, Q40 &gt; 15, 3, Q40 &gt; 11, 2, Q40 &gt; 0, 1)</f>
        <v>2</v>
      </c>
    </row>
    <row r="41" spans="1:18" x14ac:dyDescent="0.25">
      <c r="A41" s="1">
        <v>423</v>
      </c>
      <c r="B41" s="1" t="s">
        <v>894</v>
      </c>
      <c r="C41" s="1" t="s">
        <v>24</v>
      </c>
      <c r="D41" s="1" t="s">
        <v>49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>
        <v>75</v>
      </c>
      <c r="L41" s="1" t="s">
        <v>818</v>
      </c>
      <c r="M41" s="1" t="s">
        <v>881</v>
      </c>
      <c r="N41" s="1" t="s">
        <v>880</v>
      </c>
      <c r="O41" s="1">
        <f>ROUND((0.4*J41 + 0.5*MAX(F41,H41)+0.1*MIN(F41,H41)) / 10, 0)</f>
        <v>7</v>
      </c>
      <c r="P41" s="1">
        <f>ROUND((0.5*E41 + 0.25*G41 + 0.25*I41)/10, 0)</f>
        <v>9</v>
      </c>
      <c r="Q41" s="1">
        <f t="shared" si="1"/>
        <v>16</v>
      </c>
      <c r="R41" s="1" cm="1">
        <f t="array" ref="R41">_xlfn.IFS(Q41 &gt; 19, 4, Q41 &gt; 15, 3, Q41 &gt; 11, 2, Q41 &gt; 0, 1)</f>
        <v>3</v>
      </c>
    </row>
    <row r="42" spans="1:18" x14ac:dyDescent="0.25">
      <c r="A42" s="1">
        <v>190</v>
      </c>
      <c r="B42" s="2" t="s">
        <v>218</v>
      </c>
      <c r="C42" s="1" t="s">
        <v>35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>
        <v>45</v>
      </c>
      <c r="L42" s="1" t="s">
        <v>639</v>
      </c>
      <c r="M42" s="1" t="s">
        <v>876</v>
      </c>
      <c r="N42" s="1" t="s">
        <v>878</v>
      </c>
      <c r="O42" s="1">
        <f>ROUND((0.4*J42 + 0.5*MAX(F42,H42)+0.1*MIN(F42,H42)) / 10, 0)</f>
        <v>7</v>
      </c>
      <c r="P42" s="1">
        <f>ROUND((0.5*E42 + 0.25*G42 + 0.25*I42)/10, 0)</f>
        <v>6</v>
      </c>
      <c r="Q42" s="1">
        <f t="shared" si="1"/>
        <v>13</v>
      </c>
      <c r="R42" s="1" cm="1">
        <f t="array" ref="R42">_xlfn.IFS(Q42 &gt; 19, 4, Q42 &gt; 15, 3, Q42 &gt; 11, 2, Q42 &gt; 0, 1)</f>
        <v>2</v>
      </c>
    </row>
    <row r="43" spans="1:18" x14ac:dyDescent="0.25">
      <c r="A43" s="1">
        <v>424</v>
      </c>
      <c r="B43" s="2" t="s">
        <v>450</v>
      </c>
      <c r="C43" s="1" t="s">
        <v>35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>
        <v>45</v>
      </c>
      <c r="L43" s="1" t="s">
        <v>639</v>
      </c>
      <c r="M43" s="1" t="s">
        <v>876</v>
      </c>
      <c r="N43" s="1" t="s">
        <v>878</v>
      </c>
      <c r="O43" s="1">
        <f>ROUND((0.4*J43 + 0.5*MAX(F43,H43)+0.1*MIN(F43,H43)) / 10, 0)</f>
        <v>10</v>
      </c>
      <c r="P43" s="1">
        <f>ROUND((0.5*E43 + 0.25*G43 + 0.25*I43)/10, 0)</f>
        <v>7</v>
      </c>
      <c r="Q43" s="1">
        <f t="shared" si="1"/>
        <v>17</v>
      </c>
      <c r="R43" s="1" cm="1">
        <f t="array" ref="R43">_xlfn.IFS(Q43 &gt; 19, 4, Q43 &gt; 15, 3, Q43 &gt; 11, 2, Q43 &gt; 0, 1)</f>
        <v>3</v>
      </c>
    </row>
    <row r="44" spans="1:18" x14ac:dyDescent="0.25">
      <c r="A44" s="1">
        <v>425</v>
      </c>
      <c r="B44" s="1" t="s">
        <v>451</v>
      </c>
      <c r="C44" s="1" t="s">
        <v>119</v>
      </c>
      <c r="D44" s="1" t="s">
        <v>22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>
        <v>125</v>
      </c>
      <c r="L44" s="1" t="s">
        <v>540</v>
      </c>
      <c r="M44" s="1" t="s">
        <v>879</v>
      </c>
      <c r="N44" s="1" t="s">
        <v>878</v>
      </c>
      <c r="O44" s="1">
        <f>ROUND((0.4*J44 + 0.5*MAX(F44,H44)+0.1*MIN(F44,H44)) / 10, 0)</f>
        <v>6</v>
      </c>
      <c r="P44" s="1">
        <f>ROUND((0.5*E44 + 0.25*G44 + 0.25*I44)/10, 0)</f>
        <v>6</v>
      </c>
      <c r="Q44" s="1">
        <f t="shared" si="1"/>
        <v>12</v>
      </c>
      <c r="R44" s="1" cm="1">
        <f t="array" ref="R44">_xlfn.IFS(Q44 &gt; 19, 4, Q44 &gt; 15, 3, Q44 &gt; 11, 2, Q44 &gt; 0, 1)</f>
        <v>2</v>
      </c>
    </row>
    <row r="45" spans="1:18" x14ac:dyDescent="0.25">
      <c r="A45" s="1">
        <v>426</v>
      </c>
      <c r="B45" s="1" t="s">
        <v>452</v>
      </c>
      <c r="C45" s="1" t="s">
        <v>119</v>
      </c>
      <c r="D45" s="1" t="s">
        <v>22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>
        <v>60</v>
      </c>
      <c r="L45" s="1" t="s">
        <v>819</v>
      </c>
      <c r="M45" s="1" t="s">
        <v>879</v>
      </c>
      <c r="N45" s="1" t="s">
        <v>878</v>
      </c>
      <c r="O45" s="1">
        <f>ROUND((0.4*J45 + 0.5*MAX(F45,H45)+0.1*MIN(F45,H45)) / 10, 0)</f>
        <v>9</v>
      </c>
      <c r="P45" s="1">
        <f>ROUND((0.5*E45 + 0.25*G45 + 0.25*I45)/10, 0)</f>
        <v>10</v>
      </c>
      <c r="Q45" s="1">
        <f t="shared" si="1"/>
        <v>19</v>
      </c>
      <c r="R45" s="1" cm="1">
        <f t="array" ref="R45">_xlfn.IFS(Q45 &gt; 19, 4, Q45 &gt; 15, 3, Q45 &gt; 11, 2, Q45 &gt; 0, 1)</f>
        <v>3</v>
      </c>
    </row>
    <row r="46" spans="1:18" x14ac:dyDescent="0.25">
      <c r="A46" s="1">
        <v>427</v>
      </c>
      <c r="B46" s="1" t="s">
        <v>453</v>
      </c>
      <c r="C46" s="1" t="s">
        <v>35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>
        <v>190</v>
      </c>
      <c r="L46" s="1" t="s">
        <v>820</v>
      </c>
      <c r="M46" s="1" t="s">
        <v>879</v>
      </c>
      <c r="N46" s="1" t="s">
        <v>878</v>
      </c>
      <c r="O46" s="1">
        <f>ROUND((0.4*J46 + 0.5*MAX(F46,H46)+0.1*MIN(F46,H46)) / 10, 0)</f>
        <v>7</v>
      </c>
      <c r="P46" s="1">
        <f>ROUND((0.5*E46 + 0.25*G46 + 0.25*I46)/10, 0)</f>
        <v>5</v>
      </c>
      <c r="Q46" s="1">
        <f t="shared" si="1"/>
        <v>12</v>
      </c>
      <c r="R46" s="1" cm="1">
        <f t="array" ref="R46">_xlfn.IFS(Q46 &gt; 19, 4, Q46 &gt; 15, 3, Q46 &gt; 11, 2, Q46 &gt; 0, 1)</f>
        <v>2</v>
      </c>
    </row>
    <row r="47" spans="1:18" x14ac:dyDescent="0.25">
      <c r="A47" s="1">
        <v>428</v>
      </c>
      <c r="B47" s="1" t="s">
        <v>454</v>
      </c>
      <c r="C47" s="1" t="s">
        <v>35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>
        <v>60</v>
      </c>
      <c r="L47" s="1" t="s">
        <v>820</v>
      </c>
      <c r="M47" s="1" t="s">
        <v>879</v>
      </c>
      <c r="N47" s="1" t="s">
        <v>878</v>
      </c>
      <c r="O47" s="1">
        <f>ROUND((0.4*J47 + 0.5*MAX(F47,H47)+0.1*MIN(F47,H47)) / 10, 0)</f>
        <v>9</v>
      </c>
      <c r="P47" s="1">
        <f>ROUND((0.5*E47 + 0.25*G47 + 0.25*I47)/10, 0)</f>
        <v>8</v>
      </c>
      <c r="Q47" s="1">
        <f t="shared" si="1"/>
        <v>17</v>
      </c>
      <c r="R47" s="1" cm="1">
        <f t="array" ref="R47">_xlfn.IFS(Q47 &gt; 19, 4, Q47 &gt; 15, 3, Q47 &gt; 11, 2, Q47 &gt; 0, 1)</f>
        <v>3</v>
      </c>
    </row>
    <row r="48" spans="1:18" x14ac:dyDescent="0.25">
      <c r="A48" s="1">
        <v>200</v>
      </c>
      <c r="B48" s="2" t="s">
        <v>228</v>
      </c>
      <c r="C48" s="1" t="s">
        <v>119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>
        <v>45</v>
      </c>
      <c r="L48" s="1" t="s">
        <v>646</v>
      </c>
      <c r="M48" s="1" t="s">
        <v>876</v>
      </c>
      <c r="N48" s="1" t="s">
        <v>877</v>
      </c>
      <c r="O48" s="1">
        <f>ROUND((0.4*J48 + 0.5*MAX(F48,H48)+0.1*MIN(F48,H48)) / 10, 0)</f>
        <v>8</v>
      </c>
      <c r="P48" s="1">
        <f>ROUND((0.5*E48 + 0.25*G48 + 0.25*I48)/10, 0)</f>
        <v>7</v>
      </c>
      <c r="Q48" s="1">
        <f t="shared" si="1"/>
        <v>15</v>
      </c>
      <c r="R48" s="1" cm="1">
        <f t="array" ref="R48">_xlfn.IFS(Q48 &gt; 19, 4, Q48 &gt; 15, 3, Q48 &gt; 11, 2, Q48 &gt; 0, 1)</f>
        <v>2</v>
      </c>
    </row>
    <row r="49" spans="1:18" x14ac:dyDescent="0.25">
      <c r="A49" s="1">
        <v>429</v>
      </c>
      <c r="B49" s="2" t="s">
        <v>455</v>
      </c>
      <c r="C49" s="1" t="s">
        <v>119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>
        <v>45</v>
      </c>
      <c r="L49" s="1" t="s">
        <v>821</v>
      </c>
      <c r="M49" s="1" t="s">
        <v>876</v>
      </c>
      <c r="N49" s="1" t="s">
        <v>877</v>
      </c>
      <c r="O49" s="1">
        <f>ROUND((0.4*J49 + 0.5*MAX(F49,H49)+0.1*MIN(F49,H49)) / 10, 0)</f>
        <v>10</v>
      </c>
      <c r="P49" s="1">
        <f>ROUND((0.5*E49 + 0.25*G49 + 0.25*I49)/10, 0)</f>
        <v>7</v>
      </c>
      <c r="Q49" s="1">
        <f t="shared" si="1"/>
        <v>17</v>
      </c>
      <c r="R49" s="1" cm="1">
        <f t="array" ref="R49">_xlfn.IFS(Q49 &gt; 19, 4, Q49 &gt; 15, 3, Q49 &gt; 11, 2, Q49 &gt; 0, 1)</f>
        <v>3</v>
      </c>
    </row>
    <row r="50" spans="1:18" x14ac:dyDescent="0.25">
      <c r="A50" s="1">
        <v>198</v>
      </c>
      <c r="B50" s="2" t="s">
        <v>226</v>
      </c>
      <c r="C50" s="1" t="s">
        <v>39</v>
      </c>
      <c r="D50" s="1" t="s">
        <v>22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>
        <v>30</v>
      </c>
      <c r="L50" s="1" t="s">
        <v>644</v>
      </c>
      <c r="M50" s="1" t="s">
        <v>876</v>
      </c>
      <c r="N50" s="1" t="s">
        <v>877</v>
      </c>
      <c r="O50" s="1">
        <f>ROUND((0.4*J50 + 0.5*MAX(F50,H50)+0.1*MIN(F50,H50)) / 10, 0)</f>
        <v>9</v>
      </c>
      <c r="P50" s="1">
        <f>ROUND((0.5*E50 + 0.25*G50 + 0.25*I50)/10, 0)</f>
        <v>5</v>
      </c>
      <c r="Q50" s="1">
        <f t="shared" si="1"/>
        <v>14</v>
      </c>
      <c r="R50" s="1" cm="1">
        <f t="array" ref="R50">_xlfn.IFS(Q50 &gt; 19, 4, Q50 &gt; 15, 3, Q50 &gt; 11, 2, Q50 &gt; 0, 1)</f>
        <v>2</v>
      </c>
    </row>
    <row r="51" spans="1:18" x14ac:dyDescent="0.25">
      <c r="A51" s="1">
        <v>430</v>
      </c>
      <c r="B51" s="2" t="s">
        <v>456</v>
      </c>
      <c r="C51" s="1" t="s">
        <v>39</v>
      </c>
      <c r="D51" s="1" t="s">
        <v>22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>
        <v>30</v>
      </c>
      <c r="L51" s="1" t="s">
        <v>822</v>
      </c>
      <c r="M51" s="1" t="s">
        <v>876</v>
      </c>
      <c r="N51" s="1" t="s">
        <v>877</v>
      </c>
      <c r="O51" s="1">
        <f>ROUND((0.4*J51 + 0.5*MAX(F51,H51)+0.1*MIN(F51,H51)) / 10, 0)</f>
        <v>10</v>
      </c>
      <c r="P51" s="1">
        <f>ROUND((0.5*E51 + 0.25*G51 + 0.25*I51)/10, 0)</f>
        <v>8</v>
      </c>
      <c r="Q51" s="1">
        <f t="shared" si="1"/>
        <v>18</v>
      </c>
      <c r="R51" s="1" cm="1">
        <f t="array" ref="R51">_xlfn.IFS(Q51 &gt; 19, 4, Q51 &gt; 15, 3, Q51 &gt; 11, 2, Q51 &gt; 0, 1)</f>
        <v>3</v>
      </c>
    </row>
    <row r="52" spans="1:18" x14ac:dyDescent="0.25">
      <c r="A52" s="1">
        <v>431</v>
      </c>
      <c r="B52" s="1" t="s">
        <v>457</v>
      </c>
      <c r="C52" s="1" t="s">
        <v>35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>
        <v>190</v>
      </c>
      <c r="L52" s="1" t="s">
        <v>823</v>
      </c>
      <c r="M52" s="1" t="s">
        <v>879</v>
      </c>
      <c r="N52" s="1" t="s">
        <v>880</v>
      </c>
      <c r="O52" s="1">
        <f>ROUND((0.4*J52 + 0.5*MAX(F52,H52)+0.1*MIN(F52,H52)) / 10, 0)</f>
        <v>7</v>
      </c>
      <c r="P52" s="1">
        <f>ROUND((0.5*E52 + 0.25*G52 + 0.25*I52)/10, 0)</f>
        <v>4</v>
      </c>
      <c r="Q52" s="1">
        <f t="shared" si="1"/>
        <v>11</v>
      </c>
      <c r="R52" s="1" cm="1">
        <f t="array" ref="R52">_xlfn.IFS(Q52 &gt; 19, 4, Q52 &gt; 15, 3, Q52 &gt; 11, 2, Q52 &gt; 0, 1)</f>
        <v>1</v>
      </c>
    </row>
    <row r="53" spans="1:18" x14ac:dyDescent="0.25">
      <c r="A53" s="1">
        <v>432</v>
      </c>
      <c r="B53" s="1" t="s">
        <v>458</v>
      </c>
      <c r="C53" s="1" t="s">
        <v>35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>
        <v>75</v>
      </c>
      <c r="L53" s="1" t="s">
        <v>824</v>
      </c>
      <c r="M53" s="1" t="s">
        <v>879</v>
      </c>
      <c r="N53" s="1" t="s">
        <v>880</v>
      </c>
      <c r="O53" s="1">
        <f>ROUND((0.4*J53 + 0.5*MAX(F53,H53)+0.1*MIN(F53,H53)) / 10, 0)</f>
        <v>9</v>
      </c>
      <c r="P53" s="1">
        <f>ROUND((0.5*E53 + 0.25*G53 + 0.25*I53)/10, 0)</f>
        <v>7</v>
      </c>
      <c r="Q53" s="1">
        <f t="shared" si="1"/>
        <v>16</v>
      </c>
      <c r="R53" s="1" cm="1">
        <f t="array" ref="R53">_xlfn.IFS(Q53 &gt; 19, 4, Q53 &gt; 15, 3, Q53 &gt; 11, 2, Q53 &gt; 0, 1)</f>
        <v>3</v>
      </c>
    </row>
    <row r="54" spans="1:18" x14ac:dyDescent="0.25">
      <c r="A54" s="1">
        <v>433</v>
      </c>
      <c r="B54" s="2" t="s">
        <v>459</v>
      </c>
      <c r="C54" s="1" t="s">
        <v>87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>
        <v>120</v>
      </c>
      <c r="L54" s="1" t="s">
        <v>825</v>
      </c>
      <c r="M54" s="1" t="s">
        <v>886</v>
      </c>
      <c r="N54" s="1" t="s">
        <v>878</v>
      </c>
      <c r="O54" s="1">
        <f>ROUND((0.4*J54 + 0.5*MAX(F54,H54)+0.1*MIN(F54,H54)) / 10, 0)</f>
        <v>5</v>
      </c>
      <c r="P54" s="1">
        <f>ROUND((0.5*E54 + 0.25*G54 + 0.25*I54)/10, 0)</f>
        <v>5</v>
      </c>
      <c r="Q54" s="1">
        <f t="shared" si="1"/>
        <v>10</v>
      </c>
      <c r="R54" s="1" cm="1">
        <f t="array" ref="R54">_xlfn.IFS(Q54 &gt; 19, 4, Q54 &gt; 15, 3, Q54 &gt; 11, 2, Q54 &gt; 0, 1)</f>
        <v>1</v>
      </c>
    </row>
    <row r="55" spans="1:18" x14ac:dyDescent="0.25">
      <c r="A55" s="1">
        <v>358</v>
      </c>
      <c r="B55" s="2" t="s">
        <v>386</v>
      </c>
      <c r="C55" s="1" t="s">
        <v>87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>
        <v>45</v>
      </c>
      <c r="L55" s="1" t="s">
        <v>767</v>
      </c>
      <c r="M55" s="1" t="s">
        <v>886</v>
      </c>
      <c r="N55" s="1" t="s">
        <v>878</v>
      </c>
      <c r="O55" s="1">
        <f>ROUND((0.4*J55 + 0.5*MAX(F55,H55)+0.1*MIN(F55,H55)) / 10, 0)</f>
        <v>8</v>
      </c>
      <c r="P55" s="1">
        <f>ROUND((0.5*E55 + 0.25*G55 + 0.25*I55)/10, 0)</f>
        <v>8</v>
      </c>
      <c r="Q55" s="1">
        <f t="shared" si="1"/>
        <v>16</v>
      </c>
      <c r="R55" s="1" cm="1">
        <f t="array" ref="R55">_xlfn.IFS(Q55 &gt; 19, 4, Q55 &gt; 15, 3, Q55 &gt; 11, 2, Q55 &gt; 0, 1)</f>
        <v>3</v>
      </c>
    </row>
    <row r="56" spans="1:18" x14ac:dyDescent="0.25">
      <c r="A56" s="1">
        <v>434</v>
      </c>
      <c r="B56" s="1" t="s">
        <v>460</v>
      </c>
      <c r="C56" s="1" t="s">
        <v>15</v>
      </c>
      <c r="D56" s="1" t="s">
        <v>39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>
        <v>225</v>
      </c>
      <c r="L56" s="1" t="s">
        <v>826</v>
      </c>
      <c r="M56" s="1" t="s">
        <v>879</v>
      </c>
      <c r="N56" s="1" t="s">
        <v>880</v>
      </c>
      <c r="O56" s="1">
        <f>ROUND((0.4*J56 + 0.5*MAX(F56,H56)+0.1*MIN(F56,H56)) / 10, 0)</f>
        <v>7</v>
      </c>
      <c r="P56" s="1">
        <f>ROUND((0.5*E56 + 0.25*G56 + 0.25*I56)/10, 0)</f>
        <v>5</v>
      </c>
      <c r="Q56" s="1">
        <f t="shared" si="1"/>
        <v>12</v>
      </c>
      <c r="R56" s="1" cm="1">
        <f t="array" ref="R56">_xlfn.IFS(Q56 &gt; 19, 4, Q56 &gt; 15, 3, Q56 &gt; 11, 2, Q56 &gt; 0, 1)</f>
        <v>2</v>
      </c>
    </row>
    <row r="57" spans="1:18" x14ac:dyDescent="0.25">
      <c r="A57" s="1">
        <v>435</v>
      </c>
      <c r="B57" s="1" t="s">
        <v>461</v>
      </c>
      <c r="C57" s="1" t="s">
        <v>15</v>
      </c>
      <c r="D57" s="1" t="s">
        <v>39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>
        <v>60</v>
      </c>
      <c r="L57" s="1" t="s">
        <v>826</v>
      </c>
      <c r="M57" s="1" t="s">
        <v>879</v>
      </c>
      <c r="N57" s="1" t="s">
        <v>880</v>
      </c>
      <c r="O57" s="1">
        <f>ROUND((0.4*J57 + 0.5*MAX(F57,H57)+0.1*MIN(F57,H57)) / 10, 0)</f>
        <v>9</v>
      </c>
      <c r="P57" s="1">
        <f>ROUND((0.5*E57 + 0.25*G57 + 0.25*I57)/10, 0)</f>
        <v>8</v>
      </c>
      <c r="Q57" s="1">
        <f t="shared" si="1"/>
        <v>17</v>
      </c>
      <c r="R57" s="1" cm="1">
        <f t="array" ref="R57">_xlfn.IFS(Q57 &gt; 19, 4, Q57 &gt; 15, 3, Q57 &gt; 11, 2, Q57 &gt; 0, 1)</f>
        <v>3</v>
      </c>
    </row>
    <row r="58" spans="1:18" x14ac:dyDescent="0.25">
      <c r="A58" s="1">
        <v>436</v>
      </c>
      <c r="B58" s="1" t="s">
        <v>462</v>
      </c>
      <c r="C58" s="1" t="s">
        <v>107</v>
      </c>
      <c r="D58" s="1" t="s">
        <v>87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>
        <v>255</v>
      </c>
      <c r="L58" s="1" t="s">
        <v>827</v>
      </c>
      <c r="M58" s="3" t="s">
        <v>889</v>
      </c>
      <c r="N58" s="3" t="s">
        <v>877</v>
      </c>
      <c r="O58" s="1">
        <f>ROUND((0.4*J58 + 0.5*MAX(F58,H58)+0.1*MIN(F58,H58)) / 10, 0)</f>
        <v>2</v>
      </c>
      <c r="P58" s="1">
        <f>ROUND((0.5*E58 + 0.25*G58 + 0.25*I58)/10, 0)</f>
        <v>7</v>
      </c>
      <c r="Q58" s="1">
        <f t="shared" si="1"/>
        <v>9</v>
      </c>
      <c r="R58" s="1" cm="1">
        <f t="array" ref="R58">_xlfn.IFS(Q58 &gt; 19, 4, Q58 &gt; 15, 3, Q58 &gt; 11, 2, Q58 &gt; 0, 1)</f>
        <v>1</v>
      </c>
    </row>
    <row r="59" spans="1:18" x14ac:dyDescent="0.25">
      <c r="A59" s="1">
        <v>437</v>
      </c>
      <c r="B59" s="1" t="s">
        <v>463</v>
      </c>
      <c r="C59" s="1" t="s">
        <v>107</v>
      </c>
      <c r="D59" s="1" t="s">
        <v>87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>
        <v>90</v>
      </c>
      <c r="L59" s="1" t="s">
        <v>828</v>
      </c>
      <c r="M59" s="3" t="s">
        <v>889</v>
      </c>
      <c r="N59" s="3" t="s">
        <v>877</v>
      </c>
      <c r="O59" s="1">
        <f>ROUND((0.4*J59 + 0.5*MAX(F59,H59)+0.1*MIN(F59,H59)) / 10, 0)</f>
        <v>7</v>
      </c>
      <c r="P59" s="1">
        <f>ROUND((0.5*E59 + 0.25*G59 + 0.25*I59)/10, 0)</f>
        <v>9</v>
      </c>
      <c r="Q59" s="1">
        <f t="shared" si="1"/>
        <v>16</v>
      </c>
      <c r="R59" s="1" cm="1">
        <f t="array" ref="R59">_xlfn.IFS(Q59 &gt; 19, 4, Q59 &gt; 15, 3, Q59 &gt; 11, 2, Q59 &gt; 0, 1)</f>
        <v>3</v>
      </c>
    </row>
    <row r="60" spans="1:18" x14ac:dyDescent="0.25">
      <c r="A60" s="1">
        <v>438</v>
      </c>
      <c r="B60" s="2" t="s">
        <v>464</v>
      </c>
      <c r="C60" s="1" t="s">
        <v>99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>
        <v>255</v>
      </c>
      <c r="L60" s="1" t="s">
        <v>829</v>
      </c>
      <c r="M60" s="1" t="s">
        <v>886</v>
      </c>
      <c r="N60" s="1" t="s">
        <v>878</v>
      </c>
      <c r="O60" s="1">
        <f>ROUND((0.4*J60 + 0.5*MAX(F60,H60)+0.1*MIN(F60,H60)) / 10, 0)</f>
        <v>5</v>
      </c>
      <c r="P60" s="1">
        <f>ROUND((0.5*E60 + 0.25*G60 + 0.25*I60)/10, 0)</f>
        <v>6</v>
      </c>
      <c r="Q60" s="1">
        <f t="shared" si="1"/>
        <v>11</v>
      </c>
      <c r="R60" s="1" cm="1">
        <f t="array" ref="R60">_xlfn.IFS(Q60 &gt; 19, 4, Q60 &gt; 15, 3, Q60 &gt; 11, 2, Q60 &gt; 0, 1)</f>
        <v>1</v>
      </c>
    </row>
    <row r="61" spans="1:18" x14ac:dyDescent="0.25">
      <c r="A61" s="1">
        <v>185</v>
      </c>
      <c r="B61" s="2" t="s">
        <v>213</v>
      </c>
      <c r="C61" s="1" t="s">
        <v>99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>
        <v>65</v>
      </c>
      <c r="L61" s="1" t="s">
        <v>636</v>
      </c>
      <c r="M61" s="1" t="s">
        <v>886</v>
      </c>
      <c r="N61" s="1" t="s">
        <v>878</v>
      </c>
      <c r="O61" s="1">
        <f>ROUND((0.4*J61 + 0.5*MAX(F61,H61)+0.1*MIN(F61,H61)) / 10, 0)</f>
        <v>7</v>
      </c>
      <c r="P61" s="1">
        <f>ROUND((0.5*E61 + 0.25*G61 + 0.25*I61)/10, 0)</f>
        <v>8</v>
      </c>
      <c r="Q61" s="1">
        <f t="shared" si="1"/>
        <v>15</v>
      </c>
      <c r="R61" s="1" cm="1">
        <f t="array" ref="R61">_xlfn.IFS(Q61 &gt; 19, 4, Q61 &gt; 15, 3, Q61 &gt; 11, 2, Q61 &gt; 0, 1)</f>
        <v>2</v>
      </c>
    </row>
    <row r="62" spans="1:18" x14ac:dyDescent="0.25">
      <c r="A62" s="1">
        <v>439</v>
      </c>
      <c r="B62" s="2" t="s">
        <v>465</v>
      </c>
      <c r="C62" s="1" t="s">
        <v>87</v>
      </c>
      <c r="D62" s="1" t="s">
        <v>57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>
        <v>145</v>
      </c>
      <c r="L62" s="1" t="s">
        <v>830</v>
      </c>
      <c r="O62" s="1">
        <f>ROUND((0.4*J62 + 0.5*MAX(F62,H62)+0.1*MIN(F62,H62)) / 10, 0)</f>
        <v>6</v>
      </c>
      <c r="P62" s="1">
        <f>ROUND((0.5*E62 + 0.25*G62 + 0.25*I62)/10, 0)</f>
        <v>4</v>
      </c>
      <c r="Q62" s="1">
        <f t="shared" si="1"/>
        <v>10</v>
      </c>
      <c r="R62" s="1" cm="1">
        <f t="array" ref="R62">_xlfn.IFS(Q62 &gt; 19, 4, Q62 &gt; 15, 3, Q62 &gt; 11, 2, Q62 &gt; 0, 1)</f>
        <v>1</v>
      </c>
    </row>
    <row r="63" spans="1:18" x14ac:dyDescent="0.25">
      <c r="A63" s="1">
        <v>122</v>
      </c>
      <c r="B63" s="2" t="s">
        <v>149</v>
      </c>
      <c r="C63" s="1" t="s">
        <v>87</v>
      </c>
      <c r="D63" s="1" t="s">
        <v>57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>
        <v>45</v>
      </c>
      <c r="L63" s="1" t="s">
        <v>593</v>
      </c>
      <c r="O63" s="1">
        <f>ROUND((0.4*J63 + 0.5*MAX(F63,H63)+0.1*MIN(F63,H63)) / 10, 0)</f>
        <v>9</v>
      </c>
      <c r="P63" s="1">
        <f>ROUND((0.5*E63 + 0.25*G63 + 0.25*I63)/10, 0)</f>
        <v>7</v>
      </c>
      <c r="Q63" s="1">
        <f t="shared" si="1"/>
        <v>16</v>
      </c>
      <c r="R63" s="1" cm="1">
        <f t="array" ref="R63">_xlfn.IFS(Q63 &gt; 19, 4, Q63 &gt; 15, 3, Q63 &gt; 11, 2, Q63 &gt; 0, 1)</f>
        <v>3</v>
      </c>
    </row>
    <row r="64" spans="1:18" x14ac:dyDescent="0.25">
      <c r="A64" s="1">
        <v>440</v>
      </c>
      <c r="B64" s="2" t="s">
        <v>466</v>
      </c>
      <c r="C64" s="1" t="s">
        <v>35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>
        <v>130</v>
      </c>
      <c r="L64" s="1" t="s">
        <v>831</v>
      </c>
      <c r="M64" s="1" t="s">
        <v>876</v>
      </c>
      <c r="N64" s="1" t="s">
        <v>880</v>
      </c>
      <c r="O64" s="1">
        <f>ROUND((0.4*J64 + 0.5*MAX(F64,H64)+0.1*MIN(F64,H64)) / 10, 0)</f>
        <v>2</v>
      </c>
      <c r="P64" s="1">
        <f>ROUND((0.5*E64 + 0.25*G64 + 0.25*I64)/10, 0)</f>
        <v>7</v>
      </c>
      <c r="Q64" s="1">
        <f t="shared" si="1"/>
        <v>9</v>
      </c>
      <c r="R64" s="1" cm="1">
        <f t="array" ref="R64">_xlfn.IFS(Q64 &gt; 19, 4, Q64 &gt; 15, 3, Q64 &gt; 11, 2, Q64 &gt; 0, 1)</f>
        <v>1</v>
      </c>
    </row>
    <row r="65" spans="1:18" x14ac:dyDescent="0.25">
      <c r="A65" s="1">
        <v>113</v>
      </c>
      <c r="B65" s="2" t="s">
        <v>140</v>
      </c>
      <c r="C65" s="1" t="s">
        <v>35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>
        <v>30</v>
      </c>
      <c r="L65" s="1" t="s">
        <v>578</v>
      </c>
      <c r="M65" s="1" t="s">
        <v>876</v>
      </c>
      <c r="N65" s="1" t="s">
        <v>880</v>
      </c>
      <c r="O65" s="1">
        <f>ROUND((0.4*J65 + 0.5*MAX(F65,H65)+0.1*MIN(F65,H65)) / 10, 0)</f>
        <v>4</v>
      </c>
      <c r="P65" s="1">
        <f>ROUND((0.5*E65 + 0.25*G65 + 0.25*I65)/10, 0)</f>
        <v>15</v>
      </c>
      <c r="Q65" s="1">
        <f t="shared" si="1"/>
        <v>19</v>
      </c>
      <c r="R65" s="1" cm="1">
        <f t="array" ref="R65">_xlfn.IFS(Q65 &gt; 19, 4, Q65 &gt; 15, 3, Q65 &gt; 11, 2, Q65 &gt; 0, 1)</f>
        <v>3</v>
      </c>
    </row>
    <row r="66" spans="1:18" x14ac:dyDescent="0.25">
      <c r="A66" s="1">
        <v>242</v>
      </c>
      <c r="B66" s="2" t="s">
        <v>270</v>
      </c>
      <c r="C66" s="1" t="s">
        <v>35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>
        <v>30</v>
      </c>
      <c r="L66" s="1" t="s">
        <v>630</v>
      </c>
      <c r="M66" s="1" t="s">
        <v>876</v>
      </c>
      <c r="N66" s="1" t="s">
        <v>880</v>
      </c>
      <c r="O66" s="1">
        <f>ROUND((0.4*J66 + 0.5*MAX(F66,H66)+0.1*MIN(F66,H66)) / 10, 0)</f>
        <v>6</v>
      </c>
      <c r="P66" s="1">
        <f>ROUND((0.5*E66 + 0.25*G66 + 0.25*I66)/10, 0)</f>
        <v>16</v>
      </c>
      <c r="Q66" s="1">
        <f t="shared" ref="Q66:Q97" si="2">SUM(O66:P66)</f>
        <v>22</v>
      </c>
      <c r="R66" s="1" cm="1">
        <f t="array" ref="R66">_xlfn.IFS(Q66 &gt; 19, 4, Q66 &gt; 15, 3, Q66 &gt; 11, 2, Q66 &gt; 0, 1)</f>
        <v>4</v>
      </c>
    </row>
    <row r="67" spans="1:18" x14ac:dyDescent="0.25">
      <c r="A67" s="1">
        <v>441</v>
      </c>
      <c r="B67" s="1" t="s">
        <v>467</v>
      </c>
      <c r="C67" s="1" t="s">
        <v>35</v>
      </c>
      <c r="D67" s="1" t="s">
        <v>22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>
        <v>30</v>
      </c>
      <c r="L67" s="1" t="s">
        <v>832</v>
      </c>
      <c r="M67" s="1" t="s">
        <v>879</v>
      </c>
      <c r="N67" s="1" t="s">
        <v>880</v>
      </c>
      <c r="O67" s="1">
        <f>ROUND((0.4*J67 + 0.5*MAX(F67,H67)+0.1*MIN(F67,H67)) / 10, 0)</f>
        <v>9</v>
      </c>
      <c r="P67" s="1">
        <f>ROUND((0.5*E67 + 0.25*G67 + 0.25*I67)/10, 0)</f>
        <v>6</v>
      </c>
      <c r="Q67" s="1">
        <f t="shared" si="2"/>
        <v>15</v>
      </c>
      <c r="R67" s="1" cm="1">
        <f t="array" ref="R67">_xlfn.IFS(Q67 &gt; 19, 4, Q67 &gt; 15, 3, Q67 &gt; 11, 2, Q67 &gt; 0, 1)</f>
        <v>2</v>
      </c>
    </row>
    <row r="68" spans="1:18" x14ac:dyDescent="0.25">
      <c r="A68" s="1">
        <v>442</v>
      </c>
      <c r="B68" s="1" t="s">
        <v>468</v>
      </c>
      <c r="C68" s="1" t="s">
        <v>119</v>
      </c>
      <c r="D68" s="1" t="s">
        <v>39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>
        <v>100</v>
      </c>
      <c r="L68" s="1" t="s">
        <v>833</v>
      </c>
      <c r="M68" s="3" t="s">
        <v>889</v>
      </c>
      <c r="N68" s="3" t="s">
        <v>877</v>
      </c>
      <c r="O68" s="1">
        <f>ROUND((0.4*J68 + 0.5*MAX(F68,H68)+0.1*MIN(F68,H68)) / 10, 0)</f>
        <v>7</v>
      </c>
      <c r="P68" s="1">
        <f>ROUND((0.5*E68 + 0.25*G68 + 0.25*I68)/10, 0)</f>
        <v>8</v>
      </c>
      <c r="Q68" s="1">
        <f t="shared" si="2"/>
        <v>15</v>
      </c>
      <c r="R68" s="1" cm="1">
        <f t="array" ref="R68">_xlfn.IFS(Q68 &gt; 19, 4, Q68 &gt; 15, 3, Q68 &gt; 11, 2, Q68 &gt; 0, 1)</f>
        <v>2</v>
      </c>
    </row>
    <row r="69" spans="1:18" x14ac:dyDescent="0.25">
      <c r="A69" s="1">
        <v>443</v>
      </c>
      <c r="B69" s="1" t="s">
        <v>469</v>
      </c>
      <c r="C69" s="1" t="s">
        <v>175</v>
      </c>
      <c r="D69" s="1" t="s">
        <v>49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>
        <v>45</v>
      </c>
      <c r="L69" s="1" t="s">
        <v>834</v>
      </c>
      <c r="M69" s="1" t="s">
        <v>890</v>
      </c>
      <c r="N69" s="1" t="s">
        <v>878</v>
      </c>
      <c r="O69" s="1">
        <f>ROUND((0.4*J69 + 0.5*MAX(F69,H69)+0.1*MIN(F69,H69)) / 10, 0)</f>
        <v>6</v>
      </c>
      <c r="P69" s="1">
        <f>ROUND((0.5*E69 + 0.25*G69 + 0.25*I69)/10, 0)</f>
        <v>5</v>
      </c>
      <c r="Q69" s="1">
        <f t="shared" si="2"/>
        <v>11</v>
      </c>
      <c r="R69" s="1" cm="1">
        <f t="array" ref="R69">_xlfn.IFS(Q69 &gt; 19, 4, Q69 &gt; 15, 3, Q69 &gt; 11, 2, Q69 &gt; 0, 1)</f>
        <v>1</v>
      </c>
    </row>
    <row r="70" spans="1:18" x14ac:dyDescent="0.25">
      <c r="A70" s="1">
        <v>444</v>
      </c>
      <c r="B70" s="1" t="s">
        <v>470</v>
      </c>
      <c r="C70" s="1" t="s">
        <v>175</v>
      </c>
      <c r="D70" s="1" t="s">
        <v>49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>
        <v>45</v>
      </c>
      <c r="L70" s="1" t="s">
        <v>835</v>
      </c>
      <c r="M70" s="1" t="s">
        <v>890</v>
      </c>
      <c r="N70" s="1" t="s">
        <v>878</v>
      </c>
      <c r="O70" s="1">
        <f>ROUND((0.4*J70 + 0.5*MAX(F70,H70)+0.1*MIN(F70,H70)) / 10, 0)</f>
        <v>8</v>
      </c>
      <c r="P70" s="1">
        <f>ROUND((0.5*E70 + 0.25*G70 + 0.25*I70)/10, 0)</f>
        <v>6</v>
      </c>
      <c r="Q70" s="1">
        <f t="shared" si="2"/>
        <v>14</v>
      </c>
      <c r="R70" s="1" cm="1">
        <f t="array" ref="R70">_xlfn.IFS(Q70 &gt; 19, 4, Q70 &gt; 15, 3, Q70 &gt; 11, 2, Q70 &gt; 0, 1)</f>
        <v>2</v>
      </c>
    </row>
    <row r="71" spans="1:18" x14ac:dyDescent="0.25">
      <c r="A71" s="1">
        <v>445</v>
      </c>
      <c r="B71" s="1" t="s">
        <v>471</v>
      </c>
      <c r="C71" s="1" t="s">
        <v>175</v>
      </c>
      <c r="D71" s="1" t="s">
        <v>49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>
        <v>45</v>
      </c>
      <c r="L71" s="1" t="s">
        <v>836</v>
      </c>
      <c r="M71" s="1" t="s">
        <v>890</v>
      </c>
      <c r="N71" s="1" t="s">
        <v>878</v>
      </c>
      <c r="O71" s="1">
        <f>ROUND((0.4*J71 + 0.5*MAX(F71,H71)+0.1*MIN(F71,H71)) / 10, 0)</f>
        <v>11</v>
      </c>
      <c r="P71" s="1">
        <f>ROUND((0.5*E71 + 0.25*G71 + 0.25*I71)/10, 0)</f>
        <v>10</v>
      </c>
      <c r="Q71" s="1">
        <f t="shared" si="2"/>
        <v>21</v>
      </c>
      <c r="R71" s="1" cm="1">
        <f t="array" ref="R71">_xlfn.IFS(Q71 &gt; 19, 4, Q71 &gt; 15, 3, Q71 &gt; 11, 2, Q71 &gt; 0, 1)</f>
        <v>4</v>
      </c>
    </row>
    <row r="72" spans="1:18" x14ac:dyDescent="0.25">
      <c r="A72" s="1">
        <v>446</v>
      </c>
      <c r="B72" s="2" t="s">
        <v>472</v>
      </c>
      <c r="C72" s="1" t="s">
        <v>35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>
        <v>50</v>
      </c>
      <c r="L72" s="1" t="s">
        <v>837</v>
      </c>
      <c r="M72" s="1" t="s">
        <v>886</v>
      </c>
      <c r="N72" s="1" t="s">
        <v>878</v>
      </c>
      <c r="O72" s="1">
        <f>ROUND((0.4*J72 + 0.5*MAX(F72,H72)+0.1*MIN(F72,H72)) / 10, 0)</f>
        <v>5</v>
      </c>
      <c r="P72" s="1">
        <f>ROUND((0.5*E72 + 0.25*G72 + 0.25*I72)/10, 0)</f>
        <v>10</v>
      </c>
      <c r="Q72" s="1">
        <f t="shared" si="2"/>
        <v>15</v>
      </c>
      <c r="R72" s="1" cm="1">
        <f t="array" ref="R72">_xlfn.IFS(Q72 &gt; 19, 4, Q72 &gt; 15, 3, Q72 &gt; 11, 2, Q72 &gt; 0, 1)</f>
        <v>2</v>
      </c>
    </row>
    <row r="73" spans="1:18" x14ac:dyDescent="0.25">
      <c r="A73" s="1">
        <v>143</v>
      </c>
      <c r="B73" s="2" t="s">
        <v>170</v>
      </c>
      <c r="C73" s="1" t="s">
        <v>35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>
        <v>25</v>
      </c>
      <c r="L73" s="1" t="s">
        <v>610</v>
      </c>
      <c r="M73" s="1" t="s">
        <v>886</v>
      </c>
      <c r="N73" s="1" t="s">
        <v>878</v>
      </c>
      <c r="O73" s="1">
        <f>ROUND((0.4*J73 + 0.5*MAX(F73,H73)+0.1*MIN(F73,H73)) / 10, 0)</f>
        <v>7</v>
      </c>
      <c r="P73" s="1">
        <f>ROUND((0.5*E73 + 0.25*G73 + 0.25*I73)/10, 0)</f>
        <v>12</v>
      </c>
      <c r="Q73" s="1">
        <f t="shared" si="2"/>
        <v>19</v>
      </c>
      <c r="R73" s="1" cm="1">
        <f t="array" ref="R73">_xlfn.IFS(Q73 &gt; 19, 4, Q73 &gt; 15, 3, Q73 &gt; 11, 2, Q73 &gt; 0, 1)</f>
        <v>3</v>
      </c>
    </row>
    <row r="74" spans="1:18" x14ac:dyDescent="0.25">
      <c r="A74" s="1">
        <v>447</v>
      </c>
      <c r="B74" s="1" t="s">
        <v>473</v>
      </c>
      <c r="C74" s="1" t="s">
        <v>79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>
        <v>75</v>
      </c>
      <c r="L74" s="1" t="s">
        <v>838</v>
      </c>
      <c r="M74" s="1" t="s">
        <v>886</v>
      </c>
      <c r="N74" s="1" t="s">
        <v>877</v>
      </c>
      <c r="O74" s="1">
        <f>ROUND((0.4*J74 + 0.5*MAX(F74,H74)+0.1*MIN(F74,H74)) / 10, 0)</f>
        <v>6</v>
      </c>
      <c r="P74" s="1">
        <f>ROUND((0.5*E74 + 0.25*G74 + 0.25*I74)/10, 0)</f>
        <v>4</v>
      </c>
      <c r="Q74" s="1">
        <f t="shared" si="2"/>
        <v>10</v>
      </c>
      <c r="R74" s="1" cm="1">
        <f t="array" ref="R74">_xlfn.IFS(Q74 &gt; 19, 4, Q74 &gt; 15, 3, Q74 &gt; 11, 2, Q74 &gt; 0, 1)</f>
        <v>1</v>
      </c>
    </row>
    <row r="75" spans="1:18" x14ac:dyDescent="0.25">
      <c r="A75" s="1">
        <v>448</v>
      </c>
      <c r="B75" s="1" t="s">
        <v>474</v>
      </c>
      <c r="C75" s="1" t="s">
        <v>79</v>
      </c>
      <c r="D75" s="1" t="s">
        <v>107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>
        <v>45</v>
      </c>
      <c r="L75" s="1" t="s">
        <v>839</v>
      </c>
      <c r="M75" s="1" t="s">
        <v>886</v>
      </c>
      <c r="N75" s="1" t="s">
        <v>877</v>
      </c>
      <c r="O75" s="1">
        <f>ROUND((0.4*J75 + 0.5*MAX(F75,H75)+0.1*MIN(F75,H75)) / 10, 0)</f>
        <v>10</v>
      </c>
      <c r="P75" s="1">
        <f>ROUND((0.5*E75 + 0.25*G75 + 0.25*I75)/10, 0)</f>
        <v>7</v>
      </c>
      <c r="Q75" s="1">
        <f t="shared" si="2"/>
        <v>17</v>
      </c>
      <c r="R75" s="1" cm="1">
        <f t="array" ref="R75">_xlfn.IFS(Q75 &gt; 19, 4, Q75 &gt; 15, 3, Q75 &gt; 11, 2, Q75 &gt; 0, 1)</f>
        <v>3</v>
      </c>
    </row>
    <row r="76" spans="1:18" x14ac:dyDescent="0.25">
      <c r="A76" s="1">
        <v>449</v>
      </c>
      <c r="B76" s="1" t="s">
        <v>475</v>
      </c>
      <c r="C76" s="1" t="s">
        <v>49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>
        <v>140</v>
      </c>
      <c r="L76" s="1" t="s">
        <v>840</v>
      </c>
      <c r="M76" s="1" t="s">
        <v>886</v>
      </c>
      <c r="N76" s="1" t="s">
        <v>880</v>
      </c>
      <c r="O76" s="1">
        <f>ROUND((0.4*J76 + 0.5*MAX(F76,H76)+0.1*MIN(F76,H76)) / 10, 0)</f>
        <v>5</v>
      </c>
      <c r="P76" s="1">
        <f>ROUND((0.5*E76 + 0.25*G76 + 0.25*I76)/10, 0)</f>
        <v>6</v>
      </c>
      <c r="Q76" s="1">
        <f t="shared" si="2"/>
        <v>11</v>
      </c>
      <c r="R76" s="1" cm="1">
        <f t="array" ref="R76">_xlfn.IFS(Q76 &gt; 19, 4, Q76 &gt; 15, 3, Q76 &gt; 11, 2, Q76 &gt; 0, 1)</f>
        <v>1</v>
      </c>
    </row>
    <row r="77" spans="1:18" x14ac:dyDescent="0.25">
      <c r="A77" s="1">
        <v>450</v>
      </c>
      <c r="B77" s="1" t="s">
        <v>476</v>
      </c>
      <c r="C77" s="1" t="s">
        <v>49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>
        <v>60</v>
      </c>
      <c r="L77" s="1" t="s">
        <v>841</v>
      </c>
      <c r="M77" s="1" t="s">
        <v>886</v>
      </c>
      <c r="N77" s="1" t="s">
        <v>880</v>
      </c>
      <c r="O77" s="1">
        <f>ROUND((0.4*J77 + 0.5*MAX(F77,H77)+0.1*MIN(F77,H77)) / 10, 0)</f>
        <v>8</v>
      </c>
      <c r="P77" s="1">
        <f>ROUND((0.5*E77 + 0.25*G77 + 0.25*I77)/10, 0)</f>
        <v>10</v>
      </c>
      <c r="Q77" s="1">
        <f t="shared" si="2"/>
        <v>18</v>
      </c>
      <c r="R77" s="1" cm="1">
        <f t="array" ref="R77">_xlfn.IFS(Q77 &gt; 19, 4, Q77 &gt; 15, 3, Q77 &gt; 11, 2, Q77 &gt; 0, 1)</f>
        <v>3</v>
      </c>
    </row>
    <row r="78" spans="1:18" x14ac:dyDescent="0.25">
      <c r="A78" s="1">
        <v>451</v>
      </c>
      <c r="B78" s="1" t="s">
        <v>477</v>
      </c>
      <c r="C78" s="1" t="s">
        <v>15</v>
      </c>
      <c r="D78" s="1" t="s">
        <v>28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>
        <v>120</v>
      </c>
      <c r="L78" s="1" t="s">
        <v>842</v>
      </c>
      <c r="M78" s="1" t="s">
        <v>876</v>
      </c>
      <c r="N78" s="1" t="s">
        <v>880</v>
      </c>
      <c r="O78" s="1">
        <f>ROUND((0.4*J78 + 0.5*MAX(F78,H78)+0.1*MIN(F78,H78)) / 10, 0)</f>
        <v>5</v>
      </c>
      <c r="P78" s="1">
        <f>ROUND((0.5*E78 + 0.25*G78 + 0.25*I78)/10, 0)</f>
        <v>6</v>
      </c>
      <c r="Q78" s="1">
        <f t="shared" si="2"/>
        <v>11</v>
      </c>
      <c r="R78" s="1" cm="1">
        <f t="array" ref="R78">_xlfn.IFS(Q78 &gt; 19, 4, Q78 &gt; 15, 3, Q78 &gt; 11, 2, Q78 &gt; 0, 1)</f>
        <v>1</v>
      </c>
    </row>
    <row r="79" spans="1:18" x14ac:dyDescent="0.25">
      <c r="A79" s="1">
        <v>452</v>
      </c>
      <c r="B79" s="1" t="s">
        <v>478</v>
      </c>
      <c r="C79" s="1" t="s">
        <v>15</v>
      </c>
      <c r="D79" s="1" t="s">
        <v>39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>
        <v>45</v>
      </c>
      <c r="L79" s="1" t="s">
        <v>843</v>
      </c>
      <c r="M79" s="1" t="s">
        <v>876</v>
      </c>
      <c r="N79" s="1" t="s">
        <v>880</v>
      </c>
      <c r="O79" s="1">
        <f>ROUND((0.4*J79 + 0.5*MAX(F79,H79)+0.1*MIN(F79,H79)) / 10, 0)</f>
        <v>9</v>
      </c>
      <c r="P79" s="1">
        <f>ROUND((0.5*E79 + 0.25*G79 + 0.25*I79)/10, 0)</f>
        <v>8</v>
      </c>
      <c r="Q79" s="1">
        <f t="shared" si="2"/>
        <v>17</v>
      </c>
      <c r="R79" s="1" cm="1">
        <f t="array" ref="R79">_xlfn.IFS(Q79 &gt; 19, 4, Q79 &gt; 15, 3, Q79 &gt; 11, 2, Q79 &gt; 0, 1)</f>
        <v>3</v>
      </c>
    </row>
    <row r="80" spans="1:18" x14ac:dyDescent="0.25">
      <c r="A80" s="1">
        <v>453</v>
      </c>
      <c r="B80" s="1" t="s">
        <v>479</v>
      </c>
      <c r="C80" s="1" t="s">
        <v>15</v>
      </c>
      <c r="D80" s="1" t="s">
        <v>79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>
        <v>140</v>
      </c>
      <c r="L80" s="1" t="s">
        <v>844</v>
      </c>
      <c r="M80" s="1" t="s">
        <v>876</v>
      </c>
      <c r="N80" s="1" t="s">
        <v>880</v>
      </c>
      <c r="O80" s="1">
        <f>ROUND((0.4*J80 + 0.5*MAX(F80,H80)+0.1*MIN(F80,H80)) / 10, 0)</f>
        <v>6</v>
      </c>
      <c r="P80" s="1">
        <f>ROUND((0.5*E80 + 0.25*G80 + 0.25*I80)/10, 0)</f>
        <v>4</v>
      </c>
      <c r="Q80" s="1">
        <f t="shared" si="2"/>
        <v>10</v>
      </c>
      <c r="R80" s="1" cm="1">
        <f t="array" ref="R80">_xlfn.IFS(Q80 &gt; 19, 4, Q80 &gt; 15, 3, Q80 &gt; 11, 2, Q80 &gt; 0, 1)</f>
        <v>1</v>
      </c>
    </row>
    <row r="81" spans="1:18" x14ac:dyDescent="0.25">
      <c r="A81" s="1">
        <v>454</v>
      </c>
      <c r="B81" s="1" t="s">
        <v>480</v>
      </c>
      <c r="C81" s="1" t="s">
        <v>15</v>
      </c>
      <c r="D81" s="1" t="s">
        <v>79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>
        <v>75</v>
      </c>
      <c r="L81" s="1" t="s">
        <v>844</v>
      </c>
      <c r="M81" s="1" t="s">
        <v>876</v>
      </c>
      <c r="N81" s="1" t="s">
        <v>880</v>
      </c>
      <c r="O81" s="1">
        <f>ROUND((0.4*J81 + 0.5*MAX(F81,H81)+0.1*MIN(F81,H81)) / 10, 0)</f>
        <v>10</v>
      </c>
      <c r="P81" s="1">
        <f>ROUND((0.5*E81 + 0.25*G81 + 0.25*I81)/10, 0)</f>
        <v>7</v>
      </c>
      <c r="Q81" s="1">
        <f t="shared" si="2"/>
        <v>17</v>
      </c>
      <c r="R81" s="1" cm="1">
        <f t="array" ref="R81">_xlfn.IFS(Q81 &gt; 19, 4, Q81 &gt; 15, 3, Q81 &gt; 11, 2, Q81 &gt; 0, 1)</f>
        <v>3</v>
      </c>
    </row>
    <row r="82" spans="1:18" x14ac:dyDescent="0.25">
      <c r="A82" s="1">
        <v>455</v>
      </c>
      <c r="B82" s="1" t="s">
        <v>481</v>
      </c>
      <c r="C82" s="1" t="s">
        <v>14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>
        <v>200</v>
      </c>
      <c r="L82" s="1" t="s">
        <v>845</v>
      </c>
      <c r="M82" s="1" t="s">
        <v>876</v>
      </c>
      <c r="N82" s="1" t="s">
        <v>880</v>
      </c>
      <c r="O82" s="1">
        <f>ROUND((0.4*J82 + 0.5*MAX(F82,H82)+0.1*MIN(F82,H82)) / 10, 0)</f>
        <v>8</v>
      </c>
      <c r="P82" s="1">
        <f>ROUND((0.5*E82 + 0.25*G82 + 0.25*I82)/10, 0)</f>
        <v>7</v>
      </c>
      <c r="Q82" s="1">
        <f t="shared" si="2"/>
        <v>15</v>
      </c>
      <c r="R82" s="1" cm="1">
        <f t="array" ref="R82">_xlfn.IFS(Q82 &gt; 19, 4, Q82 &gt; 15, 3, Q82 &gt; 11, 2, Q82 &gt; 0, 1)</f>
        <v>2</v>
      </c>
    </row>
    <row r="83" spans="1:18" x14ac:dyDescent="0.25">
      <c r="A83" s="1">
        <v>456</v>
      </c>
      <c r="B83" s="1" t="s">
        <v>482</v>
      </c>
      <c r="C83" s="1" t="s">
        <v>24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>
        <v>190</v>
      </c>
      <c r="L83" s="1" t="s">
        <v>846</v>
      </c>
      <c r="M83" s="1" t="s">
        <v>881</v>
      </c>
      <c r="N83" s="1" t="s">
        <v>880</v>
      </c>
      <c r="O83" s="1">
        <f>ROUND((0.4*J83 + 0.5*MAX(F83,H83)+0.1*MIN(F83,H83)) / 10, 0)</f>
        <v>6</v>
      </c>
      <c r="P83" s="1">
        <f>ROUND((0.5*E83 + 0.25*G83 + 0.25*I83)/10, 0)</f>
        <v>5</v>
      </c>
      <c r="Q83" s="1">
        <f t="shared" si="2"/>
        <v>11</v>
      </c>
      <c r="R83" s="1" cm="1">
        <f t="array" ref="R83">_xlfn.IFS(Q83 &gt; 19, 4, Q83 &gt; 15, 3, Q83 &gt; 11, 2, Q83 &gt; 0, 1)</f>
        <v>1</v>
      </c>
    </row>
    <row r="84" spans="1:18" x14ac:dyDescent="0.25">
      <c r="A84" s="1">
        <v>457</v>
      </c>
      <c r="B84" s="1" t="s">
        <v>483</v>
      </c>
      <c r="C84" s="1" t="s">
        <v>24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>
        <v>75</v>
      </c>
      <c r="L84" s="1" t="s">
        <v>847</v>
      </c>
      <c r="M84" s="1" t="s">
        <v>881</v>
      </c>
      <c r="N84" s="1" t="s">
        <v>880</v>
      </c>
      <c r="O84" s="1">
        <f>ROUND((0.4*J84 + 0.5*MAX(F84,H84)+0.1*MIN(F84,H84)) / 10, 0)</f>
        <v>8</v>
      </c>
      <c r="P84" s="1">
        <f>ROUND((0.5*E84 + 0.25*G84 + 0.25*I84)/10, 0)</f>
        <v>8</v>
      </c>
      <c r="Q84" s="1">
        <f t="shared" si="2"/>
        <v>16</v>
      </c>
      <c r="R84" s="1" cm="1">
        <f t="array" ref="R84">_xlfn.IFS(Q84 &gt; 19, 4, Q84 &gt; 15, 3, Q84 &gt; 11, 2, Q84 &gt; 0, 1)</f>
        <v>3</v>
      </c>
    </row>
    <row r="85" spans="1:18" x14ac:dyDescent="0.25">
      <c r="A85" s="1">
        <v>458</v>
      </c>
      <c r="B85" s="2" t="s">
        <v>484</v>
      </c>
      <c r="C85" s="1" t="s">
        <v>24</v>
      </c>
      <c r="D85" s="1" t="s">
        <v>22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>
        <v>25</v>
      </c>
      <c r="L85" s="1" t="s">
        <v>665</v>
      </c>
      <c r="M85" s="1" t="s">
        <v>881</v>
      </c>
      <c r="N85" s="1" t="s">
        <v>878</v>
      </c>
      <c r="O85" s="1">
        <f>ROUND((0.4*J85 + 0.5*MAX(F85,H85)+0.1*MIN(F85,H85)) / 10, 0)</f>
        <v>5</v>
      </c>
      <c r="P85" s="1">
        <f>ROUND((0.5*E85 + 0.25*G85 + 0.25*I85)/10, 0)</f>
        <v>7</v>
      </c>
      <c r="Q85" s="1">
        <f t="shared" si="2"/>
        <v>12</v>
      </c>
      <c r="R85" s="1" cm="1">
        <f t="array" ref="R85">_xlfn.IFS(Q85 &gt; 19, 4, Q85 &gt; 15, 3, Q85 &gt; 11, 2, Q85 &gt; 0, 1)</f>
        <v>2</v>
      </c>
    </row>
    <row r="86" spans="1:18" x14ac:dyDescent="0.25">
      <c r="A86" s="1">
        <v>226</v>
      </c>
      <c r="B86" s="2" t="s">
        <v>254</v>
      </c>
      <c r="C86" s="1" t="s">
        <v>24</v>
      </c>
      <c r="D86" s="1" t="s">
        <v>22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>
        <v>25</v>
      </c>
      <c r="L86" s="1" t="s">
        <v>665</v>
      </c>
      <c r="M86" s="1" t="s">
        <v>881</v>
      </c>
      <c r="N86" s="1" t="s">
        <v>878</v>
      </c>
      <c r="O86" s="1">
        <f>ROUND((0.4*J86 + 0.5*MAX(F86,H86)+0.1*MIN(F86,H86)) / 10, 0)</f>
        <v>7</v>
      </c>
      <c r="P86" s="1">
        <f>ROUND((0.5*E86 + 0.25*G86 + 0.25*I86)/10, 0)</f>
        <v>10</v>
      </c>
      <c r="Q86" s="1">
        <f t="shared" si="2"/>
        <v>17</v>
      </c>
      <c r="R86" s="1" cm="1">
        <f t="array" ref="R86">_xlfn.IFS(Q86 &gt; 19, 4, Q86 &gt; 15, 3, Q86 &gt; 11, 2, Q86 &gt; 0, 1)</f>
        <v>3</v>
      </c>
    </row>
    <row r="87" spans="1:18" x14ac:dyDescent="0.25">
      <c r="A87" s="1">
        <v>459</v>
      </c>
      <c r="B87" s="1" t="s">
        <v>485</v>
      </c>
      <c r="C87" s="1" t="s">
        <v>14</v>
      </c>
      <c r="D87" s="1" t="s">
        <v>50</v>
      </c>
      <c r="E87" s="1">
        <v>60</v>
      </c>
      <c r="F87" s="1">
        <v>62</v>
      </c>
      <c r="G87" s="1">
        <v>50</v>
      </c>
      <c r="H87" s="1">
        <v>62</v>
      </c>
      <c r="I87" s="1">
        <v>60</v>
      </c>
      <c r="J87" s="1">
        <v>40</v>
      </c>
      <c r="K87" s="1">
        <v>120</v>
      </c>
      <c r="L87" s="1" t="s">
        <v>848</v>
      </c>
      <c r="M87" s="1" t="s">
        <v>879</v>
      </c>
      <c r="N87" s="1" t="s">
        <v>877</v>
      </c>
      <c r="O87" s="1">
        <f>ROUND((0.4*J87 + 0.5*MAX(F87,H87)+0.1*MIN(F87,H87)) / 10, 0)</f>
        <v>5</v>
      </c>
      <c r="P87" s="1">
        <f>ROUND((0.5*E87 + 0.25*G87 + 0.25*I87)/10, 0)</f>
        <v>6</v>
      </c>
      <c r="Q87" s="1">
        <f t="shared" si="2"/>
        <v>11</v>
      </c>
      <c r="R87" s="1" cm="1">
        <f t="array" ref="R87">_xlfn.IFS(Q87 &gt; 19, 4, Q87 &gt; 15, 3, Q87 &gt; 11, 2, Q87 &gt; 0, 1)</f>
        <v>1</v>
      </c>
    </row>
    <row r="88" spans="1:18" x14ac:dyDescent="0.25">
      <c r="A88" s="1">
        <v>460</v>
      </c>
      <c r="B88" s="1" t="s">
        <v>486</v>
      </c>
      <c r="C88" s="1" t="s">
        <v>14</v>
      </c>
      <c r="D88" s="1" t="s">
        <v>50</v>
      </c>
      <c r="E88" s="1">
        <v>90</v>
      </c>
      <c r="F88" s="1">
        <v>92</v>
      </c>
      <c r="G88" s="1">
        <v>75</v>
      </c>
      <c r="H88" s="1">
        <v>92</v>
      </c>
      <c r="I88" s="1">
        <v>85</v>
      </c>
      <c r="J88" s="1">
        <v>60</v>
      </c>
      <c r="K88" s="1">
        <v>60</v>
      </c>
      <c r="L88" s="1" t="s">
        <v>848</v>
      </c>
      <c r="M88" s="1" t="s">
        <v>879</v>
      </c>
      <c r="N88" s="1" t="s">
        <v>877</v>
      </c>
      <c r="O88" s="1">
        <f>ROUND((0.4*J88 + 0.5*MAX(F88,H88)+0.1*MIN(F88,H88)) / 10, 0)</f>
        <v>8</v>
      </c>
      <c r="P88" s="1">
        <f>ROUND((0.5*E88 + 0.25*G88 + 0.25*I88)/10, 0)</f>
        <v>9</v>
      </c>
      <c r="Q88" s="1">
        <f t="shared" si="2"/>
        <v>17</v>
      </c>
      <c r="R88" s="1" cm="1">
        <f t="array" ref="R88">_xlfn.IFS(Q88 &gt; 19, 4, Q88 &gt; 15, 3, Q88 &gt; 11, 2, Q88 &gt; 0, 1)</f>
        <v>3</v>
      </c>
    </row>
    <row r="89" spans="1:18" x14ac:dyDescent="0.25">
      <c r="A89" s="1">
        <v>215</v>
      </c>
      <c r="B89" s="2" t="s">
        <v>243</v>
      </c>
      <c r="C89" s="1" t="s">
        <v>39</v>
      </c>
      <c r="D89" s="1" t="s">
        <v>50</v>
      </c>
      <c r="E89" s="1">
        <v>55</v>
      </c>
      <c r="F89" s="1">
        <v>95</v>
      </c>
      <c r="G89" s="1">
        <v>55</v>
      </c>
      <c r="H89" s="1">
        <v>35</v>
      </c>
      <c r="I89" s="1">
        <v>75</v>
      </c>
      <c r="J89" s="1">
        <v>115</v>
      </c>
      <c r="K89" s="1">
        <v>60</v>
      </c>
      <c r="L89" s="1" t="s">
        <v>656</v>
      </c>
      <c r="M89" s="1" t="s">
        <v>879</v>
      </c>
      <c r="N89" s="1" t="s">
        <v>877</v>
      </c>
      <c r="O89" s="1">
        <f>ROUND((0.4*J89 + 0.5*MAX(F89,H89)+0.1*MIN(F89,H89)) / 10, 0)</f>
        <v>10</v>
      </c>
      <c r="P89" s="1">
        <f>ROUND((0.5*E89 + 0.25*G89 + 0.25*I89)/10, 0)</f>
        <v>6</v>
      </c>
      <c r="Q89" s="1">
        <f t="shared" si="2"/>
        <v>16</v>
      </c>
      <c r="R89" s="1" cm="1">
        <f t="array" ref="R89">_xlfn.IFS(Q89 &gt; 19, 4, Q89 &gt; 15, 3, Q89 &gt; 11, 2, Q89 &gt; 0, 1)</f>
        <v>3</v>
      </c>
    </row>
    <row r="90" spans="1:18" x14ac:dyDescent="0.25">
      <c r="A90" s="1">
        <v>461</v>
      </c>
      <c r="B90" s="2" t="s">
        <v>487</v>
      </c>
      <c r="C90" s="1" t="s">
        <v>39</v>
      </c>
      <c r="D90" s="1" t="s">
        <v>50</v>
      </c>
      <c r="E90" s="1">
        <v>70</v>
      </c>
      <c r="F90" s="1">
        <v>120</v>
      </c>
      <c r="G90" s="1">
        <v>65</v>
      </c>
      <c r="H90" s="1">
        <v>45</v>
      </c>
      <c r="I90" s="1">
        <v>85</v>
      </c>
      <c r="J90" s="1">
        <v>125</v>
      </c>
      <c r="K90" s="1">
        <v>45</v>
      </c>
      <c r="L90" s="1" t="s">
        <v>656</v>
      </c>
      <c r="M90" s="1" t="s">
        <v>879</v>
      </c>
      <c r="N90" s="1" t="s">
        <v>877</v>
      </c>
      <c r="O90" s="1">
        <f>ROUND((0.4*J90 + 0.5*MAX(F90,H90)+0.1*MIN(F90,H90)) / 10, 0)</f>
        <v>11</v>
      </c>
      <c r="P90" s="1">
        <f>ROUND((0.5*E90 + 0.25*G90 + 0.25*I90)/10, 0)</f>
        <v>7</v>
      </c>
      <c r="Q90" s="1">
        <f t="shared" si="2"/>
        <v>18</v>
      </c>
      <c r="R90" s="1" cm="1">
        <f t="array" ref="R90">_xlfn.IFS(Q90 &gt; 19, 4, Q90 &gt; 15, 3, Q90 &gt; 11, 2, Q90 &gt; 0, 1)</f>
        <v>3</v>
      </c>
    </row>
    <row r="91" spans="1:18" x14ac:dyDescent="0.25">
      <c r="A91" s="1">
        <v>81</v>
      </c>
      <c r="B91" s="2" t="s">
        <v>106</v>
      </c>
      <c r="C91" s="1" t="s">
        <v>46</v>
      </c>
      <c r="D91" s="1" t="s">
        <v>107</v>
      </c>
      <c r="E91" s="1">
        <v>25</v>
      </c>
      <c r="F91" s="1">
        <v>35</v>
      </c>
      <c r="G91" s="1">
        <v>70</v>
      </c>
      <c r="H91" s="1">
        <v>95</v>
      </c>
      <c r="I91" s="1">
        <v>55</v>
      </c>
      <c r="J91" s="1">
        <v>45</v>
      </c>
      <c r="K91" s="1">
        <v>190</v>
      </c>
      <c r="L91" s="1" t="s">
        <v>564</v>
      </c>
      <c r="M91" s="3" t="s">
        <v>889</v>
      </c>
      <c r="N91" s="3" t="s">
        <v>880</v>
      </c>
      <c r="O91" s="1">
        <f>ROUND((0.4*J91 + 0.5*MAX(F91,H91)+0.1*MIN(F91,H91)) / 10, 0)</f>
        <v>7</v>
      </c>
      <c r="P91" s="1">
        <f>ROUND((0.5*E91 + 0.25*G91 + 0.25*I91)/10, 0)</f>
        <v>4</v>
      </c>
      <c r="Q91" s="1">
        <f t="shared" si="2"/>
        <v>11</v>
      </c>
      <c r="R91" s="1" cm="1">
        <f t="array" ref="R91">_xlfn.IFS(Q91 &gt; 19, 4, Q91 &gt; 15, 3, Q91 &gt; 11, 2, Q91 &gt; 0, 1)</f>
        <v>1</v>
      </c>
    </row>
    <row r="92" spans="1:18" x14ac:dyDescent="0.25">
      <c r="A92" s="1">
        <v>82</v>
      </c>
      <c r="B92" s="2" t="s">
        <v>108</v>
      </c>
      <c r="C92" s="1" t="s">
        <v>46</v>
      </c>
      <c r="D92" s="1" t="s">
        <v>107</v>
      </c>
      <c r="E92" s="1">
        <v>50</v>
      </c>
      <c r="F92" s="1">
        <v>60</v>
      </c>
      <c r="G92" s="1">
        <v>95</v>
      </c>
      <c r="H92" s="1">
        <v>120</v>
      </c>
      <c r="I92" s="1">
        <v>70</v>
      </c>
      <c r="J92" s="1">
        <v>70</v>
      </c>
      <c r="K92" s="1">
        <v>60</v>
      </c>
      <c r="L92" s="1" t="s">
        <v>564</v>
      </c>
      <c r="M92" s="3" t="s">
        <v>889</v>
      </c>
      <c r="N92" s="3" t="s">
        <v>880</v>
      </c>
      <c r="O92" s="1">
        <f>ROUND((0.4*J92 + 0.5*MAX(F92,H92)+0.1*MIN(F92,H92)) / 10, 0)</f>
        <v>9</v>
      </c>
      <c r="P92" s="1">
        <f>ROUND((0.5*E92 + 0.25*G92 + 0.25*I92)/10, 0)</f>
        <v>7</v>
      </c>
      <c r="Q92" s="1">
        <f t="shared" si="2"/>
        <v>16</v>
      </c>
      <c r="R92" s="1" cm="1">
        <f t="array" ref="R92">_xlfn.IFS(Q92 &gt; 19, 4, Q92 &gt; 15, 3, Q92 &gt; 11, 2, Q92 &gt; 0, 1)</f>
        <v>3</v>
      </c>
    </row>
    <row r="93" spans="1:18" x14ac:dyDescent="0.25">
      <c r="A93" s="1">
        <v>462</v>
      </c>
      <c r="B93" s="2" t="s">
        <v>488</v>
      </c>
      <c r="C93" s="1" t="s">
        <v>46</v>
      </c>
      <c r="D93" s="1" t="s">
        <v>107</v>
      </c>
      <c r="E93" s="1">
        <v>70</v>
      </c>
      <c r="F93" s="1">
        <v>70</v>
      </c>
      <c r="G93" s="1">
        <v>115</v>
      </c>
      <c r="H93" s="1">
        <v>130</v>
      </c>
      <c r="I93" s="1">
        <v>90</v>
      </c>
      <c r="J93" s="1">
        <v>60</v>
      </c>
      <c r="K93" s="1">
        <v>30</v>
      </c>
      <c r="L93" s="1" t="s">
        <v>849</v>
      </c>
      <c r="M93" s="3" t="s">
        <v>889</v>
      </c>
      <c r="N93" s="3" t="s">
        <v>880</v>
      </c>
      <c r="O93" s="1">
        <f>ROUND((0.4*J93 + 0.5*MAX(F93,H93)+0.1*MIN(F93,H93)) / 10, 0)</f>
        <v>10</v>
      </c>
      <c r="P93" s="1">
        <f>ROUND((0.5*E93 + 0.25*G93 + 0.25*I93)/10, 0)</f>
        <v>9</v>
      </c>
      <c r="Q93" s="1">
        <f t="shared" si="2"/>
        <v>19</v>
      </c>
      <c r="R93" s="1" cm="1">
        <f t="array" ref="R93">_xlfn.IFS(Q93 &gt; 19, 4, Q93 &gt; 15, 3, Q93 &gt; 11, 2, Q93 &gt; 0, 1)</f>
        <v>3</v>
      </c>
    </row>
    <row r="94" spans="1:18" x14ac:dyDescent="0.25">
      <c r="A94" s="1">
        <v>108</v>
      </c>
      <c r="B94" s="2" t="s">
        <v>135</v>
      </c>
      <c r="C94" s="1" t="s">
        <v>35</v>
      </c>
      <c r="E94" s="1">
        <v>90</v>
      </c>
      <c r="F94" s="1">
        <v>55</v>
      </c>
      <c r="G94" s="1">
        <v>75</v>
      </c>
      <c r="H94" s="1">
        <v>60</v>
      </c>
      <c r="I94" s="1">
        <v>75</v>
      </c>
      <c r="J94" s="1">
        <v>30</v>
      </c>
      <c r="K94" s="1">
        <v>45</v>
      </c>
      <c r="L94" s="1" t="s">
        <v>584</v>
      </c>
      <c r="M94" s="4" t="s">
        <v>879</v>
      </c>
      <c r="N94" s="4" t="s">
        <v>878</v>
      </c>
      <c r="O94" s="1">
        <f>ROUND((0.4*J94 + 0.5*MAX(F94,H94)+0.1*MIN(F94,H94)) / 10, 0)</f>
        <v>5</v>
      </c>
      <c r="P94" s="1">
        <f>ROUND((0.5*E94 + 0.25*G94 + 0.25*I94)/10, 0)</f>
        <v>8</v>
      </c>
      <c r="Q94" s="1">
        <f t="shared" si="2"/>
        <v>13</v>
      </c>
      <c r="R94" s="1" cm="1">
        <f t="array" ref="R94">_xlfn.IFS(Q94 &gt; 19, 4, Q94 &gt; 15, 3, Q94 &gt; 11, 2, Q94 &gt; 0, 1)</f>
        <v>2</v>
      </c>
    </row>
    <row r="95" spans="1:18" ht="14.25" customHeight="1" x14ac:dyDescent="0.25">
      <c r="A95" s="1">
        <v>463</v>
      </c>
      <c r="B95" s="2" t="s">
        <v>489</v>
      </c>
      <c r="C95" s="1" t="s">
        <v>35</v>
      </c>
      <c r="E95" s="1">
        <v>110</v>
      </c>
      <c r="F95" s="1">
        <v>85</v>
      </c>
      <c r="G95" s="1">
        <v>95</v>
      </c>
      <c r="H95" s="1">
        <v>80</v>
      </c>
      <c r="I95" s="1">
        <v>95</v>
      </c>
      <c r="J95" s="1">
        <v>50</v>
      </c>
      <c r="K95" s="1">
        <v>30</v>
      </c>
      <c r="L95" s="1" t="s">
        <v>584</v>
      </c>
      <c r="M95" s="4" t="s">
        <v>879</v>
      </c>
      <c r="N95" s="4" t="s">
        <v>878</v>
      </c>
      <c r="O95" s="1">
        <f>ROUND((0.4*J95 + 0.5*MAX(F95,H95)+0.1*MIN(F95,H95)) / 10, 0)</f>
        <v>7</v>
      </c>
      <c r="P95" s="1">
        <f>ROUND((0.5*E95 + 0.25*G95 + 0.25*I95)/10, 0)</f>
        <v>10</v>
      </c>
      <c r="Q95" s="1">
        <f t="shared" si="2"/>
        <v>17</v>
      </c>
      <c r="R95" s="1" cm="1">
        <f t="array" ref="R95">_xlfn.IFS(Q95 &gt; 19, 4, Q95 &gt; 15, 3, Q95 &gt; 11, 2, Q95 &gt; 0, 1)</f>
        <v>3</v>
      </c>
    </row>
    <row r="96" spans="1:18" x14ac:dyDescent="0.25">
      <c r="A96" s="1">
        <v>111</v>
      </c>
      <c r="B96" s="2" t="s">
        <v>138</v>
      </c>
      <c r="C96" s="1" t="s">
        <v>49</v>
      </c>
      <c r="D96" s="1" t="s">
        <v>99</v>
      </c>
      <c r="E96" s="1">
        <v>80</v>
      </c>
      <c r="F96" s="1">
        <v>85</v>
      </c>
      <c r="G96" s="1">
        <v>95</v>
      </c>
      <c r="H96" s="1">
        <v>30</v>
      </c>
      <c r="I96" s="1">
        <v>30</v>
      </c>
      <c r="J96" s="1">
        <v>25</v>
      </c>
      <c r="K96" s="1">
        <v>120</v>
      </c>
      <c r="L96" s="1" t="s">
        <v>586</v>
      </c>
      <c r="M96" s="1" t="s">
        <v>886</v>
      </c>
      <c r="N96" s="1" t="s">
        <v>878</v>
      </c>
      <c r="O96" s="1">
        <f>ROUND((0.4*J96 + 0.5*MAX(F96,H96)+0.1*MIN(F96,H96)) / 10, 0)</f>
        <v>6</v>
      </c>
      <c r="P96" s="1">
        <f>ROUND((0.5*E96 + 0.25*G96 + 0.25*I96)/10, 0)</f>
        <v>7</v>
      </c>
      <c r="Q96" s="1">
        <f t="shared" si="2"/>
        <v>13</v>
      </c>
      <c r="R96" s="1" cm="1">
        <f t="array" ref="R96">_xlfn.IFS(Q96 &gt; 19, 4, Q96 &gt; 15, 3, Q96 &gt; 11, 2, Q96 &gt; 0, 1)</f>
        <v>2</v>
      </c>
    </row>
    <row r="97" spans="1:18" x14ac:dyDescent="0.25">
      <c r="A97" s="1">
        <v>112</v>
      </c>
      <c r="B97" s="2" t="s">
        <v>139</v>
      </c>
      <c r="C97" s="1" t="s">
        <v>49</v>
      </c>
      <c r="D97" s="1" t="s">
        <v>99</v>
      </c>
      <c r="E97" s="1">
        <v>105</v>
      </c>
      <c r="F97" s="1">
        <v>130</v>
      </c>
      <c r="G97" s="1">
        <v>120</v>
      </c>
      <c r="H97" s="1">
        <v>45</v>
      </c>
      <c r="I97" s="1">
        <v>45</v>
      </c>
      <c r="J97" s="1">
        <v>40</v>
      </c>
      <c r="K97" s="1">
        <v>60</v>
      </c>
      <c r="L97" s="1" t="s">
        <v>537</v>
      </c>
      <c r="M97" s="1" t="s">
        <v>886</v>
      </c>
      <c r="N97" s="1" t="s">
        <v>878</v>
      </c>
      <c r="O97" s="1">
        <f>ROUND((0.4*J97 + 0.5*MAX(F97,H97)+0.1*MIN(F97,H97)) / 10, 0)</f>
        <v>9</v>
      </c>
      <c r="P97" s="1">
        <f>ROUND((0.5*E97 + 0.25*G97 + 0.25*I97)/10, 0)</f>
        <v>9</v>
      </c>
      <c r="Q97" s="1">
        <f t="shared" si="2"/>
        <v>18</v>
      </c>
      <c r="R97" s="1" cm="1">
        <f t="array" ref="R97">_xlfn.IFS(Q97 &gt; 19, 4, Q97 &gt; 15, 3, Q97 &gt; 11, 2, Q97 &gt; 0, 1)</f>
        <v>3</v>
      </c>
    </row>
    <row r="98" spans="1:18" x14ac:dyDescent="0.25">
      <c r="A98" s="1">
        <v>464</v>
      </c>
      <c r="B98" s="2" t="s">
        <v>490</v>
      </c>
      <c r="C98" s="1" t="s">
        <v>49</v>
      </c>
      <c r="D98" s="1" t="s">
        <v>99</v>
      </c>
      <c r="E98" s="1">
        <v>115</v>
      </c>
      <c r="F98" s="1">
        <v>140</v>
      </c>
      <c r="G98" s="1">
        <v>130</v>
      </c>
      <c r="H98" s="1">
        <v>55</v>
      </c>
      <c r="I98" s="1">
        <v>55</v>
      </c>
      <c r="J98" s="1">
        <v>40</v>
      </c>
      <c r="K98" s="1">
        <v>30</v>
      </c>
      <c r="L98" s="1" t="s">
        <v>537</v>
      </c>
      <c r="M98" s="1" t="s">
        <v>886</v>
      </c>
      <c r="N98" s="1" t="s">
        <v>878</v>
      </c>
      <c r="O98" s="1">
        <f>ROUND((0.4*J98 + 0.5*MAX(F98,H98)+0.1*MIN(F98,H98)) / 10, 0)</f>
        <v>9</v>
      </c>
      <c r="P98" s="1">
        <f>ROUND((0.5*E98 + 0.25*G98 + 0.25*I98)/10, 0)</f>
        <v>10</v>
      </c>
      <c r="Q98" s="1">
        <f t="shared" ref="Q98:Q129" si="3">SUM(O98:P98)</f>
        <v>19</v>
      </c>
      <c r="R98" s="1" cm="1">
        <f t="array" ref="R98">_xlfn.IFS(Q98 &gt; 19, 4, Q98 &gt; 15, 3, Q98 &gt; 11, 2, Q98 &gt; 0, 1)</f>
        <v>3</v>
      </c>
    </row>
    <row r="99" spans="1:18" x14ac:dyDescent="0.25">
      <c r="A99" s="1">
        <v>114</v>
      </c>
      <c r="B99" s="2" t="s">
        <v>141</v>
      </c>
      <c r="C99" s="1" t="s">
        <v>14</v>
      </c>
      <c r="E99" s="1">
        <v>65</v>
      </c>
      <c r="F99" s="1">
        <v>55</v>
      </c>
      <c r="G99" s="1">
        <v>115</v>
      </c>
      <c r="H99" s="1">
        <v>100</v>
      </c>
      <c r="I99" s="1">
        <v>40</v>
      </c>
      <c r="J99" s="1">
        <v>60</v>
      </c>
      <c r="K99" s="1">
        <v>45</v>
      </c>
      <c r="L99" s="1" t="s">
        <v>587</v>
      </c>
      <c r="M99" s="1" t="s">
        <v>876</v>
      </c>
      <c r="N99" s="1" t="s">
        <v>880</v>
      </c>
      <c r="O99" s="1">
        <f>ROUND((0.4*J99 + 0.5*MAX(F99,H99)+0.1*MIN(F99,H99)) / 10, 0)</f>
        <v>8</v>
      </c>
      <c r="P99" s="1">
        <f>ROUND((0.5*E99 + 0.25*G99 + 0.25*I99)/10, 0)</f>
        <v>7</v>
      </c>
      <c r="Q99" s="1">
        <f t="shared" si="3"/>
        <v>15</v>
      </c>
      <c r="R99" s="1" cm="1">
        <f t="array" ref="R99">_xlfn.IFS(Q99 &gt; 19, 4, Q99 &gt; 15, 3, Q99 &gt; 11, 2, Q99 &gt; 0, 1)</f>
        <v>2</v>
      </c>
    </row>
    <row r="100" spans="1:18" x14ac:dyDescent="0.25">
      <c r="A100" s="1">
        <v>465</v>
      </c>
      <c r="B100" s="2" t="s">
        <v>491</v>
      </c>
      <c r="C100" s="1" t="s">
        <v>14</v>
      </c>
      <c r="E100" s="1">
        <v>100</v>
      </c>
      <c r="F100" s="1">
        <v>100</v>
      </c>
      <c r="G100" s="1">
        <v>125</v>
      </c>
      <c r="H100" s="1">
        <v>110</v>
      </c>
      <c r="I100" s="1">
        <v>50</v>
      </c>
      <c r="J100" s="1">
        <v>50</v>
      </c>
      <c r="K100" s="1">
        <v>30</v>
      </c>
      <c r="L100" s="1" t="s">
        <v>587</v>
      </c>
      <c r="M100" s="1" t="s">
        <v>876</v>
      </c>
      <c r="N100" s="1" t="s">
        <v>880</v>
      </c>
      <c r="O100" s="1">
        <f>ROUND((0.4*J100 + 0.5*MAX(F100,H100)+0.1*MIN(F100,H100)) / 10, 0)</f>
        <v>9</v>
      </c>
      <c r="P100" s="1">
        <f>ROUND((0.5*E100 + 0.25*G100 + 0.25*I100)/10, 0)</f>
        <v>9</v>
      </c>
      <c r="Q100" s="1">
        <f t="shared" si="3"/>
        <v>18</v>
      </c>
      <c r="R100" s="1" cm="1">
        <f t="array" ref="R100">_xlfn.IFS(Q100 &gt; 19, 4, Q100 &gt; 15, 3, Q100 &gt; 11, 2, Q100 &gt; 0, 1)</f>
        <v>3</v>
      </c>
    </row>
    <row r="101" spans="1:18" x14ac:dyDescent="0.25">
      <c r="A101" s="1">
        <v>239</v>
      </c>
      <c r="B101" s="2" t="s">
        <v>267</v>
      </c>
      <c r="C101" s="1" t="s">
        <v>46</v>
      </c>
      <c r="E101" s="1">
        <v>45</v>
      </c>
      <c r="F101" s="1">
        <v>63</v>
      </c>
      <c r="G101" s="1">
        <v>37</v>
      </c>
      <c r="H101" s="1">
        <v>65</v>
      </c>
      <c r="I101" s="1">
        <v>55</v>
      </c>
      <c r="J101" s="1">
        <v>95</v>
      </c>
      <c r="K101" s="1">
        <v>45</v>
      </c>
      <c r="L101" s="1" t="s">
        <v>596</v>
      </c>
      <c r="M101" s="1" t="s">
        <v>879</v>
      </c>
      <c r="N101" s="1" t="s">
        <v>880</v>
      </c>
      <c r="O101" s="1">
        <f>ROUND((0.4*J101 + 0.5*MAX(F101,H101)+0.1*MIN(F101,H101)) / 10, 0)</f>
        <v>8</v>
      </c>
      <c r="P101" s="1">
        <f>ROUND((0.5*E101 + 0.25*G101 + 0.25*I101)/10, 0)</f>
        <v>5</v>
      </c>
      <c r="Q101" s="1">
        <f t="shared" si="3"/>
        <v>13</v>
      </c>
      <c r="R101" s="1" cm="1">
        <f t="array" ref="R101">_xlfn.IFS(Q101 &gt; 19, 4, Q101 &gt; 15, 3, Q101 &gt; 11, 2, Q101 &gt; 0, 1)</f>
        <v>2</v>
      </c>
    </row>
    <row r="102" spans="1:18" x14ac:dyDescent="0.25">
      <c r="A102" s="1">
        <v>125</v>
      </c>
      <c r="B102" s="2" t="s">
        <v>152</v>
      </c>
      <c r="C102" s="1" t="s">
        <v>46</v>
      </c>
      <c r="E102" s="1">
        <v>65</v>
      </c>
      <c r="F102" s="1">
        <v>83</v>
      </c>
      <c r="G102" s="1">
        <v>57</v>
      </c>
      <c r="H102" s="1">
        <v>95</v>
      </c>
      <c r="I102" s="1">
        <v>85</v>
      </c>
      <c r="J102" s="1">
        <v>105</v>
      </c>
      <c r="K102" s="1">
        <v>45</v>
      </c>
      <c r="L102" s="1" t="s">
        <v>596</v>
      </c>
      <c r="M102" s="1" t="s">
        <v>879</v>
      </c>
      <c r="N102" s="1" t="s">
        <v>880</v>
      </c>
      <c r="O102" s="1">
        <f>ROUND((0.4*J102 + 0.5*MAX(F102,H102)+0.1*MIN(F102,H102)) / 10, 0)</f>
        <v>10</v>
      </c>
      <c r="P102" s="1">
        <f>ROUND((0.5*E102 + 0.25*G102 + 0.25*I102)/10, 0)</f>
        <v>7</v>
      </c>
      <c r="Q102" s="1">
        <f t="shared" si="3"/>
        <v>17</v>
      </c>
      <c r="R102" s="1" cm="1">
        <f t="array" ref="R102">_xlfn.IFS(Q102 &gt; 19, 4, Q102 &gt; 15, 3, Q102 &gt; 11, 2, Q102 &gt; 0, 1)</f>
        <v>3</v>
      </c>
    </row>
    <row r="103" spans="1:18" x14ac:dyDescent="0.25">
      <c r="A103" s="1">
        <v>466</v>
      </c>
      <c r="B103" s="2" t="s">
        <v>492</v>
      </c>
      <c r="C103" s="1" t="s">
        <v>46</v>
      </c>
      <c r="E103" s="1">
        <v>75</v>
      </c>
      <c r="F103" s="1">
        <v>123</v>
      </c>
      <c r="G103" s="1">
        <v>67</v>
      </c>
      <c r="H103" s="1">
        <v>95</v>
      </c>
      <c r="I103" s="1">
        <v>85</v>
      </c>
      <c r="J103" s="1">
        <v>95</v>
      </c>
      <c r="K103" s="1">
        <v>30</v>
      </c>
      <c r="L103" s="1" t="s">
        <v>850</v>
      </c>
      <c r="M103" s="1" t="s">
        <v>879</v>
      </c>
      <c r="N103" s="1" t="s">
        <v>880</v>
      </c>
      <c r="O103" s="1">
        <f>ROUND((0.4*J103 + 0.5*MAX(F103,H103)+0.1*MIN(F103,H103)) / 10, 0)</f>
        <v>11</v>
      </c>
      <c r="P103" s="1">
        <f>ROUND((0.5*E103 + 0.25*G103 + 0.25*I103)/10, 0)</f>
        <v>8</v>
      </c>
      <c r="Q103" s="1">
        <f t="shared" si="3"/>
        <v>19</v>
      </c>
      <c r="R103" s="1" cm="1">
        <f t="array" ref="R103">_xlfn.IFS(Q103 &gt; 19, 4, Q103 &gt; 15, 3, Q103 &gt; 11, 2, Q103 &gt; 0, 1)</f>
        <v>3</v>
      </c>
    </row>
    <row r="104" spans="1:18" x14ac:dyDescent="0.25">
      <c r="A104" s="1">
        <v>240</v>
      </c>
      <c r="B104" s="2" t="s">
        <v>268</v>
      </c>
      <c r="C104" s="1" t="s">
        <v>19</v>
      </c>
      <c r="E104" s="1">
        <v>45</v>
      </c>
      <c r="F104" s="1">
        <v>75</v>
      </c>
      <c r="G104" s="1">
        <v>37</v>
      </c>
      <c r="H104" s="1">
        <v>70</v>
      </c>
      <c r="I104" s="1">
        <v>55</v>
      </c>
      <c r="J104" s="1">
        <v>83</v>
      </c>
      <c r="K104" s="1">
        <v>45</v>
      </c>
      <c r="L104" s="1" t="s">
        <v>675</v>
      </c>
      <c r="M104" s="1" t="s">
        <v>886</v>
      </c>
      <c r="N104" s="1" t="s">
        <v>880</v>
      </c>
      <c r="O104" s="1">
        <f>ROUND((0.4*J104 + 0.5*MAX(F104,H104)+0.1*MIN(F104,H104)) / 10, 0)</f>
        <v>8</v>
      </c>
      <c r="P104" s="1">
        <f>ROUND((0.5*E104 + 0.25*G104 + 0.25*I104)/10, 0)</f>
        <v>5</v>
      </c>
      <c r="Q104" s="1">
        <f t="shared" si="3"/>
        <v>13</v>
      </c>
      <c r="R104" s="1" cm="1">
        <f t="array" ref="R104">_xlfn.IFS(Q104 &gt; 19, 4, Q104 &gt; 15, 3, Q104 &gt; 11, 2, Q104 &gt; 0, 1)</f>
        <v>2</v>
      </c>
    </row>
    <row r="105" spans="1:18" x14ac:dyDescent="0.25">
      <c r="A105" s="1">
        <v>126</v>
      </c>
      <c r="B105" s="2" t="s">
        <v>153</v>
      </c>
      <c r="C105" s="1" t="s">
        <v>19</v>
      </c>
      <c r="E105" s="1">
        <v>65</v>
      </c>
      <c r="F105" s="1">
        <v>95</v>
      </c>
      <c r="G105" s="1">
        <v>57</v>
      </c>
      <c r="H105" s="1">
        <v>100</v>
      </c>
      <c r="I105" s="1">
        <v>85</v>
      </c>
      <c r="J105" s="1">
        <v>93</v>
      </c>
      <c r="K105" s="1">
        <v>45</v>
      </c>
      <c r="L105" s="1" t="s">
        <v>597</v>
      </c>
      <c r="M105" s="1" t="s">
        <v>886</v>
      </c>
      <c r="N105" s="1" t="s">
        <v>880</v>
      </c>
      <c r="O105" s="1">
        <f>ROUND((0.4*J105 + 0.5*MAX(F105,H105)+0.1*MIN(F105,H105)) / 10, 0)</f>
        <v>10</v>
      </c>
      <c r="P105" s="1">
        <f>ROUND((0.5*E105 + 0.25*G105 + 0.25*I105)/10, 0)</f>
        <v>7</v>
      </c>
      <c r="Q105" s="1">
        <f t="shared" si="3"/>
        <v>17</v>
      </c>
      <c r="R105" s="1" cm="1">
        <f t="array" ref="R105">_xlfn.IFS(Q105 &gt; 19, 4, Q105 &gt; 15, 3, Q105 &gt; 11, 2, Q105 &gt; 0, 1)</f>
        <v>3</v>
      </c>
    </row>
    <row r="106" spans="1:18" x14ac:dyDescent="0.25">
      <c r="A106" s="1">
        <v>467</v>
      </c>
      <c r="B106" s="2" t="s">
        <v>493</v>
      </c>
      <c r="C106" s="1" t="s">
        <v>19</v>
      </c>
      <c r="E106" s="1">
        <v>75</v>
      </c>
      <c r="F106" s="1">
        <v>95</v>
      </c>
      <c r="G106" s="1">
        <v>67</v>
      </c>
      <c r="H106" s="1">
        <v>125</v>
      </c>
      <c r="I106" s="1">
        <v>95</v>
      </c>
      <c r="J106" s="1">
        <v>83</v>
      </c>
      <c r="K106" s="1">
        <v>30</v>
      </c>
      <c r="L106" s="1" t="s">
        <v>851</v>
      </c>
      <c r="M106" s="1" t="s">
        <v>886</v>
      </c>
      <c r="N106" s="1" t="s">
        <v>880</v>
      </c>
      <c r="O106" s="1">
        <f>ROUND((0.4*J106 + 0.5*MAX(F106,H106)+0.1*MIN(F106,H106)) / 10, 0)</f>
        <v>11</v>
      </c>
      <c r="P106" s="1">
        <f>ROUND((0.5*E106 + 0.25*G106 + 0.25*I106)/10, 0)</f>
        <v>8</v>
      </c>
      <c r="Q106" s="1">
        <f t="shared" si="3"/>
        <v>19</v>
      </c>
      <c r="R106" s="1" cm="1">
        <f t="array" ref="R106">_xlfn.IFS(Q106 &gt; 19, 4, Q106 &gt; 15, 3, Q106 &gt; 11, 2, Q106 &gt; 0, 1)</f>
        <v>3</v>
      </c>
    </row>
    <row r="107" spans="1:18" x14ac:dyDescent="0.25">
      <c r="A107" s="1">
        <v>175</v>
      </c>
      <c r="B107" s="2" t="s">
        <v>203</v>
      </c>
      <c r="C107" s="1" t="s">
        <v>57</v>
      </c>
      <c r="E107" s="1">
        <v>35</v>
      </c>
      <c r="F107" s="1">
        <v>20</v>
      </c>
      <c r="G107" s="1">
        <v>65</v>
      </c>
      <c r="H107" s="1">
        <v>40</v>
      </c>
      <c r="I107" s="1">
        <v>65</v>
      </c>
      <c r="J107" s="1">
        <v>20</v>
      </c>
      <c r="K107" s="1">
        <v>190</v>
      </c>
      <c r="L107" s="1" t="s">
        <v>629</v>
      </c>
      <c r="M107" s="1" t="s">
        <v>879</v>
      </c>
      <c r="N107" s="1" t="s">
        <v>880</v>
      </c>
      <c r="O107" s="1">
        <f>ROUND((0.4*J107 + 0.5*MAX(F107,H107)+0.1*MIN(F107,H107)) / 10, 0)</f>
        <v>3</v>
      </c>
      <c r="P107" s="1">
        <f>ROUND((0.5*E107 + 0.25*G107 + 0.25*I107)/10, 0)</f>
        <v>5</v>
      </c>
      <c r="Q107" s="1">
        <f t="shared" si="3"/>
        <v>8</v>
      </c>
      <c r="R107" s="1" cm="1">
        <f t="array" ref="R107">_xlfn.IFS(Q107 &gt; 19, 4, Q107 &gt; 15, 3, Q107 &gt; 11, 2, Q107 &gt; 0, 1)</f>
        <v>1</v>
      </c>
    </row>
    <row r="108" spans="1:18" x14ac:dyDescent="0.25">
      <c r="A108" s="1">
        <v>176</v>
      </c>
      <c r="B108" s="2" t="s">
        <v>204</v>
      </c>
      <c r="C108" s="1" t="s">
        <v>57</v>
      </c>
      <c r="D108" s="1" t="s">
        <v>22</v>
      </c>
      <c r="E108" s="1">
        <v>55</v>
      </c>
      <c r="F108" s="1">
        <v>40</v>
      </c>
      <c r="G108" s="1">
        <v>85</v>
      </c>
      <c r="H108" s="1">
        <v>80</v>
      </c>
      <c r="I108" s="1">
        <v>105</v>
      </c>
      <c r="J108" s="1">
        <v>40</v>
      </c>
      <c r="K108" s="1">
        <v>75</v>
      </c>
      <c r="L108" s="1" t="s">
        <v>630</v>
      </c>
      <c r="M108" s="1" t="s">
        <v>879</v>
      </c>
      <c r="N108" s="1" t="s">
        <v>880</v>
      </c>
      <c r="O108" s="1">
        <f>ROUND((0.4*J108 + 0.5*MAX(F108,H108)+0.1*MIN(F108,H108)) / 10, 0)</f>
        <v>6</v>
      </c>
      <c r="P108" s="1">
        <f>ROUND((0.5*E108 + 0.25*G108 + 0.25*I108)/10, 0)</f>
        <v>8</v>
      </c>
      <c r="Q108" s="1">
        <f t="shared" si="3"/>
        <v>14</v>
      </c>
      <c r="R108" s="1" cm="1">
        <f t="array" ref="R108">_xlfn.IFS(Q108 &gt; 19, 4, Q108 &gt; 15, 3, Q108 &gt; 11, 2, Q108 &gt; 0, 1)</f>
        <v>2</v>
      </c>
    </row>
    <row r="109" spans="1:18" x14ac:dyDescent="0.25">
      <c r="A109" s="1">
        <v>468</v>
      </c>
      <c r="B109" s="2" t="s">
        <v>494</v>
      </c>
      <c r="C109" s="1" t="s">
        <v>57</v>
      </c>
      <c r="D109" s="1" t="s">
        <v>22</v>
      </c>
      <c r="E109" s="1">
        <v>85</v>
      </c>
      <c r="F109" s="1">
        <v>50</v>
      </c>
      <c r="G109" s="1">
        <v>95</v>
      </c>
      <c r="H109" s="1">
        <v>120</v>
      </c>
      <c r="I109" s="1">
        <v>115</v>
      </c>
      <c r="J109" s="1">
        <v>80</v>
      </c>
      <c r="K109" s="1">
        <v>30</v>
      </c>
      <c r="L109" s="1" t="s">
        <v>852</v>
      </c>
      <c r="M109" s="1" t="s">
        <v>879</v>
      </c>
      <c r="N109" s="1" t="s">
        <v>880</v>
      </c>
      <c r="O109" s="1">
        <f>ROUND((0.4*J109 + 0.5*MAX(F109,H109)+0.1*MIN(F109,H109)) / 10, 0)</f>
        <v>10</v>
      </c>
      <c r="P109" s="1">
        <f>ROUND((0.5*E109 + 0.25*G109 + 0.25*I109)/10, 0)</f>
        <v>10</v>
      </c>
      <c r="Q109" s="1">
        <f t="shared" si="3"/>
        <v>20</v>
      </c>
      <c r="R109" s="1" cm="1">
        <f t="array" ref="R109">_xlfn.IFS(Q109 &gt; 19, 4, Q109 &gt; 15, 3, Q109 &gt; 11, 2, Q109 &gt; 0, 1)</f>
        <v>4</v>
      </c>
    </row>
    <row r="110" spans="1:18" x14ac:dyDescent="0.25">
      <c r="A110" s="1">
        <v>193</v>
      </c>
      <c r="B110" s="2" t="s">
        <v>221</v>
      </c>
      <c r="C110" s="1" t="s">
        <v>28</v>
      </c>
      <c r="D110" s="1" t="s">
        <v>22</v>
      </c>
      <c r="E110" s="1">
        <v>65</v>
      </c>
      <c r="F110" s="1">
        <v>65</v>
      </c>
      <c r="G110" s="1">
        <v>45</v>
      </c>
      <c r="H110" s="1">
        <v>75</v>
      </c>
      <c r="I110" s="1">
        <v>45</v>
      </c>
      <c r="J110" s="1">
        <v>95</v>
      </c>
      <c r="K110" s="1">
        <v>75</v>
      </c>
      <c r="L110" s="1" t="s">
        <v>641</v>
      </c>
      <c r="M110" s="1" t="s">
        <v>876</v>
      </c>
      <c r="N110" s="1" t="s">
        <v>880</v>
      </c>
      <c r="O110" s="1">
        <f>ROUND((0.4*J110 + 0.5*MAX(F110,H110)+0.1*MIN(F110,H110)) / 10, 0)</f>
        <v>8</v>
      </c>
      <c r="P110" s="1">
        <f>ROUND((0.5*E110 + 0.25*G110 + 0.25*I110)/10, 0)</f>
        <v>6</v>
      </c>
      <c r="Q110" s="1">
        <f t="shared" si="3"/>
        <v>14</v>
      </c>
      <c r="R110" s="1" cm="1">
        <f t="array" ref="R110">_xlfn.IFS(Q110 &gt; 19, 4, Q110 &gt; 15, 3, Q110 &gt; 11, 2, Q110 &gt; 0, 1)</f>
        <v>2</v>
      </c>
    </row>
    <row r="111" spans="1:18" x14ac:dyDescent="0.25">
      <c r="A111" s="1">
        <v>469</v>
      </c>
      <c r="B111" s="2" t="s">
        <v>495</v>
      </c>
      <c r="C111" s="1" t="s">
        <v>28</v>
      </c>
      <c r="D111" s="1" t="s">
        <v>22</v>
      </c>
      <c r="E111" s="1">
        <v>86</v>
      </c>
      <c r="F111" s="1">
        <v>76</v>
      </c>
      <c r="G111" s="1">
        <v>86</v>
      </c>
      <c r="H111" s="1">
        <v>116</v>
      </c>
      <c r="I111" s="1">
        <v>56</v>
      </c>
      <c r="J111" s="1">
        <v>95</v>
      </c>
      <c r="K111" s="1">
        <v>30</v>
      </c>
      <c r="L111" s="1" t="s">
        <v>853</v>
      </c>
      <c r="M111" s="1" t="s">
        <v>876</v>
      </c>
      <c r="N111" s="1" t="s">
        <v>880</v>
      </c>
      <c r="O111" s="1">
        <f>ROUND((0.4*J111 + 0.5*MAX(F111,H111)+0.1*MIN(F111,H111)) / 10, 0)</f>
        <v>10</v>
      </c>
      <c r="P111" s="1">
        <f>ROUND((0.5*E111 + 0.25*G111 + 0.25*I111)/10, 0)</f>
        <v>8</v>
      </c>
      <c r="Q111" s="1">
        <f t="shared" si="3"/>
        <v>18</v>
      </c>
      <c r="R111" s="1" cm="1">
        <f t="array" ref="R111">_xlfn.IFS(Q111 &gt; 19, 4, Q111 &gt; 15, 3, Q111 &gt; 11, 2, Q111 &gt; 0, 1)</f>
        <v>3</v>
      </c>
    </row>
    <row r="112" spans="1:18" x14ac:dyDescent="0.25">
      <c r="A112" s="1">
        <v>133</v>
      </c>
      <c r="B112" s="2" t="s">
        <v>160</v>
      </c>
      <c r="C112" s="1" t="s">
        <v>35</v>
      </c>
      <c r="E112" s="1">
        <v>55</v>
      </c>
      <c r="F112" s="1">
        <v>55</v>
      </c>
      <c r="G112" s="1">
        <v>50</v>
      </c>
      <c r="H112" s="1">
        <v>45</v>
      </c>
      <c r="I112" s="1">
        <v>65</v>
      </c>
      <c r="J112" s="1">
        <v>55</v>
      </c>
      <c r="K112" s="1">
        <v>45</v>
      </c>
      <c r="L112" s="1" t="s">
        <v>604</v>
      </c>
      <c r="M112" s="1" t="s">
        <v>879</v>
      </c>
      <c r="N112" s="1" t="s">
        <v>878</v>
      </c>
      <c r="O112" s="1">
        <f>ROUND((0.4*J112 + 0.5*MAX(F112,H112)+0.1*MIN(F112,H112)) / 10, 0)</f>
        <v>5</v>
      </c>
      <c r="P112" s="1">
        <f>ROUND((0.5*E112 + 0.25*G112 + 0.25*I112)/10, 0)</f>
        <v>6</v>
      </c>
      <c r="Q112" s="1">
        <f t="shared" si="3"/>
        <v>11</v>
      </c>
      <c r="R112" s="1" cm="1">
        <f t="array" ref="R112">_xlfn.IFS(Q112 &gt; 19, 4, Q112 &gt; 15, 3, Q112 &gt; 11, 2, Q112 &gt; 0, 1)</f>
        <v>1</v>
      </c>
    </row>
    <row r="113" spans="1:18" x14ac:dyDescent="0.25">
      <c r="A113" s="1">
        <v>134</v>
      </c>
      <c r="B113" s="2" t="s">
        <v>161</v>
      </c>
      <c r="C113" s="1" t="s">
        <v>24</v>
      </c>
      <c r="E113" s="1">
        <v>130</v>
      </c>
      <c r="F113" s="1">
        <v>65</v>
      </c>
      <c r="G113" s="1">
        <v>60</v>
      </c>
      <c r="H113" s="1">
        <v>110</v>
      </c>
      <c r="I113" s="1">
        <v>95</v>
      </c>
      <c r="J113" s="1">
        <v>65</v>
      </c>
      <c r="K113" s="1">
        <v>45</v>
      </c>
      <c r="L113" s="1" t="s">
        <v>605</v>
      </c>
      <c r="M113" s="1" t="s">
        <v>881</v>
      </c>
      <c r="N113" s="1" t="s">
        <v>880</v>
      </c>
      <c r="O113" s="1">
        <f>ROUND((0.4*J113 + 0.5*MAX(F113,H113)+0.1*MIN(F113,H113)) / 10, 0)</f>
        <v>9</v>
      </c>
      <c r="P113" s="1">
        <f>ROUND((0.5*E113 + 0.25*G113 + 0.25*I113)/10, 0)</f>
        <v>10</v>
      </c>
      <c r="Q113" s="1">
        <f t="shared" si="3"/>
        <v>19</v>
      </c>
      <c r="R113" s="1" cm="1">
        <f t="array" ref="R113">_xlfn.IFS(Q113 &gt; 19, 4, Q113 &gt; 15, 3, Q113 &gt; 11, 2, Q113 &gt; 0, 1)</f>
        <v>3</v>
      </c>
    </row>
    <row r="114" spans="1:18" x14ac:dyDescent="0.25">
      <c r="A114" s="1">
        <v>135</v>
      </c>
      <c r="B114" s="2" t="s">
        <v>162</v>
      </c>
      <c r="C114" s="1" t="s">
        <v>46</v>
      </c>
      <c r="E114" s="1">
        <v>65</v>
      </c>
      <c r="F114" s="1">
        <v>65</v>
      </c>
      <c r="G114" s="1">
        <v>60</v>
      </c>
      <c r="H114" s="1">
        <v>110</v>
      </c>
      <c r="I114" s="1">
        <v>95</v>
      </c>
      <c r="J114" s="1">
        <v>130</v>
      </c>
      <c r="K114" s="1">
        <v>45</v>
      </c>
      <c r="L114" s="1" t="s">
        <v>606</v>
      </c>
      <c r="M114" s="1" t="s">
        <v>879</v>
      </c>
      <c r="N114" s="1" t="s">
        <v>880</v>
      </c>
      <c r="O114" s="1">
        <f>ROUND((0.4*J114 + 0.5*MAX(F114,H114)+0.1*MIN(F114,H114)) / 10, 0)</f>
        <v>11</v>
      </c>
      <c r="P114" s="1">
        <f>ROUND((0.5*E114 + 0.25*G114 + 0.25*I114)/10, 0)</f>
        <v>7</v>
      </c>
      <c r="Q114" s="1">
        <f t="shared" si="3"/>
        <v>18</v>
      </c>
      <c r="R114" s="1" cm="1">
        <f t="array" ref="R114">_xlfn.IFS(Q114 &gt; 19, 4, Q114 &gt; 15, 3, Q114 &gt; 11, 2, Q114 &gt; 0, 1)</f>
        <v>3</v>
      </c>
    </row>
    <row r="115" spans="1:18" x14ac:dyDescent="0.25">
      <c r="A115" s="1">
        <v>136</v>
      </c>
      <c r="B115" s="2" t="s">
        <v>163</v>
      </c>
      <c r="C115" s="1" t="s">
        <v>19</v>
      </c>
      <c r="E115" s="1">
        <v>65</v>
      </c>
      <c r="F115" s="1">
        <v>130</v>
      </c>
      <c r="G115" s="1">
        <v>60</v>
      </c>
      <c r="H115" s="1">
        <v>95</v>
      </c>
      <c r="I115" s="1">
        <v>110</v>
      </c>
      <c r="J115" s="1">
        <v>65</v>
      </c>
      <c r="K115" s="1">
        <v>45</v>
      </c>
      <c r="L115" s="1" t="s">
        <v>521</v>
      </c>
      <c r="M115" s="1" t="s">
        <v>886</v>
      </c>
      <c r="N115" s="1" t="s">
        <v>880</v>
      </c>
      <c r="O115" s="1">
        <f>ROUND((0.4*J115 + 0.5*MAX(F115,H115)+0.1*MIN(F115,H115)) / 10, 0)</f>
        <v>10</v>
      </c>
      <c r="P115" s="1">
        <f>ROUND((0.5*E115 + 0.25*G115 + 0.25*I115)/10, 0)</f>
        <v>8</v>
      </c>
      <c r="Q115" s="1">
        <f t="shared" si="3"/>
        <v>18</v>
      </c>
      <c r="R115" s="1" cm="1">
        <f t="array" ref="R115">_xlfn.IFS(Q115 &gt; 19, 4, Q115 &gt; 15, 3, Q115 &gt; 11, 2, Q115 &gt; 0, 1)</f>
        <v>3</v>
      </c>
    </row>
    <row r="116" spans="1:18" x14ac:dyDescent="0.25">
      <c r="A116" s="1">
        <v>196</v>
      </c>
      <c r="B116" s="2" t="s">
        <v>224</v>
      </c>
      <c r="C116" s="1" t="s">
        <v>87</v>
      </c>
      <c r="E116" s="1">
        <v>65</v>
      </c>
      <c r="F116" s="1">
        <v>65</v>
      </c>
      <c r="G116" s="1">
        <v>60</v>
      </c>
      <c r="H116" s="1">
        <v>130</v>
      </c>
      <c r="I116" s="1">
        <v>95</v>
      </c>
      <c r="J116" s="1">
        <v>110</v>
      </c>
      <c r="K116" s="1">
        <v>45</v>
      </c>
      <c r="L116" s="1" t="s">
        <v>640</v>
      </c>
      <c r="M116" s="1" t="s">
        <v>886</v>
      </c>
      <c r="N116" s="1" t="s">
        <v>878</v>
      </c>
      <c r="O116" s="1">
        <f>ROUND((0.4*J116 + 0.5*MAX(F116,H116)+0.1*MIN(F116,H116)) / 10, 0)</f>
        <v>12</v>
      </c>
      <c r="P116" s="1">
        <f>ROUND((0.5*E116 + 0.25*G116 + 0.25*I116)/10, 0)</f>
        <v>7</v>
      </c>
      <c r="Q116" s="1">
        <f t="shared" si="3"/>
        <v>19</v>
      </c>
      <c r="R116" s="1" cm="1">
        <f t="array" ref="R116">_xlfn.IFS(Q116 &gt; 19, 4, Q116 &gt; 15, 3, Q116 &gt; 11, 2, Q116 &gt; 0, 1)</f>
        <v>3</v>
      </c>
    </row>
    <row r="117" spans="1:18" x14ac:dyDescent="0.25">
      <c r="A117" s="1">
        <v>197</v>
      </c>
      <c r="B117" s="2" t="s">
        <v>225</v>
      </c>
      <c r="C117" s="1" t="s">
        <v>39</v>
      </c>
      <c r="E117" s="1">
        <v>95</v>
      </c>
      <c r="F117" s="1">
        <v>65</v>
      </c>
      <c r="G117" s="1">
        <v>110</v>
      </c>
      <c r="H117" s="1">
        <v>60</v>
      </c>
      <c r="I117" s="1">
        <v>130</v>
      </c>
      <c r="J117" s="1">
        <v>65</v>
      </c>
      <c r="K117" s="1">
        <v>45</v>
      </c>
      <c r="L117" s="1" t="s">
        <v>643</v>
      </c>
      <c r="M117" s="1" t="s">
        <v>886</v>
      </c>
      <c r="N117" s="1" t="s">
        <v>878</v>
      </c>
      <c r="O117" s="1">
        <f>ROUND((0.4*J117 + 0.5*MAX(F117,H117)+0.1*MIN(F117,H117)) / 10, 0)</f>
        <v>6</v>
      </c>
      <c r="P117" s="1">
        <f>ROUND((0.5*E117 + 0.25*G117 + 0.25*I117)/10, 0)</f>
        <v>11</v>
      </c>
      <c r="Q117" s="1">
        <f t="shared" si="3"/>
        <v>17</v>
      </c>
      <c r="R117" s="1" cm="1">
        <f t="array" ref="R117">_xlfn.IFS(Q117 &gt; 19, 4, Q117 &gt; 15, 3, Q117 &gt; 11, 2, Q117 &gt; 0, 1)</f>
        <v>3</v>
      </c>
    </row>
    <row r="118" spans="1:18" x14ac:dyDescent="0.25">
      <c r="A118" s="1">
        <v>470</v>
      </c>
      <c r="B118" s="2" t="s">
        <v>496</v>
      </c>
      <c r="C118" s="1" t="s">
        <v>14</v>
      </c>
      <c r="E118" s="1">
        <v>65</v>
      </c>
      <c r="F118" s="1">
        <v>110</v>
      </c>
      <c r="G118" s="1">
        <v>130</v>
      </c>
      <c r="H118" s="1">
        <v>60</v>
      </c>
      <c r="I118" s="1">
        <v>65</v>
      </c>
      <c r="J118" s="1">
        <v>95</v>
      </c>
      <c r="K118" s="1">
        <v>45</v>
      </c>
      <c r="L118" s="1" t="s">
        <v>854</v>
      </c>
      <c r="M118" s="1" t="s">
        <v>876</v>
      </c>
      <c r="N118" s="1" t="s">
        <v>877</v>
      </c>
      <c r="O118" s="1">
        <f>ROUND((0.4*J118 + 0.5*MAX(F118,H118)+0.1*MIN(F118,H118)) / 10, 0)</f>
        <v>10</v>
      </c>
      <c r="P118" s="1">
        <f>ROUND((0.5*E118 + 0.25*G118 + 0.25*I118)/10, 0)</f>
        <v>8</v>
      </c>
      <c r="Q118" s="1">
        <f t="shared" si="3"/>
        <v>18</v>
      </c>
      <c r="R118" s="1" cm="1">
        <f t="array" ref="R118">_xlfn.IFS(Q118 &gt; 19, 4, Q118 &gt; 15, 3, Q118 &gt; 11, 2, Q118 &gt; 0, 1)</f>
        <v>3</v>
      </c>
    </row>
    <row r="119" spans="1:18" x14ac:dyDescent="0.25">
      <c r="A119" s="1">
        <v>471</v>
      </c>
      <c r="B119" s="2" t="s">
        <v>497</v>
      </c>
      <c r="C119" s="1" t="s">
        <v>50</v>
      </c>
      <c r="E119" s="1">
        <v>65</v>
      </c>
      <c r="F119" s="1">
        <v>60</v>
      </c>
      <c r="G119" s="1">
        <v>110</v>
      </c>
      <c r="H119" s="1">
        <v>130</v>
      </c>
      <c r="I119" s="1">
        <v>95</v>
      </c>
      <c r="J119" s="1">
        <v>65</v>
      </c>
      <c r="K119" s="1">
        <v>45</v>
      </c>
      <c r="L119" s="1" t="s">
        <v>855</v>
      </c>
      <c r="M119" s="1" t="s">
        <v>879</v>
      </c>
      <c r="N119" s="1" t="s">
        <v>877</v>
      </c>
      <c r="O119" s="1">
        <f>ROUND((0.4*J119 + 0.5*MAX(F119,H119)+0.1*MIN(F119,H119)) / 10, 0)</f>
        <v>10</v>
      </c>
      <c r="P119" s="1">
        <f>ROUND((0.5*E119 + 0.25*G119 + 0.25*I119)/10, 0)</f>
        <v>8</v>
      </c>
      <c r="Q119" s="1">
        <f t="shared" si="3"/>
        <v>18</v>
      </c>
      <c r="R119" s="1" cm="1">
        <f t="array" ref="R119">_xlfn.IFS(Q119 &gt; 19, 4, Q119 &gt; 15, 3, Q119 &gt; 11, 2, Q119 &gt; 0, 1)</f>
        <v>3</v>
      </c>
    </row>
    <row r="120" spans="1:18" x14ac:dyDescent="0.25">
      <c r="A120" s="1">
        <v>207</v>
      </c>
      <c r="B120" s="2" t="s">
        <v>235</v>
      </c>
      <c r="C120" s="1" t="s">
        <v>49</v>
      </c>
      <c r="D120" s="1" t="s">
        <v>22</v>
      </c>
      <c r="E120" s="1">
        <v>65</v>
      </c>
      <c r="F120" s="1">
        <v>75</v>
      </c>
      <c r="G120" s="1">
        <v>105</v>
      </c>
      <c r="H120" s="1">
        <v>35</v>
      </c>
      <c r="I120" s="1">
        <v>65</v>
      </c>
      <c r="J120" s="1">
        <v>85</v>
      </c>
      <c r="K120" s="1">
        <v>60</v>
      </c>
      <c r="L120" s="1" t="s">
        <v>652</v>
      </c>
      <c r="M120" s="1" t="s">
        <v>886</v>
      </c>
      <c r="N120" s="1" t="s">
        <v>878</v>
      </c>
      <c r="O120" s="1">
        <f>ROUND((0.4*J120 + 0.5*MAX(F120,H120)+0.1*MIN(F120,H120)) / 10, 0)</f>
        <v>8</v>
      </c>
      <c r="P120" s="1">
        <f>ROUND((0.5*E120 + 0.25*G120 + 0.25*I120)/10, 0)</f>
        <v>8</v>
      </c>
      <c r="Q120" s="1">
        <f t="shared" si="3"/>
        <v>16</v>
      </c>
      <c r="R120" s="1" cm="1">
        <f t="array" ref="R120">_xlfn.IFS(Q120 &gt; 19, 4, Q120 &gt; 15, 3, Q120 &gt; 11, 2, Q120 &gt; 0, 1)</f>
        <v>3</v>
      </c>
    </row>
    <row r="121" spans="1:18" x14ac:dyDescent="0.25">
      <c r="A121" s="1">
        <v>472</v>
      </c>
      <c r="B121" s="2" t="s">
        <v>498</v>
      </c>
      <c r="C121" s="1" t="s">
        <v>49</v>
      </c>
      <c r="D121" s="1" t="s">
        <v>22</v>
      </c>
      <c r="E121" s="1">
        <v>75</v>
      </c>
      <c r="F121" s="1">
        <v>95</v>
      </c>
      <c r="G121" s="1">
        <v>125</v>
      </c>
      <c r="H121" s="1">
        <v>45</v>
      </c>
      <c r="I121" s="1">
        <v>75</v>
      </c>
      <c r="J121" s="1">
        <v>95</v>
      </c>
      <c r="K121" s="1">
        <v>30</v>
      </c>
      <c r="L121" s="1" t="s">
        <v>856</v>
      </c>
      <c r="M121" s="1" t="s">
        <v>886</v>
      </c>
      <c r="N121" s="1" t="s">
        <v>878</v>
      </c>
      <c r="O121" s="1">
        <f>ROUND((0.4*J121 + 0.5*MAX(F121,H121)+0.1*MIN(F121,H121)) / 10, 0)</f>
        <v>9</v>
      </c>
      <c r="P121" s="1">
        <f>ROUND((0.5*E121 + 0.25*G121 + 0.25*I121)/10, 0)</f>
        <v>9</v>
      </c>
      <c r="Q121" s="1">
        <f t="shared" si="3"/>
        <v>18</v>
      </c>
      <c r="R121" s="1" cm="1">
        <f t="array" ref="R121">_xlfn.IFS(Q121 &gt; 19, 4, Q121 &gt; 15, 3, Q121 &gt; 11, 2, Q121 &gt; 0, 1)</f>
        <v>3</v>
      </c>
    </row>
    <row r="122" spans="1:18" x14ac:dyDescent="0.25">
      <c r="A122" s="1">
        <v>220</v>
      </c>
      <c r="B122" s="2" t="s">
        <v>248</v>
      </c>
      <c r="C122" s="1" t="s">
        <v>50</v>
      </c>
      <c r="D122" s="1" t="s">
        <v>49</v>
      </c>
      <c r="E122" s="1">
        <v>50</v>
      </c>
      <c r="F122" s="1">
        <v>50</v>
      </c>
      <c r="G122" s="1">
        <v>40</v>
      </c>
      <c r="H122" s="1">
        <v>30</v>
      </c>
      <c r="I122" s="1">
        <v>30</v>
      </c>
      <c r="J122" s="1">
        <v>50</v>
      </c>
      <c r="K122" s="1">
        <v>225</v>
      </c>
      <c r="L122" s="1" t="s">
        <v>660</v>
      </c>
      <c r="M122" s="1" t="s">
        <v>879</v>
      </c>
      <c r="N122" s="1" t="s">
        <v>877</v>
      </c>
      <c r="O122" s="1">
        <f>ROUND((0.4*J122 + 0.5*MAX(F122,H122)+0.1*MIN(F122,H122)) / 10, 0)</f>
        <v>5</v>
      </c>
      <c r="P122" s="1">
        <f>ROUND((0.5*E122 + 0.25*G122 + 0.25*I122)/10, 0)</f>
        <v>4</v>
      </c>
      <c r="Q122" s="1">
        <f t="shared" si="3"/>
        <v>9</v>
      </c>
      <c r="R122" s="1" cm="1">
        <f t="array" ref="R122">_xlfn.IFS(Q122 &gt; 19, 4, Q122 &gt; 15, 3, Q122 &gt; 11, 2, Q122 &gt; 0, 1)</f>
        <v>1</v>
      </c>
    </row>
    <row r="123" spans="1:18" x14ac:dyDescent="0.25">
      <c r="A123" s="1">
        <v>221</v>
      </c>
      <c r="B123" s="2" t="s">
        <v>249</v>
      </c>
      <c r="C123" s="1" t="s">
        <v>50</v>
      </c>
      <c r="D123" s="1" t="s">
        <v>49</v>
      </c>
      <c r="E123" s="1">
        <v>100</v>
      </c>
      <c r="F123" s="1">
        <v>100</v>
      </c>
      <c r="G123" s="1">
        <v>80</v>
      </c>
      <c r="H123" s="1">
        <v>60</v>
      </c>
      <c r="I123" s="1">
        <v>60</v>
      </c>
      <c r="J123" s="1">
        <v>50</v>
      </c>
      <c r="K123" s="1">
        <v>75</v>
      </c>
      <c r="L123" s="1" t="s">
        <v>661</v>
      </c>
      <c r="M123" s="1" t="s">
        <v>879</v>
      </c>
      <c r="N123" s="1" t="s">
        <v>877</v>
      </c>
      <c r="O123" s="1">
        <f>ROUND((0.4*J123 + 0.5*MAX(F123,H123)+0.1*MIN(F123,H123)) / 10, 0)</f>
        <v>8</v>
      </c>
      <c r="P123" s="1">
        <f>ROUND((0.5*E123 + 0.25*G123 + 0.25*I123)/10, 0)</f>
        <v>9</v>
      </c>
      <c r="Q123" s="1">
        <f t="shared" si="3"/>
        <v>17</v>
      </c>
      <c r="R123" s="1" cm="1">
        <f t="array" ref="R123">_xlfn.IFS(Q123 &gt; 19, 4, Q123 &gt; 15, 3, Q123 &gt; 11, 2, Q123 &gt; 0, 1)</f>
        <v>3</v>
      </c>
    </row>
    <row r="124" spans="1:18" x14ac:dyDescent="0.25">
      <c r="A124" s="1">
        <v>473</v>
      </c>
      <c r="B124" s="2" t="s">
        <v>499</v>
      </c>
      <c r="C124" s="1" t="s">
        <v>50</v>
      </c>
      <c r="D124" s="1" t="s">
        <v>49</v>
      </c>
      <c r="E124" s="1">
        <v>110</v>
      </c>
      <c r="F124" s="1">
        <v>130</v>
      </c>
      <c r="G124" s="1">
        <v>80</v>
      </c>
      <c r="H124" s="1">
        <v>70</v>
      </c>
      <c r="I124" s="1">
        <v>60</v>
      </c>
      <c r="J124" s="1">
        <v>80</v>
      </c>
      <c r="K124" s="1">
        <v>50</v>
      </c>
      <c r="L124" s="1" t="s">
        <v>857</v>
      </c>
      <c r="M124" s="1" t="s">
        <v>879</v>
      </c>
      <c r="N124" s="1" t="s">
        <v>877</v>
      </c>
      <c r="O124" s="1">
        <f>ROUND((0.4*J124 + 0.5*MAX(F124,H124)+0.1*MIN(F124,H124)) / 10, 0)</f>
        <v>10</v>
      </c>
      <c r="P124" s="1">
        <f>ROUND((0.5*E124 + 0.25*G124 + 0.25*I124)/10, 0)</f>
        <v>9</v>
      </c>
      <c r="Q124" s="1">
        <f t="shared" si="3"/>
        <v>19</v>
      </c>
      <c r="R124" s="1" cm="1">
        <f t="array" ref="R124">_xlfn.IFS(Q124 &gt; 19, 4, Q124 &gt; 15, 3, Q124 &gt; 11, 2, Q124 &gt; 0, 1)</f>
        <v>3</v>
      </c>
    </row>
    <row r="125" spans="1:18" x14ac:dyDescent="0.25">
      <c r="A125" s="1">
        <v>474</v>
      </c>
      <c r="B125" s="5" t="s">
        <v>882</v>
      </c>
      <c r="C125" s="1" t="s">
        <v>35</v>
      </c>
      <c r="E125" s="1">
        <v>85</v>
      </c>
      <c r="F125" s="1">
        <v>80</v>
      </c>
      <c r="G125" s="1">
        <v>70</v>
      </c>
      <c r="H125" s="1">
        <v>135</v>
      </c>
      <c r="I125" s="1">
        <v>75</v>
      </c>
      <c r="J125" s="1">
        <v>90</v>
      </c>
      <c r="K125" s="1">
        <v>30</v>
      </c>
      <c r="L125" s="1" t="s">
        <v>883</v>
      </c>
      <c r="M125" s="3" t="s">
        <v>889</v>
      </c>
      <c r="N125" s="3" t="s">
        <v>878</v>
      </c>
      <c r="O125" s="1">
        <f>ROUND((0.4*J125 + 0.5*MAX(F125,H125)+0.1*MIN(F125,H125)) / 10, 0)</f>
        <v>11</v>
      </c>
      <c r="P125" s="1">
        <f>ROUND((0.5*E125 + 0.25*G125 + 0.25*I125)/10, 0)</f>
        <v>8</v>
      </c>
      <c r="Q125" s="1">
        <f t="shared" si="3"/>
        <v>19</v>
      </c>
      <c r="R125" s="1" cm="1">
        <f t="array" ref="R125">_xlfn.IFS(Q125 &gt; 19, 4, Q125 &gt; 15, 3, Q125 &gt; 11, 2, Q125 &gt; 0, 1)</f>
        <v>3</v>
      </c>
    </row>
    <row r="126" spans="1:18" x14ac:dyDescent="0.25">
      <c r="A126" s="1">
        <v>280</v>
      </c>
      <c r="B126" s="2" t="s">
        <v>308</v>
      </c>
      <c r="C126" s="1" t="s">
        <v>87</v>
      </c>
      <c r="D126" s="1" t="s">
        <v>57</v>
      </c>
      <c r="E126" s="1">
        <v>28</v>
      </c>
      <c r="F126" s="1">
        <v>25</v>
      </c>
      <c r="G126" s="1">
        <v>25</v>
      </c>
      <c r="H126" s="1">
        <v>45</v>
      </c>
      <c r="I126" s="1">
        <v>35</v>
      </c>
      <c r="J126" s="1">
        <v>40</v>
      </c>
      <c r="K126" s="1">
        <v>235</v>
      </c>
      <c r="L126" s="1" t="s">
        <v>703</v>
      </c>
      <c r="M126" s="1" t="s">
        <v>876</v>
      </c>
      <c r="N126" s="1" t="s">
        <v>878</v>
      </c>
      <c r="O126" s="1">
        <f>ROUND((0.4*J126 + 0.5*MAX(F126,H126)+0.1*MIN(F126,H126)) / 10, 0)</f>
        <v>4</v>
      </c>
      <c r="P126" s="1">
        <f>ROUND((0.5*E126 + 0.25*G126 + 0.25*I126)/10, 0)</f>
        <v>3</v>
      </c>
      <c r="Q126" s="1">
        <f t="shared" si="3"/>
        <v>7</v>
      </c>
      <c r="R126" s="1" cm="1">
        <f t="array" ref="R126">_xlfn.IFS(Q126 &gt; 19, 4, Q126 &gt; 15, 3, Q126 &gt; 11, 2, Q126 &gt; 0, 1)</f>
        <v>1</v>
      </c>
    </row>
    <row r="127" spans="1:18" x14ac:dyDescent="0.25">
      <c r="A127" s="1">
        <v>281</v>
      </c>
      <c r="B127" s="2" t="s">
        <v>309</v>
      </c>
      <c r="C127" s="1" t="s">
        <v>87</v>
      </c>
      <c r="D127" s="1" t="s">
        <v>57</v>
      </c>
      <c r="E127" s="1">
        <v>38</v>
      </c>
      <c r="F127" s="1">
        <v>35</v>
      </c>
      <c r="G127" s="1">
        <v>35</v>
      </c>
      <c r="H127" s="1">
        <v>65</v>
      </c>
      <c r="I127" s="1">
        <v>55</v>
      </c>
      <c r="J127" s="1">
        <v>50</v>
      </c>
      <c r="K127" s="1">
        <v>120</v>
      </c>
      <c r="L127" s="1" t="s">
        <v>704</v>
      </c>
      <c r="M127" s="1" t="s">
        <v>876</v>
      </c>
      <c r="N127" s="1" t="s">
        <v>878</v>
      </c>
      <c r="O127" s="1">
        <f>ROUND((0.4*J127 + 0.5*MAX(F127,H127)+0.1*MIN(F127,H127)) / 10, 0)</f>
        <v>6</v>
      </c>
      <c r="P127" s="1">
        <f>ROUND((0.5*E127 + 0.25*G127 + 0.25*I127)/10, 0)</f>
        <v>4</v>
      </c>
      <c r="Q127" s="1">
        <f t="shared" si="3"/>
        <v>10</v>
      </c>
      <c r="R127" s="1" cm="1">
        <f t="array" ref="R127">_xlfn.IFS(Q127 &gt; 19, 4, Q127 &gt; 15, 3, Q127 &gt; 11, 2, Q127 &gt; 0, 1)</f>
        <v>1</v>
      </c>
    </row>
    <row r="128" spans="1:18" x14ac:dyDescent="0.25">
      <c r="A128" s="1">
        <v>282</v>
      </c>
      <c r="B128" s="2" t="s">
        <v>310</v>
      </c>
      <c r="C128" s="1" t="s">
        <v>87</v>
      </c>
      <c r="D128" s="1" t="s">
        <v>57</v>
      </c>
      <c r="E128" s="1">
        <v>68</v>
      </c>
      <c r="F128" s="1">
        <v>65</v>
      </c>
      <c r="G128" s="1">
        <v>65</v>
      </c>
      <c r="H128" s="1">
        <v>125</v>
      </c>
      <c r="I128" s="1">
        <v>115</v>
      </c>
      <c r="J128" s="1">
        <v>80</v>
      </c>
      <c r="K128" s="1">
        <v>45</v>
      </c>
      <c r="L128" s="1" t="s">
        <v>705</v>
      </c>
      <c r="M128" s="1" t="s">
        <v>876</v>
      </c>
      <c r="N128" s="1" t="s">
        <v>878</v>
      </c>
      <c r="O128" s="1">
        <f>ROUND((0.4*J128 + 0.5*MAX(F128,H128)+0.1*MIN(F128,H128)) / 10, 0)</f>
        <v>10</v>
      </c>
      <c r="P128" s="1">
        <f>ROUND((0.5*E128 + 0.25*G128 + 0.25*I128)/10, 0)</f>
        <v>8</v>
      </c>
      <c r="Q128" s="1">
        <f t="shared" si="3"/>
        <v>18</v>
      </c>
      <c r="R128" s="1" cm="1">
        <f t="array" ref="R128">_xlfn.IFS(Q128 &gt; 19, 4, Q128 &gt; 15, 3, Q128 &gt; 11, 2, Q128 &gt; 0, 1)</f>
        <v>3</v>
      </c>
    </row>
    <row r="129" spans="1:18" x14ac:dyDescent="0.25">
      <c r="A129" s="1">
        <v>475</v>
      </c>
      <c r="B129" s="2" t="s">
        <v>500</v>
      </c>
      <c r="C129" s="1" t="s">
        <v>87</v>
      </c>
      <c r="D129" s="1" t="s">
        <v>79</v>
      </c>
      <c r="E129" s="1">
        <v>68</v>
      </c>
      <c r="F129" s="1">
        <v>125</v>
      </c>
      <c r="G129" s="1">
        <v>65</v>
      </c>
      <c r="H129" s="1">
        <v>65</v>
      </c>
      <c r="I129" s="1">
        <v>115</v>
      </c>
      <c r="J129" s="1">
        <v>80</v>
      </c>
      <c r="K129" s="1">
        <v>45</v>
      </c>
      <c r="L129" s="1" t="s">
        <v>858</v>
      </c>
      <c r="M129" s="1" t="s">
        <v>876</v>
      </c>
      <c r="N129" s="1" t="s">
        <v>878</v>
      </c>
      <c r="O129" s="1">
        <f>ROUND((0.4*J129 + 0.5*MAX(F129,H129)+0.1*MIN(F129,H129)) / 10, 0)</f>
        <v>10</v>
      </c>
      <c r="P129" s="1">
        <f>ROUND((0.5*E129 + 0.25*G129 + 0.25*I129)/10, 0)</f>
        <v>8</v>
      </c>
      <c r="Q129" s="1">
        <f t="shared" si="3"/>
        <v>18</v>
      </c>
      <c r="R129" s="1" cm="1">
        <f t="array" ref="R129">_xlfn.IFS(Q129 &gt; 19, 4, Q129 &gt; 15, 3, Q129 &gt; 11, 2, Q129 &gt; 0, 1)</f>
        <v>3</v>
      </c>
    </row>
    <row r="130" spans="1:18" x14ac:dyDescent="0.25">
      <c r="A130" s="1">
        <v>299</v>
      </c>
      <c r="B130" s="2" t="s">
        <v>327</v>
      </c>
      <c r="C130" s="1" t="s">
        <v>99</v>
      </c>
      <c r="E130" s="1">
        <v>30</v>
      </c>
      <c r="F130" s="1">
        <v>45</v>
      </c>
      <c r="G130" s="1">
        <v>135</v>
      </c>
      <c r="H130" s="1">
        <v>45</v>
      </c>
      <c r="I130" s="1">
        <v>90</v>
      </c>
      <c r="J130" s="1">
        <v>30</v>
      </c>
      <c r="K130" s="1">
        <v>255</v>
      </c>
      <c r="L130" s="1" t="s">
        <v>720</v>
      </c>
      <c r="M130" s="3" t="s">
        <v>889</v>
      </c>
      <c r="N130" s="3" t="s">
        <v>878</v>
      </c>
      <c r="O130" s="1">
        <f>ROUND((0.4*J130 + 0.5*MAX(F130,H130)+0.1*MIN(F130,H130)) / 10, 0)</f>
        <v>4</v>
      </c>
      <c r="P130" s="1">
        <f>ROUND((0.5*E130 + 0.25*G130 + 0.25*I130)/10, 0)</f>
        <v>7</v>
      </c>
      <c r="Q130" s="1">
        <f t="shared" ref="Q130:Q161" si="4">SUM(O130:P130)</f>
        <v>11</v>
      </c>
      <c r="R130" s="1" cm="1">
        <f t="array" ref="R130">_xlfn.IFS(Q130 &gt; 19, 4, Q130 &gt; 15, 3, Q130 &gt; 11, 2, Q130 &gt; 0, 1)</f>
        <v>1</v>
      </c>
    </row>
    <row r="131" spans="1:18" x14ac:dyDescent="0.25">
      <c r="A131" s="1">
        <v>476</v>
      </c>
      <c r="B131" s="2" t="s">
        <v>501</v>
      </c>
      <c r="C131" s="1" t="s">
        <v>99</v>
      </c>
      <c r="D131" s="1" t="s">
        <v>107</v>
      </c>
      <c r="E131" s="1">
        <v>60</v>
      </c>
      <c r="F131" s="1">
        <v>55</v>
      </c>
      <c r="G131" s="1">
        <v>145</v>
      </c>
      <c r="H131" s="1">
        <v>75</v>
      </c>
      <c r="I131" s="1">
        <v>150</v>
      </c>
      <c r="J131" s="1">
        <v>40</v>
      </c>
      <c r="K131" s="1">
        <v>60</v>
      </c>
      <c r="L131" s="1" t="s">
        <v>720</v>
      </c>
      <c r="M131" s="3" t="s">
        <v>889</v>
      </c>
      <c r="N131" s="3" t="s">
        <v>878</v>
      </c>
      <c r="O131" s="1">
        <f>ROUND((0.4*J131 + 0.5*MAX(F131,H131)+0.1*MIN(F131,H131)) / 10, 0)</f>
        <v>6</v>
      </c>
      <c r="P131" s="1">
        <f>ROUND((0.5*E131 + 0.25*G131 + 0.25*I131)/10, 0)</f>
        <v>10</v>
      </c>
      <c r="Q131" s="1">
        <f t="shared" si="4"/>
        <v>16</v>
      </c>
      <c r="R131" s="1" cm="1">
        <f t="array" ref="R131">_xlfn.IFS(Q131 &gt; 19, 4, Q131 &gt; 15, 3, Q131 &gt; 11, 2, Q131 &gt; 0, 1)</f>
        <v>3</v>
      </c>
    </row>
    <row r="132" spans="1:18" x14ac:dyDescent="0.25">
      <c r="A132" s="1">
        <v>355</v>
      </c>
      <c r="B132" s="2" t="s">
        <v>383</v>
      </c>
      <c r="C132" s="1" t="s">
        <v>119</v>
      </c>
      <c r="E132" s="1">
        <v>20</v>
      </c>
      <c r="F132" s="1">
        <v>40</v>
      </c>
      <c r="G132" s="1">
        <v>90</v>
      </c>
      <c r="H132" s="1">
        <v>30</v>
      </c>
      <c r="I132" s="1">
        <v>90</v>
      </c>
      <c r="J132" s="1">
        <v>25</v>
      </c>
      <c r="K132" s="1">
        <v>190</v>
      </c>
      <c r="L132" s="1" t="s">
        <v>764</v>
      </c>
      <c r="M132" s="1" t="s">
        <v>886</v>
      </c>
      <c r="N132" s="1" t="s">
        <v>877</v>
      </c>
      <c r="O132" s="1">
        <f>ROUND((0.4*J132 + 0.5*MAX(F132,H132)+0.1*MIN(F132,H132)) / 10, 0)</f>
        <v>3</v>
      </c>
      <c r="P132" s="1">
        <f>ROUND((0.5*E132 + 0.25*G132 + 0.25*I132)/10, 0)</f>
        <v>6</v>
      </c>
      <c r="Q132" s="1">
        <f t="shared" si="4"/>
        <v>9</v>
      </c>
      <c r="R132" s="1" cm="1">
        <f t="array" ref="R132">_xlfn.IFS(Q132 &gt; 19, 4, Q132 &gt; 15, 3, Q132 &gt; 11, 2, Q132 &gt; 0, 1)</f>
        <v>1</v>
      </c>
    </row>
    <row r="133" spans="1:18" x14ac:dyDescent="0.25">
      <c r="A133" s="1">
        <v>356</v>
      </c>
      <c r="B133" s="2" t="s">
        <v>384</v>
      </c>
      <c r="C133" s="1" t="s">
        <v>119</v>
      </c>
      <c r="E133" s="1">
        <v>40</v>
      </c>
      <c r="F133" s="1">
        <v>70</v>
      </c>
      <c r="G133" s="1">
        <v>130</v>
      </c>
      <c r="H133" s="1">
        <v>60</v>
      </c>
      <c r="I133" s="1">
        <v>130</v>
      </c>
      <c r="J133" s="1">
        <v>25</v>
      </c>
      <c r="K133" s="1">
        <v>90</v>
      </c>
      <c r="L133" s="1" t="s">
        <v>765</v>
      </c>
      <c r="M133" s="1" t="s">
        <v>886</v>
      </c>
      <c r="N133" s="1" t="s">
        <v>877</v>
      </c>
      <c r="O133" s="1">
        <f>ROUND((0.4*J133 + 0.5*MAX(F133,H133)+0.1*MIN(F133,H133)) / 10, 0)</f>
        <v>5</v>
      </c>
      <c r="P133" s="1">
        <f>ROUND((0.5*E133 + 0.25*G133 + 0.25*I133)/10, 0)</f>
        <v>9</v>
      </c>
      <c r="Q133" s="1">
        <f t="shared" si="4"/>
        <v>14</v>
      </c>
      <c r="R133" s="1" cm="1">
        <f t="array" ref="R133">_xlfn.IFS(Q133 &gt; 19, 4, Q133 &gt; 15, 3, Q133 &gt; 11, 2, Q133 &gt; 0, 1)</f>
        <v>2</v>
      </c>
    </row>
    <row r="134" spans="1:18" x14ac:dyDescent="0.25">
      <c r="A134" s="1">
        <v>477</v>
      </c>
      <c r="B134" s="2" t="s">
        <v>502</v>
      </c>
      <c r="C134" s="1" t="s">
        <v>119</v>
      </c>
      <c r="E134" s="1">
        <v>45</v>
      </c>
      <c r="F134" s="1">
        <v>100</v>
      </c>
      <c r="G134" s="1">
        <v>135</v>
      </c>
      <c r="H134" s="1">
        <v>65</v>
      </c>
      <c r="I134" s="1">
        <v>135</v>
      </c>
      <c r="J134" s="1">
        <v>45</v>
      </c>
      <c r="K134" s="1">
        <v>45</v>
      </c>
      <c r="L134" s="1" t="s">
        <v>859</v>
      </c>
      <c r="M134" s="1" t="s">
        <v>886</v>
      </c>
      <c r="N134" s="1" t="s">
        <v>877</v>
      </c>
      <c r="O134" s="1">
        <f>ROUND((0.4*J134 + 0.5*MAX(F134,H134)+0.1*MIN(F134,H134)) / 10, 0)</f>
        <v>7</v>
      </c>
      <c r="P134" s="1">
        <f>ROUND((0.5*E134 + 0.25*G134 + 0.25*I134)/10, 0)</f>
        <v>9</v>
      </c>
      <c r="Q134" s="1">
        <f t="shared" si="4"/>
        <v>16</v>
      </c>
      <c r="R134" s="1" cm="1">
        <f t="array" ref="R134">_xlfn.IFS(Q134 &gt; 19, 4, Q134 &gt; 15, 3, Q134 &gt; 11, 2, Q134 &gt; 0, 1)</f>
        <v>3</v>
      </c>
    </row>
    <row r="135" spans="1:18" x14ac:dyDescent="0.25">
      <c r="A135" s="1">
        <v>361</v>
      </c>
      <c r="B135" s="2" t="s">
        <v>389</v>
      </c>
      <c r="C135" s="1" t="s">
        <v>50</v>
      </c>
      <c r="E135" s="1">
        <v>50</v>
      </c>
      <c r="F135" s="1">
        <v>50</v>
      </c>
      <c r="G135" s="1">
        <v>50</v>
      </c>
      <c r="H135" s="1">
        <v>50</v>
      </c>
      <c r="I135" s="1">
        <v>50</v>
      </c>
      <c r="J135" s="1">
        <v>50</v>
      </c>
      <c r="K135" s="1">
        <v>190</v>
      </c>
      <c r="L135" s="1" t="s">
        <v>770</v>
      </c>
      <c r="M135" s="1" t="s">
        <v>886</v>
      </c>
      <c r="N135" s="1" t="s">
        <v>877</v>
      </c>
      <c r="O135" s="1">
        <f>ROUND((0.4*J135 + 0.5*MAX(F135,H135)+0.1*MIN(F135,H135)) / 10, 0)</f>
        <v>5</v>
      </c>
      <c r="P135" s="1">
        <f>ROUND((0.5*E135 + 0.25*G135 + 0.25*I135)/10, 0)</f>
        <v>5</v>
      </c>
      <c r="Q135" s="1">
        <f t="shared" si="4"/>
        <v>10</v>
      </c>
      <c r="R135" s="1" cm="1">
        <f t="array" ref="R135">_xlfn.IFS(Q135 &gt; 19, 4, Q135 &gt; 15, 3, Q135 &gt; 11, 2, Q135 &gt; 0, 1)</f>
        <v>1</v>
      </c>
    </row>
    <row r="136" spans="1:18" x14ac:dyDescent="0.25">
      <c r="A136" s="1">
        <v>362</v>
      </c>
      <c r="B136" s="2" t="s">
        <v>390</v>
      </c>
      <c r="C136" s="1" t="s">
        <v>50</v>
      </c>
      <c r="E136" s="1">
        <v>80</v>
      </c>
      <c r="F136" s="1">
        <v>80</v>
      </c>
      <c r="G136" s="1">
        <v>80</v>
      </c>
      <c r="H136" s="1">
        <v>80</v>
      </c>
      <c r="I136" s="1">
        <v>80</v>
      </c>
      <c r="J136" s="1">
        <v>80</v>
      </c>
      <c r="K136" s="1">
        <v>75</v>
      </c>
      <c r="L136" s="1" t="s">
        <v>771</v>
      </c>
      <c r="M136" s="1" t="s">
        <v>886</v>
      </c>
      <c r="N136" s="1" t="s">
        <v>877</v>
      </c>
      <c r="O136" s="1">
        <f>ROUND((0.4*J136 + 0.5*MAX(F136,H136)+0.1*MIN(F136,H136)) / 10, 0)</f>
        <v>8</v>
      </c>
      <c r="P136" s="1">
        <f>ROUND((0.5*E136 + 0.25*G136 + 0.25*I136)/10, 0)</f>
        <v>8</v>
      </c>
      <c r="Q136" s="1">
        <f t="shared" si="4"/>
        <v>16</v>
      </c>
      <c r="R136" s="1" cm="1">
        <f t="array" ref="R136">_xlfn.IFS(Q136 &gt; 19, 4, Q136 &gt; 15, 3, Q136 &gt; 11, 2, Q136 &gt; 0, 1)</f>
        <v>3</v>
      </c>
    </row>
    <row r="137" spans="1:18" x14ac:dyDescent="0.25">
      <c r="A137" s="1">
        <v>478</v>
      </c>
      <c r="B137" s="2" t="s">
        <v>503</v>
      </c>
      <c r="C137" s="1" t="s">
        <v>50</v>
      </c>
      <c r="D137" s="1" t="s">
        <v>119</v>
      </c>
      <c r="E137" s="1">
        <v>70</v>
      </c>
      <c r="F137" s="1">
        <v>80</v>
      </c>
      <c r="G137" s="1">
        <v>70</v>
      </c>
      <c r="H137" s="1">
        <v>80</v>
      </c>
      <c r="I137" s="1">
        <v>70</v>
      </c>
      <c r="J137" s="1">
        <v>110</v>
      </c>
      <c r="K137" s="1">
        <v>75</v>
      </c>
      <c r="L137" s="1" t="s">
        <v>860</v>
      </c>
      <c r="M137" s="1" t="s">
        <v>886</v>
      </c>
      <c r="N137" s="1" t="s">
        <v>877</v>
      </c>
      <c r="O137" s="1">
        <f>ROUND((0.4*J137 + 0.5*MAX(F137,H137)+0.1*MIN(F137,H137)) / 10, 0)</f>
        <v>9</v>
      </c>
      <c r="P137" s="1">
        <f>ROUND((0.5*E137 + 0.25*G137 + 0.25*I137)/10, 0)</f>
        <v>7</v>
      </c>
      <c r="Q137" s="1">
        <f t="shared" si="4"/>
        <v>16</v>
      </c>
      <c r="R137" s="1" cm="1">
        <f t="array" ref="R137">_xlfn.IFS(Q137 &gt; 19, 4, Q137 &gt; 15, 3, Q137 &gt; 11, 2, Q137 &gt; 0, 1)</f>
        <v>3</v>
      </c>
    </row>
    <row r="138" spans="1:18" x14ac:dyDescent="0.25">
      <c r="A138" s="1">
        <v>479</v>
      </c>
      <c r="B138" s="1" t="s">
        <v>504</v>
      </c>
      <c r="C138" s="1" t="s">
        <v>46</v>
      </c>
      <c r="D138" s="1" t="s">
        <v>119</v>
      </c>
      <c r="E138" s="1">
        <v>50</v>
      </c>
      <c r="F138" s="1">
        <v>65</v>
      </c>
      <c r="G138" s="1">
        <v>107</v>
      </c>
      <c r="H138" s="1">
        <v>105</v>
      </c>
      <c r="I138" s="1">
        <v>107</v>
      </c>
      <c r="J138" s="1">
        <v>86</v>
      </c>
      <c r="K138" s="1">
        <v>45</v>
      </c>
      <c r="L138" s="1" t="s">
        <v>861</v>
      </c>
      <c r="M138" s="1" t="s">
        <v>876</v>
      </c>
      <c r="N138" s="1" t="s">
        <v>877</v>
      </c>
      <c r="O138" s="1">
        <f>ROUND((0.4*J138 + 0.5*MAX(F138,H138)+0.1*MIN(F138,H138)) / 10, 0)</f>
        <v>9</v>
      </c>
      <c r="P138" s="1">
        <f>ROUND((0.5*E138 + 0.25*G138 + 0.25*I138)/10, 0)</f>
        <v>8</v>
      </c>
      <c r="Q138" s="1">
        <f t="shared" si="4"/>
        <v>17</v>
      </c>
      <c r="R138" s="1" cm="1">
        <f t="array" ref="R138">_xlfn.IFS(Q138 &gt; 19, 4, Q138 &gt; 15, 3, Q138 &gt; 11, 2, Q138 &gt; 0, 1)</f>
        <v>3</v>
      </c>
    </row>
    <row r="139" spans="1:18" x14ac:dyDescent="0.25">
      <c r="A139" s="1">
        <v>480</v>
      </c>
      <c r="B139" s="1" t="s">
        <v>505</v>
      </c>
      <c r="C139" s="1" t="s">
        <v>87</v>
      </c>
      <c r="E139" s="1">
        <v>75</v>
      </c>
      <c r="F139" s="1">
        <v>75</v>
      </c>
      <c r="G139" s="1">
        <v>130</v>
      </c>
      <c r="H139" s="1">
        <v>75</v>
      </c>
      <c r="I139" s="1">
        <v>130</v>
      </c>
      <c r="J139" s="1">
        <v>95</v>
      </c>
      <c r="K139" s="1">
        <v>3</v>
      </c>
      <c r="L139" s="1" t="s">
        <v>862</v>
      </c>
      <c r="O139" s="1">
        <f>ROUND((0.4*J139 + 0.5*MAX(F139,H139)+0.1*MIN(F139,H139)) / 10, 0)</f>
        <v>8</v>
      </c>
      <c r="P139" s="1">
        <f>ROUND((0.5*E139 + 0.25*G139 + 0.25*I139)/10, 0)</f>
        <v>10</v>
      </c>
      <c r="Q139" s="1">
        <f t="shared" si="4"/>
        <v>18</v>
      </c>
      <c r="R139" s="1" cm="1">
        <f t="array" ref="R139">_xlfn.IFS(Q139 &gt; 19, 4, Q139 &gt; 15, 3, Q139 &gt; 11, 2, Q139 &gt; 0, 1)</f>
        <v>3</v>
      </c>
    </row>
    <row r="140" spans="1:18" x14ac:dyDescent="0.25">
      <c r="A140" s="1">
        <v>481</v>
      </c>
      <c r="B140" s="1" t="s">
        <v>506</v>
      </c>
      <c r="C140" s="1" t="s">
        <v>87</v>
      </c>
      <c r="E140" s="1">
        <v>80</v>
      </c>
      <c r="F140" s="1">
        <v>105</v>
      </c>
      <c r="G140" s="1">
        <v>105</v>
      </c>
      <c r="H140" s="1">
        <v>105</v>
      </c>
      <c r="I140" s="1">
        <v>105</v>
      </c>
      <c r="J140" s="1">
        <v>80</v>
      </c>
      <c r="K140" s="1">
        <v>3</v>
      </c>
      <c r="L140" s="1" t="s">
        <v>704</v>
      </c>
      <c r="O140" s="1">
        <f>ROUND((0.4*J140 + 0.5*MAX(F140,H140)+0.1*MIN(F140,H140)) / 10, 0)</f>
        <v>10</v>
      </c>
      <c r="P140" s="1">
        <f>ROUND((0.5*E140 + 0.25*G140 + 0.25*I140)/10, 0)</f>
        <v>9</v>
      </c>
      <c r="Q140" s="1">
        <f t="shared" si="4"/>
        <v>19</v>
      </c>
      <c r="R140" s="1" cm="1">
        <f t="array" ref="R140">_xlfn.IFS(Q140 &gt; 19, 4, Q140 &gt; 15, 3, Q140 &gt; 11, 2, Q140 &gt; 0, 1)</f>
        <v>3</v>
      </c>
    </row>
    <row r="141" spans="1:18" x14ac:dyDescent="0.25">
      <c r="A141" s="1">
        <v>482</v>
      </c>
      <c r="B141" s="1" t="s">
        <v>507</v>
      </c>
      <c r="C141" s="1" t="s">
        <v>87</v>
      </c>
      <c r="E141" s="1">
        <v>75</v>
      </c>
      <c r="F141" s="1">
        <v>125</v>
      </c>
      <c r="G141" s="1">
        <v>70</v>
      </c>
      <c r="H141" s="1">
        <v>125</v>
      </c>
      <c r="I141" s="1">
        <v>70</v>
      </c>
      <c r="J141" s="1">
        <v>115</v>
      </c>
      <c r="K141" s="1">
        <v>3</v>
      </c>
      <c r="L141" s="1" t="s">
        <v>863</v>
      </c>
      <c r="O141" s="1">
        <f>ROUND((0.4*J141 + 0.5*MAX(F141,H141)+0.1*MIN(F141,H141)) / 10, 0)</f>
        <v>12</v>
      </c>
      <c r="P141" s="1">
        <f>ROUND((0.5*E141 + 0.25*G141 + 0.25*I141)/10, 0)</f>
        <v>7</v>
      </c>
      <c r="Q141" s="1">
        <f t="shared" si="4"/>
        <v>19</v>
      </c>
      <c r="R141" s="1" cm="1">
        <f t="array" ref="R141">_xlfn.IFS(Q141 &gt; 19, 4, Q141 &gt; 15, 3, Q141 &gt; 11, 2, Q141 &gt; 0, 1)</f>
        <v>3</v>
      </c>
    </row>
    <row r="142" spans="1:18" x14ac:dyDescent="0.25">
      <c r="A142" s="1">
        <v>483</v>
      </c>
      <c r="B142" s="1" t="s">
        <v>508</v>
      </c>
      <c r="C142" s="1" t="s">
        <v>107</v>
      </c>
      <c r="D142" s="1" t="s">
        <v>175</v>
      </c>
      <c r="E142" s="1">
        <v>100</v>
      </c>
      <c r="F142" s="1">
        <v>120</v>
      </c>
      <c r="G142" s="1">
        <v>120</v>
      </c>
      <c r="H142" s="1">
        <v>150</v>
      </c>
      <c r="I142" s="1">
        <v>100</v>
      </c>
      <c r="J142" s="1">
        <v>90</v>
      </c>
      <c r="K142" s="1">
        <v>3</v>
      </c>
      <c r="L142" s="1" t="s">
        <v>864</v>
      </c>
      <c r="O142" s="1">
        <f>ROUND((0.4*J142 + 0.5*MAX(F142,H142)+0.1*MIN(F142,H142)) / 10, 0)</f>
        <v>12</v>
      </c>
      <c r="P142" s="1">
        <f>ROUND((0.5*E142 + 0.25*G142 + 0.25*I142)/10, 0)</f>
        <v>11</v>
      </c>
      <c r="Q142" s="1">
        <f t="shared" si="4"/>
        <v>23</v>
      </c>
      <c r="R142" s="1" cm="1">
        <f t="array" ref="R142">_xlfn.IFS(Q142 &gt; 19, 4, Q142 &gt; 15, 3, Q142 &gt; 11, 2, Q142 &gt; 0, 1)</f>
        <v>4</v>
      </c>
    </row>
    <row r="143" spans="1:18" x14ac:dyDescent="0.25">
      <c r="A143" s="1">
        <v>484</v>
      </c>
      <c r="B143" s="1" t="s">
        <v>509</v>
      </c>
      <c r="C143" s="1" t="s">
        <v>24</v>
      </c>
      <c r="D143" s="1" t="s">
        <v>175</v>
      </c>
      <c r="E143" s="1">
        <v>90</v>
      </c>
      <c r="F143" s="1">
        <v>120</v>
      </c>
      <c r="G143" s="1">
        <v>100</v>
      </c>
      <c r="H143" s="1">
        <v>150</v>
      </c>
      <c r="I143" s="1">
        <v>120</v>
      </c>
      <c r="J143" s="1">
        <v>100</v>
      </c>
      <c r="K143" s="1">
        <v>3</v>
      </c>
      <c r="L143" s="1" t="s">
        <v>865</v>
      </c>
      <c r="O143" s="1">
        <f>ROUND((0.4*J143 + 0.5*MAX(F143,H143)+0.1*MIN(F143,H143)) / 10, 0)</f>
        <v>13</v>
      </c>
      <c r="P143" s="1">
        <f>ROUND((0.5*E143 + 0.25*G143 + 0.25*I143)/10, 0)</f>
        <v>10</v>
      </c>
      <c r="Q143" s="1">
        <f t="shared" si="4"/>
        <v>23</v>
      </c>
      <c r="R143" s="1" cm="1">
        <f t="array" ref="R143">_xlfn.IFS(Q143 &gt; 19, 4, Q143 &gt; 15, 3, Q143 &gt; 11, 2, Q143 &gt; 0, 1)</f>
        <v>4</v>
      </c>
    </row>
    <row r="144" spans="1:18" x14ac:dyDescent="0.25">
      <c r="A144" s="1">
        <v>485</v>
      </c>
      <c r="B144" s="1" t="s">
        <v>510</v>
      </c>
      <c r="C144" s="1" t="s">
        <v>19</v>
      </c>
      <c r="D144" s="1" t="s">
        <v>107</v>
      </c>
      <c r="E144" s="1">
        <v>91</v>
      </c>
      <c r="F144" s="1">
        <v>90</v>
      </c>
      <c r="G144" s="1">
        <v>106</v>
      </c>
      <c r="H144" s="1">
        <v>130</v>
      </c>
      <c r="I144" s="1">
        <v>106</v>
      </c>
      <c r="J144" s="1">
        <v>77</v>
      </c>
      <c r="K144" s="1">
        <v>3</v>
      </c>
      <c r="L144" s="1" t="s">
        <v>866</v>
      </c>
      <c r="M144" s="1" t="s">
        <v>886</v>
      </c>
      <c r="N144" s="1" t="s">
        <v>880</v>
      </c>
      <c r="O144" s="1">
        <f>ROUND((0.4*J144 + 0.5*MAX(F144,H144)+0.1*MIN(F144,H144)) / 10, 0)</f>
        <v>10</v>
      </c>
      <c r="P144" s="1">
        <f>ROUND((0.5*E144 + 0.25*G144 + 0.25*I144)/10, 0)</f>
        <v>10</v>
      </c>
      <c r="Q144" s="1">
        <f t="shared" si="4"/>
        <v>20</v>
      </c>
      <c r="R144" s="1" cm="1">
        <f t="array" ref="R144">_xlfn.IFS(Q144 &gt; 19, 4, Q144 &gt; 15, 3, Q144 &gt; 11, 2, Q144 &gt; 0, 1)</f>
        <v>4</v>
      </c>
    </row>
    <row r="145" spans="1:18" x14ac:dyDescent="0.25">
      <c r="A145" s="1">
        <v>486</v>
      </c>
      <c r="B145" s="1" t="s">
        <v>511</v>
      </c>
      <c r="C145" s="1" t="s">
        <v>35</v>
      </c>
      <c r="E145" s="1">
        <v>110</v>
      </c>
      <c r="F145" s="1">
        <v>160</v>
      </c>
      <c r="G145" s="1">
        <v>110</v>
      </c>
      <c r="H145" s="1">
        <v>80</v>
      </c>
      <c r="I145" s="1">
        <v>110</v>
      </c>
      <c r="J145" s="1">
        <v>100</v>
      </c>
      <c r="K145" s="1">
        <v>3</v>
      </c>
      <c r="L145" s="1" t="s">
        <v>867</v>
      </c>
      <c r="M145" s="1" t="s">
        <v>889</v>
      </c>
      <c r="O145" s="1">
        <f>ROUND((0.4*J145 + 0.5*MAX(F145,H145)+0.1*MIN(F145,H145)) / 10, 0)</f>
        <v>13</v>
      </c>
      <c r="P145" s="1">
        <f>ROUND((0.5*E145 + 0.25*G145 + 0.25*I145)/10, 0)</f>
        <v>11</v>
      </c>
      <c r="Q145" s="1">
        <f t="shared" si="4"/>
        <v>24</v>
      </c>
      <c r="R145" s="1" cm="1">
        <f t="array" ref="R145">_xlfn.IFS(Q145 &gt; 19, 4, Q145 &gt; 15, 3, Q145 &gt; 11, 2, Q145 &gt; 0, 1)</f>
        <v>4</v>
      </c>
    </row>
    <row r="146" spans="1:18" x14ac:dyDescent="0.25">
      <c r="A146" s="1">
        <v>487</v>
      </c>
      <c r="B146" s="1" t="s">
        <v>512</v>
      </c>
      <c r="C146" s="1" t="s">
        <v>119</v>
      </c>
      <c r="D146" s="1" t="s">
        <v>175</v>
      </c>
      <c r="E146" s="1">
        <v>150</v>
      </c>
      <c r="F146" s="1">
        <v>120</v>
      </c>
      <c r="G146" s="1">
        <v>100</v>
      </c>
      <c r="H146" s="1">
        <v>120</v>
      </c>
      <c r="I146" s="1">
        <v>100</v>
      </c>
      <c r="J146" s="1">
        <v>90</v>
      </c>
      <c r="K146" s="1">
        <v>3</v>
      </c>
      <c r="L146" s="1" t="s">
        <v>868</v>
      </c>
      <c r="O146" s="1">
        <f>ROUND((0.4*J146 + 0.5*MAX(F146,H146)+0.1*MIN(F146,H146)) / 10, 0)</f>
        <v>11</v>
      </c>
      <c r="P146" s="1">
        <f>ROUND((0.5*E146 + 0.25*G146 + 0.25*I146)/10, 0)</f>
        <v>13</v>
      </c>
      <c r="Q146" s="1">
        <f t="shared" si="4"/>
        <v>24</v>
      </c>
      <c r="R146" s="1" cm="1">
        <f t="array" ref="R146">_xlfn.IFS(Q146 &gt; 19, 4, Q146 &gt; 15, 3, Q146 &gt; 11, 2, Q146 &gt; 0, 1)</f>
        <v>4</v>
      </c>
    </row>
    <row r="147" spans="1:18" x14ac:dyDescent="0.25">
      <c r="A147" s="1">
        <v>488</v>
      </c>
      <c r="B147" s="1" t="s">
        <v>513</v>
      </c>
      <c r="C147" s="1" t="s">
        <v>87</v>
      </c>
      <c r="E147" s="1">
        <v>120</v>
      </c>
      <c r="F147" s="1">
        <v>70</v>
      </c>
      <c r="G147" s="1">
        <v>120</v>
      </c>
      <c r="H147" s="1">
        <v>75</v>
      </c>
      <c r="I147" s="1">
        <v>130</v>
      </c>
      <c r="J147" s="1">
        <v>85</v>
      </c>
      <c r="K147" s="1">
        <v>3</v>
      </c>
      <c r="L147" s="1" t="s">
        <v>869</v>
      </c>
      <c r="O147" s="1">
        <f>ROUND((0.4*J147 + 0.5*MAX(F147,H147)+0.1*MIN(F147,H147)) / 10, 0)</f>
        <v>8</v>
      </c>
      <c r="P147" s="1">
        <f>ROUND((0.5*E147 + 0.25*G147 + 0.25*I147)/10, 0)</f>
        <v>12</v>
      </c>
      <c r="Q147" s="1">
        <f t="shared" si="4"/>
        <v>20</v>
      </c>
      <c r="R147" s="1" cm="1">
        <f t="array" ref="R147">_xlfn.IFS(Q147 &gt; 19, 4, Q147 &gt; 15, 3, Q147 &gt; 11, 2, Q147 &gt; 0, 1)</f>
        <v>4</v>
      </c>
    </row>
    <row r="148" spans="1:18" x14ac:dyDescent="0.25">
      <c r="A148" s="1">
        <v>489</v>
      </c>
      <c r="B148" s="1" t="s">
        <v>514</v>
      </c>
      <c r="C148" s="1" t="s">
        <v>24</v>
      </c>
      <c r="E148" s="1">
        <v>80</v>
      </c>
      <c r="F148" s="1">
        <v>80</v>
      </c>
      <c r="G148" s="1">
        <v>80</v>
      </c>
      <c r="H148" s="1">
        <v>80</v>
      </c>
      <c r="I148" s="1">
        <v>80</v>
      </c>
      <c r="J148" s="1">
        <v>80</v>
      </c>
      <c r="K148" s="1">
        <v>30</v>
      </c>
      <c r="L148" s="1" t="s">
        <v>870</v>
      </c>
      <c r="O148" s="1">
        <f>ROUND((0.4*J148 + 0.5*MAX(F148,H148)+0.1*MIN(F148,H148)) / 10, 0)</f>
        <v>8</v>
      </c>
      <c r="P148" s="1">
        <f>ROUND((0.5*E148 + 0.25*G148 + 0.25*I148)/10, 0)</f>
        <v>8</v>
      </c>
      <c r="Q148" s="1">
        <f t="shared" si="4"/>
        <v>16</v>
      </c>
      <c r="R148" s="1" cm="1">
        <f t="array" ref="R148">_xlfn.IFS(Q148 &gt; 19, 4, Q148 &gt; 15, 3, Q148 &gt; 11, 2, Q148 &gt; 0, 1)</f>
        <v>3</v>
      </c>
    </row>
    <row r="149" spans="1:18" x14ac:dyDescent="0.25">
      <c r="A149" s="1">
        <v>490</v>
      </c>
      <c r="B149" s="1" t="s">
        <v>515</v>
      </c>
      <c r="C149" s="1" t="s">
        <v>24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>
        <v>3</v>
      </c>
      <c r="L149" s="1" t="s">
        <v>871</v>
      </c>
      <c r="O149" s="1">
        <f>ROUND((0.4*J149 + 0.5*MAX(F149,H149)+0.1*MIN(F149,H149)) / 10, 0)</f>
        <v>10</v>
      </c>
      <c r="P149" s="1">
        <f>ROUND((0.5*E149 + 0.25*G149 + 0.25*I149)/10, 0)</f>
        <v>10</v>
      </c>
      <c r="Q149" s="1">
        <f t="shared" si="4"/>
        <v>20</v>
      </c>
      <c r="R149" s="1" cm="1">
        <f t="array" ref="R149">_xlfn.IFS(Q149 &gt; 19, 4, Q149 &gt; 15, 3, Q149 &gt; 11, 2, Q149 &gt; 0, 1)</f>
        <v>4</v>
      </c>
    </row>
    <row r="150" spans="1:18" x14ac:dyDescent="0.25">
      <c r="A150" s="1">
        <v>491</v>
      </c>
      <c r="B150" s="1" t="s">
        <v>516</v>
      </c>
      <c r="C150" s="1" t="s">
        <v>39</v>
      </c>
      <c r="E150" s="1">
        <v>70</v>
      </c>
      <c r="F150" s="1">
        <v>90</v>
      </c>
      <c r="G150" s="1">
        <v>90</v>
      </c>
      <c r="H150" s="1">
        <v>135</v>
      </c>
      <c r="I150" s="1">
        <v>90</v>
      </c>
      <c r="J150" s="1">
        <v>125</v>
      </c>
      <c r="K150" s="1">
        <v>3</v>
      </c>
      <c r="L150" s="1" t="s">
        <v>872</v>
      </c>
      <c r="M150" s="1" t="s">
        <v>876</v>
      </c>
      <c r="N150" s="1" t="s">
        <v>877</v>
      </c>
      <c r="O150" s="1">
        <f>ROUND((0.4*J150 + 0.5*MAX(F150,H150)+0.1*MIN(F150,H150)) / 10, 0)</f>
        <v>13</v>
      </c>
      <c r="P150" s="1">
        <f>ROUND((0.5*E150 + 0.25*G150 + 0.25*I150)/10, 0)</f>
        <v>8</v>
      </c>
      <c r="Q150" s="1">
        <f t="shared" si="4"/>
        <v>21</v>
      </c>
      <c r="R150" s="1" cm="1">
        <f t="array" ref="R150">_xlfn.IFS(Q150 &gt; 19, 4, Q150 &gt; 15, 3, Q150 &gt; 11, 2, Q150 &gt; 0, 1)</f>
        <v>4</v>
      </c>
    </row>
    <row r="151" spans="1:18" x14ac:dyDescent="0.25">
      <c r="A151" s="1">
        <v>492</v>
      </c>
      <c r="B151" s="1" t="s">
        <v>517</v>
      </c>
      <c r="C151" s="1" t="s">
        <v>14</v>
      </c>
      <c r="E151" s="1">
        <v>100</v>
      </c>
      <c r="F151" s="1">
        <v>103</v>
      </c>
      <c r="G151" s="1">
        <v>75</v>
      </c>
      <c r="H151" s="1">
        <v>120</v>
      </c>
      <c r="I151" s="1">
        <v>75</v>
      </c>
      <c r="J151" s="1">
        <v>127</v>
      </c>
      <c r="K151" s="1">
        <v>45</v>
      </c>
      <c r="L151" s="1" t="s">
        <v>873</v>
      </c>
      <c r="O151" s="1">
        <f>ROUND((0.4*J151 + 0.5*MAX(F151,H151)+0.1*MIN(F151,H151)) / 10, 0)</f>
        <v>12</v>
      </c>
      <c r="P151" s="1">
        <f>ROUND((0.5*E151 + 0.25*G151 + 0.25*I151)/10, 0)</f>
        <v>9</v>
      </c>
      <c r="Q151" s="1">
        <f t="shared" si="4"/>
        <v>21</v>
      </c>
      <c r="R151" s="1" cm="1">
        <f t="array" ref="R151">_xlfn.IFS(Q151 &gt; 19, 4, Q151 &gt; 15, 3, Q151 &gt; 11, 2, Q151 &gt; 0, 1)</f>
        <v>4</v>
      </c>
    </row>
    <row r="152" spans="1:18" x14ac:dyDescent="0.25">
      <c r="A152" s="1">
        <v>493</v>
      </c>
      <c r="B152" s="1" t="s">
        <v>518</v>
      </c>
      <c r="C152" s="1" t="s">
        <v>35</v>
      </c>
      <c r="E152" s="1">
        <v>120</v>
      </c>
      <c r="F152" s="1">
        <v>120</v>
      </c>
      <c r="G152" s="1">
        <v>120</v>
      </c>
      <c r="H152" s="1">
        <v>120</v>
      </c>
      <c r="I152" s="1">
        <v>120</v>
      </c>
      <c r="J152" s="1">
        <v>120</v>
      </c>
      <c r="K152" s="1">
        <v>3</v>
      </c>
      <c r="L152" s="1" t="s">
        <v>874</v>
      </c>
      <c r="O152" s="1">
        <f>ROUND((0.4*J152 + 0.5*MAX(F152,H152)+0.1*MIN(F152,H152)) / 10, 0)</f>
        <v>12</v>
      </c>
      <c r="P152" s="1">
        <f>ROUND((0.5*E152 + 0.25*G152 + 0.25*I152)/10, 0)</f>
        <v>12</v>
      </c>
      <c r="Q152" s="1">
        <f t="shared" si="4"/>
        <v>24</v>
      </c>
      <c r="R152" s="1" cm="1">
        <f t="array" ref="R152">_xlfn.IFS(Q152 &gt; 19, 4, Q152 &gt; 15, 3, Q152 &gt; 11, 2, Q152 &gt; 0, 1)</f>
        <v>4</v>
      </c>
    </row>
    <row r="153" spans="1:18" x14ac:dyDescent="0.25">
      <c r="A153" s="1">
        <v>228</v>
      </c>
      <c r="B153" s="1" t="s">
        <v>256</v>
      </c>
      <c r="C153" s="1" t="s">
        <v>39</v>
      </c>
      <c r="D153" s="1" t="s">
        <v>19</v>
      </c>
      <c r="E153" s="1">
        <v>45</v>
      </c>
      <c r="F153" s="1">
        <v>60</v>
      </c>
      <c r="G153" s="1">
        <v>30</v>
      </c>
      <c r="H153" s="1">
        <v>80</v>
      </c>
      <c r="I153" s="1">
        <v>50</v>
      </c>
      <c r="J153" s="1">
        <v>65</v>
      </c>
      <c r="K153" s="1">
        <v>120</v>
      </c>
      <c r="L153" s="1" t="s">
        <v>667</v>
      </c>
      <c r="M153" s="1" t="s">
        <v>886</v>
      </c>
      <c r="N153" s="1" t="s">
        <v>880</v>
      </c>
      <c r="O153" s="1">
        <f>ROUND((0.4*J153 + 0.5*MAX(F153,H153)+0.1*MIN(F153,H153)) / 10, 0)</f>
        <v>7</v>
      </c>
      <c r="P153" s="1">
        <f>ROUND((0.5*E153 + 0.25*G153 + 0.25*I153)/10, 0)</f>
        <v>4</v>
      </c>
      <c r="Q153" s="1">
        <f t="shared" si="4"/>
        <v>11</v>
      </c>
      <c r="R153" s="1" cm="1">
        <f t="array" ref="R153">_xlfn.IFS(Q153 &gt; 19, 4, Q153 &gt; 15, 3, Q153 &gt; 11, 2, Q153 &gt; 0, 1)</f>
        <v>1</v>
      </c>
    </row>
    <row r="154" spans="1:18" x14ac:dyDescent="0.25">
      <c r="A154" s="1">
        <v>229</v>
      </c>
      <c r="B154" s="1" t="s">
        <v>257</v>
      </c>
      <c r="C154" s="1" t="s">
        <v>39</v>
      </c>
      <c r="D154" s="1" t="s">
        <v>19</v>
      </c>
      <c r="E154" s="1">
        <v>75</v>
      </c>
      <c r="F154" s="1">
        <v>90</v>
      </c>
      <c r="G154" s="1">
        <v>50</v>
      </c>
      <c r="H154" s="1">
        <v>110</v>
      </c>
      <c r="I154" s="1">
        <v>80</v>
      </c>
      <c r="J154" s="1">
        <v>95</v>
      </c>
      <c r="K154" s="1">
        <v>45</v>
      </c>
      <c r="L154" s="1" t="s">
        <v>667</v>
      </c>
      <c r="M154" s="1" t="s">
        <v>886</v>
      </c>
      <c r="N154" s="1" t="s">
        <v>880</v>
      </c>
      <c r="O154" s="1">
        <f>ROUND((0.4*J154 + 0.5*MAX(F154,H154)+0.1*MIN(F154,H154)) / 10, 0)</f>
        <v>10</v>
      </c>
      <c r="P154" s="1">
        <f>ROUND((0.5*E154 + 0.25*G154 + 0.25*I154)/10, 0)</f>
        <v>7</v>
      </c>
      <c r="Q154" s="1">
        <f t="shared" si="4"/>
        <v>17</v>
      </c>
      <c r="R154" s="1" cm="1">
        <f t="array" ref="R154">_xlfn.IFS(Q154 &gt; 19, 4, Q154 &gt; 15, 3, Q154 &gt; 11, 2, Q154 &gt; 0, 1)</f>
        <v>3</v>
      </c>
    </row>
    <row r="155" spans="1:18" x14ac:dyDescent="0.25">
      <c r="A155" s="1">
        <v>359</v>
      </c>
      <c r="B155" s="1" t="s">
        <v>387</v>
      </c>
      <c r="C155" s="1" t="s">
        <v>39</v>
      </c>
      <c r="E155" s="1">
        <v>65</v>
      </c>
      <c r="F155" s="1">
        <v>130</v>
      </c>
      <c r="G155" s="1">
        <v>60</v>
      </c>
      <c r="H155" s="1">
        <v>75</v>
      </c>
      <c r="I155" s="1">
        <v>60</v>
      </c>
      <c r="J155" s="1">
        <v>75</v>
      </c>
      <c r="K155" s="1">
        <v>30</v>
      </c>
      <c r="L155" s="1" t="s">
        <v>768</v>
      </c>
      <c r="M155" s="1" t="s">
        <v>895</v>
      </c>
      <c r="O155" s="1">
        <f>ROUND((0.4*J155 + 0.5*MAX(F155,H155)+0.1*MIN(F155,H155)) / 10, 0)</f>
        <v>10</v>
      </c>
      <c r="P155" s="1">
        <f>ROUND((0.5*E155 + 0.25*G155 + 0.25*I155)/10, 0)</f>
        <v>6</v>
      </c>
      <c r="Q155" s="1">
        <f t="shared" si="4"/>
        <v>16</v>
      </c>
      <c r="R155" s="1" cm="1">
        <f t="array" ref="R155">_xlfn.IFS(Q155 &gt; 19, 4, Q155 &gt; 15, 3, Q155 &gt; 11, 2, Q155 &gt; 0, 1)</f>
        <v>3</v>
      </c>
    </row>
    <row r="156" spans="1:18" x14ac:dyDescent="0.25">
      <c r="A156" s="1">
        <v>377</v>
      </c>
      <c r="B156" s="4" t="s">
        <v>405</v>
      </c>
      <c r="C156" s="1" t="s">
        <v>99</v>
      </c>
      <c r="E156" s="1">
        <v>80</v>
      </c>
      <c r="F156" s="1">
        <v>100</v>
      </c>
      <c r="G156" s="1">
        <v>200</v>
      </c>
      <c r="H156" s="1">
        <v>50</v>
      </c>
      <c r="I156" s="1">
        <v>100</v>
      </c>
      <c r="J156" s="1">
        <v>50</v>
      </c>
      <c r="K156" s="1">
        <v>3</v>
      </c>
      <c r="L156" s="1" t="s">
        <v>784</v>
      </c>
      <c r="M156" s="3" t="s">
        <v>889</v>
      </c>
      <c r="N156" s="3" t="s">
        <v>878</v>
      </c>
      <c r="O156" s="1">
        <f>ROUND((0.4*J156 + 0.5*MAX(F156,H156)+0.1*MIN(F156,H156)) / 10, 0)</f>
        <v>8</v>
      </c>
      <c r="P156" s="1">
        <f>ROUND((0.5*E156 + 0.25*G156 + 0.25*I156)/10, 0)</f>
        <v>12</v>
      </c>
      <c r="Q156" s="1">
        <f t="shared" si="4"/>
        <v>20</v>
      </c>
      <c r="R156" s="1" cm="1">
        <f t="array" ref="R156">_xlfn.IFS(Q156 &gt; 19, 4, Q156 &gt; 15, 3, Q156 &gt; 11, 2, Q156 &gt; 0, 1)</f>
        <v>4</v>
      </c>
    </row>
    <row r="157" spans="1:18" x14ac:dyDescent="0.25">
      <c r="A157" s="1">
        <v>378</v>
      </c>
      <c r="B157" s="4" t="s">
        <v>406</v>
      </c>
      <c r="C157" s="1" t="s">
        <v>50</v>
      </c>
      <c r="E157" s="1">
        <v>80</v>
      </c>
      <c r="F157" s="1">
        <v>50</v>
      </c>
      <c r="G157" s="1">
        <v>100</v>
      </c>
      <c r="H157" s="1">
        <v>100</v>
      </c>
      <c r="I157" s="1">
        <v>200</v>
      </c>
      <c r="J157" s="1">
        <v>50</v>
      </c>
      <c r="K157" s="1">
        <v>3</v>
      </c>
      <c r="L157" s="1" t="s">
        <v>785</v>
      </c>
      <c r="M157" s="3" t="s">
        <v>889</v>
      </c>
      <c r="N157" s="3" t="s">
        <v>877</v>
      </c>
      <c r="O157" s="1">
        <f>ROUND((0.4*J157 + 0.5*MAX(F157,H157)+0.1*MIN(F157,H157)) / 10, 0)</f>
        <v>8</v>
      </c>
      <c r="P157" s="1">
        <f>ROUND((0.5*E157 + 0.25*G157 + 0.25*I157)/10, 0)</f>
        <v>12</v>
      </c>
      <c r="Q157" s="1">
        <f t="shared" si="4"/>
        <v>20</v>
      </c>
      <c r="R157" s="1" cm="1">
        <f t="array" ref="R157">_xlfn.IFS(Q157 &gt; 19, 4, Q157 &gt; 15, 3, Q157 &gt; 11, 2, Q157 &gt; 0, 1)</f>
        <v>4</v>
      </c>
    </row>
    <row r="158" spans="1:18" x14ac:dyDescent="0.25">
      <c r="A158" s="1">
        <v>379</v>
      </c>
      <c r="B158" s="4" t="s">
        <v>407</v>
      </c>
      <c r="C158" s="1" t="s">
        <v>107</v>
      </c>
      <c r="E158" s="1">
        <v>80</v>
      </c>
      <c r="F158" s="1">
        <v>75</v>
      </c>
      <c r="G158" s="1">
        <v>150</v>
      </c>
      <c r="H158" s="1">
        <v>75</v>
      </c>
      <c r="I158" s="1">
        <v>150</v>
      </c>
      <c r="J158" s="1">
        <v>50</v>
      </c>
      <c r="K158" s="1">
        <v>3</v>
      </c>
      <c r="L158" s="1" t="s">
        <v>786</v>
      </c>
      <c r="M158" s="3" t="s">
        <v>889</v>
      </c>
      <c r="N158" s="3" t="s">
        <v>880</v>
      </c>
      <c r="O158" s="1">
        <f>ROUND((0.4*J158 + 0.5*MAX(F158,H158)+0.1*MIN(F158,H158)) / 10, 0)</f>
        <v>7</v>
      </c>
      <c r="P158" s="1">
        <f>ROUND((0.5*E158 + 0.25*G158 + 0.25*I158)/10, 0)</f>
        <v>12</v>
      </c>
      <c r="Q158" s="1">
        <f t="shared" si="4"/>
        <v>19</v>
      </c>
      <c r="R158" s="1" cm="1">
        <f t="array" ref="R158">_xlfn.IFS(Q158 &gt; 19, 4, Q158 &gt; 15, 3, Q158 &gt; 11, 2, Q158 &gt; 0, 1)</f>
        <v>3</v>
      </c>
    </row>
    <row r="159" spans="1:18" x14ac:dyDescent="0.25">
      <c r="A159" s="1">
        <v>363</v>
      </c>
      <c r="B159" s="4" t="s">
        <v>391</v>
      </c>
      <c r="C159" s="1" t="s">
        <v>50</v>
      </c>
      <c r="D159" s="1" t="s">
        <v>24</v>
      </c>
      <c r="E159" s="1">
        <v>70</v>
      </c>
      <c r="F159" s="1">
        <v>40</v>
      </c>
      <c r="G159" s="1">
        <v>50</v>
      </c>
      <c r="H159" s="1">
        <v>55</v>
      </c>
      <c r="I159" s="1">
        <v>50</v>
      </c>
      <c r="J159" s="1">
        <v>25</v>
      </c>
      <c r="K159" s="1">
        <v>255</v>
      </c>
      <c r="L159" s="1" t="s">
        <v>772</v>
      </c>
      <c r="M159" s="1" t="s">
        <v>881</v>
      </c>
      <c r="N159" s="1" t="s">
        <v>877</v>
      </c>
      <c r="O159" s="1">
        <f>ROUND((0.4*J159 + 0.5*MAX(F159,H159)+0.1*MIN(F159,H159)) / 10, 0)</f>
        <v>4</v>
      </c>
      <c r="P159" s="1">
        <f>ROUND((0.5*E159 + 0.25*G159 + 0.25*I159)/10, 0)</f>
        <v>6</v>
      </c>
      <c r="Q159" s="1">
        <f t="shared" si="4"/>
        <v>10</v>
      </c>
      <c r="R159" s="1" cm="1">
        <f t="array" ref="R159">_xlfn.IFS(Q159 &gt; 19, 4, Q159 &gt; 15, 3, Q159 &gt; 11, 2, Q159 &gt; 0, 1)</f>
        <v>1</v>
      </c>
    </row>
    <row r="160" spans="1:18" x14ac:dyDescent="0.25">
      <c r="A160" s="1">
        <v>364</v>
      </c>
      <c r="B160" s="4" t="s">
        <v>392</v>
      </c>
      <c r="C160" s="1" t="s">
        <v>50</v>
      </c>
      <c r="D160" s="1" t="s">
        <v>24</v>
      </c>
      <c r="E160" s="1">
        <v>90</v>
      </c>
      <c r="F160" s="1">
        <v>60</v>
      </c>
      <c r="G160" s="1">
        <v>70</v>
      </c>
      <c r="H160" s="1">
        <v>75</v>
      </c>
      <c r="I160" s="1">
        <v>70</v>
      </c>
      <c r="J160" s="1">
        <v>45</v>
      </c>
      <c r="K160" s="1">
        <v>120</v>
      </c>
      <c r="L160" s="1" t="s">
        <v>773</v>
      </c>
      <c r="M160" s="1" t="s">
        <v>881</v>
      </c>
      <c r="N160" s="1" t="s">
        <v>877</v>
      </c>
      <c r="O160" s="1">
        <f>ROUND((0.4*J160 + 0.5*MAX(F160,H160)+0.1*MIN(F160,H160)) / 10, 0)</f>
        <v>6</v>
      </c>
      <c r="P160" s="1">
        <f>ROUND((0.5*E160 + 0.25*G160 + 0.25*I160)/10, 0)</f>
        <v>8</v>
      </c>
      <c r="Q160" s="1">
        <f t="shared" si="4"/>
        <v>14</v>
      </c>
      <c r="R160" s="1" cm="1">
        <f t="array" ref="R160">_xlfn.IFS(Q160 &gt; 19, 4, Q160 &gt; 15, 3, Q160 &gt; 11, 2, Q160 &gt; 0, 1)</f>
        <v>2</v>
      </c>
    </row>
    <row r="161" spans="1:18" x14ac:dyDescent="0.25">
      <c r="A161" s="1">
        <v>365</v>
      </c>
      <c r="B161" s="4" t="s">
        <v>393</v>
      </c>
      <c r="C161" s="1" t="s">
        <v>50</v>
      </c>
      <c r="D161" s="1" t="s">
        <v>24</v>
      </c>
      <c r="E161" s="1">
        <v>110</v>
      </c>
      <c r="F161" s="1">
        <v>80</v>
      </c>
      <c r="G161" s="1">
        <v>90</v>
      </c>
      <c r="H161" s="1">
        <v>95</v>
      </c>
      <c r="I161" s="1">
        <v>90</v>
      </c>
      <c r="J161" s="1">
        <v>65</v>
      </c>
      <c r="K161" s="1">
        <v>45</v>
      </c>
      <c r="L161" s="1" t="s">
        <v>774</v>
      </c>
      <c r="M161" s="1" t="s">
        <v>881</v>
      </c>
      <c r="N161" s="1" t="s">
        <v>877</v>
      </c>
      <c r="O161" s="1">
        <f>ROUND((0.4*J161 + 0.5*MAX(F161,H161)+0.1*MIN(F161,H161)) / 10, 0)</f>
        <v>8</v>
      </c>
      <c r="P161" s="1">
        <f>ROUND((0.5*E161 + 0.25*G161 + 0.25*I161)/10, 0)</f>
        <v>10</v>
      </c>
      <c r="Q161" s="1">
        <f t="shared" si="4"/>
        <v>18</v>
      </c>
      <c r="R161" s="1" cm="1">
        <f t="array" ref="R161">_xlfn.IFS(Q161 &gt; 19, 4, Q161 &gt; 15, 3, Q161 &gt; 11, 2, Q161 &gt; 0, 1)</f>
        <v>3</v>
      </c>
    </row>
    <row r="164" spans="1:18" x14ac:dyDescent="0.25">
      <c r="P164" s="1" t="s">
        <v>897</v>
      </c>
      <c r="Q164" s="1" t="s">
        <v>898</v>
      </c>
    </row>
    <row r="165" spans="1:18" x14ac:dyDescent="0.25">
      <c r="M165" s="1" t="s">
        <v>879</v>
      </c>
      <c r="N165" s="1" t="s">
        <v>878</v>
      </c>
      <c r="O165" s="1">
        <f>COUNTIFS(M2:M161, M165, N2:N161, N165, R2:R161, "&gt;=1")</f>
        <v>24</v>
      </c>
      <c r="P165" s="1">
        <f>COUNTIFS(M2:M161, M165, N2:N161, N165, R2:R161, 1)</f>
        <v>7</v>
      </c>
      <c r="Q165" s="1">
        <f>O165-P165</f>
        <v>17</v>
      </c>
    </row>
    <row r="166" spans="1:18" x14ac:dyDescent="0.25">
      <c r="M166" s="1" t="s">
        <v>879</v>
      </c>
      <c r="N166" s="1" t="s">
        <v>877</v>
      </c>
      <c r="O166" s="1">
        <f>COUNTIFS(M2:M161, M166, N2:N161, N166, R2:R161, "&gt;=1")</f>
        <v>8</v>
      </c>
      <c r="P166" s="1">
        <f>COUNTIFS(M2:M161, M166, N2:N161, N166, R2:R161, 1)</f>
        <v>2</v>
      </c>
      <c r="Q166" s="1">
        <f t="shared" ref="Q166:Q176" si="5">O166-P166</f>
        <v>6</v>
      </c>
    </row>
    <row r="167" spans="1:18" x14ac:dyDescent="0.25">
      <c r="M167" s="1" t="s">
        <v>879</v>
      </c>
      <c r="N167" s="1" t="s">
        <v>880</v>
      </c>
      <c r="O167" s="1">
        <f>COUNTIFS(M2:M161, M167, N2:N161, N167, R2:R161, "&gt;=1")</f>
        <v>15</v>
      </c>
      <c r="P167" s="1">
        <f>COUNTIFS(M2:M161, M167, N2:N161, N167, R2:R161, 1)</f>
        <v>3</v>
      </c>
      <c r="Q167" s="1">
        <f t="shared" si="5"/>
        <v>12</v>
      </c>
    </row>
    <row r="168" spans="1:18" x14ac:dyDescent="0.25">
      <c r="M168" s="1" t="s">
        <v>876</v>
      </c>
      <c r="N168" s="1" t="s">
        <v>878</v>
      </c>
      <c r="O168" s="1">
        <f>COUNTIFS(M2:M161, M168, N2:N161, N168, R2:R161, "&gt;=1")</f>
        <v>12</v>
      </c>
      <c r="P168" s="1">
        <f>COUNTIFS(M5:M164, M168, N2:N161, N168, R2:R161, 1)</f>
        <v>5</v>
      </c>
      <c r="Q168" s="1">
        <f t="shared" si="5"/>
        <v>7</v>
      </c>
    </row>
    <row r="169" spans="1:18" x14ac:dyDescent="0.25">
      <c r="M169" s="1" t="s">
        <v>876</v>
      </c>
      <c r="N169" s="1" t="s">
        <v>877</v>
      </c>
      <c r="O169" s="1">
        <f>COUNTIFS(M2:M161, M169, N2:N161, N169, R2:R161, "&gt;=1")</f>
        <v>7</v>
      </c>
      <c r="P169" s="1">
        <f>COUNTIFS(M2:M161, M169, N2:N161, N169, R2:R161, 1)</f>
        <v>0</v>
      </c>
      <c r="Q169" s="1">
        <f t="shared" si="5"/>
        <v>7</v>
      </c>
    </row>
    <row r="170" spans="1:18" x14ac:dyDescent="0.25">
      <c r="M170" s="1" t="s">
        <v>876</v>
      </c>
      <c r="N170" s="1" t="s">
        <v>880</v>
      </c>
      <c r="O170" s="1">
        <f>COUNTIFS(M2:M161, M170, N2:N161, N170, R2:R161, "&gt;=1")</f>
        <v>17</v>
      </c>
      <c r="P170" s="1">
        <f>COUNTIFS(M2:M161, M170, N2:N161, N170, R2:R161, 1)</f>
        <v>5</v>
      </c>
      <c r="Q170" s="1">
        <f t="shared" si="5"/>
        <v>12</v>
      </c>
    </row>
    <row r="171" spans="1:18" x14ac:dyDescent="0.25">
      <c r="M171" s="1" t="s">
        <v>886</v>
      </c>
      <c r="N171" s="1" t="s">
        <v>878</v>
      </c>
      <c r="O171" s="1">
        <f>COUNTIFS(M2:M161, M171, N2:N161, N171, R2:R161, "&gt;=1")</f>
        <v>13</v>
      </c>
      <c r="P171" s="1">
        <f>COUNTIFS(M2:M161, M171, N2:N161, N171, R2:R161, 1)</f>
        <v>2</v>
      </c>
      <c r="Q171" s="1">
        <f t="shared" si="5"/>
        <v>11</v>
      </c>
    </row>
    <row r="172" spans="1:18" x14ac:dyDescent="0.25">
      <c r="M172" s="1" t="s">
        <v>886</v>
      </c>
      <c r="N172" s="1" t="s">
        <v>877</v>
      </c>
      <c r="O172" s="1">
        <f>COUNTIFS(M2:M161, M172, N2:N161, N172, R2:R161, "&gt;=1")</f>
        <v>8</v>
      </c>
      <c r="P172" s="1">
        <f>COUNTIFS(M2:M161, M172, N2:N161, N172, R2:R161, 1)</f>
        <v>3</v>
      </c>
      <c r="Q172" s="1">
        <f t="shared" si="5"/>
        <v>5</v>
      </c>
    </row>
    <row r="173" spans="1:18" x14ac:dyDescent="0.25">
      <c r="M173" s="1" t="s">
        <v>886</v>
      </c>
      <c r="N173" s="1" t="s">
        <v>880</v>
      </c>
      <c r="O173" s="1">
        <f>COUNTIFS(M2:M161, M173, N2:N161, N173, R2:R161, "&gt;=1")</f>
        <v>9</v>
      </c>
      <c r="P173" s="1">
        <f>COUNTIFS(M2:M161, M173, N2:N161, N173, R2:R161, 1)</f>
        <v>2</v>
      </c>
      <c r="Q173" s="1">
        <f t="shared" si="5"/>
        <v>7</v>
      </c>
    </row>
    <row r="174" spans="1:18" x14ac:dyDescent="0.25">
      <c r="M174" s="1" t="s">
        <v>881</v>
      </c>
      <c r="N174" s="1" t="s">
        <v>878</v>
      </c>
      <c r="O174" s="1">
        <f>COUNTIFS(M2:M161, M174, N2:N161, N174, R2:R161, "&gt;=1")</f>
        <v>4</v>
      </c>
      <c r="P174" s="1">
        <f>COUNTIFS(M2:M161, M174, N2:N161, N174, R2:R161, 1)</f>
        <v>1</v>
      </c>
      <c r="Q174" s="1">
        <f t="shared" si="5"/>
        <v>3</v>
      </c>
    </row>
    <row r="175" spans="1:18" x14ac:dyDescent="0.25">
      <c r="M175" s="1" t="s">
        <v>881</v>
      </c>
      <c r="N175" s="1" t="s">
        <v>877</v>
      </c>
      <c r="O175" s="1">
        <f>COUNTIFS(M2:M161, M175, N2:N161, N175, R2:R161, "&gt;=1")</f>
        <v>8</v>
      </c>
      <c r="P175" s="1">
        <f>COUNTIFS(M2:M161, M175, N2:N161, N175, R2:R161, 1)</f>
        <v>2</v>
      </c>
      <c r="Q175" s="1">
        <f t="shared" si="5"/>
        <v>6</v>
      </c>
    </row>
    <row r="176" spans="1:18" x14ac:dyDescent="0.25">
      <c r="M176" s="1" t="s">
        <v>881</v>
      </c>
      <c r="N176" s="1" t="s">
        <v>880</v>
      </c>
      <c r="O176" s="1">
        <f>COUNTIFS(M2:M161, M176, N2:N161, N176, R2:R161, "&gt;=1")</f>
        <v>5</v>
      </c>
      <c r="P176" s="1">
        <f>COUNTIFS(M2:M161, M176, N2:N161, N176, R2:R161, 1)</f>
        <v>1</v>
      </c>
      <c r="Q176" s="1">
        <f t="shared" si="5"/>
        <v>4</v>
      </c>
    </row>
    <row r="177" spans="13:15" x14ac:dyDescent="0.25">
      <c r="M177" s="1" t="s">
        <v>890</v>
      </c>
      <c r="N177" s="1" t="s">
        <v>878</v>
      </c>
      <c r="O177" s="1">
        <f>COUNTIFS(M2:M161, M177, N2:N161, N177, R2:R161, "&gt;=1")</f>
        <v>3</v>
      </c>
    </row>
    <row r="178" spans="13:15" x14ac:dyDescent="0.25">
      <c r="M178" s="1" t="s">
        <v>890</v>
      </c>
      <c r="N178" s="1" t="s">
        <v>877</v>
      </c>
      <c r="O178" s="1">
        <f>COUNTIFS(M2:M161, M178, N2:N161, N178, R2:R161, "&gt;=1")</f>
        <v>0</v>
      </c>
    </row>
    <row r="179" spans="13:15" x14ac:dyDescent="0.25">
      <c r="M179" s="1" t="s">
        <v>890</v>
      </c>
      <c r="N179" s="1" t="s">
        <v>880</v>
      </c>
      <c r="O179" s="1">
        <f>COUNTIFS(M2:M161, M179, N2:N161, N179, R2:R161, "&gt;=1")</f>
        <v>0</v>
      </c>
    </row>
    <row r="180" spans="13:15" x14ac:dyDescent="0.25">
      <c r="M180" s="1" t="s">
        <v>889</v>
      </c>
      <c r="N180" s="1" t="s">
        <v>878</v>
      </c>
      <c r="O180" s="1">
        <f>COUNTIFS(M2:M161, M180, N2:N161, N180, R2:R161, "&gt;=1")</f>
        <v>4</v>
      </c>
    </row>
    <row r="181" spans="13:15" x14ac:dyDescent="0.25">
      <c r="M181" s="1" t="s">
        <v>889</v>
      </c>
      <c r="N181" s="1" t="s">
        <v>877</v>
      </c>
      <c r="O181" s="1">
        <f>COUNTIFS(M2:M161, M181, N2:N161, N181, R2:R161, "&gt;=1")</f>
        <v>4</v>
      </c>
    </row>
    <row r="182" spans="13:15" x14ac:dyDescent="0.25">
      <c r="M182" s="1" t="s">
        <v>889</v>
      </c>
      <c r="N182" s="1" t="s">
        <v>880</v>
      </c>
      <c r="O182" s="1">
        <f>COUNTIFS(M2:M161, M182, N2:N161, N182, R2:R161, "&gt;=1")</f>
        <v>4</v>
      </c>
    </row>
  </sheetData>
  <conditionalFormatting sqref="O177:O18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65:P182 O165:O1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65:Q18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65:O18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6"/>
  <sheetViews>
    <sheetView workbookViewId="0">
      <selection activeCell="O1" sqref="A1:O1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4" width="7.85546875" bestFit="1" customWidth="1"/>
    <col min="5" max="5" width="4" bestFit="1" customWidth="1"/>
    <col min="6" max="6" width="6.28515625" bestFit="1" customWidth="1"/>
    <col min="7" max="7" width="9.28515625" bestFit="1" customWidth="1"/>
    <col min="8" max="8" width="8.28515625" bestFit="1" customWidth="1"/>
    <col min="9" max="9" width="11.28515625" bestFit="1" customWidth="1"/>
    <col min="10" max="10" width="6.42578125" bestFit="1" customWidth="1"/>
    <col min="11" max="11" width="10.28515625" bestFit="1" customWidth="1"/>
    <col min="12" max="12" width="12.28515625" bestFit="1" customWidth="1"/>
    <col min="13" max="13" width="22" bestFit="1" customWidth="1"/>
    <col min="14" max="14" width="11.7109375" bestFit="1" customWidth="1"/>
    <col min="15" max="15" width="19.28515625" bestFit="1" customWidth="1"/>
  </cols>
  <sheetData>
    <row r="1" spans="1:15" x14ac:dyDescent="0.25">
      <c r="A1" t="s">
        <v>7</v>
      </c>
      <c r="B1" t="s">
        <v>6</v>
      </c>
      <c r="C1" t="s">
        <v>11</v>
      </c>
      <c r="D1" t="s">
        <v>12</v>
      </c>
      <c r="E1" t="s">
        <v>5</v>
      </c>
      <c r="F1" t="s">
        <v>0</v>
      </c>
      <c r="G1" t="s">
        <v>8</v>
      </c>
      <c r="H1" t="s">
        <v>4</v>
      </c>
      <c r="I1" t="s">
        <v>9</v>
      </c>
      <c r="J1" t="s">
        <v>10</v>
      </c>
      <c r="K1" t="s">
        <v>1</v>
      </c>
      <c r="L1" t="s">
        <v>2</v>
      </c>
      <c r="M1" t="s">
        <v>3</v>
      </c>
      <c r="N1" t="s">
        <v>884</v>
      </c>
      <c r="O1" t="s">
        <v>885</v>
      </c>
    </row>
    <row r="2" spans="1:15" x14ac:dyDescent="0.25">
      <c r="A2">
        <v>1</v>
      </c>
      <c r="B2" t="s">
        <v>13</v>
      </c>
      <c r="C2" t="s">
        <v>14</v>
      </c>
      <c r="D2" t="s">
        <v>15</v>
      </c>
      <c r="E2">
        <v>45</v>
      </c>
      <c r="F2">
        <v>49</v>
      </c>
      <c r="G2">
        <v>65</v>
      </c>
      <c r="H2">
        <v>49</v>
      </c>
      <c r="I2">
        <v>65</v>
      </c>
      <c r="J2">
        <v>45</v>
      </c>
      <c r="K2">
        <v>318</v>
      </c>
      <c r="L2">
        <v>45</v>
      </c>
      <c r="M2" t="s">
        <v>519</v>
      </c>
    </row>
    <row r="3" spans="1:15" x14ac:dyDescent="0.25">
      <c r="A3">
        <v>2</v>
      </c>
      <c r="B3" t="s">
        <v>16</v>
      </c>
      <c r="C3" t="s">
        <v>14</v>
      </c>
      <c r="D3" t="s">
        <v>15</v>
      </c>
      <c r="E3">
        <v>60</v>
      </c>
      <c r="F3">
        <v>62</v>
      </c>
      <c r="G3">
        <v>80</v>
      </c>
      <c r="H3">
        <v>63</v>
      </c>
      <c r="I3">
        <v>80</v>
      </c>
      <c r="J3">
        <v>60</v>
      </c>
      <c r="K3">
        <v>405</v>
      </c>
      <c r="L3">
        <v>45</v>
      </c>
      <c r="M3" t="s">
        <v>519</v>
      </c>
    </row>
    <row r="4" spans="1:15" x14ac:dyDescent="0.25">
      <c r="A4">
        <v>3</v>
      </c>
      <c r="B4" t="s">
        <v>17</v>
      </c>
      <c r="C4" t="s">
        <v>14</v>
      </c>
      <c r="D4" t="s">
        <v>15</v>
      </c>
      <c r="E4">
        <v>80</v>
      </c>
      <c r="F4">
        <v>100</v>
      </c>
      <c r="G4">
        <v>122</v>
      </c>
      <c r="H4">
        <v>123</v>
      </c>
      <c r="I4">
        <v>120</v>
      </c>
      <c r="J4">
        <v>80</v>
      </c>
      <c r="K4">
        <v>625</v>
      </c>
      <c r="L4">
        <v>45</v>
      </c>
      <c r="M4" t="s">
        <v>519</v>
      </c>
    </row>
    <row r="5" spans="1:15" x14ac:dyDescent="0.25">
      <c r="A5">
        <v>4</v>
      </c>
      <c r="B5" t="s">
        <v>18</v>
      </c>
      <c r="C5" t="s">
        <v>19</v>
      </c>
      <c r="E5">
        <v>39</v>
      </c>
      <c r="F5">
        <v>52</v>
      </c>
      <c r="G5">
        <v>60</v>
      </c>
      <c r="H5">
        <v>43</v>
      </c>
      <c r="I5">
        <v>50</v>
      </c>
      <c r="J5">
        <v>65</v>
      </c>
      <c r="K5">
        <v>309</v>
      </c>
      <c r="L5">
        <v>45</v>
      </c>
      <c r="M5" t="s">
        <v>520</v>
      </c>
    </row>
    <row r="6" spans="1:15" x14ac:dyDescent="0.25">
      <c r="A6">
        <v>5</v>
      </c>
      <c r="B6" t="s">
        <v>20</v>
      </c>
      <c r="C6" t="s">
        <v>19</v>
      </c>
      <c r="E6">
        <v>58</v>
      </c>
      <c r="F6">
        <v>64</v>
      </c>
      <c r="G6">
        <v>80</v>
      </c>
      <c r="H6">
        <v>58</v>
      </c>
      <c r="I6">
        <v>65</v>
      </c>
      <c r="J6">
        <v>80</v>
      </c>
      <c r="K6">
        <v>405</v>
      </c>
      <c r="L6">
        <v>45</v>
      </c>
      <c r="M6" t="s">
        <v>521</v>
      </c>
    </row>
    <row r="7" spans="1:15" x14ac:dyDescent="0.25">
      <c r="A7">
        <v>6</v>
      </c>
      <c r="B7" t="s">
        <v>21</v>
      </c>
      <c r="C7" t="s">
        <v>19</v>
      </c>
      <c r="D7" t="s">
        <v>22</v>
      </c>
      <c r="E7">
        <v>78</v>
      </c>
      <c r="F7">
        <v>104</v>
      </c>
      <c r="G7">
        <v>159</v>
      </c>
      <c r="H7">
        <v>78</v>
      </c>
      <c r="I7">
        <v>115</v>
      </c>
      <c r="J7">
        <v>100</v>
      </c>
      <c r="K7">
        <v>634</v>
      </c>
      <c r="L7">
        <v>45</v>
      </c>
      <c r="M7" t="s">
        <v>521</v>
      </c>
    </row>
    <row r="8" spans="1:15" x14ac:dyDescent="0.25">
      <c r="A8">
        <v>7</v>
      </c>
      <c r="B8" t="s">
        <v>23</v>
      </c>
      <c r="C8" t="s">
        <v>24</v>
      </c>
      <c r="E8">
        <v>44</v>
      </c>
      <c r="F8">
        <v>48</v>
      </c>
      <c r="G8">
        <v>50</v>
      </c>
      <c r="H8">
        <v>65</v>
      </c>
      <c r="I8">
        <v>64</v>
      </c>
      <c r="J8">
        <v>43</v>
      </c>
      <c r="K8">
        <v>314</v>
      </c>
      <c r="L8">
        <v>45</v>
      </c>
      <c r="M8" t="s">
        <v>522</v>
      </c>
    </row>
    <row r="9" spans="1:15" x14ac:dyDescent="0.25">
      <c r="A9">
        <v>8</v>
      </c>
      <c r="B9" t="s">
        <v>25</v>
      </c>
      <c r="C9" t="s">
        <v>24</v>
      </c>
      <c r="E9">
        <v>59</v>
      </c>
      <c r="F9">
        <v>63</v>
      </c>
      <c r="G9">
        <v>65</v>
      </c>
      <c r="H9">
        <v>80</v>
      </c>
      <c r="I9">
        <v>80</v>
      </c>
      <c r="J9">
        <v>58</v>
      </c>
      <c r="K9">
        <v>405</v>
      </c>
      <c r="L9">
        <v>45</v>
      </c>
      <c r="M9" t="s">
        <v>523</v>
      </c>
    </row>
    <row r="10" spans="1:15" x14ac:dyDescent="0.25">
      <c r="A10">
        <v>9</v>
      </c>
      <c r="B10" t="s">
        <v>26</v>
      </c>
      <c r="C10" t="s">
        <v>24</v>
      </c>
      <c r="E10">
        <v>79</v>
      </c>
      <c r="F10">
        <v>103</v>
      </c>
      <c r="G10">
        <v>135</v>
      </c>
      <c r="H10">
        <v>120</v>
      </c>
      <c r="I10">
        <v>115</v>
      </c>
      <c r="J10">
        <v>78</v>
      </c>
      <c r="K10">
        <v>630</v>
      </c>
      <c r="L10">
        <v>45</v>
      </c>
      <c r="M10" t="s">
        <v>524</v>
      </c>
    </row>
    <row r="11" spans="1:15" x14ac:dyDescent="0.25">
      <c r="A11">
        <v>10</v>
      </c>
      <c r="B11" t="s">
        <v>27</v>
      </c>
      <c r="C11" t="s">
        <v>28</v>
      </c>
      <c r="E11">
        <v>45</v>
      </c>
      <c r="F11">
        <v>30</v>
      </c>
      <c r="G11">
        <v>20</v>
      </c>
      <c r="H11">
        <v>35</v>
      </c>
      <c r="I11">
        <v>20</v>
      </c>
      <c r="J11">
        <v>45</v>
      </c>
      <c r="K11">
        <v>195</v>
      </c>
      <c r="L11">
        <v>255</v>
      </c>
      <c r="M11" t="s">
        <v>525</v>
      </c>
    </row>
    <row r="12" spans="1:15" x14ac:dyDescent="0.25">
      <c r="A12">
        <v>11</v>
      </c>
      <c r="B12" t="s">
        <v>29</v>
      </c>
      <c r="C12" t="s">
        <v>28</v>
      </c>
      <c r="E12">
        <v>50</v>
      </c>
      <c r="F12">
        <v>20</v>
      </c>
      <c r="G12">
        <v>25</v>
      </c>
      <c r="H12">
        <v>55</v>
      </c>
      <c r="I12">
        <v>25</v>
      </c>
      <c r="J12">
        <v>30</v>
      </c>
      <c r="K12">
        <v>205</v>
      </c>
      <c r="L12">
        <v>120</v>
      </c>
      <c r="M12" t="s">
        <v>526</v>
      </c>
    </row>
    <row r="13" spans="1:15" x14ac:dyDescent="0.25">
      <c r="A13">
        <v>12</v>
      </c>
      <c r="B13" t="s">
        <v>30</v>
      </c>
      <c r="C13" t="s">
        <v>28</v>
      </c>
      <c r="D13" t="s">
        <v>22</v>
      </c>
      <c r="E13">
        <v>60</v>
      </c>
      <c r="F13">
        <v>45</v>
      </c>
      <c r="G13">
        <v>90</v>
      </c>
      <c r="H13">
        <v>50</v>
      </c>
      <c r="I13">
        <v>80</v>
      </c>
      <c r="J13">
        <v>70</v>
      </c>
      <c r="K13">
        <v>395</v>
      </c>
      <c r="L13">
        <v>45</v>
      </c>
      <c r="M13" t="s">
        <v>527</v>
      </c>
    </row>
    <row r="14" spans="1:15" x14ac:dyDescent="0.25">
      <c r="A14">
        <v>13</v>
      </c>
      <c r="B14" t="s">
        <v>31</v>
      </c>
      <c r="C14" t="s">
        <v>28</v>
      </c>
      <c r="D14" t="s">
        <v>15</v>
      </c>
      <c r="E14">
        <v>40</v>
      </c>
      <c r="F14">
        <v>35</v>
      </c>
      <c r="G14">
        <v>20</v>
      </c>
      <c r="H14">
        <v>30</v>
      </c>
      <c r="I14">
        <v>20</v>
      </c>
      <c r="J14">
        <v>50</v>
      </c>
      <c r="K14">
        <v>195</v>
      </c>
      <c r="L14">
        <v>255</v>
      </c>
      <c r="M14" t="s">
        <v>528</v>
      </c>
    </row>
    <row r="15" spans="1:15" x14ac:dyDescent="0.25">
      <c r="A15">
        <v>14</v>
      </c>
      <c r="B15" t="s">
        <v>32</v>
      </c>
      <c r="C15" t="s">
        <v>28</v>
      </c>
      <c r="D15" t="s">
        <v>15</v>
      </c>
      <c r="E15">
        <v>45</v>
      </c>
      <c r="F15">
        <v>25</v>
      </c>
      <c r="G15">
        <v>25</v>
      </c>
      <c r="H15">
        <v>50</v>
      </c>
      <c r="I15">
        <v>25</v>
      </c>
      <c r="J15">
        <v>35</v>
      </c>
      <c r="K15">
        <v>205</v>
      </c>
      <c r="L15">
        <v>120</v>
      </c>
      <c r="M15" t="s">
        <v>526</v>
      </c>
    </row>
    <row r="16" spans="1:15" x14ac:dyDescent="0.25">
      <c r="A16">
        <v>15</v>
      </c>
      <c r="B16" t="s">
        <v>33</v>
      </c>
      <c r="C16" t="s">
        <v>28</v>
      </c>
      <c r="D16" t="s">
        <v>15</v>
      </c>
      <c r="E16">
        <v>65</v>
      </c>
      <c r="F16">
        <v>150</v>
      </c>
      <c r="G16">
        <v>15</v>
      </c>
      <c r="H16">
        <v>40</v>
      </c>
      <c r="I16">
        <v>80</v>
      </c>
      <c r="J16">
        <v>145</v>
      </c>
      <c r="K16">
        <v>495</v>
      </c>
      <c r="L16">
        <v>45</v>
      </c>
      <c r="M16" t="s">
        <v>529</v>
      </c>
    </row>
    <row r="17" spans="1:13" x14ac:dyDescent="0.25">
      <c r="A17">
        <v>16</v>
      </c>
      <c r="B17" t="s">
        <v>34</v>
      </c>
      <c r="C17" t="s">
        <v>35</v>
      </c>
      <c r="D17" t="s">
        <v>22</v>
      </c>
      <c r="E17">
        <v>40</v>
      </c>
      <c r="F17">
        <v>45</v>
      </c>
      <c r="G17">
        <v>35</v>
      </c>
      <c r="H17">
        <v>40</v>
      </c>
      <c r="I17">
        <v>35</v>
      </c>
      <c r="J17">
        <v>56</v>
      </c>
      <c r="K17">
        <v>251</v>
      </c>
      <c r="L17">
        <v>255</v>
      </c>
      <c r="M17" t="s">
        <v>530</v>
      </c>
    </row>
    <row r="18" spans="1:13" x14ac:dyDescent="0.25">
      <c r="A18">
        <v>17</v>
      </c>
      <c r="B18" t="s">
        <v>36</v>
      </c>
      <c r="C18" t="s">
        <v>35</v>
      </c>
      <c r="D18" t="s">
        <v>22</v>
      </c>
      <c r="E18">
        <v>63</v>
      </c>
      <c r="F18">
        <v>60</v>
      </c>
      <c r="G18">
        <v>50</v>
      </c>
      <c r="H18">
        <v>55</v>
      </c>
      <c r="I18">
        <v>50</v>
      </c>
      <c r="J18">
        <v>71</v>
      </c>
      <c r="K18">
        <v>349</v>
      </c>
      <c r="L18">
        <v>120</v>
      </c>
      <c r="M18" t="s">
        <v>531</v>
      </c>
    </row>
    <row r="19" spans="1:13" x14ac:dyDescent="0.25">
      <c r="A19">
        <v>18</v>
      </c>
      <c r="B19" t="s">
        <v>37</v>
      </c>
      <c r="C19" t="s">
        <v>35</v>
      </c>
      <c r="D19" t="s">
        <v>22</v>
      </c>
      <c r="E19">
        <v>83</v>
      </c>
      <c r="F19">
        <v>80</v>
      </c>
      <c r="G19">
        <v>135</v>
      </c>
      <c r="H19">
        <v>80</v>
      </c>
      <c r="I19">
        <v>80</v>
      </c>
      <c r="J19">
        <v>121</v>
      </c>
      <c r="K19">
        <v>579</v>
      </c>
      <c r="L19">
        <v>45</v>
      </c>
      <c r="M19" t="s">
        <v>531</v>
      </c>
    </row>
    <row r="20" spans="1:13" x14ac:dyDescent="0.25">
      <c r="A20">
        <v>19</v>
      </c>
      <c r="B20" t="s">
        <v>38</v>
      </c>
      <c r="C20" t="s">
        <v>35</v>
      </c>
      <c r="D20" t="s">
        <v>39</v>
      </c>
      <c r="E20">
        <v>30</v>
      </c>
      <c r="F20">
        <v>56</v>
      </c>
      <c r="G20">
        <v>25</v>
      </c>
      <c r="H20">
        <v>35</v>
      </c>
      <c r="I20">
        <v>35</v>
      </c>
      <c r="J20">
        <v>72</v>
      </c>
      <c r="K20">
        <v>253</v>
      </c>
      <c r="L20">
        <v>255</v>
      </c>
      <c r="M20" t="s">
        <v>532</v>
      </c>
    </row>
    <row r="21" spans="1:13" x14ac:dyDescent="0.25">
      <c r="A21">
        <v>20</v>
      </c>
      <c r="B21" t="s">
        <v>40</v>
      </c>
      <c r="C21" t="s">
        <v>35</v>
      </c>
      <c r="D21" t="s">
        <v>39</v>
      </c>
      <c r="E21">
        <v>75</v>
      </c>
      <c r="F21">
        <v>71</v>
      </c>
      <c r="G21">
        <v>40</v>
      </c>
      <c r="H21">
        <v>70</v>
      </c>
      <c r="I21">
        <v>80</v>
      </c>
      <c r="J21">
        <v>77</v>
      </c>
      <c r="K21">
        <v>413</v>
      </c>
      <c r="L21">
        <v>127</v>
      </c>
      <c r="M21" t="s">
        <v>532</v>
      </c>
    </row>
    <row r="22" spans="1:13" x14ac:dyDescent="0.25">
      <c r="A22">
        <v>21</v>
      </c>
      <c r="B22" t="s">
        <v>41</v>
      </c>
      <c r="C22" t="s">
        <v>35</v>
      </c>
      <c r="D22" t="s">
        <v>22</v>
      </c>
      <c r="E22">
        <v>40</v>
      </c>
      <c r="F22">
        <v>60</v>
      </c>
      <c r="G22">
        <v>31</v>
      </c>
      <c r="H22">
        <v>30</v>
      </c>
      <c r="I22">
        <v>31</v>
      </c>
      <c r="J22">
        <v>70</v>
      </c>
      <c r="K22">
        <v>262</v>
      </c>
      <c r="L22">
        <v>255</v>
      </c>
      <c r="M22" t="s">
        <v>530</v>
      </c>
    </row>
    <row r="23" spans="1:13" x14ac:dyDescent="0.25">
      <c r="A23">
        <v>22</v>
      </c>
      <c r="B23" t="s">
        <v>42</v>
      </c>
      <c r="C23" t="s">
        <v>35</v>
      </c>
      <c r="D23" t="s">
        <v>22</v>
      </c>
      <c r="E23">
        <v>65</v>
      </c>
      <c r="F23">
        <v>90</v>
      </c>
      <c r="G23">
        <v>61</v>
      </c>
      <c r="H23">
        <v>65</v>
      </c>
      <c r="I23">
        <v>61</v>
      </c>
      <c r="J23">
        <v>100</v>
      </c>
      <c r="K23">
        <v>442</v>
      </c>
      <c r="L23">
        <v>90</v>
      </c>
      <c r="M23" t="s">
        <v>533</v>
      </c>
    </row>
    <row r="24" spans="1:13" x14ac:dyDescent="0.25">
      <c r="A24">
        <v>23</v>
      </c>
      <c r="B24" t="s">
        <v>43</v>
      </c>
      <c r="C24" t="s">
        <v>15</v>
      </c>
      <c r="E24">
        <v>35</v>
      </c>
      <c r="F24">
        <v>60</v>
      </c>
      <c r="G24">
        <v>40</v>
      </c>
      <c r="H24">
        <v>44</v>
      </c>
      <c r="I24">
        <v>54</v>
      </c>
      <c r="J24">
        <v>55</v>
      </c>
      <c r="K24">
        <v>288</v>
      </c>
      <c r="L24">
        <v>255</v>
      </c>
      <c r="M24" t="s">
        <v>534</v>
      </c>
    </row>
    <row r="25" spans="1:13" x14ac:dyDescent="0.25">
      <c r="A25">
        <v>24</v>
      </c>
      <c r="B25" t="s">
        <v>44</v>
      </c>
      <c r="C25" t="s">
        <v>15</v>
      </c>
      <c r="E25">
        <v>60</v>
      </c>
      <c r="F25">
        <v>95</v>
      </c>
      <c r="G25">
        <v>65</v>
      </c>
      <c r="H25">
        <v>69</v>
      </c>
      <c r="I25">
        <v>79</v>
      </c>
      <c r="J25">
        <v>80</v>
      </c>
      <c r="K25">
        <v>448</v>
      </c>
      <c r="L25">
        <v>90</v>
      </c>
      <c r="M25" t="s">
        <v>535</v>
      </c>
    </row>
    <row r="26" spans="1:13" x14ac:dyDescent="0.25">
      <c r="A26">
        <v>25</v>
      </c>
      <c r="B26" t="s">
        <v>45</v>
      </c>
      <c r="C26" t="s">
        <v>46</v>
      </c>
      <c r="E26">
        <v>35</v>
      </c>
      <c r="F26">
        <v>55</v>
      </c>
      <c r="G26">
        <v>50</v>
      </c>
      <c r="H26">
        <v>40</v>
      </c>
      <c r="I26">
        <v>50</v>
      </c>
      <c r="J26">
        <v>90</v>
      </c>
      <c r="K26">
        <v>320</v>
      </c>
      <c r="L26">
        <v>190</v>
      </c>
      <c r="M26" t="s">
        <v>532</v>
      </c>
    </row>
    <row r="27" spans="1:13" x14ac:dyDescent="0.25">
      <c r="A27">
        <v>26</v>
      </c>
      <c r="B27" t="s">
        <v>47</v>
      </c>
      <c r="C27" t="s">
        <v>46</v>
      </c>
      <c r="D27" t="s">
        <v>46</v>
      </c>
      <c r="E27">
        <v>60</v>
      </c>
      <c r="F27">
        <v>85</v>
      </c>
      <c r="G27">
        <v>95</v>
      </c>
      <c r="H27">
        <v>50</v>
      </c>
      <c r="I27">
        <v>85</v>
      </c>
      <c r="J27">
        <v>110</v>
      </c>
      <c r="K27">
        <v>485</v>
      </c>
      <c r="L27">
        <v>75</v>
      </c>
      <c r="M27" t="s">
        <v>532</v>
      </c>
    </row>
    <row r="28" spans="1:13" x14ac:dyDescent="0.25">
      <c r="A28">
        <v>27</v>
      </c>
      <c r="B28" t="s">
        <v>48</v>
      </c>
      <c r="C28" t="s">
        <v>49</v>
      </c>
      <c r="D28" t="s">
        <v>50</v>
      </c>
      <c r="E28">
        <v>50</v>
      </c>
      <c r="F28">
        <v>75</v>
      </c>
      <c r="G28">
        <v>10</v>
      </c>
      <c r="H28">
        <v>90</v>
      </c>
      <c r="I28">
        <v>35</v>
      </c>
      <c r="J28">
        <v>40</v>
      </c>
      <c r="K28">
        <v>300</v>
      </c>
      <c r="L28">
        <v>255</v>
      </c>
      <c r="M28" t="s">
        <v>532</v>
      </c>
    </row>
    <row r="29" spans="1:13" x14ac:dyDescent="0.25">
      <c r="A29">
        <v>28</v>
      </c>
      <c r="B29" t="s">
        <v>51</v>
      </c>
      <c r="C29" t="s">
        <v>49</v>
      </c>
      <c r="D29" t="s">
        <v>50</v>
      </c>
      <c r="E29">
        <v>75</v>
      </c>
      <c r="F29">
        <v>100</v>
      </c>
      <c r="G29">
        <v>25</v>
      </c>
      <c r="H29">
        <v>120</v>
      </c>
      <c r="I29">
        <v>65</v>
      </c>
      <c r="J29">
        <v>65</v>
      </c>
      <c r="K29">
        <v>450</v>
      </c>
      <c r="L29">
        <v>90</v>
      </c>
      <c r="M29" t="s">
        <v>532</v>
      </c>
    </row>
    <row r="30" spans="1:13" x14ac:dyDescent="0.25">
      <c r="A30">
        <v>29</v>
      </c>
      <c r="B30" t="s">
        <v>875</v>
      </c>
      <c r="C30" t="s">
        <v>15</v>
      </c>
      <c r="E30">
        <v>55</v>
      </c>
      <c r="F30">
        <v>47</v>
      </c>
      <c r="G30">
        <v>40</v>
      </c>
      <c r="H30">
        <v>52</v>
      </c>
      <c r="I30">
        <v>40</v>
      </c>
      <c r="J30">
        <v>41</v>
      </c>
      <c r="K30">
        <v>275</v>
      </c>
      <c r="L30">
        <v>235</v>
      </c>
      <c r="M30" t="s">
        <v>536</v>
      </c>
    </row>
    <row r="31" spans="1:13" x14ac:dyDescent="0.25">
      <c r="A31">
        <v>30</v>
      </c>
      <c r="B31" t="s">
        <v>52</v>
      </c>
      <c r="C31" t="s">
        <v>15</v>
      </c>
      <c r="E31">
        <v>70</v>
      </c>
      <c r="F31">
        <v>62</v>
      </c>
      <c r="G31">
        <v>55</v>
      </c>
      <c r="H31">
        <v>67</v>
      </c>
      <c r="I31">
        <v>55</v>
      </c>
      <c r="J31">
        <v>56</v>
      </c>
      <c r="K31">
        <v>365</v>
      </c>
      <c r="L31">
        <v>120</v>
      </c>
      <c r="M31" t="s">
        <v>536</v>
      </c>
    </row>
    <row r="32" spans="1:13" x14ac:dyDescent="0.25">
      <c r="A32">
        <v>31</v>
      </c>
      <c r="B32" t="s">
        <v>53</v>
      </c>
      <c r="C32" t="s">
        <v>15</v>
      </c>
      <c r="D32" t="s">
        <v>49</v>
      </c>
      <c r="E32">
        <v>90</v>
      </c>
      <c r="F32">
        <v>92</v>
      </c>
      <c r="G32">
        <v>75</v>
      </c>
      <c r="H32">
        <v>87</v>
      </c>
      <c r="I32">
        <v>85</v>
      </c>
      <c r="J32">
        <v>76</v>
      </c>
      <c r="K32">
        <v>505</v>
      </c>
      <c r="L32">
        <v>45</v>
      </c>
      <c r="M32" t="s">
        <v>537</v>
      </c>
    </row>
    <row r="33" spans="1:13" x14ac:dyDescent="0.25">
      <c r="A33">
        <v>32</v>
      </c>
      <c r="B33" t="s">
        <v>875</v>
      </c>
      <c r="C33" t="s">
        <v>15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273</v>
      </c>
      <c r="L33">
        <v>235</v>
      </c>
      <c r="M33" t="s">
        <v>536</v>
      </c>
    </row>
    <row r="34" spans="1:13" x14ac:dyDescent="0.25">
      <c r="A34">
        <v>33</v>
      </c>
      <c r="B34" t="s">
        <v>54</v>
      </c>
      <c r="C34" t="s">
        <v>15</v>
      </c>
      <c r="E34">
        <v>61</v>
      </c>
      <c r="F34">
        <v>72</v>
      </c>
      <c r="G34">
        <v>55</v>
      </c>
      <c r="H34">
        <v>57</v>
      </c>
      <c r="I34">
        <v>55</v>
      </c>
      <c r="J34">
        <v>65</v>
      </c>
      <c r="K34">
        <v>365</v>
      </c>
      <c r="L34">
        <v>120</v>
      </c>
      <c r="M34" t="s">
        <v>536</v>
      </c>
    </row>
    <row r="35" spans="1:13" x14ac:dyDescent="0.25">
      <c r="A35">
        <v>34</v>
      </c>
      <c r="B35" t="s">
        <v>55</v>
      </c>
      <c r="C35" t="s">
        <v>15</v>
      </c>
      <c r="D35" t="s">
        <v>49</v>
      </c>
      <c r="E35">
        <v>81</v>
      </c>
      <c r="F35">
        <v>102</v>
      </c>
      <c r="G35">
        <v>85</v>
      </c>
      <c r="H35">
        <v>77</v>
      </c>
      <c r="I35">
        <v>75</v>
      </c>
      <c r="J35">
        <v>85</v>
      </c>
      <c r="K35">
        <v>505</v>
      </c>
      <c r="L35">
        <v>45</v>
      </c>
      <c r="M35" t="s">
        <v>537</v>
      </c>
    </row>
    <row r="36" spans="1:13" x14ac:dyDescent="0.25">
      <c r="A36">
        <v>35</v>
      </c>
      <c r="B36" t="s">
        <v>56</v>
      </c>
      <c r="C36" t="s">
        <v>57</v>
      </c>
      <c r="E36">
        <v>70</v>
      </c>
      <c r="F36">
        <v>45</v>
      </c>
      <c r="G36">
        <v>60</v>
      </c>
      <c r="H36">
        <v>48</v>
      </c>
      <c r="I36">
        <v>65</v>
      </c>
      <c r="J36">
        <v>35</v>
      </c>
      <c r="K36">
        <v>323</v>
      </c>
      <c r="L36">
        <v>150</v>
      </c>
      <c r="M36" t="s">
        <v>538</v>
      </c>
    </row>
    <row r="37" spans="1:13" x14ac:dyDescent="0.25">
      <c r="A37">
        <v>36</v>
      </c>
      <c r="B37" t="s">
        <v>58</v>
      </c>
      <c r="C37" t="s">
        <v>57</v>
      </c>
      <c r="E37">
        <v>95</v>
      </c>
      <c r="F37">
        <v>70</v>
      </c>
      <c r="G37">
        <v>95</v>
      </c>
      <c r="H37">
        <v>73</v>
      </c>
      <c r="I37">
        <v>90</v>
      </c>
      <c r="J37">
        <v>60</v>
      </c>
      <c r="K37">
        <v>483</v>
      </c>
      <c r="L37">
        <v>25</v>
      </c>
      <c r="M37" t="s">
        <v>538</v>
      </c>
    </row>
    <row r="38" spans="1:13" x14ac:dyDescent="0.25">
      <c r="A38">
        <v>37</v>
      </c>
      <c r="B38" t="s">
        <v>59</v>
      </c>
      <c r="C38" t="s">
        <v>19</v>
      </c>
      <c r="D38" t="s">
        <v>50</v>
      </c>
      <c r="E38">
        <v>38</v>
      </c>
      <c r="F38">
        <v>41</v>
      </c>
      <c r="G38">
        <v>50</v>
      </c>
      <c r="H38">
        <v>40</v>
      </c>
      <c r="I38">
        <v>65</v>
      </c>
      <c r="J38">
        <v>65</v>
      </c>
      <c r="K38">
        <v>299</v>
      </c>
      <c r="L38">
        <v>190</v>
      </c>
      <c r="M38" t="s">
        <v>539</v>
      </c>
    </row>
    <row r="39" spans="1:13" x14ac:dyDescent="0.25">
      <c r="A39">
        <v>38</v>
      </c>
      <c r="B39" t="s">
        <v>60</v>
      </c>
      <c r="C39" t="s">
        <v>19</v>
      </c>
      <c r="D39" t="s">
        <v>50</v>
      </c>
      <c r="E39">
        <v>73</v>
      </c>
      <c r="F39">
        <v>67</v>
      </c>
      <c r="G39">
        <v>81</v>
      </c>
      <c r="H39">
        <v>75</v>
      </c>
      <c r="I39">
        <v>100</v>
      </c>
      <c r="J39">
        <v>109</v>
      </c>
      <c r="K39">
        <v>505</v>
      </c>
      <c r="L39">
        <v>75</v>
      </c>
      <c r="M39" t="s">
        <v>539</v>
      </c>
    </row>
    <row r="40" spans="1:13" x14ac:dyDescent="0.25">
      <c r="A40">
        <v>39</v>
      </c>
      <c r="B40" t="s">
        <v>61</v>
      </c>
      <c r="C40" t="s">
        <v>35</v>
      </c>
      <c r="D40" t="s">
        <v>57</v>
      </c>
      <c r="E40">
        <v>115</v>
      </c>
      <c r="F40">
        <v>45</v>
      </c>
      <c r="G40">
        <v>45</v>
      </c>
      <c r="H40">
        <v>20</v>
      </c>
      <c r="I40">
        <v>25</v>
      </c>
      <c r="J40">
        <v>20</v>
      </c>
      <c r="K40">
        <v>270</v>
      </c>
      <c r="L40">
        <v>170</v>
      </c>
      <c r="M40" t="s">
        <v>540</v>
      </c>
    </row>
    <row r="41" spans="1:13" x14ac:dyDescent="0.25">
      <c r="A41">
        <v>40</v>
      </c>
      <c r="B41" t="s">
        <v>62</v>
      </c>
      <c r="C41" t="s">
        <v>35</v>
      </c>
      <c r="D41" t="s">
        <v>57</v>
      </c>
      <c r="E41">
        <v>140</v>
      </c>
      <c r="F41">
        <v>70</v>
      </c>
      <c r="G41">
        <v>85</v>
      </c>
      <c r="H41">
        <v>45</v>
      </c>
      <c r="I41">
        <v>50</v>
      </c>
      <c r="J41">
        <v>45</v>
      </c>
      <c r="K41">
        <v>435</v>
      </c>
      <c r="L41">
        <v>50</v>
      </c>
      <c r="M41" t="s">
        <v>540</v>
      </c>
    </row>
    <row r="42" spans="1:13" x14ac:dyDescent="0.25">
      <c r="A42">
        <v>41</v>
      </c>
      <c r="B42" t="s">
        <v>63</v>
      </c>
      <c r="C42" t="s">
        <v>15</v>
      </c>
      <c r="D42" t="s">
        <v>22</v>
      </c>
      <c r="E42">
        <v>40</v>
      </c>
      <c r="F42">
        <v>45</v>
      </c>
      <c r="G42">
        <v>30</v>
      </c>
      <c r="H42">
        <v>35</v>
      </c>
      <c r="I42">
        <v>40</v>
      </c>
      <c r="J42">
        <v>55</v>
      </c>
      <c r="K42">
        <v>245</v>
      </c>
      <c r="L42">
        <v>255</v>
      </c>
      <c r="M42" t="s">
        <v>541</v>
      </c>
    </row>
    <row r="43" spans="1:13" x14ac:dyDescent="0.25">
      <c r="A43">
        <v>42</v>
      </c>
      <c r="B43" t="s">
        <v>64</v>
      </c>
      <c r="C43" t="s">
        <v>15</v>
      </c>
      <c r="D43" t="s">
        <v>22</v>
      </c>
      <c r="E43">
        <v>75</v>
      </c>
      <c r="F43">
        <v>80</v>
      </c>
      <c r="G43">
        <v>65</v>
      </c>
      <c r="H43">
        <v>70</v>
      </c>
      <c r="I43">
        <v>75</v>
      </c>
      <c r="J43">
        <v>90</v>
      </c>
      <c r="K43">
        <v>455</v>
      </c>
      <c r="L43">
        <v>90</v>
      </c>
      <c r="M43" t="s">
        <v>541</v>
      </c>
    </row>
    <row r="44" spans="1:13" x14ac:dyDescent="0.25">
      <c r="A44">
        <v>43</v>
      </c>
      <c r="B44" t="s">
        <v>65</v>
      </c>
      <c r="C44" t="s">
        <v>14</v>
      </c>
      <c r="D44" t="s">
        <v>15</v>
      </c>
      <c r="E44">
        <v>45</v>
      </c>
      <c r="F44">
        <v>50</v>
      </c>
      <c r="G44">
        <v>75</v>
      </c>
      <c r="H44">
        <v>55</v>
      </c>
      <c r="I44">
        <v>65</v>
      </c>
      <c r="J44">
        <v>30</v>
      </c>
      <c r="K44">
        <v>320</v>
      </c>
      <c r="L44">
        <v>255</v>
      </c>
      <c r="M44" t="s">
        <v>542</v>
      </c>
    </row>
    <row r="45" spans="1:13" x14ac:dyDescent="0.25">
      <c r="A45">
        <v>44</v>
      </c>
      <c r="B45" t="s">
        <v>66</v>
      </c>
      <c r="C45" t="s">
        <v>14</v>
      </c>
      <c r="D45" t="s">
        <v>15</v>
      </c>
      <c r="E45">
        <v>60</v>
      </c>
      <c r="F45">
        <v>65</v>
      </c>
      <c r="G45">
        <v>85</v>
      </c>
      <c r="H45">
        <v>70</v>
      </c>
      <c r="I45">
        <v>75</v>
      </c>
      <c r="J45">
        <v>40</v>
      </c>
      <c r="K45">
        <v>395</v>
      </c>
      <c r="L45">
        <v>120</v>
      </c>
      <c r="M45" t="s">
        <v>542</v>
      </c>
    </row>
    <row r="46" spans="1:13" x14ac:dyDescent="0.25">
      <c r="A46">
        <v>45</v>
      </c>
      <c r="B46" t="s">
        <v>67</v>
      </c>
      <c r="C46" t="s">
        <v>14</v>
      </c>
      <c r="D46" t="s">
        <v>15</v>
      </c>
      <c r="E46">
        <v>75</v>
      </c>
      <c r="F46">
        <v>80</v>
      </c>
      <c r="G46">
        <v>110</v>
      </c>
      <c r="H46">
        <v>85</v>
      </c>
      <c r="I46">
        <v>90</v>
      </c>
      <c r="J46">
        <v>50</v>
      </c>
      <c r="K46">
        <v>490</v>
      </c>
      <c r="L46">
        <v>45</v>
      </c>
      <c r="M46" t="s">
        <v>543</v>
      </c>
    </row>
    <row r="47" spans="1:13" x14ac:dyDescent="0.25">
      <c r="A47">
        <v>46</v>
      </c>
      <c r="B47" t="s">
        <v>68</v>
      </c>
      <c r="C47" t="s">
        <v>28</v>
      </c>
      <c r="D47" t="s">
        <v>14</v>
      </c>
      <c r="E47">
        <v>35</v>
      </c>
      <c r="F47">
        <v>70</v>
      </c>
      <c r="G47">
        <v>45</v>
      </c>
      <c r="H47">
        <v>55</v>
      </c>
      <c r="I47">
        <v>55</v>
      </c>
      <c r="J47">
        <v>25</v>
      </c>
      <c r="K47">
        <v>285</v>
      </c>
      <c r="L47">
        <v>190</v>
      </c>
      <c r="M47" t="s">
        <v>544</v>
      </c>
    </row>
    <row r="48" spans="1:13" x14ac:dyDescent="0.25">
      <c r="A48">
        <v>47</v>
      </c>
      <c r="B48" t="s">
        <v>69</v>
      </c>
      <c r="C48" t="s">
        <v>28</v>
      </c>
      <c r="D48" t="s">
        <v>14</v>
      </c>
      <c r="E48">
        <v>60</v>
      </c>
      <c r="F48">
        <v>95</v>
      </c>
      <c r="G48">
        <v>60</v>
      </c>
      <c r="H48">
        <v>80</v>
      </c>
      <c r="I48">
        <v>80</v>
      </c>
      <c r="J48">
        <v>30</v>
      </c>
      <c r="K48">
        <v>405</v>
      </c>
      <c r="L48">
        <v>75</v>
      </c>
      <c r="M48" t="s">
        <v>544</v>
      </c>
    </row>
    <row r="49" spans="1:13" x14ac:dyDescent="0.25">
      <c r="A49">
        <v>48</v>
      </c>
      <c r="B49" t="s">
        <v>70</v>
      </c>
      <c r="C49" t="s">
        <v>28</v>
      </c>
      <c r="D49" t="s">
        <v>15</v>
      </c>
      <c r="E49">
        <v>60</v>
      </c>
      <c r="F49">
        <v>55</v>
      </c>
      <c r="G49">
        <v>40</v>
      </c>
      <c r="H49">
        <v>50</v>
      </c>
      <c r="I49">
        <v>55</v>
      </c>
      <c r="J49">
        <v>45</v>
      </c>
      <c r="K49">
        <v>305</v>
      </c>
      <c r="L49">
        <v>190</v>
      </c>
      <c r="M49" t="s">
        <v>545</v>
      </c>
    </row>
    <row r="50" spans="1:13" x14ac:dyDescent="0.25">
      <c r="A50">
        <v>49</v>
      </c>
      <c r="B50" t="s">
        <v>71</v>
      </c>
      <c r="C50" t="s">
        <v>28</v>
      </c>
      <c r="D50" t="s">
        <v>15</v>
      </c>
      <c r="E50">
        <v>70</v>
      </c>
      <c r="F50">
        <v>65</v>
      </c>
      <c r="G50">
        <v>90</v>
      </c>
      <c r="H50">
        <v>60</v>
      </c>
      <c r="I50">
        <v>75</v>
      </c>
      <c r="J50">
        <v>90</v>
      </c>
      <c r="K50">
        <v>450</v>
      </c>
      <c r="L50">
        <v>75</v>
      </c>
      <c r="M50" t="s">
        <v>546</v>
      </c>
    </row>
    <row r="51" spans="1:13" x14ac:dyDescent="0.25">
      <c r="A51">
        <v>50</v>
      </c>
      <c r="B51" t="s">
        <v>72</v>
      </c>
      <c r="C51" t="s">
        <v>49</v>
      </c>
      <c r="D51" t="s">
        <v>49</v>
      </c>
      <c r="E51">
        <v>10</v>
      </c>
      <c r="F51">
        <v>55</v>
      </c>
      <c r="G51">
        <v>35</v>
      </c>
      <c r="H51">
        <v>30</v>
      </c>
      <c r="I51">
        <v>45</v>
      </c>
      <c r="J51">
        <v>90</v>
      </c>
      <c r="K51">
        <v>265</v>
      </c>
      <c r="L51">
        <v>255</v>
      </c>
      <c r="M51" t="s">
        <v>547</v>
      </c>
    </row>
    <row r="52" spans="1:13" x14ac:dyDescent="0.25">
      <c r="A52">
        <v>51</v>
      </c>
      <c r="B52" t="s">
        <v>73</v>
      </c>
      <c r="C52" t="s">
        <v>49</v>
      </c>
      <c r="D52" t="s">
        <v>49</v>
      </c>
      <c r="E52">
        <v>35</v>
      </c>
      <c r="F52">
        <v>100</v>
      </c>
      <c r="G52">
        <v>50</v>
      </c>
      <c r="H52">
        <v>60</v>
      </c>
      <c r="I52">
        <v>70</v>
      </c>
      <c r="J52">
        <v>110</v>
      </c>
      <c r="K52">
        <v>425</v>
      </c>
      <c r="L52">
        <v>50</v>
      </c>
      <c r="M52" t="s">
        <v>547</v>
      </c>
    </row>
    <row r="53" spans="1:13" x14ac:dyDescent="0.25">
      <c r="A53">
        <v>52</v>
      </c>
      <c r="B53" t="s">
        <v>74</v>
      </c>
      <c r="C53" t="s">
        <v>35</v>
      </c>
      <c r="D53" t="s">
        <v>39</v>
      </c>
      <c r="E53">
        <v>40</v>
      </c>
      <c r="F53">
        <v>35</v>
      </c>
      <c r="G53">
        <v>50</v>
      </c>
      <c r="H53">
        <v>35</v>
      </c>
      <c r="I53">
        <v>40</v>
      </c>
      <c r="J53">
        <v>90</v>
      </c>
      <c r="K53">
        <v>290</v>
      </c>
      <c r="L53">
        <v>255</v>
      </c>
      <c r="M53" t="s">
        <v>548</v>
      </c>
    </row>
    <row r="54" spans="1:13" x14ac:dyDescent="0.25">
      <c r="A54">
        <v>53</v>
      </c>
      <c r="B54" t="s">
        <v>75</v>
      </c>
      <c r="C54" t="s">
        <v>35</v>
      </c>
      <c r="D54" t="s">
        <v>39</v>
      </c>
      <c r="E54">
        <v>65</v>
      </c>
      <c r="F54">
        <v>60</v>
      </c>
      <c r="G54">
        <v>75</v>
      </c>
      <c r="H54">
        <v>60</v>
      </c>
      <c r="I54">
        <v>65</v>
      </c>
      <c r="J54">
        <v>115</v>
      </c>
      <c r="K54">
        <v>440</v>
      </c>
      <c r="L54">
        <v>90</v>
      </c>
      <c r="M54" t="s">
        <v>549</v>
      </c>
    </row>
    <row r="55" spans="1:13" x14ac:dyDescent="0.25">
      <c r="A55">
        <v>54</v>
      </c>
      <c r="B55" t="s">
        <v>76</v>
      </c>
      <c r="C55" t="s">
        <v>24</v>
      </c>
      <c r="E55">
        <v>50</v>
      </c>
      <c r="F55">
        <v>52</v>
      </c>
      <c r="G55">
        <v>65</v>
      </c>
      <c r="H55">
        <v>48</v>
      </c>
      <c r="I55">
        <v>50</v>
      </c>
      <c r="J55">
        <v>55</v>
      </c>
      <c r="K55">
        <v>320</v>
      </c>
      <c r="L55">
        <v>190</v>
      </c>
      <c r="M55" t="s">
        <v>550</v>
      </c>
    </row>
    <row r="56" spans="1:13" x14ac:dyDescent="0.25">
      <c r="A56">
        <v>55</v>
      </c>
      <c r="B56" t="s">
        <v>77</v>
      </c>
      <c r="C56" t="s">
        <v>24</v>
      </c>
      <c r="E56">
        <v>80</v>
      </c>
      <c r="F56">
        <v>82</v>
      </c>
      <c r="G56">
        <v>95</v>
      </c>
      <c r="H56">
        <v>78</v>
      </c>
      <c r="I56">
        <v>80</v>
      </c>
      <c r="J56">
        <v>85</v>
      </c>
      <c r="K56">
        <v>500</v>
      </c>
      <c r="L56">
        <v>75</v>
      </c>
      <c r="M56" t="s">
        <v>550</v>
      </c>
    </row>
    <row r="57" spans="1:13" x14ac:dyDescent="0.25">
      <c r="A57">
        <v>56</v>
      </c>
      <c r="B57" t="s">
        <v>78</v>
      </c>
      <c r="C57" t="s">
        <v>79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305</v>
      </c>
      <c r="L57">
        <v>190</v>
      </c>
      <c r="M57" t="s">
        <v>551</v>
      </c>
    </row>
    <row r="58" spans="1:13" x14ac:dyDescent="0.25">
      <c r="A58">
        <v>57</v>
      </c>
      <c r="B58" t="s">
        <v>80</v>
      </c>
      <c r="C58" t="s">
        <v>79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455</v>
      </c>
      <c r="L58">
        <v>75</v>
      </c>
      <c r="M58" t="s">
        <v>551</v>
      </c>
    </row>
    <row r="59" spans="1:13" x14ac:dyDescent="0.25">
      <c r="A59">
        <v>58</v>
      </c>
      <c r="B59" t="s">
        <v>81</v>
      </c>
      <c r="C59" t="s">
        <v>19</v>
      </c>
      <c r="E59">
        <v>55</v>
      </c>
      <c r="F59">
        <v>70</v>
      </c>
      <c r="G59">
        <v>70</v>
      </c>
      <c r="H59">
        <v>45</v>
      </c>
      <c r="I59">
        <v>50</v>
      </c>
      <c r="J59">
        <v>60</v>
      </c>
      <c r="K59">
        <v>350</v>
      </c>
      <c r="L59">
        <v>190</v>
      </c>
      <c r="M59" t="s">
        <v>552</v>
      </c>
    </row>
    <row r="60" spans="1:13" x14ac:dyDescent="0.25">
      <c r="A60">
        <v>59</v>
      </c>
      <c r="B60" t="s">
        <v>82</v>
      </c>
      <c r="C60" t="s">
        <v>19</v>
      </c>
      <c r="E60">
        <v>90</v>
      </c>
      <c r="F60">
        <v>110</v>
      </c>
      <c r="G60">
        <v>100</v>
      </c>
      <c r="H60">
        <v>80</v>
      </c>
      <c r="I60">
        <v>80</v>
      </c>
      <c r="J60">
        <v>95</v>
      </c>
      <c r="K60">
        <v>555</v>
      </c>
      <c r="L60">
        <v>75</v>
      </c>
      <c r="M60" t="s">
        <v>553</v>
      </c>
    </row>
    <row r="61" spans="1:13" x14ac:dyDescent="0.25">
      <c r="A61">
        <v>60</v>
      </c>
      <c r="B61" t="s">
        <v>83</v>
      </c>
      <c r="C61" t="s">
        <v>24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300</v>
      </c>
      <c r="L61">
        <v>255</v>
      </c>
      <c r="M61" t="s">
        <v>554</v>
      </c>
    </row>
    <row r="62" spans="1:13" x14ac:dyDescent="0.25">
      <c r="A62">
        <v>61</v>
      </c>
      <c r="B62" t="s">
        <v>84</v>
      </c>
      <c r="C62" t="s">
        <v>24</v>
      </c>
      <c r="E62">
        <v>65</v>
      </c>
      <c r="F62">
        <v>65</v>
      </c>
      <c r="G62">
        <v>50</v>
      </c>
      <c r="H62">
        <v>65</v>
      </c>
      <c r="I62">
        <v>50</v>
      </c>
      <c r="J62">
        <v>90</v>
      </c>
      <c r="K62">
        <v>385</v>
      </c>
      <c r="L62">
        <v>120</v>
      </c>
      <c r="M62" t="s">
        <v>554</v>
      </c>
    </row>
    <row r="63" spans="1:13" x14ac:dyDescent="0.25">
      <c r="A63">
        <v>62</v>
      </c>
      <c r="B63" t="s">
        <v>85</v>
      </c>
      <c r="C63" t="s">
        <v>24</v>
      </c>
      <c r="D63" t="s">
        <v>79</v>
      </c>
      <c r="E63">
        <v>90</v>
      </c>
      <c r="F63">
        <v>95</v>
      </c>
      <c r="G63">
        <v>70</v>
      </c>
      <c r="H63">
        <v>95</v>
      </c>
      <c r="I63">
        <v>90</v>
      </c>
      <c r="J63">
        <v>70</v>
      </c>
      <c r="K63">
        <v>510</v>
      </c>
      <c r="L63">
        <v>45</v>
      </c>
      <c r="M63" t="s">
        <v>554</v>
      </c>
    </row>
    <row r="64" spans="1:13" x14ac:dyDescent="0.25">
      <c r="A64">
        <v>63</v>
      </c>
      <c r="B64" t="s">
        <v>86</v>
      </c>
      <c r="C64" t="s">
        <v>87</v>
      </c>
      <c r="E64">
        <v>25</v>
      </c>
      <c r="F64">
        <v>20</v>
      </c>
      <c r="G64">
        <v>105</v>
      </c>
      <c r="H64">
        <v>15</v>
      </c>
      <c r="I64">
        <v>55</v>
      </c>
      <c r="J64">
        <v>90</v>
      </c>
      <c r="K64">
        <v>310</v>
      </c>
      <c r="L64">
        <v>200</v>
      </c>
      <c r="M64" t="s">
        <v>555</v>
      </c>
    </row>
    <row r="65" spans="1:13" x14ac:dyDescent="0.25">
      <c r="A65">
        <v>64</v>
      </c>
      <c r="B65" t="s">
        <v>88</v>
      </c>
      <c r="C65" t="s">
        <v>87</v>
      </c>
      <c r="E65">
        <v>40</v>
      </c>
      <c r="F65">
        <v>35</v>
      </c>
      <c r="G65">
        <v>120</v>
      </c>
      <c r="H65">
        <v>30</v>
      </c>
      <c r="I65">
        <v>70</v>
      </c>
      <c r="J65">
        <v>105</v>
      </c>
      <c r="K65">
        <v>400</v>
      </c>
      <c r="L65">
        <v>100</v>
      </c>
      <c r="M65" t="s">
        <v>555</v>
      </c>
    </row>
    <row r="66" spans="1:13" x14ac:dyDescent="0.25">
      <c r="A66">
        <v>65</v>
      </c>
      <c r="B66" t="s">
        <v>89</v>
      </c>
      <c r="C66" t="s">
        <v>87</v>
      </c>
      <c r="E66">
        <v>55</v>
      </c>
      <c r="F66">
        <v>50</v>
      </c>
      <c r="G66">
        <v>175</v>
      </c>
      <c r="H66">
        <v>65</v>
      </c>
      <c r="I66">
        <v>105</v>
      </c>
      <c r="J66">
        <v>150</v>
      </c>
      <c r="K66">
        <v>600</v>
      </c>
      <c r="L66">
        <v>50</v>
      </c>
      <c r="M66" t="s">
        <v>555</v>
      </c>
    </row>
    <row r="67" spans="1:13" x14ac:dyDescent="0.25">
      <c r="A67">
        <v>66</v>
      </c>
      <c r="B67" t="s">
        <v>90</v>
      </c>
      <c r="C67" t="s">
        <v>79</v>
      </c>
      <c r="E67">
        <v>70</v>
      </c>
      <c r="F67">
        <v>80</v>
      </c>
      <c r="G67">
        <v>35</v>
      </c>
      <c r="H67">
        <v>50</v>
      </c>
      <c r="I67">
        <v>35</v>
      </c>
      <c r="J67">
        <v>35</v>
      </c>
      <c r="K67">
        <v>305</v>
      </c>
      <c r="L67">
        <v>180</v>
      </c>
      <c r="M67" t="s">
        <v>556</v>
      </c>
    </row>
    <row r="68" spans="1:13" x14ac:dyDescent="0.25">
      <c r="A68">
        <v>67</v>
      </c>
      <c r="B68" t="s">
        <v>91</v>
      </c>
      <c r="C68" t="s">
        <v>79</v>
      </c>
      <c r="E68">
        <v>80</v>
      </c>
      <c r="F68">
        <v>100</v>
      </c>
      <c r="G68">
        <v>50</v>
      </c>
      <c r="H68">
        <v>70</v>
      </c>
      <c r="I68">
        <v>60</v>
      </c>
      <c r="J68">
        <v>45</v>
      </c>
      <c r="K68">
        <v>405</v>
      </c>
      <c r="L68">
        <v>90</v>
      </c>
      <c r="M68" t="s">
        <v>556</v>
      </c>
    </row>
    <row r="69" spans="1:13" x14ac:dyDescent="0.25">
      <c r="A69">
        <v>68</v>
      </c>
      <c r="B69" t="s">
        <v>92</v>
      </c>
      <c r="C69" t="s">
        <v>79</v>
      </c>
      <c r="E69">
        <v>90</v>
      </c>
      <c r="F69">
        <v>130</v>
      </c>
      <c r="G69">
        <v>65</v>
      </c>
      <c r="H69">
        <v>80</v>
      </c>
      <c r="I69">
        <v>85</v>
      </c>
      <c r="J69">
        <v>55</v>
      </c>
      <c r="K69">
        <v>505</v>
      </c>
      <c r="L69">
        <v>45</v>
      </c>
      <c r="M69" t="s">
        <v>556</v>
      </c>
    </row>
    <row r="70" spans="1:13" x14ac:dyDescent="0.25">
      <c r="A70">
        <v>69</v>
      </c>
      <c r="B70" t="s">
        <v>93</v>
      </c>
      <c r="C70" t="s">
        <v>14</v>
      </c>
      <c r="D70" t="s">
        <v>15</v>
      </c>
      <c r="E70">
        <v>50</v>
      </c>
      <c r="F70">
        <v>75</v>
      </c>
      <c r="G70">
        <v>70</v>
      </c>
      <c r="H70">
        <v>35</v>
      </c>
      <c r="I70">
        <v>30</v>
      </c>
      <c r="J70">
        <v>40</v>
      </c>
      <c r="K70">
        <v>300</v>
      </c>
      <c r="L70">
        <v>255</v>
      </c>
      <c r="M70" t="s">
        <v>543</v>
      </c>
    </row>
    <row r="71" spans="1:13" x14ac:dyDescent="0.25">
      <c r="A71">
        <v>70</v>
      </c>
      <c r="B71" t="s">
        <v>94</v>
      </c>
      <c r="C71" t="s">
        <v>14</v>
      </c>
      <c r="D71" t="s">
        <v>15</v>
      </c>
      <c r="E71">
        <v>65</v>
      </c>
      <c r="F71">
        <v>90</v>
      </c>
      <c r="G71">
        <v>85</v>
      </c>
      <c r="H71">
        <v>50</v>
      </c>
      <c r="I71">
        <v>45</v>
      </c>
      <c r="J71">
        <v>55</v>
      </c>
      <c r="K71">
        <v>390</v>
      </c>
      <c r="L71">
        <v>120</v>
      </c>
      <c r="M71" t="s">
        <v>557</v>
      </c>
    </row>
    <row r="72" spans="1:13" x14ac:dyDescent="0.25">
      <c r="A72">
        <v>71</v>
      </c>
      <c r="B72" t="s">
        <v>95</v>
      </c>
      <c r="C72" t="s">
        <v>14</v>
      </c>
      <c r="D72" t="s">
        <v>15</v>
      </c>
      <c r="E72">
        <v>80</v>
      </c>
      <c r="F72">
        <v>105</v>
      </c>
      <c r="G72">
        <v>100</v>
      </c>
      <c r="H72">
        <v>65</v>
      </c>
      <c r="I72">
        <v>70</v>
      </c>
      <c r="J72">
        <v>70</v>
      </c>
      <c r="K72">
        <v>490</v>
      </c>
      <c r="L72">
        <v>45</v>
      </c>
      <c r="M72" t="s">
        <v>557</v>
      </c>
    </row>
    <row r="73" spans="1:13" x14ac:dyDescent="0.25">
      <c r="A73">
        <v>72</v>
      </c>
      <c r="B73" t="s">
        <v>96</v>
      </c>
      <c r="C73" t="s">
        <v>24</v>
      </c>
      <c r="D73" t="s">
        <v>15</v>
      </c>
      <c r="E73">
        <v>40</v>
      </c>
      <c r="F73">
        <v>40</v>
      </c>
      <c r="G73">
        <v>50</v>
      </c>
      <c r="H73">
        <v>35</v>
      </c>
      <c r="I73">
        <v>100</v>
      </c>
      <c r="J73">
        <v>70</v>
      </c>
      <c r="K73">
        <v>335</v>
      </c>
      <c r="L73">
        <v>190</v>
      </c>
      <c r="M73" t="s">
        <v>558</v>
      </c>
    </row>
    <row r="74" spans="1:13" x14ac:dyDescent="0.25">
      <c r="A74">
        <v>73</v>
      </c>
      <c r="B74" t="s">
        <v>97</v>
      </c>
      <c r="C74" t="s">
        <v>24</v>
      </c>
      <c r="D74" t="s">
        <v>15</v>
      </c>
      <c r="E74">
        <v>80</v>
      </c>
      <c r="F74">
        <v>70</v>
      </c>
      <c r="G74">
        <v>80</v>
      </c>
      <c r="H74">
        <v>65</v>
      </c>
      <c r="I74">
        <v>120</v>
      </c>
      <c r="J74">
        <v>100</v>
      </c>
      <c r="K74">
        <v>515</v>
      </c>
      <c r="L74">
        <v>60</v>
      </c>
      <c r="M74" t="s">
        <v>558</v>
      </c>
    </row>
    <row r="75" spans="1:13" x14ac:dyDescent="0.25">
      <c r="A75">
        <v>74</v>
      </c>
      <c r="B75" t="s">
        <v>98</v>
      </c>
      <c r="C75" t="s">
        <v>99</v>
      </c>
      <c r="D75" t="s">
        <v>49</v>
      </c>
      <c r="E75">
        <v>40</v>
      </c>
      <c r="F75">
        <v>80</v>
      </c>
      <c r="G75">
        <v>30</v>
      </c>
      <c r="H75">
        <v>100</v>
      </c>
      <c r="I75">
        <v>30</v>
      </c>
      <c r="J75">
        <v>20</v>
      </c>
      <c r="K75">
        <v>300</v>
      </c>
      <c r="L75">
        <v>255</v>
      </c>
      <c r="M75" t="s">
        <v>559</v>
      </c>
    </row>
    <row r="76" spans="1:13" x14ac:dyDescent="0.25">
      <c r="A76">
        <v>75</v>
      </c>
      <c r="B76" t="s">
        <v>100</v>
      </c>
      <c r="C76" t="s">
        <v>99</v>
      </c>
      <c r="D76" t="s">
        <v>49</v>
      </c>
      <c r="E76">
        <v>55</v>
      </c>
      <c r="F76">
        <v>95</v>
      </c>
      <c r="G76">
        <v>45</v>
      </c>
      <c r="H76">
        <v>115</v>
      </c>
      <c r="I76">
        <v>45</v>
      </c>
      <c r="J76">
        <v>35</v>
      </c>
      <c r="K76">
        <v>390</v>
      </c>
      <c r="L76">
        <v>120</v>
      </c>
      <c r="M76" t="s">
        <v>559</v>
      </c>
    </row>
    <row r="77" spans="1:13" x14ac:dyDescent="0.25">
      <c r="A77">
        <v>76</v>
      </c>
      <c r="B77" t="s">
        <v>101</v>
      </c>
      <c r="C77" t="s">
        <v>99</v>
      </c>
      <c r="D77" t="s">
        <v>49</v>
      </c>
      <c r="E77">
        <v>80</v>
      </c>
      <c r="F77">
        <v>120</v>
      </c>
      <c r="G77">
        <v>55</v>
      </c>
      <c r="H77">
        <v>130</v>
      </c>
      <c r="I77">
        <v>65</v>
      </c>
      <c r="J77">
        <v>45</v>
      </c>
      <c r="K77">
        <v>495</v>
      </c>
      <c r="L77">
        <v>45</v>
      </c>
      <c r="M77" t="s">
        <v>560</v>
      </c>
    </row>
    <row r="78" spans="1:13" x14ac:dyDescent="0.25">
      <c r="A78">
        <v>77</v>
      </c>
      <c r="B78" t="s">
        <v>102</v>
      </c>
      <c r="C78" t="s">
        <v>19</v>
      </c>
      <c r="E78">
        <v>50</v>
      </c>
      <c r="F78">
        <v>85</v>
      </c>
      <c r="G78">
        <v>65</v>
      </c>
      <c r="H78">
        <v>55</v>
      </c>
      <c r="I78">
        <v>65</v>
      </c>
      <c r="J78">
        <v>90</v>
      </c>
      <c r="K78">
        <v>410</v>
      </c>
      <c r="L78">
        <v>190</v>
      </c>
      <c r="M78" t="s">
        <v>561</v>
      </c>
    </row>
    <row r="79" spans="1:13" x14ac:dyDescent="0.25">
      <c r="A79">
        <v>78</v>
      </c>
      <c r="B79" t="s">
        <v>103</v>
      </c>
      <c r="C79" t="s">
        <v>19</v>
      </c>
      <c r="E79">
        <v>65</v>
      </c>
      <c r="F79">
        <v>100</v>
      </c>
      <c r="G79">
        <v>80</v>
      </c>
      <c r="H79">
        <v>70</v>
      </c>
      <c r="I79">
        <v>80</v>
      </c>
      <c r="J79">
        <v>105</v>
      </c>
      <c r="K79">
        <v>500</v>
      </c>
      <c r="L79">
        <v>60</v>
      </c>
      <c r="M79" t="s">
        <v>561</v>
      </c>
    </row>
    <row r="80" spans="1:13" x14ac:dyDescent="0.25">
      <c r="A80">
        <v>79</v>
      </c>
      <c r="B80" t="s">
        <v>104</v>
      </c>
      <c r="C80" t="s">
        <v>24</v>
      </c>
      <c r="D80" t="s">
        <v>87</v>
      </c>
      <c r="E80">
        <v>90</v>
      </c>
      <c r="F80">
        <v>65</v>
      </c>
      <c r="G80">
        <v>40</v>
      </c>
      <c r="H80">
        <v>65</v>
      </c>
      <c r="I80">
        <v>40</v>
      </c>
      <c r="J80">
        <v>15</v>
      </c>
      <c r="K80">
        <v>315</v>
      </c>
      <c r="L80">
        <v>190</v>
      </c>
      <c r="M80" t="s">
        <v>562</v>
      </c>
    </row>
    <row r="81" spans="1:13" x14ac:dyDescent="0.25">
      <c r="A81">
        <v>80</v>
      </c>
      <c r="B81" t="s">
        <v>105</v>
      </c>
      <c r="C81" t="s">
        <v>24</v>
      </c>
      <c r="D81" t="s">
        <v>87</v>
      </c>
      <c r="E81">
        <v>95</v>
      </c>
      <c r="F81">
        <v>75</v>
      </c>
      <c r="G81">
        <v>130</v>
      </c>
      <c r="H81">
        <v>180</v>
      </c>
      <c r="I81">
        <v>80</v>
      </c>
      <c r="J81">
        <v>30</v>
      </c>
      <c r="K81">
        <v>590</v>
      </c>
      <c r="L81">
        <v>75</v>
      </c>
      <c r="M81" t="s">
        <v>563</v>
      </c>
    </row>
    <row r="82" spans="1:13" x14ac:dyDescent="0.25">
      <c r="A82">
        <v>83</v>
      </c>
      <c r="B82" t="s">
        <v>109</v>
      </c>
      <c r="C82" t="s">
        <v>35</v>
      </c>
      <c r="D82" t="s">
        <v>22</v>
      </c>
      <c r="E82">
        <v>52</v>
      </c>
      <c r="F82">
        <v>90</v>
      </c>
      <c r="G82">
        <v>58</v>
      </c>
      <c r="H82">
        <v>55</v>
      </c>
      <c r="I82">
        <v>62</v>
      </c>
      <c r="J82">
        <v>60</v>
      </c>
      <c r="K82">
        <v>377</v>
      </c>
      <c r="L82">
        <v>45</v>
      </c>
      <c r="M82" t="s">
        <v>565</v>
      </c>
    </row>
    <row r="83" spans="1:13" x14ac:dyDescent="0.25">
      <c r="A83">
        <v>84</v>
      </c>
      <c r="B83" t="s">
        <v>110</v>
      </c>
      <c r="C83" t="s">
        <v>35</v>
      </c>
      <c r="D83" t="s">
        <v>22</v>
      </c>
      <c r="E83">
        <v>35</v>
      </c>
      <c r="F83">
        <v>85</v>
      </c>
      <c r="G83">
        <v>35</v>
      </c>
      <c r="H83">
        <v>45</v>
      </c>
      <c r="I83">
        <v>35</v>
      </c>
      <c r="J83">
        <v>75</v>
      </c>
      <c r="K83">
        <v>310</v>
      </c>
      <c r="L83">
        <v>190</v>
      </c>
      <c r="M83" t="s">
        <v>566</v>
      </c>
    </row>
    <row r="84" spans="1:13" x14ac:dyDescent="0.25">
      <c r="A84">
        <v>85</v>
      </c>
      <c r="B84" t="s">
        <v>111</v>
      </c>
      <c r="C84" t="s">
        <v>35</v>
      </c>
      <c r="D84" t="s">
        <v>22</v>
      </c>
      <c r="E84">
        <v>60</v>
      </c>
      <c r="F84">
        <v>110</v>
      </c>
      <c r="G84">
        <v>60</v>
      </c>
      <c r="H84">
        <v>70</v>
      </c>
      <c r="I84">
        <v>60</v>
      </c>
      <c r="J84">
        <v>110</v>
      </c>
      <c r="K84">
        <v>470</v>
      </c>
      <c r="L84">
        <v>45</v>
      </c>
      <c r="M84" t="s">
        <v>567</v>
      </c>
    </row>
    <row r="85" spans="1:13" x14ac:dyDescent="0.25">
      <c r="A85">
        <v>86</v>
      </c>
      <c r="B85" t="s">
        <v>112</v>
      </c>
      <c r="C85" t="s">
        <v>24</v>
      </c>
      <c r="E85">
        <v>65</v>
      </c>
      <c r="F85">
        <v>45</v>
      </c>
      <c r="G85">
        <v>45</v>
      </c>
      <c r="H85">
        <v>55</v>
      </c>
      <c r="I85">
        <v>70</v>
      </c>
      <c r="J85">
        <v>45</v>
      </c>
      <c r="K85">
        <v>325</v>
      </c>
      <c r="L85">
        <v>190</v>
      </c>
      <c r="M85" t="s">
        <v>568</v>
      </c>
    </row>
    <row r="86" spans="1:13" x14ac:dyDescent="0.25">
      <c r="A86">
        <v>87</v>
      </c>
      <c r="B86" t="s">
        <v>113</v>
      </c>
      <c r="C86" t="s">
        <v>24</v>
      </c>
      <c r="D86" t="s">
        <v>50</v>
      </c>
      <c r="E86">
        <v>90</v>
      </c>
      <c r="F86">
        <v>70</v>
      </c>
      <c r="G86">
        <v>70</v>
      </c>
      <c r="H86">
        <v>80</v>
      </c>
      <c r="I86">
        <v>95</v>
      </c>
      <c r="J86">
        <v>70</v>
      </c>
      <c r="K86">
        <v>475</v>
      </c>
      <c r="L86">
        <v>75</v>
      </c>
      <c r="M86" t="s">
        <v>568</v>
      </c>
    </row>
    <row r="87" spans="1:13" x14ac:dyDescent="0.25">
      <c r="A87">
        <v>88</v>
      </c>
      <c r="B87" t="s">
        <v>114</v>
      </c>
      <c r="C87" t="s">
        <v>15</v>
      </c>
      <c r="D87" t="s">
        <v>15</v>
      </c>
      <c r="E87">
        <v>80</v>
      </c>
      <c r="F87">
        <v>80</v>
      </c>
      <c r="G87">
        <v>40</v>
      </c>
      <c r="H87">
        <v>50</v>
      </c>
      <c r="I87">
        <v>50</v>
      </c>
      <c r="J87">
        <v>25</v>
      </c>
      <c r="K87">
        <v>325</v>
      </c>
      <c r="L87">
        <v>190</v>
      </c>
      <c r="M87" t="s">
        <v>569</v>
      </c>
    </row>
    <row r="88" spans="1:13" x14ac:dyDescent="0.25">
      <c r="A88">
        <v>89</v>
      </c>
      <c r="B88" t="s">
        <v>115</v>
      </c>
      <c r="C88" t="s">
        <v>15</v>
      </c>
      <c r="D88" t="s">
        <v>15</v>
      </c>
      <c r="E88">
        <v>105</v>
      </c>
      <c r="F88">
        <v>105</v>
      </c>
      <c r="G88">
        <v>65</v>
      </c>
      <c r="H88">
        <v>75</v>
      </c>
      <c r="I88">
        <v>100</v>
      </c>
      <c r="J88">
        <v>50</v>
      </c>
      <c r="K88">
        <v>500</v>
      </c>
      <c r="L88">
        <v>75</v>
      </c>
      <c r="M88" t="s">
        <v>569</v>
      </c>
    </row>
    <row r="89" spans="1:13" x14ac:dyDescent="0.25">
      <c r="A89">
        <v>90</v>
      </c>
      <c r="B89" t="s">
        <v>116</v>
      </c>
      <c r="C89" t="s">
        <v>24</v>
      </c>
      <c r="E89">
        <v>30</v>
      </c>
      <c r="F89">
        <v>65</v>
      </c>
      <c r="G89">
        <v>45</v>
      </c>
      <c r="H89">
        <v>100</v>
      </c>
      <c r="I89">
        <v>25</v>
      </c>
      <c r="J89">
        <v>40</v>
      </c>
      <c r="K89">
        <v>305</v>
      </c>
      <c r="L89">
        <v>190</v>
      </c>
      <c r="M89" t="s">
        <v>570</v>
      </c>
    </row>
    <row r="90" spans="1:13" x14ac:dyDescent="0.25">
      <c r="A90">
        <v>91</v>
      </c>
      <c r="B90" t="s">
        <v>117</v>
      </c>
      <c r="C90" t="s">
        <v>24</v>
      </c>
      <c r="D90" t="s">
        <v>50</v>
      </c>
      <c r="E90">
        <v>50</v>
      </c>
      <c r="F90">
        <v>95</v>
      </c>
      <c r="G90">
        <v>85</v>
      </c>
      <c r="H90">
        <v>180</v>
      </c>
      <c r="I90">
        <v>45</v>
      </c>
      <c r="J90">
        <v>70</v>
      </c>
      <c r="K90">
        <v>525</v>
      </c>
      <c r="L90">
        <v>60</v>
      </c>
      <c r="M90" t="s">
        <v>570</v>
      </c>
    </row>
    <row r="91" spans="1:13" x14ac:dyDescent="0.25">
      <c r="A91">
        <v>92</v>
      </c>
      <c r="B91" t="s">
        <v>118</v>
      </c>
      <c r="C91" t="s">
        <v>119</v>
      </c>
      <c r="D91" t="s">
        <v>15</v>
      </c>
      <c r="E91">
        <v>30</v>
      </c>
      <c r="F91">
        <v>35</v>
      </c>
      <c r="G91">
        <v>100</v>
      </c>
      <c r="H91">
        <v>30</v>
      </c>
      <c r="I91">
        <v>35</v>
      </c>
      <c r="J91">
        <v>80</v>
      </c>
      <c r="K91">
        <v>310</v>
      </c>
      <c r="L91">
        <v>190</v>
      </c>
      <c r="M91" t="s">
        <v>571</v>
      </c>
    </row>
    <row r="92" spans="1:13" x14ac:dyDescent="0.25">
      <c r="A92">
        <v>93</v>
      </c>
      <c r="B92" t="s">
        <v>120</v>
      </c>
      <c r="C92" t="s">
        <v>119</v>
      </c>
      <c r="D92" t="s">
        <v>15</v>
      </c>
      <c r="E92">
        <v>45</v>
      </c>
      <c r="F92">
        <v>50</v>
      </c>
      <c r="G92">
        <v>115</v>
      </c>
      <c r="H92">
        <v>45</v>
      </c>
      <c r="I92">
        <v>55</v>
      </c>
      <c r="J92">
        <v>95</v>
      </c>
      <c r="K92">
        <v>405</v>
      </c>
      <c r="L92">
        <v>90</v>
      </c>
      <c r="M92" t="s">
        <v>571</v>
      </c>
    </row>
    <row r="93" spans="1:13" x14ac:dyDescent="0.25">
      <c r="A93">
        <v>94</v>
      </c>
      <c r="B93" t="s">
        <v>121</v>
      </c>
      <c r="C93" t="s">
        <v>119</v>
      </c>
      <c r="D93" t="s">
        <v>15</v>
      </c>
      <c r="E93">
        <v>60</v>
      </c>
      <c r="F93">
        <v>65</v>
      </c>
      <c r="G93">
        <v>170</v>
      </c>
      <c r="H93">
        <v>80</v>
      </c>
      <c r="I93">
        <v>95</v>
      </c>
      <c r="J93">
        <v>130</v>
      </c>
      <c r="K93">
        <v>600</v>
      </c>
      <c r="L93">
        <v>45</v>
      </c>
      <c r="M93" t="s">
        <v>572</v>
      </c>
    </row>
    <row r="94" spans="1:13" x14ac:dyDescent="0.25">
      <c r="A94">
        <v>95</v>
      </c>
      <c r="B94" t="s">
        <v>122</v>
      </c>
      <c r="C94" t="s">
        <v>99</v>
      </c>
      <c r="D94" t="s">
        <v>49</v>
      </c>
      <c r="E94">
        <v>35</v>
      </c>
      <c r="F94">
        <v>45</v>
      </c>
      <c r="G94">
        <v>30</v>
      </c>
      <c r="H94">
        <v>160</v>
      </c>
      <c r="I94">
        <v>45</v>
      </c>
      <c r="J94">
        <v>70</v>
      </c>
      <c r="K94">
        <v>385</v>
      </c>
      <c r="L94">
        <v>45</v>
      </c>
      <c r="M94" t="s">
        <v>573</v>
      </c>
    </row>
    <row r="95" spans="1:13" x14ac:dyDescent="0.25">
      <c r="A95">
        <v>96</v>
      </c>
      <c r="B95" t="s">
        <v>123</v>
      </c>
      <c r="C95" t="s">
        <v>87</v>
      </c>
      <c r="E95">
        <v>60</v>
      </c>
      <c r="F95">
        <v>48</v>
      </c>
      <c r="G95">
        <v>43</v>
      </c>
      <c r="H95">
        <v>45</v>
      </c>
      <c r="I95">
        <v>90</v>
      </c>
      <c r="J95">
        <v>42</v>
      </c>
      <c r="K95">
        <v>328</v>
      </c>
      <c r="L95">
        <v>190</v>
      </c>
      <c r="M95" t="s">
        <v>574</v>
      </c>
    </row>
    <row r="96" spans="1:13" x14ac:dyDescent="0.25">
      <c r="A96">
        <v>97</v>
      </c>
      <c r="B96" t="s">
        <v>124</v>
      </c>
      <c r="C96" t="s">
        <v>87</v>
      </c>
      <c r="E96">
        <v>85</v>
      </c>
      <c r="F96">
        <v>73</v>
      </c>
      <c r="G96">
        <v>73</v>
      </c>
      <c r="H96">
        <v>70</v>
      </c>
      <c r="I96">
        <v>115</v>
      </c>
      <c r="J96">
        <v>67</v>
      </c>
      <c r="K96">
        <v>483</v>
      </c>
      <c r="L96">
        <v>75</v>
      </c>
      <c r="M96" t="s">
        <v>574</v>
      </c>
    </row>
    <row r="97" spans="1:13" x14ac:dyDescent="0.25">
      <c r="A97">
        <v>98</v>
      </c>
      <c r="B97" t="s">
        <v>125</v>
      </c>
      <c r="C97" t="s">
        <v>24</v>
      </c>
      <c r="E97">
        <v>30</v>
      </c>
      <c r="F97">
        <v>105</v>
      </c>
      <c r="G97">
        <v>25</v>
      </c>
      <c r="H97">
        <v>90</v>
      </c>
      <c r="I97">
        <v>25</v>
      </c>
      <c r="J97">
        <v>50</v>
      </c>
      <c r="K97">
        <v>325</v>
      </c>
      <c r="L97">
        <v>225</v>
      </c>
      <c r="M97" t="s">
        <v>575</v>
      </c>
    </row>
    <row r="98" spans="1:13" x14ac:dyDescent="0.25">
      <c r="A98">
        <v>99</v>
      </c>
      <c r="B98" t="s">
        <v>126</v>
      </c>
      <c r="C98" t="s">
        <v>24</v>
      </c>
      <c r="E98">
        <v>55</v>
      </c>
      <c r="F98">
        <v>130</v>
      </c>
      <c r="G98">
        <v>50</v>
      </c>
      <c r="H98">
        <v>115</v>
      </c>
      <c r="I98">
        <v>50</v>
      </c>
      <c r="J98">
        <v>75</v>
      </c>
      <c r="K98">
        <v>475</v>
      </c>
      <c r="L98">
        <v>60</v>
      </c>
      <c r="M98" t="s">
        <v>576</v>
      </c>
    </row>
    <row r="99" spans="1:13" x14ac:dyDescent="0.25">
      <c r="A99">
        <v>100</v>
      </c>
      <c r="B99" t="s">
        <v>127</v>
      </c>
      <c r="C99" t="s">
        <v>46</v>
      </c>
      <c r="E99">
        <v>40</v>
      </c>
      <c r="F99">
        <v>30</v>
      </c>
      <c r="G99">
        <v>55</v>
      </c>
      <c r="H99">
        <v>50</v>
      </c>
      <c r="I99">
        <v>55</v>
      </c>
      <c r="J99">
        <v>100</v>
      </c>
      <c r="K99">
        <v>330</v>
      </c>
      <c r="L99">
        <v>190</v>
      </c>
      <c r="M99" t="s">
        <v>577</v>
      </c>
    </row>
    <row r="100" spans="1:13" x14ac:dyDescent="0.25">
      <c r="A100">
        <v>101</v>
      </c>
      <c r="B100" t="s">
        <v>128</v>
      </c>
      <c r="C100" t="s">
        <v>46</v>
      </c>
      <c r="E100">
        <v>60</v>
      </c>
      <c r="F100">
        <v>50</v>
      </c>
      <c r="G100">
        <v>80</v>
      </c>
      <c r="H100">
        <v>70</v>
      </c>
      <c r="I100">
        <v>80</v>
      </c>
      <c r="J100">
        <v>150</v>
      </c>
      <c r="K100">
        <v>490</v>
      </c>
      <c r="L100">
        <v>60</v>
      </c>
      <c r="M100" t="s">
        <v>577</v>
      </c>
    </row>
    <row r="101" spans="1:13" x14ac:dyDescent="0.25">
      <c r="A101">
        <v>102</v>
      </c>
      <c r="B101" t="s">
        <v>129</v>
      </c>
      <c r="C101" t="s">
        <v>14</v>
      </c>
      <c r="D101" t="s">
        <v>87</v>
      </c>
      <c r="E101">
        <v>60</v>
      </c>
      <c r="F101">
        <v>40</v>
      </c>
      <c r="G101">
        <v>60</v>
      </c>
      <c r="H101">
        <v>80</v>
      </c>
      <c r="I101">
        <v>45</v>
      </c>
      <c r="J101">
        <v>40</v>
      </c>
      <c r="K101">
        <v>325</v>
      </c>
      <c r="L101">
        <v>90</v>
      </c>
      <c r="M101" t="s">
        <v>578</v>
      </c>
    </row>
    <row r="102" spans="1:13" x14ac:dyDescent="0.25">
      <c r="A102">
        <v>103</v>
      </c>
      <c r="B102" t="s">
        <v>130</v>
      </c>
      <c r="C102" t="s">
        <v>14</v>
      </c>
      <c r="D102" t="s">
        <v>87</v>
      </c>
      <c r="E102">
        <v>95</v>
      </c>
      <c r="F102">
        <v>105</v>
      </c>
      <c r="G102">
        <v>125</v>
      </c>
      <c r="H102">
        <v>85</v>
      </c>
      <c r="I102">
        <v>75</v>
      </c>
      <c r="J102">
        <v>45</v>
      </c>
      <c r="K102">
        <v>530</v>
      </c>
      <c r="L102">
        <v>45</v>
      </c>
      <c r="M102" t="s">
        <v>579</v>
      </c>
    </row>
    <row r="103" spans="1:13" x14ac:dyDescent="0.25">
      <c r="A103">
        <v>104</v>
      </c>
      <c r="B103" t="s">
        <v>131</v>
      </c>
      <c r="C103" t="s">
        <v>49</v>
      </c>
      <c r="E103">
        <v>50</v>
      </c>
      <c r="F103">
        <v>50</v>
      </c>
      <c r="G103">
        <v>40</v>
      </c>
      <c r="H103">
        <v>95</v>
      </c>
      <c r="I103">
        <v>50</v>
      </c>
      <c r="J103">
        <v>35</v>
      </c>
      <c r="K103">
        <v>320</v>
      </c>
      <c r="L103">
        <v>190</v>
      </c>
      <c r="M103" t="s">
        <v>580</v>
      </c>
    </row>
    <row r="104" spans="1:13" x14ac:dyDescent="0.25">
      <c r="A104">
        <v>105</v>
      </c>
      <c r="B104" t="s">
        <v>132</v>
      </c>
      <c r="C104" t="s">
        <v>49</v>
      </c>
      <c r="D104" t="s">
        <v>19</v>
      </c>
      <c r="E104">
        <v>60</v>
      </c>
      <c r="F104">
        <v>80</v>
      </c>
      <c r="G104">
        <v>50</v>
      </c>
      <c r="H104">
        <v>110</v>
      </c>
      <c r="I104">
        <v>80</v>
      </c>
      <c r="J104">
        <v>45</v>
      </c>
      <c r="K104">
        <v>425</v>
      </c>
      <c r="L104">
        <v>75</v>
      </c>
      <c r="M104" t="s">
        <v>581</v>
      </c>
    </row>
    <row r="105" spans="1:13" x14ac:dyDescent="0.25">
      <c r="A105">
        <v>106</v>
      </c>
      <c r="B105" t="s">
        <v>133</v>
      </c>
      <c r="C105" t="s">
        <v>79</v>
      </c>
      <c r="E105">
        <v>50</v>
      </c>
      <c r="F105">
        <v>120</v>
      </c>
      <c r="G105">
        <v>35</v>
      </c>
      <c r="H105">
        <v>53</v>
      </c>
      <c r="I105">
        <v>110</v>
      </c>
      <c r="J105">
        <v>87</v>
      </c>
      <c r="K105">
        <v>455</v>
      </c>
      <c r="L105">
        <v>45</v>
      </c>
      <c r="M105" t="s">
        <v>582</v>
      </c>
    </row>
    <row r="106" spans="1:13" x14ac:dyDescent="0.25">
      <c r="A106">
        <v>107</v>
      </c>
      <c r="B106" t="s">
        <v>134</v>
      </c>
      <c r="C106" t="s">
        <v>79</v>
      </c>
      <c r="E106">
        <v>50</v>
      </c>
      <c r="F106">
        <v>105</v>
      </c>
      <c r="G106">
        <v>35</v>
      </c>
      <c r="H106">
        <v>79</v>
      </c>
      <c r="I106">
        <v>110</v>
      </c>
      <c r="J106">
        <v>76</v>
      </c>
      <c r="K106">
        <v>455</v>
      </c>
      <c r="L106">
        <v>45</v>
      </c>
      <c r="M106" t="s">
        <v>583</v>
      </c>
    </row>
    <row r="107" spans="1:13" x14ac:dyDescent="0.25">
      <c r="A107">
        <v>109</v>
      </c>
      <c r="B107" t="s">
        <v>136</v>
      </c>
      <c r="C107" t="s">
        <v>15</v>
      </c>
      <c r="E107">
        <v>40</v>
      </c>
      <c r="F107">
        <v>65</v>
      </c>
      <c r="G107">
        <v>60</v>
      </c>
      <c r="H107">
        <v>95</v>
      </c>
      <c r="I107">
        <v>45</v>
      </c>
      <c r="J107">
        <v>35</v>
      </c>
      <c r="K107">
        <v>340</v>
      </c>
      <c r="L107">
        <v>190</v>
      </c>
      <c r="M107" t="s">
        <v>585</v>
      </c>
    </row>
    <row r="108" spans="1:13" x14ac:dyDescent="0.25">
      <c r="A108">
        <v>110</v>
      </c>
      <c r="B108" t="s">
        <v>137</v>
      </c>
      <c r="C108" t="s">
        <v>15</v>
      </c>
      <c r="E108">
        <v>65</v>
      </c>
      <c r="F108">
        <v>90</v>
      </c>
      <c r="G108">
        <v>85</v>
      </c>
      <c r="H108">
        <v>120</v>
      </c>
      <c r="I108">
        <v>70</v>
      </c>
      <c r="J108">
        <v>60</v>
      </c>
      <c r="K108">
        <v>490</v>
      </c>
      <c r="L108">
        <v>60</v>
      </c>
      <c r="M108" t="s">
        <v>585</v>
      </c>
    </row>
    <row r="109" spans="1:13" x14ac:dyDescent="0.25">
      <c r="A109">
        <v>115</v>
      </c>
      <c r="B109" t="s">
        <v>142</v>
      </c>
      <c r="C109" t="s">
        <v>35</v>
      </c>
      <c r="E109">
        <v>105</v>
      </c>
      <c r="F109">
        <v>125</v>
      </c>
      <c r="G109">
        <v>60</v>
      </c>
      <c r="H109">
        <v>100</v>
      </c>
      <c r="I109">
        <v>100</v>
      </c>
      <c r="J109">
        <v>100</v>
      </c>
      <c r="K109">
        <v>590</v>
      </c>
      <c r="L109">
        <v>45</v>
      </c>
      <c r="M109" t="s">
        <v>588</v>
      </c>
    </row>
    <row r="110" spans="1:13" x14ac:dyDescent="0.25">
      <c r="A110">
        <v>116</v>
      </c>
      <c r="B110" t="s">
        <v>143</v>
      </c>
      <c r="C110" t="s">
        <v>24</v>
      </c>
      <c r="E110">
        <v>30</v>
      </c>
      <c r="F110">
        <v>40</v>
      </c>
      <c r="G110">
        <v>70</v>
      </c>
      <c r="H110">
        <v>70</v>
      </c>
      <c r="I110">
        <v>25</v>
      </c>
      <c r="J110">
        <v>60</v>
      </c>
      <c r="K110">
        <v>295</v>
      </c>
      <c r="L110">
        <v>225</v>
      </c>
      <c r="M110" t="s">
        <v>589</v>
      </c>
    </row>
    <row r="111" spans="1:13" x14ac:dyDescent="0.25">
      <c r="A111">
        <v>117</v>
      </c>
      <c r="B111" t="s">
        <v>144</v>
      </c>
      <c r="C111" t="s">
        <v>24</v>
      </c>
      <c r="E111">
        <v>55</v>
      </c>
      <c r="F111">
        <v>65</v>
      </c>
      <c r="G111">
        <v>95</v>
      </c>
      <c r="H111">
        <v>95</v>
      </c>
      <c r="I111">
        <v>45</v>
      </c>
      <c r="J111">
        <v>85</v>
      </c>
      <c r="K111">
        <v>440</v>
      </c>
      <c r="L111">
        <v>75</v>
      </c>
      <c r="M111" t="s">
        <v>589</v>
      </c>
    </row>
    <row r="112" spans="1:13" x14ac:dyDescent="0.25">
      <c r="A112">
        <v>118</v>
      </c>
      <c r="B112" t="s">
        <v>145</v>
      </c>
      <c r="C112" t="s">
        <v>24</v>
      </c>
      <c r="E112">
        <v>45</v>
      </c>
      <c r="F112">
        <v>67</v>
      </c>
      <c r="G112">
        <v>35</v>
      </c>
      <c r="H112">
        <v>60</v>
      </c>
      <c r="I112">
        <v>50</v>
      </c>
      <c r="J112">
        <v>63</v>
      </c>
      <c r="K112">
        <v>320</v>
      </c>
      <c r="L112">
        <v>225</v>
      </c>
      <c r="M112" t="s">
        <v>590</v>
      </c>
    </row>
    <row r="113" spans="1:13" x14ac:dyDescent="0.25">
      <c r="A113">
        <v>119</v>
      </c>
      <c r="B113" t="s">
        <v>146</v>
      </c>
      <c r="C113" t="s">
        <v>24</v>
      </c>
      <c r="E113">
        <v>80</v>
      </c>
      <c r="F113">
        <v>92</v>
      </c>
      <c r="G113">
        <v>65</v>
      </c>
      <c r="H113">
        <v>65</v>
      </c>
      <c r="I113">
        <v>80</v>
      </c>
      <c r="J113">
        <v>68</v>
      </c>
      <c r="K113">
        <v>450</v>
      </c>
      <c r="L113">
        <v>60</v>
      </c>
      <c r="M113" t="s">
        <v>590</v>
      </c>
    </row>
    <row r="114" spans="1:13" x14ac:dyDescent="0.25">
      <c r="A114">
        <v>120</v>
      </c>
      <c r="B114" t="s">
        <v>147</v>
      </c>
      <c r="C114" t="s">
        <v>24</v>
      </c>
      <c r="E114">
        <v>30</v>
      </c>
      <c r="F114">
        <v>45</v>
      </c>
      <c r="G114">
        <v>70</v>
      </c>
      <c r="H114">
        <v>55</v>
      </c>
      <c r="I114">
        <v>55</v>
      </c>
      <c r="J114">
        <v>85</v>
      </c>
      <c r="K114">
        <v>340</v>
      </c>
      <c r="L114">
        <v>225</v>
      </c>
      <c r="M114" t="s">
        <v>591</v>
      </c>
    </row>
    <row r="115" spans="1:13" x14ac:dyDescent="0.25">
      <c r="A115">
        <v>121</v>
      </c>
      <c r="B115" t="s">
        <v>148</v>
      </c>
      <c r="C115" t="s">
        <v>24</v>
      </c>
      <c r="D115" t="s">
        <v>87</v>
      </c>
      <c r="E115">
        <v>60</v>
      </c>
      <c r="F115">
        <v>75</v>
      </c>
      <c r="G115">
        <v>100</v>
      </c>
      <c r="H115">
        <v>85</v>
      </c>
      <c r="I115">
        <v>85</v>
      </c>
      <c r="J115">
        <v>115</v>
      </c>
      <c r="K115">
        <v>520</v>
      </c>
      <c r="L115">
        <v>60</v>
      </c>
      <c r="M115" t="s">
        <v>592</v>
      </c>
    </row>
    <row r="116" spans="1:13" x14ac:dyDescent="0.25">
      <c r="A116">
        <v>123</v>
      </c>
      <c r="B116" t="s">
        <v>150</v>
      </c>
      <c r="C116" t="s">
        <v>28</v>
      </c>
      <c r="D116" t="s">
        <v>22</v>
      </c>
      <c r="E116">
        <v>70</v>
      </c>
      <c r="F116">
        <v>110</v>
      </c>
      <c r="G116">
        <v>55</v>
      </c>
      <c r="H116">
        <v>80</v>
      </c>
      <c r="I116">
        <v>80</v>
      </c>
      <c r="J116">
        <v>105</v>
      </c>
      <c r="K116">
        <v>500</v>
      </c>
      <c r="L116">
        <v>45</v>
      </c>
      <c r="M116" t="s">
        <v>594</v>
      </c>
    </row>
    <row r="117" spans="1:13" x14ac:dyDescent="0.25">
      <c r="A117">
        <v>124</v>
      </c>
      <c r="B117" t="s">
        <v>151</v>
      </c>
      <c r="C117" t="s">
        <v>50</v>
      </c>
      <c r="D117" t="s">
        <v>87</v>
      </c>
      <c r="E117">
        <v>65</v>
      </c>
      <c r="F117">
        <v>50</v>
      </c>
      <c r="G117">
        <v>115</v>
      </c>
      <c r="H117">
        <v>35</v>
      </c>
      <c r="I117">
        <v>95</v>
      </c>
      <c r="J117">
        <v>95</v>
      </c>
      <c r="K117">
        <v>455</v>
      </c>
      <c r="L117">
        <v>45</v>
      </c>
      <c r="M117" t="s">
        <v>595</v>
      </c>
    </row>
    <row r="118" spans="1:13" x14ac:dyDescent="0.25">
      <c r="A118">
        <v>127</v>
      </c>
      <c r="B118" t="s">
        <v>154</v>
      </c>
      <c r="C118" t="s">
        <v>28</v>
      </c>
      <c r="E118">
        <v>65</v>
      </c>
      <c r="F118">
        <v>155</v>
      </c>
      <c r="G118">
        <v>65</v>
      </c>
      <c r="H118">
        <v>120</v>
      </c>
      <c r="I118">
        <v>90</v>
      </c>
      <c r="J118">
        <v>105</v>
      </c>
      <c r="K118">
        <v>600</v>
      </c>
      <c r="L118">
        <v>45</v>
      </c>
      <c r="M118" t="s">
        <v>598</v>
      </c>
    </row>
    <row r="119" spans="1:13" x14ac:dyDescent="0.25">
      <c r="A119">
        <v>128</v>
      </c>
      <c r="B119" t="s">
        <v>155</v>
      </c>
      <c r="C119" t="s">
        <v>35</v>
      </c>
      <c r="E119">
        <v>75</v>
      </c>
      <c r="F119">
        <v>100</v>
      </c>
      <c r="G119">
        <v>40</v>
      </c>
      <c r="H119">
        <v>95</v>
      </c>
      <c r="I119">
        <v>70</v>
      </c>
      <c r="J119">
        <v>110</v>
      </c>
      <c r="K119">
        <v>490</v>
      </c>
      <c r="L119">
        <v>45</v>
      </c>
      <c r="M119" t="s">
        <v>599</v>
      </c>
    </row>
    <row r="120" spans="1:13" x14ac:dyDescent="0.25">
      <c r="A120">
        <v>129</v>
      </c>
      <c r="B120" t="s">
        <v>156</v>
      </c>
      <c r="C120" t="s">
        <v>24</v>
      </c>
      <c r="E120">
        <v>20</v>
      </c>
      <c r="F120">
        <v>10</v>
      </c>
      <c r="G120">
        <v>15</v>
      </c>
      <c r="H120">
        <v>55</v>
      </c>
      <c r="I120">
        <v>20</v>
      </c>
      <c r="J120">
        <v>80</v>
      </c>
      <c r="K120">
        <v>200</v>
      </c>
      <c r="L120">
        <v>255</v>
      </c>
      <c r="M120" t="s">
        <v>600</v>
      </c>
    </row>
    <row r="121" spans="1:13" x14ac:dyDescent="0.25">
      <c r="A121">
        <v>130</v>
      </c>
      <c r="B121" t="s">
        <v>157</v>
      </c>
      <c r="C121" t="s">
        <v>24</v>
      </c>
      <c r="D121" t="s">
        <v>22</v>
      </c>
      <c r="E121">
        <v>95</v>
      </c>
      <c r="F121">
        <v>155</v>
      </c>
      <c r="G121">
        <v>70</v>
      </c>
      <c r="H121">
        <v>109</v>
      </c>
      <c r="I121">
        <v>130</v>
      </c>
      <c r="J121">
        <v>81</v>
      </c>
      <c r="K121">
        <v>640</v>
      </c>
      <c r="L121">
        <v>45</v>
      </c>
      <c r="M121" t="s">
        <v>601</v>
      </c>
    </row>
    <row r="122" spans="1:13" x14ac:dyDescent="0.25">
      <c r="A122">
        <v>131</v>
      </c>
      <c r="B122" t="s">
        <v>158</v>
      </c>
      <c r="C122" t="s">
        <v>24</v>
      </c>
      <c r="D122" t="s">
        <v>50</v>
      </c>
      <c r="E122">
        <v>130</v>
      </c>
      <c r="F122">
        <v>85</v>
      </c>
      <c r="G122">
        <v>85</v>
      </c>
      <c r="H122">
        <v>80</v>
      </c>
      <c r="I122">
        <v>95</v>
      </c>
      <c r="J122">
        <v>60</v>
      </c>
      <c r="K122">
        <v>535</v>
      </c>
      <c r="L122">
        <v>45</v>
      </c>
      <c r="M122" t="s">
        <v>602</v>
      </c>
    </row>
    <row r="123" spans="1:13" x14ac:dyDescent="0.25">
      <c r="A123">
        <v>132</v>
      </c>
      <c r="B123" t="s">
        <v>159</v>
      </c>
      <c r="C123" t="s">
        <v>35</v>
      </c>
      <c r="E123">
        <v>48</v>
      </c>
      <c r="F123">
        <v>48</v>
      </c>
      <c r="G123">
        <v>48</v>
      </c>
      <c r="H123">
        <v>48</v>
      </c>
      <c r="I123">
        <v>48</v>
      </c>
      <c r="J123">
        <v>48</v>
      </c>
      <c r="K123">
        <v>288</v>
      </c>
      <c r="L123">
        <v>35</v>
      </c>
      <c r="M123" t="s">
        <v>603</v>
      </c>
    </row>
    <row r="124" spans="1:13" x14ac:dyDescent="0.25">
      <c r="A124">
        <v>137</v>
      </c>
      <c r="B124" t="s">
        <v>164</v>
      </c>
      <c r="C124" t="s">
        <v>35</v>
      </c>
      <c r="E124">
        <v>65</v>
      </c>
      <c r="F124">
        <v>60</v>
      </c>
      <c r="G124">
        <v>85</v>
      </c>
      <c r="H124">
        <v>70</v>
      </c>
      <c r="I124">
        <v>75</v>
      </c>
      <c r="J124">
        <v>40</v>
      </c>
      <c r="K124">
        <v>395</v>
      </c>
      <c r="L124">
        <v>45</v>
      </c>
      <c r="M124" t="s">
        <v>607</v>
      </c>
    </row>
    <row r="125" spans="1:13" x14ac:dyDescent="0.25">
      <c r="A125">
        <v>138</v>
      </c>
      <c r="B125" t="s">
        <v>165</v>
      </c>
      <c r="C125" t="s">
        <v>99</v>
      </c>
      <c r="D125" t="s">
        <v>24</v>
      </c>
      <c r="E125">
        <v>35</v>
      </c>
      <c r="F125">
        <v>40</v>
      </c>
      <c r="G125">
        <v>90</v>
      </c>
      <c r="H125">
        <v>100</v>
      </c>
      <c r="I125">
        <v>55</v>
      </c>
      <c r="J125">
        <v>35</v>
      </c>
      <c r="K125">
        <v>355</v>
      </c>
      <c r="L125">
        <v>45</v>
      </c>
      <c r="M125" t="s">
        <v>608</v>
      </c>
    </row>
    <row r="126" spans="1:13" x14ac:dyDescent="0.25">
      <c r="A126">
        <v>139</v>
      </c>
      <c r="B126" t="s">
        <v>166</v>
      </c>
      <c r="C126" t="s">
        <v>99</v>
      </c>
      <c r="D126" t="s">
        <v>24</v>
      </c>
      <c r="E126">
        <v>70</v>
      </c>
      <c r="F126">
        <v>60</v>
      </c>
      <c r="G126">
        <v>115</v>
      </c>
      <c r="H126">
        <v>125</v>
      </c>
      <c r="I126">
        <v>70</v>
      </c>
      <c r="J126">
        <v>55</v>
      </c>
      <c r="K126">
        <v>495</v>
      </c>
      <c r="L126">
        <v>45</v>
      </c>
      <c r="M126" t="s">
        <v>608</v>
      </c>
    </row>
    <row r="127" spans="1:13" x14ac:dyDescent="0.25">
      <c r="A127">
        <v>140</v>
      </c>
      <c r="B127" t="s">
        <v>167</v>
      </c>
      <c r="C127" t="s">
        <v>99</v>
      </c>
      <c r="D127" t="s">
        <v>24</v>
      </c>
      <c r="E127">
        <v>30</v>
      </c>
      <c r="F127">
        <v>80</v>
      </c>
      <c r="G127">
        <v>55</v>
      </c>
      <c r="H127">
        <v>90</v>
      </c>
      <c r="I127">
        <v>45</v>
      </c>
      <c r="J127">
        <v>55</v>
      </c>
      <c r="K127">
        <v>355</v>
      </c>
      <c r="L127">
        <v>45</v>
      </c>
      <c r="M127" t="s">
        <v>524</v>
      </c>
    </row>
    <row r="128" spans="1:13" x14ac:dyDescent="0.25">
      <c r="A128">
        <v>141</v>
      </c>
      <c r="B128" t="s">
        <v>168</v>
      </c>
      <c r="C128" t="s">
        <v>99</v>
      </c>
      <c r="D128" t="s">
        <v>24</v>
      </c>
      <c r="E128">
        <v>60</v>
      </c>
      <c r="F128">
        <v>115</v>
      </c>
      <c r="G128">
        <v>65</v>
      </c>
      <c r="H128">
        <v>105</v>
      </c>
      <c r="I128">
        <v>70</v>
      </c>
      <c r="J128">
        <v>80</v>
      </c>
      <c r="K128">
        <v>495</v>
      </c>
      <c r="L128">
        <v>45</v>
      </c>
      <c r="M128" t="s">
        <v>524</v>
      </c>
    </row>
    <row r="129" spans="1:13" x14ac:dyDescent="0.25">
      <c r="A129">
        <v>142</v>
      </c>
      <c r="B129" t="s">
        <v>169</v>
      </c>
      <c r="C129" t="s">
        <v>99</v>
      </c>
      <c r="D129" t="s">
        <v>22</v>
      </c>
      <c r="E129">
        <v>80</v>
      </c>
      <c r="F129">
        <v>135</v>
      </c>
      <c r="G129">
        <v>70</v>
      </c>
      <c r="H129">
        <v>85</v>
      </c>
      <c r="I129">
        <v>95</v>
      </c>
      <c r="J129">
        <v>150</v>
      </c>
      <c r="K129">
        <v>615</v>
      </c>
      <c r="L129">
        <v>45</v>
      </c>
      <c r="M129" t="s">
        <v>609</v>
      </c>
    </row>
    <row r="130" spans="1:13" x14ac:dyDescent="0.25">
      <c r="A130">
        <v>144</v>
      </c>
      <c r="B130" t="s">
        <v>171</v>
      </c>
      <c r="C130" t="s">
        <v>50</v>
      </c>
      <c r="D130" t="s">
        <v>22</v>
      </c>
      <c r="E130">
        <v>90</v>
      </c>
      <c r="F130">
        <v>85</v>
      </c>
      <c r="G130">
        <v>95</v>
      </c>
      <c r="H130">
        <v>100</v>
      </c>
      <c r="I130">
        <v>125</v>
      </c>
      <c r="J130">
        <v>85</v>
      </c>
      <c r="K130">
        <v>580</v>
      </c>
      <c r="L130">
        <v>3</v>
      </c>
      <c r="M130" t="s">
        <v>611</v>
      </c>
    </row>
    <row r="131" spans="1:13" x14ac:dyDescent="0.25">
      <c r="A131">
        <v>145</v>
      </c>
      <c r="B131" t="s">
        <v>172</v>
      </c>
      <c r="C131" t="s">
        <v>46</v>
      </c>
      <c r="D131" t="s">
        <v>22</v>
      </c>
      <c r="E131">
        <v>90</v>
      </c>
      <c r="F131">
        <v>90</v>
      </c>
      <c r="G131">
        <v>125</v>
      </c>
      <c r="H131">
        <v>85</v>
      </c>
      <c r="I131">
        <v>90</v>
      </c>
      <c r="J131">
        <v>100</v>
      </c>
      <c r="K131">
        <v>580</v>
      </c>
      <c r="L131">
        <v>3</v>
      </c>
      <c r="M131" t="s">
        <v>596</v>
      </c>
    </row>
    <row r="132" spans="1:13" x14ac:dyDescent="0.25">
      <c r="A132">
        <v>146</v>
      </c>
      <c r="B132" t="s">
        <v>173</v>
      </c>
      <c r="C132" t="s">
        <v>19</v>
      </c>
      <c r="D132" t="s">
        <v>22</v>
      </c>
      <c r="E132">
        <v>90</v>
      </c>
      <c r="F132">
        <v>100</v>
      </c>
      <c r="G132">
        <v>125</v>
      </c>
      <c r="H132">
        <v>90</v>
      </c>
      <c r="I132">
        <v>85</v>
      </c>
      <c r="J132">
        <v>90</v>
      </c>
      <c r="K132">
        <v>580</v>
      </c>
      <c r="L132">
        <v>3</v>
      </c>
      <c r="M132" t="s">
        <v>521</v>
      </c>
    </row>
    <row r="133" spans="1:13" x14ac:dyDescent="0.25">
      <c r="A133">
        <v>147</v>
      </c>
      <c r="B133" t="s">
        <v>174</v>
      </c>
      <c r="C133" t="s">
        <v>175</v>
      </c>
      <c r="E133">
        <v>41</v>
      </c>
      <c r="F133">
        <v>64</v>
      </c>
      <c r="G133">
        <v>50</v>
      </c>
      <c r="H133">
        <v>45</v>
      </c>
      <c r="I133">
        <v>50</v>
      </c>
      <c r="J133">
        <v>50</v>
      </c>
      <c r="K133">
        <v>300</v>
      </c>
      <c r="L133">
        <v>45</v>
      </c>
      <c r="M133" t="s">
        <v>589</v>
      </c>
    </row>
    <row r="134" spans="1:13" x14ac:dyDescent="0.25">
      <c r="A134">
        <v>148</v>
      </c>
      <c r="B134" t="s">
        <v>176</v>
      </c>
      <c r="C134" t="s">
        <v>175</v>
      </c>
      <c r="E134">
        <v>61</v>
      </c>
      <c r="F134">
        <v>84</v>
      </c>
      <c r="G134">
        <v>70</v>
      </c>
      <c r="H134">
        <v>65</v>
      </c>
      <c r="I134">
        <v>70</v>
      </c>
      <c r="J134">
        <v>70</v>
      </c>
      <c r="K134">
        <v>420</v>
      </c>
      <c r="L134">
        <v>45</v>
      </c>
      <c r="M134" t="s">
        <v>589</v>
      </c>
    </row>
    <row r="135" spans="1:13" x14ac:dyDescent="0.25">
      <c r="A135">
        <v>149</v>
      </c>
      <c r="B135" t="s">
        <v>177</v>
      </c>
      <c r="C135" t="s">
        <v>175</v>
      </c>
      <c r="D135" t="s">
        <v>22</v>
      </c>
      <c r="E135">
        <v>91</v>
      </c>
      <c r="F135">
        <v>134</v>
      </c>
      <c r="G135">
        <v>100</v>
      </c>
      <c r="H135">
        <v>95</v>
      </c>
      <c r="I135">
        <v>100</v>
      </c>
      <c r="J135">
        <v>80</v>
      </c>
      <c r="K135">
        <v>600</v>
      </c>
      <c r="L135">
        <v>45</v>
      </c>
      <c r="M135" t="s">
        <v>589</v>
      </c>
    </row>
    <row r="136" spans="1:13" x14ac:dyDescent="0.25">
      <c r="A136">
        <v>150</v>
      </c>
      <c r="B136" t="s">
        <v>178</v>
      </c>
      <c r="C136" t="s">
        <v>87</v>
      </c>
      <c r="E136">
        <v>106</v>
      </c>
      <c r="F136">
        <v>150</v>
      </c>
      <c r="G136">
        <v>194</v>
      </c>
      <c r="H136">
        <v>70</v>
      </c>
      <c r="I136">
        <v>120</v>
      </c>
      <c r="J136">
        <v>140</v>
      </c>
      <c r="K136">
        <v>780</v>
      </c>
      <c r="L136">
        <v>3</v>
      </c>
      <c r="M136" t="s">
        <v>612</v>
      </c>
    </row>
    <row r="137" spans="1:13" x14ac:dyDescent="0.25">
      <c r="A137">
        <v>151</v>
      </c>
      <c r="B137" t="s">
        <v>179</v>
      </c>
      <c r="C137" t="s">
        <v>87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600</v>
      </c>
      <c r="L137">
        <v>45</v>
      </c>
      <c r="M137" t="s">
        <v>613</v>
      </c>
    </row>
    <row r="138" spans="1:13" x14ac:dyDescent="0.25">
      <c r="A138">
        <v>152</v>
      </c>
      <c r="B138" t="s">
        <v>180</v>
      </c>
      <c r="C138" t="s">
        <v>14</v>
      </c>
      <c r="E138">
        <v>45</v>
      </c>
      <c r="F138">
        <v>49</v>
      </c>
      <c r="G138">
        <v>49</v>
      </c>
      <c r="H138">
        <v>65</v>
      </c>
      <c r="I138">
        <v>65</v>
      </c>
      <c r="J138">
        <v>45</v>
      </c>
      <c r="K138">
        <v>318</v>
      </c>
      <c r="L138">
        <v>45</v>
      </c>
      <c r="M138" t="s">
        <v>614</v>
      </c>
    </row>
    <row r="139" spans="1:13" x14ac:dyDescent="0.25">
      <c r="A139">
        <v>153</v>
      </c>
      <c r="B139" t="s">
        <v>181</v>
      </c>
      <c r="C139" t="s">
        <v>14</v>
      </c>
      <c r="E139">
        <v>60</v>
      </c>
      <c r="F139">
        <v>62</v>
      </c>
      <c r="G139">
        <v>63</v>
      </c>
      <c r="H139">
        <v>80</v>
      </c>
      <c r="I139">
        <v>80</v>
      </c>
      <c r="J139">
        <v>60</v>
      </c>
      <c r="K139">
        <v>405</v>
      </c>
      <c r="L139">
        <v>45</v>
      </c>
      <c r="M139" t="s">
        <v>614</v>
      </c>
    </row>
    <row r="140" spans="1:13" x14ac:dyDescent="0.25">
      <c r="A140">
        <v>154</v>
      </c>
      <c r="B140" t="s">
        <v>182</v>
      </c>
      <c r="C140" t="s">
        <v>14</v>
      </c>
      <c r="E140">
        <v>80</v>
      </c>
      <c r="F140">
        <v>82</v>
      </c>
      <c r="G140">
        <v>83</v>
      </c>
      <c r="H140">
        <v>100</v>
      </c>
      <c r="I140">
        <v>100</v>
      </c>
      <c r="J140">
        <v>80</v>
      </c>
      <c r="K140">
        <v>525</v>
      </c>
      <c r="L140">
        <v>45</v>
      </c>
      <c r="M140" t="s">
        <v>615</v>
      </c>
    </row>
    <row r="141" spans="1:13" x14ac:dyDescent="0.25">
      <c r="A141">
        <v>155</v>
      </c>
      <c r="B141" t="s">
        <v>183</v>
      </c>
      <c r="C141" t="s">
        <v>19</v>
      </c>
      <c r="E141">
        <v>39</v>
      </c>
      <c r="F141">
        <v>52</v>
      </c>
      <c r="G141">
        <v>60</v>
      </c>
      <c r="H141">
        <v>43</v>
      </c>
      <c r="I141">
        <v>50</v>
      </c>
      <c r="J141">
        <v>65</v>
      </c>
      <c r="K141">
        <v>309</v>
      </c>
      <c r="L141">
        <v>45</v>
      </c>
      <c r="M141" t="s">
        <v>616</v>
      </c>
    </row>
    <row r="142" spans="1:13" x14ac:dyDescent="0.25">
      <c r="A142">
        <v>156</v>
      </c>
      <c r="B142" t="s">
        <v>184</v>
      </c>
      <c r="C142" t="s">
        <v>19</v>
      </c>
      <c r="E142">
        <v>58</v>
      </c>
      <c r="F142">
        <v>64</v>
      </c>
      <c r="G142">
        <v>80</v>
      </c>
      <c r="H142">
        <v>58</v>
      </c>
      <c r="I142">
        <v>65</v>
      </c>
      <c r="J142">
        <v>80</v>
      </c>
      <c r="K142">
        <v>405</v>
      </c>
      <c r="L142">
        <v>45</v>
      </c>
      <c r="M142" t="s">
        <v>617</v>
      </c>
    </row>
    <row r="143" spans="1:13" x14ac:dyDescent="0.25">
      <c r="A143">
        <v>157</v>
      </c>
      <c r="B143" t="s">
        <v>185</v>
      </c>
      <c r="C143" t="s">
        <v>19</v>
      </c>
      <c r="E143">
        <v>78</v>
      </c>
      <c r="F143">
        <v>84</v>
      </c>
      <c r="G143">
        <v>109</v>
      </c>
      <c r="H143">
        <v>78</v>
      </c>
      <c r="I143">
        <v>85</v>
      </c>
      <c r="J143">
        <v>100</v>
      </c>
      <c r="K143">
        <v>534</v>
      </c>
      <c r="L143">
        <v>45</v>
      </c>
      <c r="M143" t="s">
        <v>617</v>
      </c>
    </row>
    <row r="144" spans="1:13" x14ac:dyDescent="0.25">
      <c r="A144">
        <v>158</v>
      </c>
      <c r="B144" t="s">
        <v>186</v>
      </c>
      <c r="C144" t="s">
        <v>24</v>
      </c>
      <c r="E144">
        <v>50</v>
      </c>
      <c r="F144">
        <v>65</v>
      </c>
      <c r="G144">
        <v>44</v>
      </c>
      <c r="H144">
        <v>64</v>
      </c>
      <c r="I144">
        <v>48</v>
      </c>
      <c r="J144">
        <v>43</v>
      </c>
      <c r="K144">
        <v>314</v>
      </c>
      <c r="L144">
        <v>45</v>
      </c>
      <c r="M144" t="s">
        <v>618</v>
      </c>
    </row>
    <row r="145" spans="1:13" x14ac:dyDescent="0.25">
      <c r="A145">
        <v>159</v>
      </c>
      <c r="B145" t="s">
        <v>187</v>
      </c>
      <c r="C145" t="s">
        <v>24</v>
      </c>
      <c r="E145">
        <v>65</v>
      </c>
      <c r="F145">
        <v>80</v>
      </c>
      <c r="G145">
        <v>59</v>
      </c>
      <c r="H145">
        <v>80</v>
      </c>
      <c r="I145">
        <v>63</v>
      </c>
      <c r="J145">
        <v>58</v>
      </c>
      <c r="K145">
        <v>405</v>
      </c>
      <c r="L145">
        <v>45</v>
      </c>
      <c r="M145" t="s">
        <v>618</v>
      </c>
    </row>
    <row r="146" spans="1:13" x14ac:dyDescent="0.25">
      <c r="A146">
        <v>160</v>
      </c>
      <c r="B146" t="s">
        <v>188</v>
      </c>
      <c r="C146" t="s">
        <v>24</v>
      </c>
      <c r="E146">
        <v>85</v>
      </c>
      <c r="F146">
        <v>105</v>
      </c>
      <c r="G146">
        <v>79</v>
      </c>
      <c r="H146">
        <v>100</v>
      </c>
      <c r="I146">
        <v>83</v>
      </c>
      <c r="J146">
        <v>78</v>
      </c>
      <c r="K146">
        <v>530</v>
      </c>
      <c r="L146">
        <v>45</v>
      </c>
      <c r="M146" t="s">
        <v>618</v>
      </c>
    </row>
    <row r="147" spans="1:13" x14ac:dyDescent="0.25">
      <c r="A147">
        <v>161</v>
      </c>
      <c r="B147" t="s">
        <v>189</v>
      </c>
      <c r="C147" t="s">
        <v>35</v>
      </c>
      <c r="E147">
        <v>35</v>
      </c>
      <c r="F147">
        <v>46</v>
      </c>
      <c r="G147">
        <v>35</v>
      </c>
      <c r="H147">
        <v>34</v>
      </c>
      <c r="I147">
        <v>45</v>
      </c>
      <c r="J147">
        <v>20</v>
      </c>
      <c r="K147">
        <v>215</v>
      </c>
      <c r="L147">
        <v>255</v>
      </c>
      <c r="M147" t="s">
        <v>619</v>
      </c>
    </row>
    <row r="148" spans="1:13" x14ac:dyDescent="0.25">
      <c r="A148">
        <v>162</v>
      </c>
      <c r="B148" t="s">
        <v>190</v>
      </c>
      <c r="C148" t="s">
        <v>35</v>
      </c>
      <c r="E148">
        <v>85</v>
      </c>
      <c r="F148">
        <v>76</v>
      </c>
      <c r="G148">
        <v>45</v>
      </c>
      <c r="H148">
        <v>64</v>
      </c>
      <c r="I148">
        <v>55</v>
      </c>
      <c r="J148">
        <v>90</v>
      </c>
      <c r="K148">
        <v>415</v>
      </c>
      <c r="L148">
        <v>90</v>
      </c>
      <c r="M148" t="s">
        <v>620</v>
      </c>
    </row>
    <row r="149" spans="1:13" x14ac:dyDescent="0.25">
      <c r="A149">
        <v>163</v>
      </c>
      <c r="B149" t="s">
        <v>191</v>
      </c>
      <c r="C149" t="s">
        <v>35</v>
      </c>
      <c r="D149" t="s">
        <v>22</v>
      </c>
      <c r="E149">
        <v>60</v>
      </c>
      <c r="F149">
        <v>30</v>
      </c>
      <c r="G149">
        <v>36</v>
      </c>
      <c r="H149">
        <v>30</v>
      </c>
      <c r="I149">
        <v>56</v>
      </c>
      <c r="J149">
        <v>50</v>
      </c>
      <c r="K149">
        <v>262</v>
      </c>
      <c r="L149">
        <v>255</v>
      </c>
      <c r="M149" t="s">
        <v>621</v>
      </c>
    </row>
    <row r="150" spans="1:13" x14ac:dyDescent="0.25">
      <c r="A150">
        <v>164</v>
      </c>
      <c r="B150" t="s">
        <v>192</v>
      </c>
      <c r="C150" t="s">
        <v>35</v>
      </c>
      <c r="D150" t="s">
        <v>22</v>
      </c>
      <c r="E150">
        <v>100</v>
      </c>
      <c r="F150">
        <v>50</v>
      </c>
      <c r="G150">
        <v>86</v>
      </c>
      <c r="H150">
        <v>50</v>
      </c>
      <c r="I150">
        <v>96</v>
      </c>
      <c r="J150">
        <v>70</v>
      </c>
      <c r="K150">
        <v>452</v>
      </c>
      <c r="L150">
        <v>90</v>
      </c>
      <c r="M150" t="s">
        <v>621</v>
      </c>
    </row>
    <row r="151" spans="1:13" x14ac:dyDescent="0.25">
      <c r="A151">
        <v>165</v>
      </c>
      <c r="B151" t="s">
        <v>193</v>
      </c>
      <c r="C151" t="s">
        <v>28</v>
      </c>
      <c r="D151" t="s">
        <v>22</v>
      </c>
      <c r="E151">
        <v>40</v>
      </c>
      <c r="F151">
        <v>20</v>
      </c>
      <c r="G151">
        <v>40</v>
      </c>
      <c r="H151">
        <v>30</v>
      </c>
      <c r="I151">
        <v>80</v>
      </c>
      <c r="J151">
        <v>55</v>
      </c>
      <c r="K151">
        <v>265</v>
      </c>
      <c r="L151">
        <v>255</v>
      </c>
      <c r="M151" t="s">
        <v>622</v>
      </c>
    </row>
    <row r="152" spans="1:13" x14ac:dyDescent="0.25">
      <c r="A152">
        <v>166</v>
      </c>
      <c r="B152" t="s">
        <v>194</v>
      </c>
      <c r="C152" t="s">
        <v>28</v>
      </c>
      <c r="D152" t="s">
        <v>22</v>
      </c>
      <c r="E152">
        <v>55</v>
      </c>
      <c r="F152">
        <v>35</v>
      </c>
      <c r="G152">
        <v>55</v>
      </c>
      <c r="H152">
        <v>50</v>
      </c>
      <c r="I152">
        <v>110</v>
      </c>
      <c r="J152">
        <v>85</v>
      </c>
      <c r="K152">
        <v>390</v>
      </c>
      <c r="L152">
        <v>90</v>
      </c>
      <c r="M152" t="s">
        <v>622</v>
      </c>
    </row>
    <row r="153" spans="1:13" x14ac:dyDescent="0.25">
      <c r="A153">
        <v>167</v>
      </c>
      <c r="B153" t="s">
        <v>195</v>
      </c>
      <c r="C153" t="s">
        <v>28</v>
      </c>
      <c r="D153" t="s">
        <v>15</v>
      </c>
      <c r="E153">
        <v>40</v>
      </c>
      <c r="F153">
        <v>60</v>
      </c>
      <c r="G153">
        <v>40</v>
      </c>
      <c r="H153">
        <v>40</v>
      </c>
      <c r="I153">
        <v>40</v>
      </c>
      <c r="J153">
        <v>30</v>
      </c>
      <c r="K153">
        <v>250</v>
      </c>
      <c r="L153">
        <v>255</v>
      </c>
      <c r="M153" t="s">
        <v>623</v>
      </c>
    </row>
    <row r="154" spans="1:13" x14ac:dyDescent="0.25">
      <c r="A154">
        <v>168</v>
      </c>
      <c r="B154" t="s">
        <v>196</v>
      </c>
      <c r="C154" t="s">
        <v>28</v>
      </c>
      <c r="D154" t="s">
        <v>15</v>
      </c>
      <c r="E154">
        <v>70</v>
      </c>
      <c r="F154">
        <v>90</v>
      </c>
      <c r="G154">
        <v>60</v>
      </c>
      <c r="H154">
        <v>70</v>
      </c>
      <c r="I154">
        <v>70</v>
      </c>
      <c r="J154">
        <v>40</v>
      </c>
      <c r="K154">
        <v>400</v>
      </c>
      <c r="L154">
        <v>90</v>
      </c>
      <c r="M154" t="s">
        <v>624</v>
      </c>
    </row>
    <row r="155" spans="1:13" x14ac:dyDescent="0.25">
      <c r="A155">
        <v>169</v>
      </c>
      <c r="B155" t="s">
        <v>197</v>
      </c>
      <c r="C155" t="s">
        <v>15</v>
      </c>
      <c r="D155" t="s">
        <v>22</v>
      </c>
      <c r="E155">
        <v>85</v>
      </c>
      <c r="F155">
        <v>90</v>
      </c>
      <c r="G155">
        <v>70</v>
      </c>
      <c r="H155">
        <v>80</v>
      </c>
      <c r="I155">
        <v>80</v>
      </c>
      <c r="J155">
        <v>130</v>
      </c>
      <c r="K155">
        <v>535</v>
      </c>
      <c r="L155">
        <v>90</v>
      </c>
      <c r="M155" t="s">
        <v>541</v>
      </c>
    </row>
    <row r="156" spans="1:13" x14ac:dyDescent="0.25">
      <c r="A156">
        <v>170</v>
      </c>
      <c r="B156" t="s">
        <v>198</v>
      </c>
      <c r="C156" t="s">
        <v>24</v>
      </c>
      <c r="D156" t="s">
        <v>46</v>
      </c>
      <c r="E156">
        <v>75</v>
      </c>
      <c r="F156">
        <v>38</v>
      </c>
      <c r="G156">
        <v>56</v>
      </c>
      <c r="H156">
        <v>38</v>
      </c>
      <c r="I156">
        <v>56</v>
      </c>
      <c r="J156">
        <v>67</v>
      </c>
      <c r="K156">
        <v>330</v>
      </c>
      <c r="L156">
        <v>190</v>
      </c>
      <c r="M156" t="s">
        <v>625</v>
      </c>
    </row>
    <row r="157" spans="1:13" x14ac:dyDescent="0.25">
      <c r="A157">
        <v>171</v>
      </c>
      <c r="B157" t="s">
        <v>199</v>
      </c>
      <c r="C157" t="s">
        <v>24</v>
      </c>
      <c r="D157" t="s">
        <v>46</v>
      </c>
      <c r="E157">
        <v>125</v>
      </c>
      <c r="F157">
        <v>58</v>
      </c>
      <c r="G157">
        <v>76</v>
      </c>
      <c r="H157">
        <v>58</v>
      </c>
      <c r="I157">
        <v>76</v>
      </c>
      <c r="J157">
        <v>67</v>
      </c>
      <c r="K157">
        <v>460</v>
      </c>
      <c r="L157">
        <v>75</v>
      </c>
      <c r="M157" t="s">
        <v>626</v>
      </c>
    </row>
    <row r="158" spans="1:13" x14ac:dyDescent="0.25">
      <c r="A158">
        <v>172</v>
      </c>
      <c r="B158" t="s">
        <v>200</v>
      </c>
      <c r="C158" t="s">
        <v>46</v>
      </c>
      <c r="E158">
        <v>20</v>
      </c>
      <c r="F158">
        <v>40</v>
      </c>
      <c r="G158">
        <v>35</v>
      </c>
      <c r="H158">
        <v>15</v>
      </c>
      <c r="I158">
        <v>35</v>
      </c>
      <c r="J158">
        <v>60</v>
      </c>
      <c r="K158">
        <v>205</v>
      </c>
      <c r="L158">
        <v>190</v>
      </c>
      <c r="M158" t="s">
        <v>627</v>
      </c>
    </row>
    <row r="159" spans="1:13" x14ac:dyDescent="0.25">
      <c r="A159">
        <v>173</v>
      </c>
      <c r="B159" t="s">
        <v>201</v>
      </c>
      <c r="C159" t="s">
        <v>57</v>
      </c>
      <c r="E159">
        <v>50</v>
      </c>
      <c r="F159">
        <v>25</v>
      </c>
      <c r="G159">
        <v>45</v>
      </c>
      <c r="H159">
        <v>28</v>
      </c>
      <c r="I159">
        <v>55</v>
      </c>
      <c r="J159">
        <v>15</v>
      </c>
      <c r="K159">
        <v>218</v>
      </c>
      <c r="L159">
        <v>150</v>
      </c>
      <c r="M159" t="s">
        <v>628</v>
      </c>
    </row>
    <row r="160" spans="1:13" x14ac:dyDescent="0.25">
      <c r="A160">
        <v>174</v>
      </c>
      <c r="B160" t="s">
        <v>202</v>
      </c>
      <c r="C160" t="s">
        <v>35</v>
      </c>
      <c r="D160" t="s">
        <v>57</v>
      </c>
      <c r="E160">
        <v>90</v>
      </c>
      <c r="F160">
        <v>30</v>
      </c>
      <c r="G160">
        <v>40</v>
      </c>
      <c r="H160">
        <v>15</v>
      </c>
      <c r="I160">
        <v>20</v>
      </c>
      <c r="J160">
        <v>15</v>
      </c>
      <c r="K160">
        <v>210</v>
      </c>
      <c r="L160">
        <v>170</v>
      </c>
      <c r="M160" t="s">
        <v>540</v>
      </c>
    </row>
    <row r="161" spans="1:13" x14ac:dyDescent="0.25">
      <c r="A161">
        <v>177</v>
      </c>
      <c r="B161" t="s">
        <v>205</v>
      </c>
      <c r="C161" t="s">
        <v>87</v>
      </c>
      <c r="D161" t="s">
        <v>22</v>
      </c>
      <c r="E161">
        <v>40</v>
      </c>
      <c r="F161">
        <v>50</v>
      </c>
      <c r="G161">
        <v>70</v>
      </c>
      <c r="H161">
        <v>45</v>
      </c>
      <c r="I161">
        <v>45</v>
      </c>
      <c r="J161">
        <v>70</v>
      </c>
      <c r="K161">
        <v>320</v>
      </c>
      <c r="L161">
        <v>190</v>
      </c>
      <c r="M161" t="s">
        <v>631</v>
      </c>
    </row>
    <row r="162" spans="1:13" x14ac:dyDescent="0.25">
      <c r="A162">
        <v>178</v>
      </c>
      <c r="B162" t="s">
        <v>206</v>
      </c>
      <c r="C162" t="s">
        <v>87</v>
      </c>
      <c r="D162" t="s">
        <v>22</v>
      </c>
      <c r="E162">
        <v>65</v>
      </c>
      <c r="F162">
        <v>75</v>
      </c>
      <c r="G162">
        <v>95</v>
      </c>
      <c r="H162">
        <v>70</v>
      </c>
      <c r="I162">
        <v>70</v>
      </c>
      <c r="J162">
        <v>95</v>
      </c>
      <c r="K162">
        <v>470</v>
      </c>
      <c r="L162">
        <v>75</v>
      </c>
      <c r="M162" t="s">
        <v>632</v>
      </c>
    </row>
    <row r="163" spans="1:13" x14ac:dyDescent="0.25">
      <c r="A163">
        <v>179</v>
      </c>
      <c r="B163" t="s">
        <v>207</v>
      </c>
      <c r="C163" t="s">
        <v>46</v>
      </c>
      <c r="E163">
        <v>55</v>
      </c>
      <c r="F163">
        <v>40</v>
      </c>
      <c r="G163">
        <v>65</v>
      </c>
      <c r="H163">
        <v>40</v>
      </c>
      <c r="I163">
        <v>45</v>
      </c>
      <c r="J163">
        <v>35</v>
      </c>
      <c r="K163">
        <v>280</v>
      </c>
      <c r="L163">
        <v>235</v>
      </c>
      <c r="M163" t="s">
        <v>633</v>
      </c>
    </row>
    <row r="164" spans="1:13" x14ac:dyDescent="0.25">
      <c r="A164">
        <v>180</v>
      </c>
      <c r="B164" t="s">
        <v>208</v>
      </c>
      <c r="C164" t="s">
        <v>46</v>
      </c>
      <c r="E164">
        <v>70</v>
      </c>
      <c r="F164">
        <v>55</v>
      </c>
      <c r="G164">
        <v>80</v>
      </c>
      <c r="H164">
        <v>55</v>
      </c>
      <c r="I164">
        <v>60</v>
      </c>
      <c r="J164">
        <v>45</v>
      </c>
      <c r="K164">
        <v>365</v>
      </c>
      <c r="L164">
        <v>120</v>
      </c>
      <c r="M164" t="s">
        <v>633</v>
      </c>
    </row>
    <row r="165" spans="1:13" x14ac:dyDescent="0.25">
      <c r="A165">
        <v>181</v>
      </c>
      <c r="B165" t="s">
        <v>209</v>
      </c>
      <c r="C165" t="s">
        <v>46</v>
      </c>
      <c r="E165">
        <v>90</v>
      </c>
      <c r="F165">
        <v>95</v>
      </c>
      <c r="G165">
        <v>165</v>
      </c>
      <c r="H165">
        <v>105</v>
      </c>
      <c r="I165">
        <v>110</v>
      </c>
      <c r="J165">
        <v>45</v>
      </c>
      <c r="K165">
        <v>610</v>
      </c>
      <c r="L165">
        <v>45</v>
      </c>
      <c r="M165" t="s">
        <v>626</v>
      </c>
    </row>
    <row r="166" spans="1:13" x14ac:dyDescent="0.25">
      <c r="A166">
        <v>182</v>
      </c>
      <c r="B166" t="s">
        <v>210</v>
      </c>
      <c r="C166" t="s">
        <v>14</v>
      </c>
      <c r="E166">
        <v>75</v>
      </c>
      <c r="F166">
        <v>80</v>
      </c>
      <c r="G166">
        <v>90</v>
      </c>
      <c r="H166">
        <v>95</v>
      </c>
      <c r="I166">
        <v>100</v>
      </c>
      <c r="J166">
        <v>50</v>
      </c>
      <c r="K166">
        <v>490</v>
      </c>
      <c r="L166">
        <v>45</v>
      </c>
      <c r="M166" t="s">
        <v>543</v>
      </c>
    </row>
    <row r="167" spans="1:13" x14ac:dyDescent="0.25">
      <c r="A167">
        <v>183</v>
      </c>
      <c r="B167" t="s">
        <v>211</v>
      </c>
      <c r="C167" t="s">
        <v>24</v>
      </c>
      <c r="D167" t="s">
        <v>57</v>
      </c>
      <c r="E167">
        <v>70</v>
      </c>
      <c r="F167">
        <v>20</v>
      </c>
      <c r="G167">
        <v>20</v>
      </c>
      <c r="H167">
        <v>50</v>
      </c>
      <c r="I167">
        <v>50</v>
      </c>
      <c r="J167">
        <v>40</v>
      </c>
      <c r="K167">
        <v>250</v>
      </c>
      <c r="L167">
        <v>190</v>
      </c>
      <c r="M167" t="s">
        <v>634</v>
      </c>
    </row>
    <row r="168" spans="1:13" x14ac:dyDescent="0.25">
      <c r="A168">
        <v>184</v>
      </c>
      <c r="B168" t="s">
        <v>212</v>
      </c>
      <c r="C168" t="s">
        <v>24</v>
      </c>
      <c r="D168" t="s">
        <v>57</v>
      </c>
      <c r="E168">
        <v>100</v>
      </c>
      <c r="F168">
        <v>50</v>
      </c>
      <c r="G168">
        <v>60</v>
      </c>
      <c r="H168">
        <v>80</v>
      </c>
      <c r="I168">
        <v>80</v>
      </c>
      <c r="J168">
        <v>50</v>
      </c>
      <c r="K168">
        <v>420</v>
      </c>
      <c r="L168">
        <v>75</v>
      </c>
      <c r="M168" t="s">
        <v>635</v>
      </c>
    </row>
    <row r="169" spans="1:13" x14ac:dyDescent="0.25">
      <c r="A169">
        <v>186</v>
      </c>
      <c r="B169" t="s">
        <v>214</v>
      </c>
      <c r="C169" t="s">
        <v>24</v>
      </c>
      <c r="E169">
        <v>90</v>
      </c>
      <c r="F169">
        <v>75</v>
      </c>
      <c r="G169">
        <v>90</v>
      </c>
      <c r="H169">
        <v>75</v>
      </c>
      <c r="I169">
        <v>100</v>
      </c>
      <c r="J169">
        <v>70</v>
      </c>
      <c r="K169">
        <v>500</v>
      </c>
      <c r="L169">
        <v>45</v>
      </c>
      <c r="M169" t="s">
        <v>637</v>
      </c>
    </row>
    <row r="170" spans="1:13" x14ac:dyDescent="0.25">
      <c r="A170">
        <v>187</v>
      </c>
      <c r="B170" t="s">
        <v>215</v>
      </c>
      <c r="C170" t="s">
        <v>14</v>
      </c>
      <c r="D170" t="s">
        <v>22</v>
      </c>
      <c r="E170">
        <v>35</v>
      </c>
      <c r="F170">
        <v>35</v>
      </c>
      <c r="G170">
        <v>35</v>
      </c>
      <c r="H170">
        <v>40</v>
      </c>
      <c r="I170">
        <v>55</v>
      </c>
      <c r="J170">
        <v>50</v>
      </c>
      <c r="K170">
        <v>250</v>
      </c>
      <c r="L170">
        <v>255</v>
      </c>
      <c r="M170" t="s">
        <v>638</v>
      </c>
    </row>
    <row r="171" spans="1:13" x14ac:dyDescent="0.25">
      <c r="A171">
        <v>188</v>
      </c>
      <c r="B171" t="s">
        <v>216</v>
      </c>
      <c r="C171" t="s">
        <v>14</v>
      </c>
      <c r="D171" t="s">
        <v>22</v>
      </c>
      <c r="E171">
        <v>55</v>
      </c>
      <c r="F171">
        <v>45</v>
      </c>
      <c r="G171">
        <v>45</v>
      </c>
      <c r="H171">
        <v>50</v>
      </c>
      <c r="I171">
        <v>65</v>
      </c>
      <c r="J171">
        <v>80</v>
      </c>
      <c r="K171">
        <v>340</v>
      </c>
      <c r="L171">
        <v>120</v>
      </c>
      <c r="M171" t="s">
        <v>638</v>
      </c>
    </row>
    <row r="172" spans="1:13" x14ac:dyDescent="0.25">
      <c r="A172">
        <v>189</v>
      </c>
      <c r="B172" t="s">
        <v>217</v>
      </c>
      <c r="C172" t="s">
        <v>14</v>
      </c>
      <c r="D172" t="s">
        <v>22</v>
      </c>
      <c r="E172">
        <v>75</v>
      </c>
      <c r="F172">
        <v>55</v>
      </c>
      <c r="G172">
        <v>55</v>
      </c>
      <c r="H172">
        <v>70</v>
      </c>
      <c r="I172">
        <v>95</v>
      </c>
      <c r="J172">
        <v>110</v>
      </c>
      <c r="K172">
        <v>460</v>
      </c>
      <c r="L172">
        <v>45</v>
      </c>
      <c r="M172" t="s">
        <v>638</v>
      </c>
    </row>
    <row r="173" spans="1:13" x14ac:dyDescent="0.25">
      <c r="A173">
        <v>191</v>
      </c>
      <c r="B173" t="s">
        <v>219</v>
      </c>
      <c r="C173" t="s">
        <v>14</v>
      </c>
      <c r="E173">
        <v>30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180</v>
      </c>
      <c r="L173">
        <v>235</v>
      </c>
      <c r="M173" t="s">
        <v>519</v>
      </c>
    </row>
    <row r="174" spans="1:13" x14ac:dyDescent="0.25">
      <c r="A174">
        <v>192</v>
      </c>
      <c r="B174" t="s">
        <v>220</v>
      </c>
      <c r="C174" t="s">
        <v>14</v>
      </c>
      <c r="E174">
        <v>75</v>
      </c>
      <c r="F174">
        <v>75</v>
      </c>
      <c r="G174">
        <v>105</v>
      </c>
      <c r="H174">
        <v>55</v>
      </c>
      <c r="I174">
        <v>85</v>
      </c>
      <c r="J174">
        <v>30</v>
      </c>
      <c r="K174">
        <v>425</v>
      </c>
      <c r="L174">
        <v>120</v>
      </c>
      <c r="M174" t="s">
        <v>640</v>
      </c>
    </row>
    <row r="175" spans="1:13" x14ac:dyDescent="0.25">
      <c r="A175">
        <v>194</v>
      </c>
      <c r="B175" t="s">
        <v>222</v>
      </c>
      <c r="C175" t="s">
        <v>24</v>
      </c>
      <c r="D175" t="s">
        <v>49</v>
      </c>
      <c r="E175">
        <v>55</v>
      </c>
      <c r="F175">
        <v>45</v>
      </c>
      <c r="G175">
        <v>25</v>
      </c>
      <c r="H175">
        <v>45</v>
      </c>
      <c r="I175">
        <v>25</v>
      </c>
      <c r="J175">
        <v>15</v>
      </c>
      <c r="K175">
        <v>210</v>
      </c>
      <c r="L175">
        <v>255</v>
      </c>
      <c r="M175" t="s">
        <v>642</v>
      </c>
    </row>
    <row r="176" spans="1:13" x14ac:dyDescent="0.25">
      <c r="A176">
        <v>195</v>
      </c>
      <c r="B176" t="s">
        <v>223</v>
      </c>
      <c r="C176" t="s">
        <v>24</v>
      </c>
      <c r="D176" t="s">
        <v>49</v>
      </c>
      <c r="E176">
        <v>95</v>
      </c>
      <c r="F176">
        <v>85</v>
      </c>
      <c r="G176">
        <v>65</v>
      </c>
      <c r="H176">
        <v>85</v>
      </c>
      <c r="I176">
        <v>65</v>
      </c>
      <c r="J176">
        <v>35</v>
      </c>
      <c r="K176">
        <v>430</v>
      </c>
      <c r="L176">
        <v>90</v>
      </c>
      <c r="M176" t="s">
        <v>642</v>
      </c>
    </row>
    <row r="177" spans="1:13" x14ac:dyDescent="0.25">
      <c r="A177">
        <v>199</v>
      </c>
      <c r="B177" t="s">
        <v>227</v>
      </c>
      <c r="C177" t="s">
        <v>24</v>
      </c>
      <c r="D177" t="s">
        <v>87</v>
      </c>
      <c r="E177">
        <v>95</v>
      </c>
      <c r="F177">
        <v>75</v>
      </c>
      <c r="G177">
        <v>100</v>
      </c>
      <c r="H177">
        <v>80</v>
      </c>
      <c r="I177">
        <v>110</v>
      </c>
      <c r="J177">
        <v>30</v>
      </c>
      <c r="K177">
        <v>490</v>
      </c>
      <c r="L177">
        <v>70</v>
      </c>
      <c r="M177" t="s">
        <v>645</v>
      </c>
    </row>
    <row r="178" spans="1:13" x14ac:dyDescent="0.25">
      <c r="A178">
        <v>201</v>
      </c>
      <c r="B178" t="s">
        <v>229</v>
      </c>
      <c r="C178" t="s">
        <v>87</v>
      </c>
      <c r="E178">
        <v>48</v>
      </c>
      <c r="F178">
        <v>72</v>
      </c>
      <c r="G178">
        <v>72</v>
      </c>
      <c r="H178">
        <v>48</v>
      </c>
      <c r="I178">
        <v>48</v>
      </c>
      <c r="J178">
        <v>48</v>
      </c>
      <c r="K178">
        <v>336</v>
      </c>
      <c r="L178">
        <v>225</v>
      </c>
      <c r="M178" t="s">
        <v>647</v>
      </c>
    </row>
    <row r="179" spans="1:13" x14ac:dyDescent="0.25">
      <c r="A179">
        <v>202</v>
      </c>
      <c r="B179" t="s">
        <v>230</v>
      </c>
      <c r="C179" t="s">
        <v>87</v>
      </c>
      <c r="E179">
        <v>190</v>
      </c>
      <c r="F179">
        <v>33</v>
      </c>
      <c r="G179">
        <v>33</v>
      </c>
      <c r="H179">
        <v>58</v>
      </c>
      <c r="I179">
        <v>58</v>
      </c>
      <c r="J179">
        <v>33</v>
      </c>
      <c r="K179">
        <v>405</v>
      </c>
      <c r="L179">
        <v>45</v>
      </c>
      <c r="M179" t="s">
        <v>648</v>
      </c>
    </row>
    <row r="180" spans="1:13" x14ac:dyDescent="0.25">
      <c r="A180">
        <v>203</v>
      </c>
      <c r="B180" t="s">
        <v>231</v>
      </c>
      <c r="C180" t="s">
        <v>35</v>
      </c>
      <c r="D180" t="s">
        <v>87</v>
      </c>
      <c r="E180">
        <v>70</v>
      </c>
      <c r="F180">
        <v>80</v>
      </c>
      <c r="G180">
        <v>90</v>
      </c>
      <c r="H180">
        <v>65</v>
      </c>
      <c r="I180">
        <v>65</v>
      </c>
      <c r="J180">
        <v>85</v>
      </c>
      <c r="K180">
        <v>455</v>
      </c>
      <c r="L180">
        <v>60</v>
      </c>
      <c r="M180" t="s">
        <v>649</v>
      </c>
    </row>
    <row r="181" spans="1:13" x14ac:dyDescent="0.25">
      <c r="A181">
        <v>204</v>
      </c>
      <c r="B181" t="s">
        <v>232</v>
      </c>
      <c r="C181" t="s">
        <v>28</v>
      </c>
      <c r="E181">
        <v>50</v>
      </c>
      <c r="F181">
        <v>65</v>
      </c>
      <c r="G181">
        <v>35</v>
      </c>
      <c r="H181">
        <v>90</v>
      </c>
      <c r="I181">
        <v>35</v>
      </c>
      <c r="J181">
        <v>15</v>
      </c>
      <c r="K181">
        <v>290</v>
      </c>
      <c r="L181">
        <v>190</v>
      </c>
      <c r="M181" t="s">
        <v>650</v>
      </c>
    </row>
    <row r="182" spans="1:13" x14ac:dyDescent="0.25">
      <c r="A182">
        <v>205</v>
      </c>
      <c r="B182" t="s">
        <v>233</v>
      </c>
      <c r="C182" t="s">
        <v>28</v>
      </c>
      <c r="D182" t="s">
        <v>107</v>
      </c>
      <c r="E182">
        <v>75</v>
      </c>
      <c r="F182">
        <v>90</v>
      </c>
      <c r="G182">
        <v>60</v>
      </c>
      <c r="H182">
        <v>140</v>
      </c>
      <c r="I182">
        <v>60</v>
      </c>
      <c r="J182">
        <v>40</v>
      </c>
      <c r="K182">
        <v>465</v>
      </c>
      <c r="L182">
        <v>75</v>
      </c>
      <c r="M182" t="s">
        <v>650</v>
      </c>
    </row>
    <row r="183" spans="1:13" x14ac:dyDescent="0.25">
      <c r="A183">
        <v>206</v>
      </c>
      <c r="B183" t="s">
        <v>234</v>
      </c>
      <c r="C183" t="s">
        <v>35</v>
      </c>
      <c r="E183">
        <v>100</v>
      </c>
      <c r="F183">
        <v>70</v>
      </c>
      <c r="G183">
        <v>65</v>
      </c>
      <c r="H183">
        <v>70</v>
      </c>
      <c r="I183">
        <v>65</v>
      </c>
      <c r="J183">
        <v>45</v>
      </c>
      <c r="K183">
        <v>415</v>
      </c>
      <c r="L183">
        <v>190</v>
      </c>
      <c r="M183" t="s">
        <v>651</v>
      </c>
    </row>
    <row r="184" spans="1:13" x14ac:dyDescent="0.25">
      <c r="A184">
        <v>208</v>
      </c>
      <c r="B184" t="s">
        <v>236</v>
      </c>
      <c r="C184" t="s">
        <v>107</v>
      </c>
      <c r="D184" t="s">
        <v>49</v>
      </c>
      <c r="E184">
        <v>75</v>
      </c>
      <c r="F184">
        <v>125</v>
      </c>
      <c r="G184">
        <v>55</v>
      </c>
      <c r="H184">
        <v>230</v>
      </c>
      <c r="I184">
        <v>95</v>
      </c>
      <c r="J184">
        <v>30</v>
      </c>
      <c r="K184">
        <v>610</v>
      </c>
      <c r="L184">
        <v>25</v>
      </c>
      <c r="M184" t="s">
        <v>653</v>
      </c>
    </row>
    <row r="185" spans="1:13" x14ac:dyDescent="0.25">
      <c r="A185">
        <v>209</v>
      </c>
      <c r="B185" t="s">
        <v>237</v>
      </c>
      <c r="C185" t="s">
        <v>57</v>
      </c>
      <c r="E185">
        <v>60</v>
      </c>
      <c r="F185">
        <v>80</v>
      </c>
      <c r="G185">
        <v>40</v>
      </c>
      <c r="H185">
        <v>50</v>
      </c>
      <c r="I185">
        <v>40</v>
      </c>
      <c r="J185">
        <v>30</v>
      </c>
      <c r="K185">
        <v>300</v>
      </c>
      <c r="L185">
        <v>190</v>
      </c>
      <c r="M185" t="s">
        <v>538</v>
      </c>
    </row>
    <row r="186" spans="1:13" x14ac:dyDescent="0.25">
      <c r="A186">
        <v>210</v>
      </c>
      <c r="B186" t="s">
        <v>238</v>
      </c>
      <c r="C186" t="s">
        <v>57</v>
      </c>
      <c r="E186">
        <v>90</v>
      </c>
      <c r="F186">
        <v>120</v>
      </c>
      <c r="G186">
        <v>60</v>
      </c>
      <c r="H186">
        <v>75</v>
      </c>
      <c r="I186">
        <v>60</v>
      </c>
      <c r="J186">
        <v>45</v>
      </c>
      <c r="K186">
        <v>450</v>
      </c>
      <c r="L186">
        <v>75</v>
      </c>
      <c r="M186" t="s">
        <v>538</v>
      </c>
    </row>
    <row r="187" spans="1:13" x14ac:dyDescent="0.25">
      <c r="A187">
        <v>211</v>
      </c>
      <c r="B187" t="s">
        <v>239</v>
      </c>
      <c r="C187" t="s">
        <v>24</v>
      </c>
      <c r="D187" t="s">
        <v>15</v>
      </c>
      <c r="E187">
        <v>65</v>
      </c>
      <c r="F187">
        <v>95</v>
      </c>
      <c r="G187">
        <v>55</v>
      </c>
      <c r="H187">
        <v>85</v>
      </c>
      <c r="I187">
        <v>55</v>
      </c>
      <c r="J187">
        <v>85</v>
      </c>
      <c r="K187">
        <v>440</v>
      </c>
      <c r="L187">
        <v>45</v>
      </c>
      <c r="M187" t="s">
        <v>540</v>
      </c>
    </row>
    <row r="188" spans="1:13" x14ac:dyDescent="0.25">
      <c r="A188">
        <v>212</v>
      </c>
      <c r="B188" t="s">
        <v>240</v>
      </c>
      <c r="C188" t="s">
        <v>28</v>
      </c>
      <c r="D188" t="s">
        <v>107</v>
      </c>
      <c r="E188">
        <v>70</v>
      </c>
      <c r="F188">
        <v>150</v>
      </c>
      <c r="G188">
        <v>65</v>
      </c>
      <c r="H188">
        <v>140</v>
      </c>
      <c r="I188">
        <v>100</v>
      </c>
      <c r="J188">
        <v>75</v>
      </c>
      <c r="K188">
        <v>600</v>
      </c>
      <c r="L188">
        <v>25</v>
      </c>
      <c r="M188" t="s">
        <v>576</v>
      </c>
    </row>
    <row r="189" spans="1:13" x14ac:dyDescent="0.25">
      <c r="A189">
        <v>213</v>
      </c>
      <c r="B189" t="s">
        <v>241</v>
      </c>
      <c r="C189" t="s">
        <v>28</v>
      </c>
      <c r="D189" t="s">
        <v>99</v>
      </c>
      <c r="E189">
        <v>20</v>
      </c>
      <c r="F189">
        <v>10</v>
      </c>
      <c r="G189">
        <v>10</v>
      </c>
      <c r="H189">
        <v>230</v>
      </c>
      <c r="I189">
        <v>230</v>
      </c>
      <c r="J189">
        <v>5</v>
      </c>
      <c r="K189">
        <v>505</v>
      </c>
      <c r="L189">
        <v>190</v>
      </c>
      <c r="M189" t="s">
        <v>654</v>
      </c>
    </row>
    <row r="190" spans="1:13" x14ac:dyDescent="0.25">
      <c r="A190">
        <v>214</v>
      </c>
      <c r="B190" t="s">
        <v>242</v>
      </c>
      <c r="C190" t="s">
        <v>28</v>
      </c>
      <c r="D190" t="s">
        <v>79</v>
      </c>
      <c r="E190">
        <v>80</v>
      </c>
      <c r="F190">
        <v>185</v>
      </c>
      <c r="G190">
        <v>40</v>
      </c>
      <c r="H190">
        <v>115</v>
      </c>
      <c r="I190">
        <v>105</v>
      </c>
      <c r="J190">
        <v>75</v>
      </c>
      <c r="K190">
        <v>600</v>
      </c>
      <c r="L190">
        <v>45</v>
      </c>
      <c r="M190" t="s">
        <v>655</v>
      </c>
    </row>
    <row r="191" spans="1:13" x14ac:dyDescent="0.25">
      <c r="A191">
        <v>216</v>
      </c>
      <c r="B191" t="s">
        <v>244</v>
      </c>
      <c r="C191" t="s">
        <v>35</v>
      </c>
      <c r="E191">
        <v>60</v>
      </c>
      <c r="F191">
        <v>80</v>
      </c>
      <c r="G191">
        <v>50</v>
      </c>
      <c r="H191">
        <v>50</v>
      </c>
      <c r="I191">
        <v>50</v>
      </c>
      <c r="J191">
        <v>40</v>
      </c>
      <c r="K191">
        <v>330</v>
      </c>
      <c r="L191">
        <v>120</v>
      </c>
      <c r="M191" t="s">
        <v>657</v>
      </c>
    </row>
    <row r="192" spans="1:13" x14ac:dyDescent="0.25">
      <c r="A192">
        <v>217</v>
      </c>
      <c r="B192" t="s">
        <v>245</v>
      </c>
      <c r="C192" t="s">
        <v>35</v>
      </c>
      <c r="E192">
        <v>90</v>
      </c>
      <c r="F192">
        <v>130</v>
      </c>
      <c r="G192">
        <v>75</v>
      </c>
      <c r="H192">
        <v>75</v>
      </c>
      <c r="I192">
        <v>75</v>
      </c>
      <c r="J192">
        <v>55</v>
      </c>
      <c r="K192">
        <v>500</v>
      </c>
      <c r="L192">
        <v>60</v>
      </c>
      <c r="M192" t="s">
        <v>658</v>
      </c>
    </row>
    <row r="193" spans="1:13" x14ac:dyDescent="0.25">
      <c r="A193">
        <v>218</v>
      </c>
      <c r="B193" t="s">
        <v>246</v>
      </c>
      <c r="C193" t="s">
        <v>19</v>
      </c>
      <c r="E193">
        <v>40</v>
      </c>
      <c r="F193">
        <v>40</v>
      </c>
      <c r="G193">
        <v>70</v>
      </c>
      <c r="H193">
        <v>40</v>
      </c>
      <c r="I193">
        <v>40</v>
      </c>
      <c r="J193">
        <v>20</v>
      </c>
      <c r="K193">
        <v>250</v>
      </c>
      <c r="L193">
        <v>190</v>
      </c>
      <c r="M193" t="s">
        <v>659</v>
      </c>
    </row>
    <row r="194" spans="1:13" x14ac:dyDescent="0.25">
      <c r="A194">
        <v>219</v>
      </c>
      <c r="B194" t="s">
        <v>247</v>
      </c>
      <c r="C194" t="s">
        <v>19</v>
      </c>
      <c r="D194" t="s">
        <v>99</v>
      </c>
      <c r="E194">
        <v>60</v>
      </c>
      <c r="F194">
        <v>50</v>
      </c>
      <c r="G194">
        <v>90</v>
      </c>
      <c r="H194">
        <v>120</v>
      </c>
      <c r="I194">
        <v>80</v>
      </c>
      <c r="J194">
        <v>30</v>
      </c>
      <c r="K194">
        <v>430</v>
      </c>
      <c r="L194">
        <v>75</v>
      </c>
      <c r="M194" t="s">
        <v>659</v>
      </c>
    </row>
    <row r="195" spans="1:13" x14ac:dyDescent="0.25">
      <c r="A195">
        <v>222</v>
      </c>
      <c r="B195" t="s">
        <v>250</v>
      </c>
      <c r="C195" t="s">
        <v>24</v>
      </c>
      <c r="D195" t="s">
        <v>99</v>
      </c>
      <c r="E195">
        <v>65</v>
      </c>
      <c r="F195">
        <v>55</v>
      </c>
      <c r="G195">
        <v>65</v>
      </c>
      <c r="H195">
        <v>95</v>
      </c>
      <c r="I195">
        <v>95</v>
      </c>
      <c r="J195">
        <v>35</v>
      </c>
      <c r="K195">
        <v>410</v>
      </c>
      <c r="L195">
        <v>60</v>
      </c>
      <c r="M195" t="s">
        <v>662</v>
      </c>
    </row>
    <row r="196" spans="1:13" x14ac:dyDescent="0.25">
      <c r="A196">
        <v>223</v>
      </c>
      <c r="B196" t="s">
        <v>251</v>
      </c>
      <c r="C196" t="s">
        <v>24</v>
      </c>
      <c r="E196">
        <v>35</v>
      </c>
      <c r="F196">
        <v>65</v>
      </c>
      <c r="G196">
        <v>65</v>
      </c>
      <c r="H196">
        <v>35</v>
      </c>
      <c r="I196">
        <v>35</v>
      </c>
      <c r="J196">
        <v>65</v>
      </c>
      <c r="K196">
        <v>300</v>
      </c>
      <c r="L196">
        <v>190</v>
      </c>
      <c r="M196" t="s">
        <v>663</v>
      </c>
    </row>
    <row r="197" spans="1:13" x14ac:dyDescent="0.25">
      <c r="A197">
        <v>224</v>
      </c>
      <c r="B197" t="s">
        <v>252</v>
      </c>
      <c r="C197" t="s">
        <v>24</v>
      </c>
      <c r="E197">
        <v>75</v>
      </c>
      <c r="F197">
        <v>105</v>
      </c>
      <c r="G197">
        <v>105</v>
      </c>
      <c r="H197">
        <v>75</v>
      </c>
      <c r="I197">
        <v>75</v>
      </c>
      <c r="J197">
        <v>45</v>
      </c>
      <c r="K197">
        <v>480</v>
      </c>
      <c r="L197">
        <v>75</v>
      </c>
      <c r="M197" t="s">
        <v>663</v>
      </c>
    </row>
    <row r="198" spans="1:13" x14ac:dyDescent="0.25">
      <c r="A198">
        <v>225</v>
      </c>
      <c r="B198" t="s">
        <v>253</v>
      </c>
      <c r="C198" t="s">
        <v>50</v>
      </c>
      <c r="D198" t="s">
        <v>22</v>
      </c>
      <c r="E198">
        <v>45</v>
      </c>
      <c r="F198">
        <v>55</v>
      </c>
      <c r="G198">
        <v>65</v>
      </c>
      <c r="H198">
        <v>45</v>
      </c>
      <c r="I198">
        <v>45</v>
      </c>
      <c r="J198">
        <v>75</v>
      </c>
      <c r="K198">
        <v>330</v>
      </c>
      <c r="L198">
        <v>45</v>
      </c>
      <c r="M198" t="s">
        <v>664</v>
      </c>
    </row>
    <row r="199" spans="1:13" x14ac:dyDescent="0.25">
      <c r="A199">
        <v>227</v>
      </c>
      <c r="B199" t="s">
        <v>255</v>
      </c>
      <c r="C199" t="s">
        <v>107</v>
      </c>
      <c r="D199" t="s">
        <v>22</v>
      </c>
      <c r="E199">
        <v>65</v>
      </c>
      <c r="F199">
        <v>80</v>
      </c>
      <c r="G199">
        <v>40</v>
      </c>
      <c r="H199">
        <v>140</v>
      </c>
      <c r="I199">
        <v>70</v>
      </c>
      <c r="J199">
        <v>70</v>
      </c>
      <c r="K199">
        <v>465</v>
      </c>
      <c r="L199">
        <v>25</v>
      </c>
      <c r="M199" t="s">
        <v>666</v>
      </c>
    </row>
    <row r="200" spans="1:13" x14ac:dyDescent="0.25">
      <c r="A200">
        <v>230</v>
      </c>
      <c r="B200" t="s">
        <v>258</v>
      </c>
      <c r="C200" t="s">
        <v>24</v>
      </c>
      <c r="D200" t="s">
        <v>175</v>
      </c>
      <c r="E200">
        <v>75</v>
      </c>
      <c r="F200">
        <v>95</v>
      </c>
      <c r="G200">
        <v>95</v>
      </c>
      <c r="H200">
        <v>95</v>
      </c>
      <c r="I200">
        <v>95</v>
      </c>
      <c r="J200">
        <v>85</v>
      </c>
      <c r="K200">
        <v>540</v>
      </c>
      <c r="L200">
        <v>45</v>
      </c>
      <c r="M200" t="s">
        <v>589</v>
      </c>
    </row>
    <row r="201" spans="1:13" x14ac:dyDescent="0.25">
      <c r="A201">
        <v>231</v>
      </c>
      <c r="B201" t="s">
        <v>259</v>
      </c>
      <c r="C201" t="s">
        <v>49</v>
      </c>
      <c r="E201">
        <v>90</v>
      </c>
      <c r="F201">
        <v>60</v>
      </c>
      <c r="G201">
        <v>40</v>
      </c>
      <c r="H201">
        <v>60</v>
      </c>
      <c r="I201">
        <v>40</v>
      </c>
      <c r="J201">
        <v>40</v>
      </c>
      <c r="K201">
        <v>330</v>
      </c>
      <c r="L201">
        <v>120</v>
      </c>
      <c r="M201" t="s">
        <v>668</v>
      </c>
    </row>
    <row r="202" spans="1:13" x14ac:dyDescent="0.25">
      <c r="A202">
        <v>232</v>
      </c>
      <c r="B202" t="s">
        <v>260</v>
      </c>
      <c r="C202" t="s">
        <v>49</v>
      </c>
      <c r="E202">
        <v>90</v>
      </c>
      <c r="F202">
        <v>120</v>
      </c>
      <c r="G202">
        <v>60</v>
      </c>
      <c r="H202">
        <v>120</v>
      </c>
      <c r="I202">
        <v>60</v>
      </c>
      <c r="J202">
        <v>50</v>
      </c>
      <c r="K202">
        <v>500</v>
      </c>
      <c r="L202">
        <v>60</v>
      </c>
      <c r="M202" t="s">
        <v>669</v>
      </c>
    </row>
    <row r="203" spans="1:13" x14ac:dyDescent="0.25">
      <c r="A203">
        <v>233</v>
      </c>
      <c r="B203" t="s">
        <v>261</v>
      </c>
      <c r="C203" t="s">
        <v>35</v>
      </c>
      <c r="E203">
        <v>85</v>
      </c>
      <c r="F203">
        <v>80</v>
      </c>
      <c r="G203">
        <v>105</v>
      </c>
      <c r="H203">
        <v>90</v>
      </c>
      <c r="I203">
        <v>95</v>
      </c>
      <c r="J203">
        <v>60</v>
      </c>
      <c r="K203">
        <v>515</v>
      </c>
      <c r="L203">
        <v>45</v>
      </c>
      <c r="M203" t="s">
        <v>607</v>
      </c>
    </row>
    <row r="204" spans="1:13" x14ac:dyDescent="0.25">
      <c r="A204">
        <v>234</v>
      </c>
      <c r="B204" t="s">
        <v>262</v>
      </c>
      <c r="C204" t="s">
        <v>35</v>
      </c>
      <c r="E204">
        <v>73</v>
      </c>
      <c r="F204">
        <v>95</v>
      </c>
      <c r="G204">
        <v>85</v>
      </c>
      <c r="H204">
        <v>62</v>
      </c>
      <c r="I204">
        <v>65</v>
      </c>
      <c r="J204">
        <v>85</v>
      </c>
      <c r="K204">
        <v>465</v>
      </c>
      <c r="L204">
        <v>45</v>
      </c>
      <c r="M204" t="s">
        <v>670</v>
      </c>
    </row>
    <row r="205" spans="1:13" x14ac:dyDescent="0.25">
      <c r="A205">
        <v>235</v>
      </c>
      <c r="B205" t="s">
        <v>263</v>
      </c>
      <c r="C205" t="s">
        <v>35</v>
      </c>
      <c r="E205">
        <v>55</v>
      </c>
      <c r="F205">
        <v>20</v>
      </c>
      <c r="G205">
        <v>20</v>
      </c>
      <c r="H205">
        <v>35</v>
      </c>
      <c r="I205">
        <v>45</v>
      </c>
      <c r="J205">
        <v>75</v>
      </c>
      <c r="K205">
        <v>250</v>
      </c>
      <c r="L205">
        <v>45</v>
      </c>
      <c r="M205" t="s">
        <v>671</v>
      </c>
    </row>
    <row r="206" spans="1:13" x14ac:dyDescent="0.25">
      <c r="A206">
        <v>236</v>
      </c>
      <c r="B206" t="s">
        <v>264</v>
      </c>
      <c r="C206" t="s">
        <v>79</v>
      </c>
      <c r="E206">
        <v>35</v>
      </c>
      <c r="F206">
        <v>35</v>
      </c>
      <c r="G206">
        <v>35</v>
      </c>
      <c r="H206">
        <v>35</v>
      </c>
      <c r="I206">
        <v>35</v>
      </c>
      <c r="J206">
        <v>35</v>
      </c>
      <c r="K206">
        <v>210</v>
      </c>
      <c r="L206">
        <v>75</v>
      </c>
      <c r="M206" t="s">
        <v>672</v>
      </c>
    </row>
    <row r="207" spans="1:13" x14ac:dyDescent="0.25">
      <c r="A207">
        <v>237</v>
      </c>
      <c r="B207" t="s">
        <v>265</v>
      </c>
      <c r="C207" t="s">
        <v>79</v>
      </c>
      <c r="E207">
        <v>50</v>
      </c>
      <c r="F207">
        <v>95</v>
      </c>
      <c r="G207">
        <v>35</v>
      </c>
      <c r="H207">
        <v>95</v>
      </c>
      <c r="I207">
        <v>110</v>
      </c>
      <c r="J207">
        <v>70</v>
      </c>
      <c r="K207">
        <v>455</v>
      </c>
      <c r="L207">
        <v>45</v>
      </c>
      <c r="M207" t="s">
        <v>673</v>
      </c>
    </row>
    <row r="208" spans="1:13" x14ac:dyDescent="0.25">
      <c r="A208">
        <v>238</v>
      </c>
      <c r="B208" t="s">
        <v>266</v>
      </c>
      <c r="C208" t="s">
        <v>50</v>
      </c>
      <c r="D208" t="s">
        <v>87</v>
      </c>
      <c r="E208">
        <v>45</v>
      </c>
      <c r="F208">
        <v>30</v>
      </c>
      <c r="G208">
        <v>85</v>
      </c>
      <c r="H208">
        <v>15</v>
      </c>
      <c r="I208">
        <v>65</v>
      </c>
      <c r="J208">
        <v>65</v>
      </c>
      <c r="K208">
        <v>305</v>
      </c>
      <c r="L208">
        <v>45</v>
      </c>
      <c r="M208" t="s">
        <v>674</v>
      </c>
    </row>
    <row r="209" spans="1:13" x14ac:dyDescent="0.25">
      <c r="A209">
        <v>241</v>
      </c>
      <c r="B209" t="s">
        <v>269</v>
      </c>
      <c r="C209" t="s">
        <v>35</v>
      </c>
      <c r="E209">
        <v>95</v>
      </c>
      <c r="F209">
        <v>80</v>
      </c>
      <c r="G209">
        <v>40</v>
      </c>
      <c r="H209">
        <v>105</v>
      </c>
      <c r="I209">
        <v>70</v>
      </c>
      <c r="J209">
        <v>100</v>
      </c>
      <c r="K209">
        <v>490</v>
      </c>
      <c r="L209">
        <v>45</v>
      </c>
      <c r="M209" t="s">
        <v>676</v>
      </c>
    </row>
    <row r="210" spans="1:13" x14ac:dyDescent="0.25">
      <c r="A210">
        <v>243</v>
      </c>
      <c r="B210" t="s">
        <v>271</v>
      </c>
      <c r="C210" t="s">
        <v>46</v>
      </c>
      <c r="E210">
        <v>90</v>
      </c>
      <c r="F210">
        <v>85</v>
      </c>
      <c r="G210">
        <v>115</v>
      </c>
      <c r="H210">
        <v>75</v>
      </c>
      <c r="I210">
        <v>100</v>
      </c>
      <c r="J210">
        <v>115</v>
      </c>
      <c r="K210">
        <v>580</v>
      </c>
      <c r="L210">
        <v>3</v>
      </c>
      <c r="M210" t="s">
        <v>677</v>
      </c>
    </row>
    <row r="211" spans="1:13" x14ac:dyDescent="0.25">
      <c r="A211">
        <v>244</v>
      </c>
      <c r="B211" t="s">
        <v>272</v>
      </c>
      <c r="C211" t="s">
        <v>19</v>
      </c>
      <c r="E211">
        <v>115</v>
      </c>
      <c r="F211">
        <v>115</v>
      </c>
      <c r="G211">
        <v>90</v>
      </c>
      <c r="H211">
        <v>85</v>
      </c>
      <c r="I211">
        <v>75</v>
      </c>
      <c r="J211">
        <v>100</v>
      </c>
      <c r="K211">
        <v>580</v>
      </c>
      <c r="L211">
        <v>3</v>
      </c>
      <c r="M211" t="s">
        <v>617</v>
      </c>
    </row>
    <row r="212" spans="1:13" x14ac:dyDescent="0.25">
      <c r="A212">
        <v>245</v>
      </c>
      <c r="B212" t="s">
        <v>273</v>
      </c>
      <c r="C212" t="s">
        <v>24</v>
      </c>
      <c r="E212">
        <v>100</v>
      </c>
      <c r="F212">
        <v>75</v>
      </c>
      <c r="G212">
        <v>90</v>
      </c>
      <c r="H212">
        <v>115</v>
      </c>
      <c r="I212">
        <v>115</v>
      </c>
      <c r="J212">
        <v>85</v>
      </c>
      <c r="K212">
        <v>580</v>
      </c>
      <c r="L212">
        <v>3</v>
      </c>
      <c r="M212" t="s">
        <v>678</v>
      </c>
    </row>
    <row r="213" spans="1:13" x14ac:dyDescent="0.25">
      <c r="A213">
        <v>246</v>
      </c>
      <c r="B213" t="s">
        <v>274</v>
      </c>
      <c r="C213" t="s">
        <v>99</v>
      </c>
      <c r="D213" t="s">
        <v>49</v>
      </c>
      <c r="E213">
        <v>50</v>
      </c>
      <c r="F213">
        <v>64</v>
      </c>
      <c r="G213">
        <v>45</v>
      </c>
      <c r="H213">
        <v>50</v>
      </c>
      <c r="I213">
        <v>50</v>
      </c>
      <c r="J213">
        <v>41</v>
      </c>
      <c r="K213">
        <v>300</v>
      </c>
      <c r="L213">
        <v>45</v>
      </c>
      <c r="M213" t="s">
        <v>679</v>
      </c>
    </row>
    <row r="214" spans="1:13" x14ac:dyDescent="0.25">
      <c r="A214">
        <v>247</v>
      </c>
      <c r="B214" t="s">
        <v>275</v>
      </c>
      <c r="C214" t="s">
        <v>99</v>
      </c>
      <c r="D214" t="s">
        <v>49</v>
      </c>
      <c r="E214">
        <v>70</v>
      </c>
      <c r="F214">
        <v>84</v>
      </c>
      <c r="G214">
        <v>65</v>
      </c>
      <c r="H214">
        <v>70</v>
      </c>
      <c r="I214">
        <v>70</v>
      </c>
      <c r="J214">
        <v>51</v>
      </c>
      <c r="K214">
        <v>410</v>
      </c>
      <c r="L214">
        <v>45</v>
      </c>
      <c r="M214" t="s">
        <v>680</v>
      </c>
    </row>
    <row r="215" spans="1:13" x14ac:dyDescent="0.25">
      <c r="A215">
        <v>248</v>
      </c>
      <c r="B215" t="s">
        <v>276</v>
      </c>
      <c r="C215" t="s">
        <v>99</v>
      </c>
      <c r="D215" t="s">
        <v>39</v>
      </c>
      <c r="E215">
        <v>100</v>
      </c>
      <c r="F215">
        <v>164</v>
      </c>
      <c r="G215">
        <v>95</v>
      </c>
      <c r="H215">
        <v>150</v>
      </c>
      <c r="I215">
        <v>120</v>
      </c>
      <c r="J215">
        <v>71</v>
      </c>
      <c r="K215">
        <v>700</v>
      </c>
      <c r="L215">
        <v>45</v>
      </c>
      <c r="M215" t="s">
        <v>669</v>
      </c>
    </row>
    <row r="216" spans="1:13" x14ac:dyDescent="0.25">
      <c r="A216">
        <v>249</v>
      </c>
      <c r="B216" t="s">
        <v>277</v>
      </c>
      <c r="C216" t="s">
        <v>87</v>
      </c>
      <c r="D216" t="s">
        <v>22</v>
      </c>
      <c r="E216">
        <v>106</v>
      </c>
      <c r="F216">
        <v>90</v>
      </c>
      <c r="G216">
        <v>90</v>
      </c>
      <c r="H216">
        <v>130</v>
      </c>
      <c r="I216">
        <v>154</v>
      </c>
      <c r="J216">
        <v>110</v>
      </c>
      <c r="K216">
        <v>680</v>
      </c>
      <c r="L216">
        <v>3</v>
      </c>
      <c r="M216" t="s">
        <v>681</v>
      </c>
    </row>
    <row r="217" spans="1:13" x14ac:dyDescent="0.25">
      <c r="A217">
        <v>250</v>
      </c>
      <c r="B217" t="s">
        <v>278</v>
      </c>
      <c r="C217" t="s">
        <v>19</v>
      </c>
      <c r="D217" t="s">
        <v>22</v>
      </c>
      <c r="E217">
        <v>106</v>
      </c>
      <c r="F217">
        <v>130</v>
      </c>
      <c r="G217">
        <v>110</v>
      </c>
      <c r="H217">
        <v>90</v>
      </c>
      <c r="I217">
        <v>154</v>
      </c>
      <c r="J217">
        <v>90</v>
      </c>
      <c r="K217">
        <v>680</v>
      </c>
      <c r="L217">
        <v>3</v>
      </c>
      <c r="M217" t="s">
        <v>682</v>
      </c>
    </row>
    <row r="218" spans="1:13" x14ac:dyDescent="0.25">
      <c r="A218">
        <v>251</v>
      </c>
      <c r="B218" t="s">
        <v>279</v>
      </c>
      <c r="C218" t="s">
        <v>87</v>
      </c>
      <c r="D218" t="s">
        <v>14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600</v>
      </c>
      <c r="L218">
        <v>45</v>
      </c>
      <c r="M218" t="s">
        <v>683</v>
      </c>
    </row>
    <row r="219" spans="1:13" x14ac:dyDescent="0.25">
      <c r="A219">
        <v>252</v>
      </c>
      <c r="B219" t="s">
        <v>280</v>
      </c>
      <c r="C219" t="s">
        <v>14</v>
      </c>
      <c r="E219">
        <v>40</v>
      </c>
      <c r="F219">
        <v>45</v>
      </c>
      <c r="G219">
        <v>65</v>
      </c>
      <c r="H219">
        <v>35</v>
      </c>
      <c r="I219">
        <v>55</v>
      </c>
      <c r="J219">
        <v>70</v>
      </c>
      <c r="K219">
        <v>310</v>
      </c>
      <c r="L219">
        <v>45</v>
      </c>
      <c r="M219" t="s">
        <v>684</v>
      </c>
    </row>
    <row r="220" spans="1:13" x14ac:dyDescent="0.25">
      <c r="A220">
        <v>253</v>
      </c>
      <c r="B220" t="s">
        <v>281</v>
      </c>
      <c r="C220" t="s">
        <v>14</v>
      </c>
      <c r="E220">
        <v>50</v>
      </c>
      <c r="F220">
        <v>65</v>
      </c>
      <c r="G220">
        <v>85</v>
      </c>
      <c r="H220">
        <v>45</v>
      </c>
      <c r="I220">
        <v>65</v>
      </c>
      <c r="J220">
        <v>95</v>
      </c>
      <c r="K220">
        <v>405</v>
      </c>
      <c r="L220">
        <v>45</v>
      </c>
      <c r="M220" t="s">
        <v>684</v>
      </c>
    </row>
    <row r="221" spans="1:13" x14ac:dyDescent="0.25">
      <c r="A221">
        <v>254</v>
      </c>
      <c r="B221" t="s">
        <v>282</v>
      </c>
      <c r="C221" t="s">
        <v>14</v>
      </c>
      <c r="E221">
        <v>70</v>
      </c>
      <c r="F221">
        <v>110</v>
      </c>
      <c r="G221">
        <v>145</v>
      </c>
      <c r="H221">
        <v>75</v>
      </c>
      <c r="I221">
        <v>85</v>
      </c>
      <c r="J221">
        <v>145</v>
      </c>
      <c r="K221">
        <v>630</v>
      </c>
      <c r="L221">
        <v>45</v>
      </c>
      <c r="M221" t="s">
        <v>685</v>
      </c>
    </row>
    <row r="222" spans="1:13" x14ac:dyDescent="0.25">
      <c r="A222">
        <v>255</v>
      </c>
      <c r="B222" t="s">
        <v>283</v>
      </c>
      <c r="C222" t="s">
        <v>19</v>
      </c>
      <c r="E222">
        <v>45</v>
      </c>
      <c r="F222">
        <v>60</v>
      </c>
      <c r="G222">
        <v>70</v>
      </c>
      <c r="H222">
        <v>40</v>
      </c>
      <c r="I222">
        <v>50</v>
      </c>
      <c r="J222">
        <v>45</v>
      </c>
      <c r="K222">
        <v>310</v>
      </c>
      <c r="L222">
        <v>45</v>
      </c>
      <c r="M222" t="s">
        <v>686</v>
      </c>
    </row>
    <row r="223" spans="1:13" x14ac:dyDescent="0.25">
      <c r="A223">
        <v>256</v>
      </c>
      <c r="B223" t="s">
        <v>284</v>
      </c>
      <c r="C223" t="s">
        <v>19</v>
      </c>
      <c r="D223" t="s">
        <v>79</v>
      </c>
      <c r="E223">
        <v>60</v>
      </c>
      <c r="F223">
        <v>85</v>
      </c>
      <c r="G223">
        <v>85</v>
      </c>
      <c r="H223">
        <v>60</v>
      </c>
      <c r="I223">
        <v>60</v>
      </c>
      <c r="J223">
        <v>55</v>
      </c>
      <c r="K223">
        <v>405</v>
      </c>
      <c r="L223">
        <v>45</v>
      </c>
      <c r="M223" t="s">
        <v>687</v>
      </c>
    </row>
    <row r="224" spans="1:13" x14ac:dyDescent="0.25">
      <c r="A224">
        <v>257</v>
      </c>
      <c r="B224" t="s">
        <v>285</v>
      </c>
      <c r="C224" t="s">
        <v>19</v>
      </c>
      <c r="D224" t="s">
        <v>79</v>
      </c>
      <c r="E224">
        <v>80</v>
      </c>
      <c r="F224">
        <v>160</v>
      </c>
      <c r="G224">
        <v>130</v>
      </c>
      <c r="H224">
        <v>80</v>
      </c>
      <c r="I224">
        <v>80</v>
      </c>
      <c r="J224">
        <v>100</v>
      </c>
      <c r="K224">
        <v>630</v>
      </c>
      <c r="L224">
        <v>45</v>
      </c>
      <c r="M224" t="s">
        <v>688</v>
      </c>
    </row>
    <row r="225" spans="1:13" x14ac:dyDescent="0.25">
      <c r="A225">
        <v>258</v>
      </c>
      <c r="B225" t="s">
        <v>286</v>
      </c>
      <c r="C225" t="s">
        <v>24</v>
      </c>
      <c r="E225">
        <v>50</v>
      </c>
      <c r="F225">
        <v>70</v>
      </c>
      <c r="G225">
        <v>50</v>
      </c>
      <c r="H225">
        <v>50</v>
      </c>
      <c r="I225">
        <v>50</v>
      </c>
      <c r="J225">
        <v>40</v>
      </c>
      <c r="K225">
        <v>310</v>
      </c>
      <c r="L225">
        <v>45</v>
      </c>
      <c r="M225" t="s">
        <v>689</v>
      </c>
    </row>
    <row r="226" spans="1:13" x14ac:dyDescent="0.25">
      <c r="A226">
        <v>259</v>
      </c>
      <c r="B226" t="s">
        <v>287</v>
      </c>
      <c r="C226" t="s">
        <v>24</v>
      </c>
      <c r="D226" t="s">
        <v>49</v>
      </c>
      <c r="E226">
        <v>70</v>
      </c>
      <c r="F226">
        <v>85</v>
      </c>
      <c r="G226">
        <v>60</v>
      </c>
      <c r="H226">
        <v>70</v>
      </c>
      <c r="I226">
        <v>70</v>
      </c>
      <c r="J226">
        <v>50</v>
      </c>
      <c r="K226">
        <v>405</v>
      </c>
      <c r="L226">
        <v>45</v>
      </c>
      <c r="M226" t="s">
        <v>689</v>
      </c>
    </row>
    <row r="227" spans="1:13" x14ac:dyDescent="0.25">
      <c r="A227">
        <v>260</v>
      </c>
      <c r="B227" t="s">
        <v>288</v>
      </c>
      <c r="C227" t="s">
        <v>24</v>
      </c>
      <c r="D227" t="s">
        <v>49</v>
      </c>
      <c r="E227">
        <v>100</v>
      </c>
      <c r="F227">
        <v>150</v>
      </c>
      <c r="G227">
        <v>95</v>
      </c>
      <c r="H227">
        <v>110</v>
      </c>
      <c r="I227">
        <v>110</v>
      </c>
      <c r="J227">
        <v>70</v>
      </c>
      <c r="K227">
        <v>635</v>
      </c>
      <c r="L227">
        <v>45</v>
      </c>
      <c r="M227" t="s">
        <v>689</v>
      </c>
    </row>
    <row r="228" spans="1:13" x14ac:dyDescent="0.25">
      <c r="A228">
        <v>261</v>
      </c>
      <c r="B228" t="s">
        <v>289</v>
      </c>
      <c r="C228" t="s">
        <v>39</v>
      </c>
      <c r="E228">
        <v>35</v>
      </c>
      <c r="F228">
        <v>55</v>
      </c>
      <c r="G228">
        <v>30</v>
      </c>
      <c r="H228">
        <v>35</v>
      </c>
      <c r="I228">
        <v>30</v>
      </c>
      <c r="J228">
        <v>35</v>
      </c>
      <c r="K228">
        <v>220</v>
      </c>
      <c r="L228">
        <v>255</v>
      </c>
      <c r="M228" t="s">
        <v>690</v>
      </c>
    </row>
    <row r="229" spans="1:13" x14ac:dyDescent="0.25">
      <c r="A229">
        <v>262</v>
      </c>
      <c r="B229" t="s">
        <v>290</v>
      </c>
      <c r="C229" t="s">
        <v>39</v>
      </c>
      <c r="E229">
        <v>70</v>
      </c>
      <c r="F229">
        <v>90</v>
      </c>
      <c r="G229">
        <v>60</v>
      </c>
      <c r="H229">
        <v>70</v>
      </c>
      <c r="I229">
        <v>60</v>
      </c>
      <c r="J229">
        <v>70</v>
      </c>
      <c r="K229">
        <v>420</v>
      </c>
      <c r="L229">
        <v>127</v>
      </c>
      <c r="M229" t="s">
        <v>690</v>
      </c>
    </row>
    <row r="230" spans="1:13" x14ac:dyDescent="0.25">
      <c r="A230">
        <v>263</v>
      </c>
      <c r="B230" t="s">
        <v>291</v>
      </c>
      <c r="C230" t="s">
        <v>35</v>
      </c>
      <c r="E230">
        <v>38</v>
      </c>
      <c r="F230">
        <v>30</v>
      </c>
      <c r="G230">
        <v>30</v>
      </c>
      <c r="H230">
        <v>41</v>
      </c>
      <c r="I230">
        <v>41</v>
      </c>
      <c r="J230">
        <v>60</v>
      </c>
      <c r="K230">
        <v>240</v>
      </c>
      <c r="L230">
        <v>255</v>
      </c>
      <c r="M230" t="s">
        <v>691</v>
      </c>
    </row>
    <row r="231" spans="1:13" x14ac:dyDescent="0.25">
      <c r="A231">
        <v>264</v>
      </c>
      <c r="B231" t="s">
        <v>292</v>
      </c>
      <c r="C231" t="s">
        <v>35</v>
      </c>
      <c r="E231">
        <v>78</v>
      </c>
      <c r="F231">
        <v>70</v>
      </c>
      <c r="G231">
        <v>50</v>
      </c>
      <c r="H231">
        <v>61</v>
      </c>
      <c r="I231">
        <v>61</v>
      </c>
      <c r="J231">
        <v>100</v>
      </c>
      <c r="K231">
        <v>420</v>
      </c>
      <c r="L231">
        <v>90</v>
      </c>
      <c r="M231" t="s">
        <v>692</v>
      </c>
    </row>
    <row r="232" spans="1:13" x14ac:dyDescent="0.25">
      <c r="A232">
        <v>265</v>
      </c>
      <c r="B232" t="s">
        <v>293</v>
      </c>
      <c r="C232" t="s">
        <v>28</v>
      </c>
      <c r="E232">
        <v>45</v>
      </c>
      <c r="F232">
        <v>45</v>
      </c>
      <c r="G232">
        <v>20</v>
      </c>
      <c r="H232">
        <v>35</v>
      </c>
      <c r="I232">
        <v>30</v>
      </c>
      <c r="J232">
        <v>20</v>
      </c>
      <c r="K232">
        <v>195</v>
      </c>
      <c r="L232">
        <v>255</v>
      </c>
      <c r="M232" t="s">
        <v>525</v>
      </c>
    </row>
    <row r="233" spans="1:13" x14ac:dyDescent="0.25">
      <c r="A233">
        <v>266</v>
      </c>
      <c r="B233" t="s">
        <v>294</v>
      </c>
      <c r="C233" t="s">
        <v>28</v>
      </c>
      <c r="E233">
        <v>50</v>
      </c>
      <c r="F233">
        <v>35</v>
      </c>
      <c r="G233">
        <v>25</v>
      </c>
      <c r="H233">
        <v>55</v>
      </c>
      <c r="I233">
        <v>25</v>
      </c>
      <c r="J233">
        <v>15</v>
      </c>
      <c r="K233">
        <v>205</v>
      </c>
      <c r="L233">
        <v>120</v>
      </c>
      <c r="M233" t="s">
        <v>526</v>
      </c>
    </row>
    <row r="234" spans="1:13" x14ac:dyDescent="0.25">
      <c r="A234">
        <v>267</v>
      </c>
      <c r="B234" t="s">
        <v>295</v>
      </c>
      <c r="C234" t="s">
        <v>28</v>
      </c>
      <c r="D234" t="s">
        <v>22</v>
      </c>
      <c r="E234">
        <v>60</v>
      </c>
      <c r="F234">
        <v>70</v>
      </c>
      <c r="G234">
        <v>100</v>
      </c>
      <c r="H234">
        <v>50</v>
      </c>
      <c r="I234">
        <v>50</v>
      </c>
      <c r="J234">
        <v>65</v>
      </c>
      <c r="K234">
        <v>395</v>
      </c>
      <c r="L234">
        <v>45</v>
      </c>
      <c r="M234" t="s">
        <v>527</v>
      </c>
    </row>
    <row r="235" spans="1:13" x14ac:dyDescent="0.25">
      <c r="A235">
        <v>268</v>
      </c>
      <c r="B235" t="s">
        <v>296</v>
      </c>
      <c r="C235" t="s">
        <v>28</v>
      </c>
      <c r="E235">
        <v>50</v>
      </c>
      <c r="F235">
        <v>35</v>
      </c>
      <c r="G235">
        <v>25</v>
      </c>
      <c r="H235">
        <v>55</v>
      </c>
      <c r="I235">
        <v>25</v>
      </c>
      <c r="J235">
        <v>15</v>
      </c>
      <c r="K235">
        <v>205</v>
      </c>
      <c r="L235">
        <v>120</v>
      </c>
      <c r="M235" t="s">
        <v>526</v>
      </c>
    </row>
    <row r="236" spans="1:13" x14ac:dyDescent="0.25">
      <c r="A236">
        <v>269</v>
      </c>
      <c r="B236" t="s">
        <v>297</v>
      </c>
      <c r="C236" t="s">
        <v>28</v>
      </c>
      <c r="D236" t="s">
        <v>15</v>
      </c>
      <c r="E236">
        <v>60</v>
      </c>
      <c r="F236">
        <v>50</v>
      </c>
      <c r="G236">
        <v>50</v>
      </c>
      <c r="H236">
        <v>70</v>
      </c>
      <c r="I236">
        <v>90</v>
      </c>
      <c r="J236">
        <v>65</v>
      </c>
      <c r="K236">
        <v>385</v>
      </c>
      <c r="L236">
        <v>45</v>
      </c>
      <c r="M236" t="s">
        <v>546</v>
      </c>
    </row>
    <row r="237" spans="1:13" x14ac:dyDescent="0.25">
      <c r="A237">
        <v>270</v>
      </c>
      <c r="B237" t="s">
        <v>298</v>
      </c>
      <c r="C237" t="s">
        <v>24</v>
      </c>
      <c r="D237" t="s">
        <v>14</v>
      </c>
      <c r="E237">
        <v>40</v>
      </c>
      <c r="F237">
        <v>30</v>
      </c>
      <c r="G237">
        <v>40</v>
      </c>
      <c r="H237">
        <v>30</v>
      </c>
      <c r="I237">
        <v>50</v>
      </c>
      <c r="J237">
        <v>30</v>
      </c>
      <c r="K237">
        <v>220</v>
      </c>
      <c r="L237">
        <v>255</v>
      </c>
      <c r="M237" t="s">
        <v>693</v>
      </c>
    </row>
    <row r="238" spans="1:13" x14ac:dyDescent="0.25">
      <c r="A238">
        <v>271</v>
      </c>
      <c r="B238" t="s">
        <v>299</v>
      </c>
      <c r="C238" t="s">
        <v>24</v>
      </c>
      <c r="D238" t="s">
        <v>14</v>
      </c>
      <c r="E238">
        <v>60</v>
      </c>
      <c r="F238">
        <v>50</v>
      </c>
      <c r="G238">
        <v>60</v>
      </c>
      <c r="H238">
        <v>50</v>
      </c>
      <c r="I238">
        <v>70</v>
      </c>
      <c r="J238">
        <v>50</v>
      </c>
      <c r="K238">
        <v>340</v>
      </c>
      <c r="L238">
        <v>120</v>
      </c>
      <c r="M238" t="s">
        <v>694</v>
      </c>
    </row>
    <row r="239" spans="1:13" x14ac:dyDescent="0.25">
      <c r="A239">
        <v>272</v>
      </c>
      <c r="B239" t="s">
        <v>300</v>
      </c>
      <c r="C239" t="s">
        <v>24</v>
      </c>
      <c r="D239" t="s">
        <v>14</v>
      </c>
      <c r="E239">
        <v>80</v>
      </c>
      <c r="F239">
        <v>70</v>
      </c>
      <c r="G239">
        <v>90</v>
      </c>
      <c r="H239">
        <v>70</v>
      </c>
      <c r="I239">
        <v>100</v>
      </c>
      <c r="J239">
        <v>70</v>
      </c>
      <c r="K239">
        <v>480</v>
      </c>
      <c r="L239">
        <v>45</v>
      </c>
      <c r="M239" t="s">
        <v>695</v>
      </c>
    </row>
    <row r="240" spans="1:13" x14ac:dyDescent="0.25">
      <c r="A240">
        <v>273</v>
      </c>
      <c r="B240" t="s">
        <v>301</v>
      </c>
      <c r="C240" t="s">
        <v>14</v>
      </c>
      <c r="E240">
        <v>40</v>
      </c>
      <c r="F240">
        <v>40</v>
      </c>
      <c r="G240">
        <v>30</v>
      </c>
      <c r="H240">
        <v>50</v>
      </c>
      <c r="I240">
        <v>30</v>
      </c>
      <c r="J240">
        <v>30</v>
      </c>
      <c r="K240">
        <v>220</v>
      </c>
      <c r="L240">
        <v>255</v>
      </c>
      <c r="M240" t="s">
        <v>696</v>
      </c>
    </row>
    <row r="241" spans="1:13" x14ac:dyDescent="0.25">
      <c r="A241">
        <v>274</v>
      </c>
      <c r="B241" t="s">
        <v>302</v>
      </c>
      <c r="C241" t="s">
        <v>14</v>
      </c>
      <c r="D241" t="s">
        <v>39</v>
      </c>
      <c r="E241">
        <v>70</v>
      </c>
      <c r="F241">
        <v>70</v>
      </c>
      <c r="G241">
        <v>60</v>
      </c>
      <c r="H241">
        <v>40</v>
      </c>
      <c r="I241">
        <v>40</v>
      </c>
      <c r="J241">
        <v>60</v>
      </c>
      <c r="K241">
        <v>340</v>
      </c>
      <c r="L241">
        <v>120</v>
      </c>
      <c r="M241" t="s">
        <v>697</v>
      </c>
    </row>
    <row r="242" spans="1:13" x14ac:dyDescent="0.25">
      <c r="A242">
        <v>275</v>
      </c>
      <c r="B242" t="s">
        <v>303</v>
      </c>
      <c r="C242" t="s">
        <v>14</v>
      </c>
      <c r="D242" t="s">
        <v>39</v>
      </c>
      <c r="E242">
        <v>90</v>
      </c>
      <c r="F242">
        <v>100</v>
      </c>
      <c r="G242">
        <v>90</v>
      </c>
      <c r="H242">
        <v>60</v>
      </c>
      <c r="I242">
        <v>60</v>
      </c>
      <c r="J242">
        <v>80</v>
      </c>
      <c r="K242">
        <v>480</v>
      </c>
      <c r="L242">
        <v>45</v>
      </c>
      <c r="M242" t="s">
        <v>698</v>
      </c>
    </row>
    <row r="243" spans="1:13" x14ac:dyDescent="0.25">
      <c r="A243">
        <v>276</v>
      </c>
      <c r="B243" t="s">
        <v>304</v>
      </c>
      <c r="C243" t="s">
        <v>35</v>
      </c>
      <c r="D243" t="s">
        <v>22</v>
      </c>
      <c r="E243">
        <v>40</v>
      </c>
      <c r="F243">
        <v>55</v>
      </c>
      <c r="G243">
        <v>30</v>
      </c>
      <c r="H243">
        <v>30</v>
      </c>
      <c r="I243">
        <v>30</v>
      </c>
      <c r="J243">
        <v>85</v>
      </c>
      <c r="K243">
        <v>270</v>
      </c>
      <c r="L243">
        <v>200</v>
      </c>
      <c r="M243" t="s">
        <v>699</v>
      </c>
    </row>
    <row r="244" spans="1:13" x14ac:dyDescent="0.25">
      <c r="A244">
        <v>277</v>
      </c>
      <c r="B244" t="s">
        <v>305</v>
      </c>
      <c r="C244" t="s">
        <v>35</v>
      </c>
      <c r="D244" t="s">
        <v>22</v>
      </c>
      <c r="E244">
        <v>60</v>
      </c>
      <c r="F244">
        <v>85</v>
      </c>
      <c r="G244">
        <v>75</v>
      </c>
      <c r="H244">
        <v>60</v>
      </c>
      <c r="I244">
        <v>50</v>
      </c>
      <c r="J244">
        <v>125</v>
      </c>
      <c r="K244">
        <v>455</v>
      </c>
      <c r="L244">
        <v>45</v>
      </c>
      <c r="M244" t="s">
        <v>700</v>
      </c>
    </row>
    <row r="245" spans="1:13" x14ac:dyDescent="0.25">
      <c r="A245">
        <v>278</v>
      </c>
      <c r="B245" t="s">
        <v>306</v>
      </c>
      <c r="C245" t="s">
        <v>24</v>
      </c>
      <c r="D245" t="s">
        <v>22</v>
      </c>
      <c r="E245">
        <v>40</v>
      </c>
      <c r="F245">
        <v>30</v>
      </c>
      <c r="G245">
        <v>55</v>
      </c>
      <c r="H245">
        <v>30</v>
      </c>
      <c r="I245">
        <v>30</v>
      </c>
      <c r="J245">
        <v>85</v>
      </c>
      <c r="K245">
        <v>270</v>
      </c>
      <c r="L245">
        <v>190</v>
      </c>
      <c r="M245" t="s">
        <v>701</v>
      </c>
    </row>
    <row r="246" spans="1:13" x14ac:dyDescent="0.25">
      <c r="A246">
        <v>279</v>
      </c>
      <c r="B246" t="s">
        <v>307</v>
      </c>
      <c r="C246" t="s">
        <v>24</v>
      </c>
      <c r="D246" t="s">
        <v>22</v>
      </c>
      <c r="E246">
        <v>60</v>
      </c>
      <c r="F246">
        <v>50</v>
      </c>
      <c r="G246">
        <v>95</v>
      </c>
      <c r="H246">
        <v>100</v>
      </c>
      <c r="I246">
        <v>70</v>
      </c>
      <c r="J246">
        <v>65</v>
      </c>
      <c r="K246">
        <v>440</v>
      </c>
      <c r="L246">
        <v>45</v>
      </c>
      <c r="M246" t="s">
        <v>702</v>
      </c>
    </row>
    <row r="247" spans="1:13" x14ac:dyDescent="0.25">
      <c r="A247">
        <v>283</v>
      </c>
      <c r="B247" t="s">
        <v>311</v>
      </c>
      <c r="C247" t="s">
        <v>28</v>
      </c>
      <c r="D247" t="s">
        <v>24</v>
      </c>
      <c r="E247">
        <v>40</v>
      </c>
      <c r="F247">
        <v>30</v>
      </c>
      <c r="G247">
        <v>50</v>
      </c>
      <c r="H247">
        <v>32</v>
      </c>
      <c r="I247">
        <v>52</v>
      </c>
      <c r="J247">
        <v>65</v>
      </c>
      <c r="K247">
        <v>269</v>
      </c>
      <c r="L247">
        <v>200</v>
      </c>
      <c r="M247" t="s">
        <v>706</v>
      </c>
    </row>
    <row r="248" spans="1:13" x14ac:dyDescent="0.25">
      <c r="A248">
        <v>284</v>
      </c>
      <c r="B248" t="s">
        <v>312</v>
      </c>
      <c r="C248" t="s">
        <v>28</v>
      </c>
      <c r="D248" t="s">
        <v>22</v>
      </c>
      <c r="E248">
        <v>70</v>
      </c>
      <c r="F248">
        <v>60</v>
      </c>
      <c r="G248">
        <v>100</v>
      </c>
      <c r="H248">
        <v>62</v>
      </c>
      <c r="I248">
        <v>82</v>
      </c>
      <c r="J248">
        <v>80</v>
      </c>
      <c r="K248">
        <v>454</v>
      </c>
      <c r="L248">
        <v>75</v>
      </c>
      <c r="M248" t="s">
        <v>707</v>
      </c>
    </row>
    <row r="249" spans="1:13" x14ac:dyDescent="0.25">
      <c r="A249">
        <v>285</v>
      </c>
      <c r="B249" t="s">
        <v>313</v>
      </c>
      <c r="C249" t="s">
        <v>14</v>
      </c>
      <c r="E249">
        <v>60</v>
      </c>
      <c r="F249">
        <v>40</v>
      </c>
      <c r="G249">
        <v>40</v>
      </c>
      <c r="H249">
        <v>60</v>
      </c>
      <c r="I249">
        <v>60</v>
      </c>
      <c r="J249">
        <v>35</v>
      </c>
      <c r="K249">
        <v>295</v>
      </c>
      <c r="L249">
        <v>255</v>
      </c>
      <c r="M249" t="s">
        <v>544</v>
      </c>
    </row>
    <row r="250" spans="1:13" x14ac:dyDescent="0.25">
      <c r="A250">
        <v>286</v>
      </c>
      <c r="B250" t="s">
        <v>314</v>
      </c>
      <c r="C250" t="s">
        <v>14</v>
      </c>
      <c r="D250" t="s">
        <v>79</v>
      </c>
      <c r="E250">
        <v>60</v>
      </c>
      <c r="F250">
        <v>130</v>
      </c>
      <c r="G250">
        <v>60</v>
      </c>
      <c r="H250">
        <v>80</v>
      </c>
      <c r="I250">
        <v>60</v>
      </c>
      <c r="J250">
        <v>70</v>
      </c>
      <c r="K250">
        <v>460</v>
      </c>
      <c r="L250">
        <v>90</v>
      </c>
      <c r="M250" t="s">
        <v>544</v>
      </c>
    </row>
    <row r="251" spans="1:13" x14ac:dyDescent="0.25">
      <c r="A251">
        <v>287</v>
      </c>
      <c r="B251" t="s">
        <v>315</v>
      </c>
      <c r="C251" t="s">
        <v>35</v>
      </c>
      <c r="E251">
        <v>60</v>
      </c>
      <c r="F251">
        <v>60</v>
      </c>
      <c r="G251">
        <v>35</v>
      </c>
      <c r="H251">
        <v>60</v>
      </c>
      <c r="I251">
        <v>35</v>
      </c>
      <c r="J251">
        <v>30</v>
      </c>
      <c r="K251">
        <v>280</v>
      </c>
      <c r="L251">
        <v>255</v>
      </c>
      <c r="M251" t="s">
        <v>708</v>
      </c>
    </row>
    <row r="252" spans="1:13" x14ac:dyDescent="0.25">
      <c r="A252">
        <v>288</v>
      </c>
      <c r="B252" t="s">
        <v>316</v>
      </c>
      <c r="C252" t="s">
        <v>35</v>
      </c>
      <c r="E252">
        <v>80</v>
      </c>
      <c r="F252">
        <v>80</v>
      </c>
      <c r="G252">
        <v>55</v>
      </c>
      <c r="H252">
        <v>80</v>
      </c>
      <c r="I252">
        <v>55</v>
      </c>
      <c r="J252">
        <v>90</v>
      </c>
      <c r="K252">
        <v>440</v>
      </c>
      <c r="L252">
        <v>120</v>
      </c>
      <c r="M252" t="s">
        <v>709</v>
      </c>
    </row>
    <row r="253" spans="1:13" x14ac:dyDescent="0.25">
      <c r="A253">
        <v>289</v>
      </c>
      <c r="B253" t="s">
        <v>317</v>
      </c>
      <c r="C253" t="s">
        <v>35</v>
      </c>
      <c r="E253">
        <v>150</v>
      </c>
      <c r="F253">
        <v>160</v>
      </c>
      <c r="G253">
        <v>95</v>
      </c>
      <c r="H253">
        <v>100</v>
      </c>
      <c r="I253">
        <v>65</v>
      </c>
      <c r="J253">
        <v>100</v>
      </c>
      <c r="K253">
        <v>670</v>
      </c>
      <c r="L253">
        <v>45</v>
      </c>
      <c r="M253" t="s">
        <v>710</v>
      </c>
    </row>
    <row r="254" spans="1:13" x14ac:dyDescent="0.25">
      <c r="A254">
        <v>290</v>
      </c>
      <c r="B254" t="s">
        <v>318</v>
      </c>
      <c r="C254" t="s">
        <v>28</v>
      </c>
      <c r="D254" t="s">
        <v>49</v>
      </c>
      <c r="E254">
        <v>31</v>
      </c>
      <c r="F254">
        <v>45</v>
      </c>
      <c r="G254">
        <v>30</v>
      </c>
      <c r="H254">
        <v>90</v>
      </c>
      <c r="I254">
        <v>30</v>
      </c>
      <c r="J254">
        <v>40</v>
      </c>
      <c r="K254">
        <v>266</v>
      </c>
      <c r="L254">
        <v>255</v>
      </c>
      <c r="M254" t="s">
        <v>711</v>
      </c>
    </row>
    <row r="255" spans="1:13" x14ac:dyDescent="0.25">
      <c r="A255">
        <v>291</v>
      </c>
      <c r="B255" t="s">
        <v>319</v>
      </c>
      <c r="C255" t="s">
        <v>28</v>
      </c>
      <c r="D255" t="s">
        <v>22</v>
      </c>
      <c r="E255">
        <v>61</v>
      </c>
      <c r="F255">
        <v>90</v>
      </c>
      <c r="G255">
        <v>50</v>
      </c>
      <c r="H255">
        <v>45</v>
      </c>
      <c r="I255">
        <v>50</v>
      </c>
      <c r="J255">
        <v>160</v>
      </c>
      <c r="K255">
        <v>456</v>
      </c>
      <c r="L255">
        <v>120</v>
      </c>
      <c r="M255" t="s">
        <v>712</v>
      </c>
    </row>
    <row r="256" spans="1:13" x14ac:dyDescent="0.25">
      <c r="A256">
        <v>292</v>
      </c>
      <c r="B256" t="s">
        <v>320</v>
      </c>
      <c r="C256" t="s">
        <v>28</v>
      </c>
      <c r="D256" t="s">
        <v>119</v>
      </c>
      <c r="E256">
        <v>1</v>
      </c>
      <c r="F256">
        <v>90</v>
      </c>
      <c r="G256">
        <v>30</v>
      </c>
      <c r="H256">
        <v>45</v>
      </c>
      <c r="I256">
        <v>30</v>
      </c>
      <c r="J256">
        <v>40</v>
      </c>
      <c r="K256">
        <v>236</v>
      </c>
      <c r="L256">
        <v>45</v>
      </c>
      <c r="M256" t="s">
        <v>713</v>
      </c>
    </row>
    <row r="257" spans="1:13" x14ac:dyDescent="0.25">
      <c r="A257">
        <v>293</v>
      </c>
      <c r="B257" t="s">
        <v>321</v>
      </c>
      <c r="C257" t="s">
        <v>35</v>
      </c>
      <c r="E257">
        <v>64</v>
      </c>
      <c r="F257">
        <v>51</v>
      </c>
      <c r="G257">
        <v>51</v>
      </c>
      <c r="H257">
        <v>23</v>
      </c>
      <c r="I257">
        <v>23</v>
      </c>
      <c r="J257">
        <v>28</v>
      </c>
      <c r="K257">
        <v>240</v>
      </c>
      <c r="L257">
        <v>190</v>
      </c>
      <c r="M257" t="s">
        <v>714</v>
      </c>
    </row>
    <row r="258" spans="1:13" x14ac:dyDescent="0.25">
      <c r="A258">
        <v>294</v>
      </c>
      <c r="B258" t="s">
        <v>322</v>
      </c>
      <c r="C258" t="s">
        <v>35</v>
      </c>
      <c r="E258">
        <v>84</v>
      </c>
      <c r="F258">
        <v>71</v>
      </c>
      <c r="G258">
        <v>71</v>
      </c>
      <c r="H258">
        <v>43</v>
      </c>
      <c r="I258">
        <v>43</v>
      </c>
      <c r="J258">
        <v>48</v>
      </c>
      <c r="K258">
        <v>360</v>
      </c>
      <c r="L258">
        <v>120</v>
      </c>
      <c r="M258" t="s">
        <v>715</v>
      </c>
    </row>
    <row r="259" spans="1:13" x14ac:dyDescent="0.25">
      <c r="A259">
        <v>295</v>
      </c>
      <c r="B259" t="s">
        <v>323</v>
      </c>
      <c r="C259" t="s">
        <v>35</v>
      </c>
      <c r="E259">
        <v>104</v>
      </c>
      <c r="F259">
        <v>91</v>
      </c>
      <c r="G259">
        <v>91</v>
      </c>
      <c r="H259">
        <v>63</v>
      </c>
      <c r="I259">
        <v>73</v>
      </c>
      <c r="J259">
        <v>68</v>
      </c>
      <c r="K259">
        <v>490</v>
      </c>
      <c r="L259">
        <v>45</v>
      </c>
      <c r="M259" t="s">
        <v>716</v>
      </c>
    </row>
    <row r="260" spans="1:13" x14ac:dyDescent="0.25">
      <c r="A260">
        <v>296</v>
      </c>
      <c r="B260" t="s">
        <v>324</v>
      </c>
      <c r="C260" t="s">
        <v>79</v>
      </c>
      <c r="E260">
        <v>72</v>
      </c>
      <c r="F260">
        <v>60</v>
      </c>
      <c r="G260">
        <v>20</v>
      </c>
      <c r="H260">
        <v>30</v>
      </c>
      <c r="I260">
        <v>30</v>
      </c>
      <c r="J260">
        <v>25</v>
      </c>
      <c r="K260">
        <v>237</v>
      </c>
      <c r="L260">
        <v>180</v>
      </c>
      <c r="M260" t="s">
        <v>717</v>
      </c>
    </row>
    <row r="261" spans="1:13" x14ac:dyDescent="0.25">
      <c r="A261">
        <v>297</v>
      </c>
      <c r="B261" t="s">
        <v>325</v>
      </c>
      <c r="C261" t="s">
        <v>79</v>
      </c>
      <c r="E261">
        <v>144</v>
      </c>
      <c r="F261">
        <v>120</v>
      </c>
      <c r="G261">
        <v>40</v>
      </c>
      <c r="H261">
        <v>60</v>
      </c>
      <c r="I261">
        <v>60</v>
      </c>
      <c r="J261">
        <v>50</v>
      </c>
      <c r="K261">
        <v>474</v>
      </c>
      <c r="L261">
        <v>200</v>
      </c>
      <c r="M261" t="s">
        <v>718</v>
      </c>
    </row>
    <row r="262" spans="1:13" x14ac:dyDescent="0.25">
      <c r="A262">
        <v>298</v>
      </c>
      <c r="B262" t="s">
        <v>326</v>
      </c>
      <c r="C262" t="s">
        <v>35</v>
      </c>
      <c r="D262" t="s">
        <v>57</v>
      </c>
      <c r="E262">
        <v>50</v>
      </c>
      <c r="F262">
        <v>20</v>
      </c>
      <c r="G262">
        <v>20</v>
      </c>
      <c r="H262">
        <v>40</v>
      </c>
      <c r="I262">
        <v>40</v>
      </c>
      <c r="J262">
        <v>20</v>
      </c>
      <c r="K262">
        <v>190</v>
      </c>
      <c r="L262">
        <v>150</v>
      </c>
      <c r="M262" t="s">
        <v>719</v>
      </c>
    </row>
    <row r="263" spans="1:13" x14ac:dyDescent="0.25">
      <c r="A263">
        <v>300</v>
      </c>
      <c r="B263" t="s">
        <v>328</v>
      </c>
      <c r="C263" t="s">
        <v>35</v>
      </c>
      <c r="E263">
        <v>50</v>
      </c>
      <c r="F263">
        <v>45</v>
      </c>
      <c r="G263">
        <v>35</v>
      </c>
      <c r="H263">
        <v>45</v>
      </c>
      <c r="I263">
        <v>35</v>
      </c>
      <c r="J263">
        <v>50</v>
      </c>
      <c r="K263">
        <v>260</v>
      </c>
      <c r="L263">
        <v>255</v>
      </c>
      <c r="M263" t="s">
        <v>721</v>
      </c>
    </row>
    <row r="264" spans="1:13" x14ac:dyDescent="0.25">
      <c r="A264">
        <v>301</v>
      </c>
      <c r="B264" t="s">
        <v>329</v>
      </c>
      <c r="C264" t="s">
        <v>35</v>
      </c>
      <c r="E264">
        <v>70</v>
      </c>
      <c r="F264">
        <v>65</v>
      </c>
      <c r="G264">
        <v>55</v>
      </c>
      <c r="H264">
        <v>65</v>
      </c>
      <c r="I264">
        <v>55</v>
      </c>
      <c r="J264">
        <v>90</v>
      </c>
      <c r="K264">
        <v>400</v>
      </c>
      <c r="L264">
        <v>60</v>
      </c>
      <c r="M264" t="s">
        <v>722</v>
      </c>
    </row>
    <row r="265" spans="1:13" x14ac:dyDescent="0.25">
      <c r="A265">
        <v>302</v>
      </c>
      <c r="B265" t="s">
        <v>330</v>
      </c>
      <c r="C265" t="s">
        <v>39</v>
      </c>
      <c r="D265" t="s">
        <v>119</v>
      </c>
      <c r="E265">
        <v>50</v>
      </c>
      <c r="F265">
        <v>85</v>
      </c>
      <c r="G265">
        <v>85</v>
      </c>
      <c r="H265">
        <v>125</v>
      </c>
      <c r="I265">
        <v>115</v>
      </c>
      <c r="J265">
        <v>20</v>
      </c>
      <c r="K265">
        <v>480</v>
      </c>
      <c r="L265">
        <v>45</v>
      </c>
      <c r="M265" t="s">
        <v>644</v>
      </c>
    </row>
    <row r="266" spans="1:13" x14ac:dyDescent="0.25">
      <c r="A266">
        <v>303</v>
      </c>
      <c r="B266" t="s">
        <v>331</v>
      </c>
      <c r="C266" t="s">
        <v>107</v>
      </c>
      <c r="D266" t="s">
        <v>57</v>
      </c>
      <c r="E266">
        <v>50</v>
      </c>
      <c r="F266">
        <v>105</v>
      </c>
      <c r="G266">
        <v>55</v>
      </c>
      <c r="H266">
        <v>125</v>
      </c>
      <c r="I266">
        <v>95</v>
      </c>
      <c r="J266">
        <v>50</v>
      </c>
      <c r="K266">
        <v>480</v>
      </c>
      <c r="L266">
        <v>45</v>
      </c>
      <c r="M266" t="s">
        <v>723</v>
      </c>
    </row>
    <row r="267" spans="1:13" x14ac:dyDescent="0.25">
      <c r="A267">
        <v>304</v>
      </c>
      <c r="B267" t="s">
        <v>332</v>
      </c>
      <c r="C267" t="s">
        <v>107</v>
      </c>
      <c r="D267" t="s">
        <v>99</v>
      </c>
      <c r="E267">
        <v>50</v>
      </c>
      <c r="F267">
        <v>70</v>
      </c>
      <c r="G267">
        <v>40</v>
      </c>
      <c r="H267">
        <v>100</v>
      </c>
      <c r="I267">
        <v>40</v>
      </c>
      <c r="J267">
        <v>30</v>
      </c>
      <c r="K267">
        <v>330</v>
      </c>
      <c r="L267">
        <v>180</v>
      </c>
      <c r="M267" t="s">
        <v>724</v>
      </c>
    </row>
    <row r="268" spans="1:13" x14ac:dyDescent="0.25">
      <c r="A268">
        <v>305</v>
      </c>
      <c r="B268" t="s">
        <v>333</v>
      </c>
      <c r="C268" t="s">
        <v>107</v>
      </c>
      <c r="D268" t="s">
        <v>99</v>
      </c>
      <c r="E268">
        <v>60</v>
      </c>
      <c r="F268">
        <v>90</v>
      </c>
      <c r="G268">
        <v>50</v>
      </c>
      <c r="H268">
        <v>140</v>
      </c>
      <c r="I268">
        <v>50</v>
      </c>
      <c r="J268">
        <v>40</v>
      </c>
      <c r="K268">
        <v>430</v>
      </c>
      <c r="L268">
        <v>90</v>
      </c>
      <c r="M268" t="s">
        <v>724</v>
      </c>
    </row>
    <row r="269" spans="1:13" x14ac:dyDescent="0.25">
      <c r="A269">
        <v>306</v>
      </c>
      <c r="B269" t="s">
        <v>334</v>
      </c>
      <c r="C269" t="s">
        <v>107</v>
      </c>
      <c r="D269" t="s">
        <v>99</v>
      </c>
      <c r="E269">
        <v>70</v>
      </c>
      <c r="F269">
        <v>140</v>
      </c>
      <c r="G269">
        <v>60</v>
      </c>
      <c r="H269">
        <v>230</v>
      </c>
      <c r="I269">
        <v>80</v>
      </c>
      <c r="J269">
        <v>50</v>
      </c>
      <c r="K269">
        <v>630</v>
      </c>
      <c r="L269">
        <v>45</v>
      </c>
      <c r="M269" t="s">
        <v>724</v>
      </c>
    </row>
    <row r="270" spans="1:13" x14ac:dyDescent="0.25">
      <c r="A270">
        <v>307</v>
      </c>
      <c r="B270" t="s">
        <v>335</v>
      </c>
      <c r="C270" t="s">
        <v>79</v>
      </c>
      <c r="D270" t="s">
        <v>87</v>
      </c>
      <c r="E270">
        <v>30</v>
      </c>
      <c r="F270">
        <v>40</v>
      </c>
      <c r="G270">
        <v>40</v>
      </c>
      <c r="H270">
        <v>55</v>
      </c>
      <c r="I270">
        <v>55</v>
      </c>
      <c r="J270">
        <v>60</v>
      </c>
      <c r="K270">
        <v>280</v>
      </c>
      <c r="L270">
        <v>180</v>
      </c>
      <c r="M270" t="s">
        <v>725</v>
      </c>
    </row>
    <row r="271" spans="1:13" x14ac:dyDescent="0.25">
      <c r="A271">
        <v>308</v>
      </c>
      <c r="B271" t="s">
        <v>336</v>
      </c>
      <c r="C271" t="s">
        <v>79</v>
      </c>
      <c r="D271" t="s">
        <v>87</v>
      </c>
      <c r="E271">
        <v>60</v>
      </c>
      <c r="F271">
        <v>100</v>
      </c>
      <c r="G271">
        <v>80</v>
      </c>
      <c r="H271">
        <v>85</v>
      </c>
      <c r="I271">
        <v>85</v>
      </c>
      <c r="J271">
        <v>100</v>
      </c>
      <c r="K271">
        <v>510</v>
      </c>
      <c r="L271">
        <v>90</v>
      </c>
      <c r="M271" t="s">
        <v>725</v>
      </c>
    </row>
    <row r="272" spans="1:13" x14ac:dyDescent="0.25">
      <c r="A272">
        <v>309</v>
      </c>
      <c r="B272" t="s">
        <v>337</v>
      </c>
      <c r="C272" t="s">
        <v>46</v>
      </c>
      <c r="E272">
        <v>40</v>
      </c>
      <c r="F272">
        <v>45</v>
      </c>
      <c r="G272">
        <v>65</v>
      </c>
      <c r="H272">
        <v>40</v>
      </c>
      <c r="I272">
        <v>40</v>
      </c>
      <c r="J272">
        <v>65</v>
      </c>
      <c r="K272">
        <v>295</v>
      </c>
      <c r="L272">
        <v>120</v>
      </c>
      <c r="M272" t="s">
        <v>606</v>
      </c>
    </row>
    <row r="273" spans="1:13" x14ac:dyDescent="0.25">
      <c r="A273">
        <v>310</v>
      </c>
      <c r="B273" t="s">
        <v>338</v>
      </c>
      <c r="C273" t="s">
        <v>46</v>
      </c>
      <c r="E273">
        <v>70</v>
      </c>
      <c r="F273">
        <v>75</v>
      </c>
      <c r="G273">
        <v>135</v>
      </c>
      <c r="H273">
        <v>80</v>
      </c>
      <c r="I273">
        <v>80</v>
      </c>
      <c r="J273">
        <v>135</v>
      </c>
      <c r="K273">
        <v>575</v>
      </c>
      <c r="L273">
        <v>45</v>
      </c>
      <c r="M273" t="s">
        <v>726</v>
      </c>
    </row>
    <row r="274" spans="1:13" x14ac:dyDescent="0.25">
      <c r="A274">
        <v>311</v>
      </c>
      <c r="B274" t="s">
        <v>339</v>
      </c>
      <c r="C274" t="s">
        <v>46</v>
      </c>
      <c r="E274">
        <v>60</v>
      </c>
      <c r="F274">
        <v>50</v>
      </c>
      <c r="G274">
        <v>85</v>
      </c>
      <c r="H274">
        <v>40</v>
      </c>
      <c r="I274">
        <v>75</v>
      </c>
      <c r="J274">
        <v>95</v>
      </c>
      <c r="K274">
        <v>405</v>
      </c>
      <c r="L274">
        <v>200</v>
      </c>
      <c r="M274" t="s">
        <v>727</v>
      </c>
    </row>
    <row r="275" spans="1:13" x14ac:dyDescent="0.25">
      <c r="A275">
        <v>312</v>
      </c>
      <c r="B275" t="s">
        <v>340</v>
      </c>
      <c r="C275" t="s">
        <v>46</v>
      </c>
      <c r="E275">
        <v>60</v>
      </c>
      <c r="F275">
        <v>40</v>
      </c>
      <c r="G275">
        <v>75</v>
      </c>
      <c r="H275">
        <v>50</v>
      </c>
      <c r="I275">
        <v>85</v>
      </c>
      <c r="J275">
        <v>95</v>
      </c>
      <c r="K275">
        <v>405</v>
      </c>
      <c r="L275">
        <v>200</v>
      </c>
      <c r="M275" t="s">
        <v>727</v>
      </c>
    </row>
    <row r="276" spans="1:13" x14ac:dyDescent="0.25">
      <c r="A276">
        <v>313</v>
      </c>
      <c r="B276" t="s">
        <v>341</v>
      </c>
      <c r="C276" t="s">
        <v>28</v>
      </c>
      <c r="E276">
        <v>65</v>
      </c>
      <c r="F276">
        <v>73</v>
      </c>
      <c r="G276">
        <v>47</v>
      </c>
      <c r="H276">
        <v>75</v>
      </c>
      <c r="I276">
        <v>85</v>
      </c>
      <c r="J276">
        <v>85</v>
      </c>
      <c r="K276">
        <v>430</v>
      </c>
      <c r="L276">
        <v>150</v>
      </c>
      <c r="M276" t="s">
        <v>728</v>
      </c>
    </row>
    <row r="277" spans="1:13" x14ac:dyDescent="0.25">
      <c r="A277">
        <v>314</v>
      </c>
      <c r="B277" t="s">
        <v>342</v>
      </c>
      <c r="C277" t="s">
        <v>28</v>
      </c>
      <c r="E277">
        <v>65</v>
      </c>
      <c r="F277">
        <v>47</v>
      </c>
      <c r="G277">
        <v>73</v>
      </c>
      <c r="H277">
        <v>75</v>
      </c>
      <c r="I277">
        <v>85</v>
      </c>
      <c r="J277">
        <v>85</v>
      </c>
      <c r="K277">
        <v>430</v>
      </c>
      <c r="L277">
        <v>150</v>
      </c>
      <c r="M277" t="s">
        <v>728</v>
      </c>
    </row>
    <row r="278" spans="1:13" x14ac:dyDescent="0.25">
      <c r="A278">
        <v>316</v>
      </c>
      <c r="B278" t="s">
        <v>344</v>
      </c>
      <c r="C278" t="s">
        <v>15</v>
      </c>
      <c r="E278">
        <v>70</v>
      </c>
      <c r="F278">
        <v>43</v>
      </c>
      <c r="G278">
        <v>43</v>
      </c>
      <c r="H278">
        <v>53</v>
      </c>
      <c r="I278">
        <v>53</v>
      </c>
      <c r="J278">
        <v>40</v>
      </c>
      <c r="K278">
        <v>302</v>
      </c>
      <c r="L278">
        <v>225</v>
      </c>
      <c r="M278" t="s">
        <v>730</v>
      </c>
    </row>
    <row r="279" spans="1:13" x14ac:dyDescent="0.25">
      <c r="A279">
        <v>317</v>
      </c>
      <c r="B279" t="s">
        <v>345</v>
      </c>
      <c r="C279" t="s">
        <v>15</v>
      </c>
      <c r="E279">
        <v>100</v>
      </c>
      <c r="F279">
        <v>73</v>
      </c>
      <c r="G279">
        <v>73</v>
      </c>
      <c r="H279">
        <v>83</v>
      </c>
      <c r="I279">
        <v>83</v>
      </c>
      <c r="J279">
        <v>55</v>
      </c>
      <c r="K279">
        <v>467</v>
      </c>
      <c r="L279">
        <v>75</v>
      </c>
      <c r="M279" t="s">
        <v>731</v>
      </c>
    </row>
    <row r="280" spans="1:13" x14ac:dyDescent="0.25">
      <c r="A280">
        <v>318</v>
      </c>
      <c r="B280" t="s">
        <v>346</v>
      </c>
      <c r="C280" t="s">
        <v>24</v>
      </c>
      <c r="D280" t="s">
        <v>39</v>
      </c>
      <c r="E280">
        <v>45</v>
      </c>
      <c r="F280">
        <v>90</v>
      </c>
      <c r="G280">
        <v>65</v>
      </c>
      <c r="H280">
        <v>20</v>
      </c>
      <c r="I280">
        <v>20</v>
      </c>
      <c r="J280">
        <v>65</v>
      </c>
      <c r="K280">
        <v>305</v>
      </c>
      <c r="L280">
        <v>225</v>
      </c>
      <c r="M280" t="s">
        <v>732</v>
      </c>
    </row>
    <row r="281" spans="1:13" x14ac:dyDescent="0.25">
      <c r="A281">
        <v>319</v>
      </c>
      <c r="B281" t="s">
        <v>347</v>
      </c>
      <c r="C281" t="s">
        <v>24</v>
      </c>
      <c r="D281" t="s">
        <v>39</v>
      </c>
      <c r="E281">
        <v>70</v>
      </c>
      <c r="F281">
        <v>140</v>
      </c>
      <c r="G281">
        <v>110</v>
      </c>
      <c r="H281">
        <v>70</v>
      </c>
      <c r="I281">
        <v>65</v>
      </c>
      <c r="J281">
        <v>105</v>
      </c>
      <c r="K281">
        <v>560</v>
      </c>
      <c r="L281">
        <v>60</v>
      </c>
      <c r="M281" t="s">
        <v>733</v>
      </c>
    </row>
    <row r="282" spans="1:13" x14ac:dyDescent="0.25">
      <c r="A282">
        <v>320</v>
      </c>
      <c r="B282" t="s">
        <v>348</v>
      </c>
      <c r="C282" t="s">
        <v>24</v>
      </c>
      <c r="E282">
        <v>130</v>
      </c>
      <c r="F282">
        <v>70</v>
      </c>
      <c r="G282">
        <v>70</v>
      </c>
      <c r="H282">
        <v>35</v>
      </c>
      <c r="I282">
        <v>35</v>
      </c>
      <c r="J282">
        <v>60</v>
      </c>
      <c r="K282">
        <v>400</v>
      </c>
      <c r="L282">
        <v>125</v>
      </c>
      <c r="M282" t="s">
        <v>734</v>
      </c>
    </row>
    <row r="283" spans="1:13" x14ac:dyDescent="0.25">
      <c r="A283">
        <v>321</v>
      </c>
      <c r="B283" t="s">
        <v>349</v>
      </c>
      <c r="C283" t="s">
        <v>24</v>
      </c>
      <c r="E283">
        <v>170</v>
      </c>
      <c r="F283">
        <v>90</v>
      </c>
      <c r="G283">
        <v>90</v>
      </c>
      <c r="H283">
        <v>45</v>
      </c>
      <c r="I283">
        <v>45</v>
      </c>
      <c r="J283">
        <v>60</v>
      </c>
      <c r="K283">
        <v>500</v>
      </c>
      <c r="L283">
        <v>60</v>
      </c>
      <c r="M283" t="s">
        <v>735</v>
      </c>
    </row>
    <row r="284" spans="1:13" x14ac:dyDescent="0.25">
      <c r="A284">
        <v>322</v>
      </c>
      <c r="B284" t="s">
        <v>350</v>
      </c>
      <c r="C284" t="s">
        <v>19</v>
      </c>
      <c r="D284" t="s">
        <v>49</v>
      </c>
      <c r="E284">
        <v>60</v>
      </c>
      <c r="F284">
        <v>60</v>
      </c>
      <c r="G284">
        <v>65</v>
      </c>
      <c r="H284">
        <v>40</v>
      </c>
      <c r="I284">
        <v>45</v>
      </c>
      <c r="J284">
        <v>35</v>
      </c>
      <c r="K284">
        <v>305</v>
      </c>
      <c r="L284">
        <v>255</v>
      </c>
      <c r="M284" t="s">
        <v>736</v>
      </c>
    </row>
    <row r="285" spans="1:13" x14ac:dyDescent="0.25">
      <c r="A285">
        <v>323</v>
      </c>
      <c r="B285" t="s">
        <v>351</v>
      </c>
      <c r="C285" t="s">
        <v>19</v>
      </c>
      <c r="D285" t="s">
        <v>49</v>
      </c>
      <c r="E285">
        <v>70</v>
      </c>
      <c r="F285">
        <v>120</v>
      </c>
      <c r="G285">
        <v>145</v>
      </c>
      <c r="H285">
        <v>100</v>
      </c>
      <c r="I285">
        <v>105</v>
      </c>
      <c r="J285">
        <v>20</v>
      </c>
      <c r="K285">
        <v>560</v>
      </c>
      <c r="L285">
        <v>150</v>
      </c>
      <c r="M285" t="s">
        <v>737</v>
      </c>
    </row>
    <row r="286" spans="1:13" x14ac:dyDescent="0.25">
      <c r="A286">
        <v>324</v>
      </c>
      <c r="B286" t="s">
        <v>352</v>
      </c>
      <c r="C286" t="s">
        <v>19</v>
      </c>
      <c r="E286">
        <v>70</v>
      </c>
      <c r="F286">
        <v>85</v>
      </c>
      <c r="G286">
        <v>85</v>
      </c>
      <c r="H286">
        <v>140</v>
      </c>
      <c r="I286">
        <v>70</v>
      </c>
      <c r="J286">
        <v>20</v>
      </c>
      <c r="K286">
        <v>470</v>
      </c>
      <c r="L286">
        <v>90</v>
      </c>
      <c r="M286" t="s">
        <v>738</v>
      </c>
    </row>
    <row r="287" spans="1:13" x14ac:dyDescent="0.25">
      <c r="A287">
        <v>325</v>
      </c>
      <c r="B287" t="s">
        <v>353</v>
      </c>
      <c r="C287" t="s">
        <v>87</v>
      </c>
      <c r="E287">
        <v>60</v>
      </c>
      <c r="F287">
        <v>25</v>
      </c>
      <c r="G287">
        <v>70</v>
      </c>
      <c r="H287">
        <v>35</v>
      </c>
      <c r="I287">
        <v>80</v>
      </c>
      <c r="J287">
        <v>60</v>
      </c>
      <c r="K287">
        <v>330</v>
      </c>
      <c r="L287">
        <v>255</v>
      </c>
      <c r="M287" t="s">
        <v>739</v>
      </c>
    </row>
    <row r="288" spans="1:13" x14ac:dyDescent="0.25">
      <c r="A288">
        <v>326</v>
      </c>
      <c r="B288" t="s">
        <v>354</v>
      </c>
      <c r="C288" t="s">
        <v>87</v>
      </c>
      <c r="E288">
        <v>80</v>
      </c>
      <c r="F288">
        <v>45</v>
      </c>
      <c r="G288">
        <v>90</v>
      </c>
      <c r="H288">
        <v>65</v>
      </c>
      <c r="I288">
        <v>110</v>
      </c>
      <c r="J288">
        <v>80</v>
      </c>
      <c r="K288">
        <v>470</v>
      </c>
      <c r="L288">
        <v>60</v>
      </c>
      <c r="M288" t="s">
        <v>740</v>
      </c>
    </row>
    <row r="289" spans="1:13" x14ac:dyDescent="0.25">
      <c r="A289">
        <v>327</v>
      </c>
      <c r="B289" t="s">
        <v>355</v>
      </c>
      <c r="C289" t="s">
        <v>35</v>
      </c>
      <c r="E289">
        <v>60</v>
      </c>
      <c r="F289">
        <v>60</v>
      </c>
      <c r="G289">
        <v>60</v>
      </c>
      <c r="H289">
        <v>60</v>
      </c>
      <c r="I289">
        <v>60</v>
      </c>
      <c r="J289">
        <v>60</v>
      </c>
      <c r="K289">
        <v>360</v>
      </c>
      <c r="L289">
        <v>255</v>
      </c>
      <c r="M289" t="s">
        <v>741</v>
      </c>
    </row>
    <row r="290" spans="1:13" x14ac:dyDescent="0.25">
      <c r="A290">
        <v>328</v>
      </c>
      <c r="B290" t="s">
        <v>356</v>
      </c>
      <c r="C290" t="s">
        <v>49</v>
      </c>
      <c r="E290">
        <v>45</v>
      </c>
      <c r="F290">
        <v>100</v>
      </c>
      <c r="G290">
        <v>45</v>
      </c>
      <c r="H290">
        <v>45</v>
      </c>
      <c r="I290">
        <v>45</v>
      </c>
      <c r="J290">
        <v>10</v>
      </c>
      <c r="K290">
        <v>290</v>
      </c>
      <c r="L290">
        <v>255</v>
      </c>
      <c r="M290" t="s">
        <v>742</v>
      </c>
    </row>
    <row r="291" spans="1:13" x14ac:dyDescent="0.25">
      <c r="A291">
        <v>329</v>
      </c>
      <c r="B291" t="s">
        <v>357</v>
      </c>
      <c r="C291" t="s">
        <v>49</v>
      </c>
      <c r="D291" t="s">
        <v>175</v>
      </c>
      <c r="E291">
        <v>50</v>
      </c>
      <c r="F291">
        <v>70</v>
      </c>
      <c r="G291">
        <v>50</v>
      </c>
      <c r="H291">
        <v>50</v>
      </c>
      <c r="I291">
        <v>50</v>
      </c>
      <c r="J291">
        <v>70</v>
      </c>
      <c r="K291">
        <v>340</v>
      </c>
      <c r="L291">
        <v>120</v>
      </c>
      <c r="M291" t="s">
        <v>743</v>
      </c>
    </row>
    <row r="292" spans="1:13" x14ac:dyDescent="0.25">
      <c r="A292">
        <v>330</v>
      </c>
      <c r="B292" t="s">
        <v>358</v>
      </c>
      <c r="C292" t="s">
        <v>49</v>
      </c>
      <c r="D292" t="s">
        <v>175</v>
      </c>
      <c r="E292">
        <v>80</v>
      </c>
      <c r="F292">
        <v>100</v>
      </c>
      <c r="G292">
        <v>80</v>
      </c>
      <c r="H292">
        <v>80</v>
      </c>
      <c r="I292">
        <v>80</v>
      </c>
      <c r="J292">
        <v>100</v>
      </c>
      <c r="K292">
        <v>520</v>
      </c>
      <c r="L292">
        <v>45</v>
      </c>
      <c r="M292" t="s">
        <v>632</v>
      </c>
    </row>
    <row r="293" spans="1:13" x14ac:dyDescent="0.25">
      <c r="A293">
        <v>331</v>
      </c>
      <c r="B293" t="s">
        <v>359</v>
      </c>
      <c r="C293" t="s">
        <v>14</v>
      </c>
      <c r="E293">
        <v>50</v>
      </c>
      <c r="F293">
        <v>85</v>
      </c>
      <c r="G293">
        <v>85</v>
      </c>
      <c r="H293">
        <v>40</v>
      </c>
      <c r="I293">
        <v>40</v>
      </c>
      <c r="J293">
        <v>35</v>
      </c>
      <c r="K293">
        <v>335</v>
      </c>
      <c r="L293">
        <v>190</v>
      </c>
      <c r="M293" t="s">
        <v>744</v>
      </c>
    </row>
    <row r="294" spans="1:13" x14ac:dyDescent="0.25">
      <c r="A294">
        <v>332</v>
      </c>
      <c r="B294" t="s">
        <v>360</v>
      </c>
      <c r="C294" t="s">
        <v>14</v>
      </c>
      <c r="D294" t="s">
        <v>39</v>
      </c>
      <c r="E294">
        <v>70</v>
      </c>
      <c r="F294">
        <v>115</v>
      </c>
      <c r="G294">
        <v>115</v>
      </c>
      <c r="H294">
        <v>60</v>
      </c>
      <c r="I294">
        <v>60</v>
      </c>
      <c r="J294">
        <v>55</v>
      </c>
      <c r="K294">
        <v>475</v>
      </c>
      <c r="L294">
        <v>60</v>
      </c>
      <c r="M294" t="s">
        <v>745</v>
      </c>
    </row>
    <row r="295" spans="1:13" x14ac:dyDescent="0.25">
      <c r="A295">
        <v>333</v>
      </c>
      <c r="B295" t="s">
        <v>361</v>
      </c>
      <c r="C295" t="s">
        <v>35</v>
      </c>
      <c r="D295" t="s">
        <v>22</v>
      </c>
      <c r="E295">
        <v>45</v>
      </c>
      <c r="F295">
        <v>40</v>
      </c>
      <c r="G295">
        <v>40</v>
      </c>
      <c r="H295">
        <v>60</v>
      </c>
      <c r="I295">
        <v>75</v>
      </c>
      <c r="J295">
        <v>50</v>
      </c>
      <c r="K295">
        <v>310</v>
      </c>
      <c r="L295">
        <v>255</v>
      </c>
      <c r="M295" t="s">
        <v>746</v>
      </c>
    </row>
    <row r="296" spans="1:13" x14ac:dyDescent="0.25">
      <c r="A296">
        <v>334</v>
      </c>
      <c r="B296" t="s">
        <v>362</v>
      </c>
      <c r="C296" t="s">
        <v>175</v>
      </c>
      <c r="D296" t="s">
        <v>22</v>
      </c>
      <c r="E296">
        <v>75</v>
      </c>
      <c r="F296">
        <v>110</v>
      </c>
      <c r="G296">
        <v>110</v>
      </c>
      <c r="H296">
        <v>110</v>
      </c>
      <c r="I296">
        <v>105</v>
      </c>
      <c r="J296">
        <v>80</v>
      </c>
      <c r="K296">
        <v>590</v>
      </c>
      <c r="L296">
        <v>45</v>
      </c>
      <c r="M296" t="s">
        <v>747</v>
      </c>
    </row>
    <row r="297" spans="1:13" x14ac:dyDescent="0.25">
      <c r="A297">
        <v>335</v>
      </c>
      <c r="B297" t="s">
        <v>363</v>
      </c>
      <c r="C297" t="s">
        <v>35</v>
      </c>
      <c r="E297">
        <v>73</v>
      </c>
      <c r="F297">
        <v>115</v>
      </c>
      <c r="G297">
        <v>60</v>
      </c>
      <c r="H297">
        <v>60</v>
      </c>
      <c r="I297">
        <v>60</v>
      </c>
      <c r="J297">
        <v>90</v>
      </c>
      <c r="K297">
        <v>458</v>
      </c>
      <c r="L297">
        <v>90</v>
      </c>
      <c r="M297" t="s">
        <v>748</v>
      </c>
    </row>
    <row r="298" spans="1:13" x14ac:dyDescent="0.25">
      <c r="A298">
        <v>336</v>
      </c>
      <c r="B298" t="s">
        <v>364</v>
      </c>
      <c r="C298" t="s">
        <v>15</v>
      </c>
      <c r="E298">
        <v>73</v>
      </c>
      <c r="F298">
        <v>100</v>
      </c>
      <c r="G298">
        <v>100</v>
      </c>
      <c r="H298">
        <v>60</v>
      </c>
      <c r="I298">
        <v>60</v>
      </c>
      <c r="J298">
        <v>65</v>
      </c>
      <c r="K298">
        <v>458</v>
      </c>
      <c r="L298">
        <v>90</v>
      </c>
      <c r="M298" t="s">
        <v>749</v>
      </c>
    </row>
    <row r="299" spans="1:13" x14ac:dyDescent="0.25">
      <c r="A299">
        <v>337</v>
      </c>
      <c r="B299" t="s">
        <v>365</v>
      </c>
      <c r="C299" t="s">
        <v>99</v>
      </c>
      <c r="D299" t="s">
        <v>87</v>
      </c>
      <c r="E299">
        <v>90</v>
      </c>
      <c r="F299">
        <v>55</v>
      </c>
      <c r="G299">
        <v>95</v>
      </c>
      <c r="H299">
        <v>65</v>
      </c>
      <c r="I299">
        <v>85</v>
      </c>
      <c r="J299">
        <v>70</v>
      </c>
      <c r="K299">
        <v>460</v>
      </c>
      <c r="L299">
        <v>45</v>
      </c>
      <c r="M299" t="s">
        <v>750</v>
      </c>
    </row>
    <row r="300" spans="1:13" x14ac:dyDescent="0.25">
      <c r="A300">
        <v>338</v>
      </c>
      <c r="B300" t="s">
        <v>366</v>
      </c>
      <c r="C300" t="s">
        <v>99</v>
      </c>
      <c r="D300" t="s">
        <v>87</v>
      </c>
      <c r="E300">
        <v>90</v>
      </c>
      <c r="F300">
        <v>95</v>
      </c>
      <c r="G300">
        <v>55</v>
      </c>
      <c r="H300">
        <v>85</v>
      </c>
      <c r="I300">
        <v>65</v>
      </c>
      <c r="J300">
        <v>70</v>
      </c>
      <c r="K300">
        <v>460</v>
      </c>
      <c r="L300">
        <v>45</v>
      </c>
      <c r="M300" t="s">
        <v>750</v>
      </c>
    </row>
    <row r="301" spans="1:13" x14ac:dyDescent="0.25">
      <c r="A301">
        <v>339</v>
      </c>
      <c r="B301" t="s">
        <v>367</v>
      </c>
      <c r="C301" t="s">
        <v>24</v>
      </c>
      <c r="D301" t="s">
        <v>49</v>
      </c>
      <c r="E301">
        <v>50</v>
      </c>
      <c r="F301">
        <v>48</v>
      </c>
      <c r="G301">
        <v>46</v>
      </c>
      <c r="H301">
        <v>43</v>
      </c>
      <c r="I301">
        <v>41</v>
      </c>
      <c r="J301">
        <v>60</v>
      </c>
      <c r="K301">
        <v>288</v>
      </c>
      <c r="L301">
        <v>190</v>
      </c>
      <c r="M301" t="s">
        <v>751</v>
      </c>
    </row>
    <row r="302" spans="1:13" x14ac:dyDescent="0.25">
      <c r="A302">
        <v>340</v>
      </c>
      <c r="B302" t="s">
        <v>368</v>
      </c>
      <c r="C302" t="s">
        <v>24</v>
      </c>
      <c r="D302" t="s">
        <v>49</v>
      </c>
      <c r="E302">
        <v>110</v>
      </c>
      <c r="F302">
        <v>78</v>
      </c>
      <c r="G302">
        <v>76</v>
      </c>
      <c r="H302">
        <v>73</v>
      </c>
      <c r="I302">
        <v>71</v>
      </c>
      <c r="J302">
        <v>60</v>
      </c>
      <c r="K302">
        <v>468</v>
      </c>
      <c r="L302">
        <v>75</v>
      </c>
      <c r="M302" t="s">
        <v>751</v>
      </c>
    </row>
    <row r="303" spans="1:13" x14ac:dyDescent="0.25">
      <c r="A303">
        <v>341</v>
      </c>
      <c r="B303" t="s">
        <v>369</v>
      </c>
      <c r="C303" t="s">
        <v>24</v>
      </c>
      <c r="E303">
        <v>43</v>
      </c>
      <c r="F303">
        <v>80</v>
      </c>
      <c r="G303">
        <v>50</v>
      </c>
      <c r="H303">
        <v>65</v>
      </c>
      <c r="I303">
        <v>35</v>
      </c>
      <c r="J303">
        <v>35</v>
      </c>
      <c r="K303">
        <v>308</v>
      </c>
      <c r="L303">
        <v>205</v>
      </c>
      <c r="M303" t="s">
        <v>752</v>
      </c>
    </row>
    <row r="304" spans="1:13" x14ac:dyDescent="0.25">
      <c r="A304">
        <v>342</v>
      </c>
      <c r="B304" t="s">
        <v>370</v>
      </c>
      <c r="C304" t="s">
        <v>24</v>
      </c>
      <c r="D304" t="s">
        <v>39</v>
      </c>
      <c r="E304">
        <v>63</v>
      </c>
      <c r="F304">
        <v>120</v>
      </c>
      <c r="G304">
        <v>90</v>
      </c>
      <c r="H304">
        <v>85</v>
      </c>
      <c r="I304">
        <v>55</v>
      </c>
      <c r="J304">
        <v>55</v>
      </c>
      <c r="K304">
        <v>468</v>
      </c>
      <c r="L304">
        <v>155</v>
      </c>
      <c r="M304" t="s">
        <v>753</v>
      </c>
    </row>
    <row r="305" spans="1:13" x14ac:dyDescent="0.25">
      <c r="A305">
        <v>343</v>
      </c>
      <c r="B305" t="s">
        <v>371</v>
      </c>
      <c r="C305" t="s">
        <v>49</v>
      </c>
      <c r="D305" t="s">
        <v>87</v>
      </c>
      <c r="E305">
        <v>40</v>
      </c>
      <c r="F305">
        <v>40</v>
      </c>
      <c r="G305">
        <v>40</v>
      </c>
      <c r="H305">
        <v>55</v>
      </c>
      <c r="I305">
        <v>70</v>
      </c>
      <c r="J305">
        <v>55</v>
      </c>
      <c r="K305">
        <v>300</v>
      </c>
      <c r="L305">
        <v>255</v>
      </c>
      <c r="M305" t="s">
        <v>754</v>
      </c>
    </row>
    <row r="306" spans="1:13" x14ac:dyDescent="0.25">
      <c r="A306">
        <v>344</v>
      </c>
      <c r="B306" t="s">
        <v>372</v>
      </c>
      <c r="C306" t="s">
        <v>49</v>
      </c>
      <c r="D306" t="s">
        <v>87</v>
      </c>
      <c r="E306">
        <v>60</v>
      </c>
      <c r="F306">
        <v>70</v>
      </c>
      <c r="G306">
        <v>70</v>
      </c>
      <c r="H306">
        <v>105</v>
      </c>
      <c r="I306">
        <v>120</v>
      </c>
      <c r="J306">
        <v>75</v>
      </c>
      <c r="K306">
        <v>500</v>
      </c>
      <c r="L306">
        <v>90</v>
      </c>
      <c r="M306" t="s">
        <v>754</v>
      </c>
    </row>
    <row r="307" spans="1:13" x14ac:dyDescent="0.25">
      <c r="A307">
        <v>345</v>
      </c>
      <c r="B307" t="s">
        <v>373</v>
      </c>
      <c r="C307" t="s">
        <v>99</v>
      </c>
      <c r="D307" t="s">
        <v>14</v>
      </c>
      <c r="E307">
        <v>66</v>
      </c>
      <c r="F307">
        <v>41</v>
      </c>
      <c r="G307">
        <v>61</v>
      </c>
      <c r="H307">
        <v>77</v>
      </c>
      <c r="I307">
        <v>87</v>
      </c>
      <c r="J307">
        <v>23</v>
      </c>
      <c r="K307">
        <v>355</v>
      </c>
      <c r="L307">
        <v>45</v>
      </c>
      <c r="M307" t="s">
        <v>755</v>
      </c>
    </row>
    <row r="308" spans="1:13" x14ac:dyDescent="0.25">
      <c r="A308">
        <v>346</v>
      </c>
      <c r="B308" t="s">
        <v>374</v>
      </c>
      <c r="C308" t="s">
        <v>99</v>
      </c>
      <c r="D308" t="s">
        <v>14</v>
      </c>
      <c r="E308">
        <v>86</v>
      </c>
      <c r="F308">
        <v>81</v>
      </c>
      <c r="G308">
        <v>81</v>
      </c>
      <c r="H308">
        <v>97</v>
      </c>
      <c r="I308">
        <v>107</v>
      </c>
      <c r="J308">
        <v>43</v>
      </c>
      <c r="K308">
        <v>495</v>
      </c>
      <c r="L308">
        <v>45</v>
      </c>
      <c r="M308" t="s">
        <v>756</v>
      </c>
    </row>
    <row r="309" spans="1:13" x14ac:dyDescent="0.25">
      <c r="A309">
        <v>347</v>
      </c>
      <c r="B309" t="s">
        <v>375</v>
      </c>
      <c r="C309" t="s">
        <v>99</v>
      </c>
      <c r="D309" t="s">
        <v>28</v>
      </c>
      <c r="E309">
        <v>45</v>
      </c>
      <c r="F309">
        <v>95</v>
      </c>
      <c r="G309">
        <v>40</v>
      </c>
      <c r="H309">
        <v>50</v>
      </c>
      <c r="I309">
        <v>50</v>
      </c>
      <c r="J309">
        <v>75</v>
      </c>
      <c r="K309">
        <v>355</v>
      </c>
      <c r="L309">
        <v>45</v>
      </c>
      <c r="M309" t="s">
        <v>757</v>
      </c>
    </row>
    <row r="310" spans="1:13" x14ac:dyDescent="0.25">
      <c r="A310">
        <v>348</v>
      </c>
      <c r="B310" t="s">
        <v>376</v>
      </c>
      <c r="C310" t="s">
        <v>99</v>
      </c>
      <c r="D310" t="s">
        <v>28</v>
      </c>
      <c r="E310">
        <v>75</v>
      </c>
      <c r="F310">
        <v>125</v>
      </c>
      <c r="G310">
        <v>70</v>
      </c>
      <c r="H310">
        <v>100</v>
      </c>
      <c r="I310">
        <v>80</v>
      </c>
      <c r="J310">
        <v>45</v>
      </c>
      <c r="K310">
        <v>495</v>
      </c>
      <c r="L310">
        <v>45</v>
      </c>
      <c r="M310" t="s">
        <v>758</v>
      </c>
    </row>
    <row r="311" spans="1:13" x14ac:dyDescent="0.25">
      <c r="A311">
        <v>349</v>
      </c>
      <c r="B311" t="s">
        <v>377</v>
      </c>
      <c r="C311" t="s">
        <v>24</v>
      </c>
      <c r="E311">
        <v>20</v>
      </c>
      <c r="F311">
        <v>15</v>
      </c>
      <c r="G311">
        <v>10</v>
      </c>
      <c r="H311">
        <v>20</v>
      </c>
      <c r="I311">
        <v>55</v>
      </c>
      <c r="J311">
        <v>80</v>
      </c>
      <c r="K311">
        <v>200</v>
      </c>
      <c r="L311">
        <v>255</v>
      </c>
      <c r="M311" t="s">
        <v>600</v>
      </c>
    </row>
    <row r="312" spans="1:13" x14ac:dyDescent="0.25">
      <c r="A312">
        <v>350</v>
      </c>
      <c r="B312" t="s">
        <v>378</v>
      </c>
      <c r="C312" t="s">
        <v>24</v>
      </c>
      <c r="E312">
        <v>95</v>
      </c>
      <c r="F312">
        <v>60</v>
      </c>
      <c r="G312">
        <v>100</v>
      </c>
      <c r="H312">
        <v>79</v>
      </c>
      <c r="I312">
        <v>125</v>
      </c>
      <c r="J312">
        <v>81</v>
      </c>
      <c r="K312">
        <v>540</v>
      </c>
      <c r="L312">
        <v>60</v>
      </c>
      <c r="M312" t="s">
        <v>759</v>
      </c>
    </row>
    <row r="313" spans="1:13" x14ac:dyDescent="0.25">
      <c r="A313">
        <v>351</v>
      </c>
      <c r="B313" t="s">
        <v>379</v>
      </c>
      <c r="C313" t="s">
        <v>35</v>
      </c>
      <c r="E313">
        <v>70</v>
      </c>
      <c r="F313">
        <v>70</v>
      </c>
      <c r="G313">
        <v>70</v>
      </c>
      <c r="H313">
        <v>70</v>
      </c>
      <c r="I313">
        <v>70</v>
      </c>
      <c r="J313">
        <v>70</v>
      </c>
      <c r="K313">
        <v>420</v>
      </c>
      <c r="L313">
        <v>45</v>
      </c>
      <c r="M313" t="s">
        <v>760</v>
      </c>
    </row>
    <row r="314" spans="1:13" x14ac:dyDescent="0.25">
      <c r="A314">
        <v>352</v>
      </c>
      <c r="B314" t="s">
        <v>380</v>
      </c>
      <c r="C314" t="s">
        <v>35</v>
      </c>
      <c r="E314">
        <v>60</v>
      </c>
      <c r="F314">
        <v>90</v>
      </c>
      <c r="G314">
        <v>60</v>
      </c>
      <c r="H314">
        <v>70</v>
      </c>
      <c r="I314">
        <v>120</v>
      </c>
      <c r="J314">
        <v>40</v>
      </c>
      <c r="K314">
        <v>440</v>
      </c>
      <c r="L314">
        <v>200</v>
      </c>
      <c r="M314" t="s">
        <v>761</v>
      </c>
    </row>
    <row r="315" spans="1:13" x14ac:dyDescent="0.25">
      <c r="A315">
        <v>353</v>
      </c>
      <c r="B315" t="s">
        <v>381</v>
      </c>
      <c r="C315" t="s">
        <v>119</v>
      </c>
      <c r="E315">
        <v>44</v>
      </c>
      <c r="F315">
        <v>75</v>
      </c>
      <c r="G315">
        <v>63</v>
      </c>
      <c r="H315">
        <v>35</v>
      </c>
      <c r="I315">
        <v>33</v>
      </c>
      <c r="J315">
        <v>45</v>
      </c>
      <c r="K315">
        <v>295</v>
      </c>
      <c r="L315">
        <v>225</v>
      </c>
      <c r="M315" t="s">
        <v>762</v>
      </c>
    </row>
    <row r="316" spans="1:13" x14ac:dyDescent="0.25">
      <c r="A316">
        <v>354</v>
      </c>
      <c r="B316" t="s">
        <v>382</v>
      </c>
      <c r="C316" t="s">
        <v>119</v>
      </c>
      <c r="E316">
        <v>64</v>
      </c>
      <c r="F316">
        <v>165</v>
      </c>
      <c r="G316">
        <v>93</v>
      </c>
      <c r="H316">
        <v>75</v>
      </c>
      <c r="I316">
        <v>83</v>
      </c>
      <c r="J316">
        <v>75</v>
      </c>
      <c r="K316">
        <v>555</v>
      </c>
      <c r="L316">
        <v>45</v>
      </c>
      <c r="M316" t="s">
        <v>763</v>
      </c>
    </row>
    <row r="317" spans="1:13" x14ac:dyDescent="0.25">
      <c r="A317">
        <v>357</v>
      </c>
      <c r="B317" t="s">
        <v>385</v>
      </c>
      <c r="C317" t="s">
        <v>14</v>
      </c>
      <c r="D317" t="s">
        <v>22</v>
      </c>
      <c r="E317">
        <v>99</v>
      </c>
      <c r="F317">
        <v>68</v>
      </c>
      <c r="G317">
        <v>72</v>
      </c>
      <c r="H317">
        <v>83</v>
      </c>
      <c r="I317">
        <v>87</v>
      </c>
      <c r="J317">
        <v>51</v>
      </c>
      <c r="K317">
        <v>460</v>
      </c>
      <c r="L317">
        <v>200</v>
      </c>
      <c r="M317" t="s">
        <v>766</v>
      </c>
    </row>
    <row r="318" spans="1:13" x14ac:dyDescent="0.25">
      <c r="A318">
        <v>360</v>
      </c>
      <c r="B318" t="s">
        <v>388</v>
      </c>
      <c r="C318" t="s">
        <v>87</v>
      </c>
      <c r="E318">
        <v>95</v>
      </c>
      <c r="F318">
        <v>23</v>
      </c>
      <c r="G318">
        <v>23</v>
      </c>
      <c r="H318">
        <v>48</v>
      </c>
      <c r="I318">
        <v>48</v>
      </c>
      <c r="J318">
        <v>23</v>
      </c>
      <c r="K318">
        <v>260</v>
      </c>
      <c r="L318">
        <v>125</v>
      </c>
      <c r="M318" t="s">
        <v>769</v>
      </c>
    </row>
    <row r="319" spans="1:13" x14ac:dyDescent="0.25">
      <c r="A319">
        <v>366</v>
      </c>
      <c r="B319" t="s">
        <v>394</v>
      </c>
      <c r="C319" t="s">
        <v>24</v>
      </c>
      <c r="E319">
        <v>35</v>
      </c>
      <c r="F319">
        <v>64</v>
      </c>
      <c r="G319">
        <v>74</v>
      </c>
      <c r="H319">
        <v>85</v>
      </c>
      <c r="I319">
        <v>55</v>
      </c>
      <c r="J319">
        <v>32</v>
      </c>
      <c r="K319">
        <v>345</v>
      </c>
      <c r="L319">
        <v>255</v>
      </c>
      <c r="M319" t="s">
        <v>570</v>
      </c>
    </row>
    <row r="320" spans="1:13" x14ac:dyDescent="0.25">
      <c r="A320">
        <v>367</v>
      </c>
      <c r="B320" t="s">
        <v>395</v>
      </c>
      <c r="C320" t="s">
        <v>24</v>
      </c>
      <c r="E320">
        <v>55</v>
      </c>
      <c r="F320">
        <v>104</v>
      </c>
      <c r="G320">
        <v>94</v>
      </c>
      <c r="H320">
        <v>105</v>
      </c>
      <c r="I320">
        <v>75</v>
      </c>
      <c r="J320">
        <v>52</v>
      </c>
      <c r="K320">
        <v>485</v>
      </c>
      <c r="L320">
        <v>60</v>
      </c>
      <c r="M320" t="s">
        <v>775</v>
      </c>
    </row>
    <row r="321" spans="1:13" x14ac:dyDescent="0.25">
      <c r="A321">
        <v>368</v>
      </c>
      <c r="B321" t="s">
        <v>396</v>
      </c>
      <c r="C321" t="s">
        <v>24</v>
      </c>
      <c r="E321">
        <v>55</v>
      </c>
      <c r="F321">
        <v>84</v>
      </c>
      <c r="G321">
        <v>114</v>
      </c>
      <c r="H321">
        <v>105</v>
      </c>
      <c r="I321">
        <v>75</v>
      </c>
      <c r="J321">
        <v>52</v>
      </c>
      <c r="K321">
        <v>485</v>
      </c>
      <c r="L321">
        <v>60</v>
      </c>
      <c r="M321" t="s">
        <v>776</v>
      </c>
    </row>
    <row r="322" spans="1:13" x14ac:dyDescent="0.25">
      <c r="A322">
        <v>369</v>
      </c>
      <c r="B322" t="s">
        <v>397</v>
      </c>
      <c r="C322" t="s">
        <v>24</v>
      </c>
      <c r="D322" t="s">
        <v>99</v>
      </c>
      <c r="E322">
        <v>100</v>
      </c>
      <c r="F322">
        <v>90</v>
      </c>
      <c r="G322">
        <v>45</v>
      </c>
      <c r="H322">
        <v>130</v>
      </c>
      <c r="I322">
        <v>65</v>
      </c>
      <c r="J322">
        <v>55</v>
      </c>
      <c r="K322">
        <v>485</v>
      </c>
      <c r="L322">
        <v>25</v>
      </c>
      <c r="M322" t="s">
        <v>777</v>
      </c>
    </row>
    <row r="323" spans="1:13" x14ac:dyDescent="0.25">
      <c r="A323">
        <v>370</v>
      </c>
      <c r="B323" t="s">
        <v>398</v>
      </c>
      <c r="C323" t="s">
        <v>24</v>
      </c>
      <c r="E323">
        <v>43</v>
      </c>
      <c r="F323">
        <v>30</v>
      </c>
      <c r="G323">
        <v>40</v>
      </c>
      <c r="H323">
        <v>55</v>
      </c>
      <c r="I323">
        <v>65</v>
      </c>
      <c r="J323">
        <v>97</v>
      </c>
      <c r="K323">
        <v>330</v>
      </c>
      <c r="L323">
        <v>225</v>
      </c>
      <c r="M323" t="s">
        <v>778</v>
      </c>
    </row>
    <row r="324" spans="1:13" x14ac:dyDescent="0.25">
      <c r="A324">
        <v>371</v>
      </c>
      <c r="B324" t="s">
        <v>399</v>
      </c>
      <c r="C324" t="s">
        <v>175</v>
      </c>
      <c r="E324">
        <v>45</v>
      </c>
      <c r="F324">
        <v>75</v>
      </c>
      <c r="G324">
        <v>40</v>
      </c>
      <c r="H324">
        <v>60</v>
      </c>
      <c r="I324">
        <v>30</v>
      </c>
      <c r="J324">
        <v>50</v>
      </c>
      <c r="K324">
        <v>300</v>
      </c>
      <c r="L324">
        <v>45</v>
      </c>
      <c r="M324" t="s">
        <v>779</v>
      </c>
    </row>
    <row r="325" spans="1:13" x14ac:dyDescent="0.25">
      <c r="A325">
        <v>372</v>
      </c>
      <c r="B325" t="s">
        <v>400</v>
      </c>
      <c r="C325" t="s">
        <v>175</v>
      </c>
      <c r="E325">
        <v>65</v>
      </c>
      <c r="F325">
        <v>95</v>
      </c>
      <c r="G325">
        <v>60</v>
      </c>
      <c r="H325">
        <v>100</v>
      </c>
      <c r="I325">
        <v>50</v>
      </c>
      <c r="J325">
        <v>50</v>
      </c>
      <c r="K325">
        <v>420</v>
      </c>
      <c r="L325">
        <v>45</v>
      </c>
      <c r="M325" t="s">
        <v>780</v>
      </c>
    </row>
    <row r="326" spans="1:13" x14ac:dyDescent="0.25">
      <c r="A326">
        <v>373</v>
      </c>
      <c r="B326" t="s">
        <v>401</v>
      </c>
      <c r="C326" t="s">
        <v>175</v>
      </c>
      <c r="D326" t="s">
        <v>22</v>
      </c>
      <c r="E326">
        <v>95</v>
      </c>
      <c r="F326">
        <v>145</v>
      </c>
      <c r="G326">
        <v>120</v>
      </c>
      <c r="H326">
        <v>130</v>
      </c>
      <c r="I326">
        <v>90</v>
      </c>
      <c r="J326">
        <v>120</v>
      </c>
      <c r="K326">
        <v>700</v>
      </c>
      <c r="L326">
        <v>45</v>
      </c>
      <c r="M326" t="s">
        <v>589</v>
      </c>
    </row>
    <row r="327" spans="1:13" x14ac:dyDescent="0.25">
      <c r="A327">
        <v>374</v>
      </c>
      <c r="B327" t="s">
        <v>402</v>
      </c>
      <c r="C327" t="s">
        <v>107</v>
      </c>
      <c r="D327" t="s">
        <v>87</v>
      </c>
      <c r="E327">
        <v>40</v>
      </c>
      <c r="F327">
        <v>55</v>
      </c>
      <c r="G327">
        <v>35</v>
      </c>
      <c r="H327">
        <v>80</v>
      </c>
      <c r="I327">
        <v>60</v>
      </c>
      <c r="J327">
        <v>30</v>
      </c>
      <c r="K327">
        <v>300</v>
      </c>
      <c r="L327">
        <v>3</v>
      </c>
      <c r="M327" t="s">
        <v>781</v>
      </c>
    </row>
    <row r="328" spans="1:13" x14ac:dyDescent="0.25">
      <c r="A328">
        <v>375</v>
      </c>
      <c r="B328" t="s">
        <v>403</v>
      </c>
      <c r="C328" t="s">
        <v>107</v>
      </c>
      <c r="D328" t="s">
        <v>87</v>
      </c>
      <c r="E328">
        <v>60</v>
      </c>
      <c r="F328">
        <v>75</v>
      </c>
      <c r="G328">
        <v>55</v>
      </c>
      <c r="H328">
        <v>100</v>
      </c>
      <c r="I328">
        <v>80</v>
      </c>
      <c r="J328">
        <v>50</v>
      </c>
      <c r="K328">
        <v>420</v>
      </c>
      <c r="L328">
        <v>3</v>
      </c>
      <c r="M328" t="s">
        <v>782</v>
      </c>
    </row>
    <row r="329" spans="1:13" x14ac:dyDescent="0.25">
      <c r="A329">
        <v>376</v>
      </c>
      <c r="B329" t="s">
        <v>404</v>
      </c>
      <c r="C329" t="s">
        <v>107</v>
      </c>
      <c r="D329" t="s">
        <v>87</v>
      </c>
      <c r="E329">
        <v>80</v>
      </c>
      <c r="F329">
        <v>145</v>
      </c>
      <c r="G329">
        <v>105</v>
      </c>
      <c r="H329">
        <v>150</v>
      </c>
      <c r="I329">
        <v>110</v>
      </c>
      <c r="J329">
        <v>110</v>
      </c>
      <c r="K329">
        <v>700</v>
      </c>
      <c r="L329">
        <v>3</v>
      </c>
      <c r="M329" t="s">
        <v>783</v>
      </c>
    </row>
    <row r="330" spans="1:13" x14ac:dyDescent="0.25">
      <c r="A330">
        <v>380</v>
      </c>
      <c r="B330" t="s">
        <v>408</v>
      </c>
      <c r="C330" t="s">
        <v>175</v>
      </c>
      <c r="D330" t="s">
        <v>87</v>
      </c>
      <c r="E330">
        <v>80</v>
      </c>
      <c r="F330">
        <v>100</v>
      </c>
      <c r="G330">
        <v>140</v>
      </c>
      <c r="H330">
        <v>120</v>
      </c>
      <c r="I330">
        <v>150</v>
      </c>
      <c r="J330">
        <v>110</v>
      </c>
      <c r="K330">
        <v>700</v>
      </c>
      <c r="L330">
        <v>3</v>
      </c>
      <c r="M330" t="s">
        <v>787</v>
      </c>
    </row>
    <row r="331" spans="1:13" x14ac:dyDescent="0.25">
      <c r="A331">
        <v>381</v>
      </c>
      <c r="B331" t="s">
        <v>409</v>
      </c>
      <c r="C331" t="s">
        <v>175</v>
      </c>
      <c r="D331" t="s">
        <v>87</v>
      </c>
      <c r="E331">
        <v>80</v>
      </c>
      <c r="F331">
        <v>130</v>
      </c>
      <c r="G331">
        <v>160</v>
      </c>
      <c r="H331">
        <v>100</v>
      </c>
      <c r="I331">
        <v>120</v>
      </c>
      <c r="J331">
        <v>110</v>
      </c>
      <c r="K331">
        <v>700</v>
      </c>
      <c r="L331">
        <v>3</v>
      </c>
      <c r="M331" t="s">
        <v>787</v>
      </c>
    </row>
    <row r="332" spans="1:13" x14ac:dyDescent="0.25">
      <c r="A332">
        <v>382</v>
      </c>
      <c r="B332" t="s">
        <v>410</v>
      </c>
      <c r="C332" t="s">
        <v>24</v>
      </c>
      <c r="E332">
        <v>100</v>
      </c>
      <c r="F332">
        <v>150</v>
      </c>
      <c r="G332">
        <v>180</v>
      </c>
      <c r="H332">
        <v>90</v>
      </c>
      <c r="I332">
        <v>160</v>
      </c>
      <c r="J332">
        <v>90</v>
      </c>
      <c r="K332">
        <v>770</v>
      </c>
      <c r="L332">
        <v>3</v>
      </c>
      <c r="M332" t="s">
        <v>788</v>
      </c>
    </row>
    <row r="333" spans="1:13" x14ac:dyDescent="0.25">
      <c r="A333">
        <v>383</v>
      </c>
      <c r="B333" t="s">
        <v>411</v>
      </c>
      <c r="C333" t="s">
        <v>49</v>
      </c>
      <c r="E333">
        <v>100</v>
      </c>
      <c r="F333">
        <v>180</v>
      </c>
      <c r="G333">
        <v>150</v>
      </c>
      <c r="H333">
        <v>160</v>
      </c>
      <c r="I333">
        <v>90</v>
      </c>
      <c r="J333">
        <v>90</v>
      </c>
      <c r="K333">
        <v>770</v>
      </c>
      <c r="L333">
        <v>3</v>
      </c>
      <c r="M333" t="s">
        <v>789</v>
      </c>
    </row>
    <row r="334" spans="1:13" x14ac:dyDescent="0.25">
      <c r="A334">
        <v>384</v>
      </c>
      <c r="B334" t="s">
        <v>412</v>
      </c>
      <c r="C334" t="s">
        <v>175</v>
      </c>
      <c r="D334" t="s">
        <v>22</v>
      </c>
      <c r="E334">
        <v>105</v>
      </c>
      <c r="F334">
        <v>180</v>
      </c>
      <c r="G334">
        <v>180</v>
      </c>
      <c r="H334">
        <v>100</v>
      </c>
      <c r="I334">
        <v>100</v>
      </c>
      <c r="J334">
        <v>115</v>
      </c>
      <c r="K334">
        <v>780</v>
      </c>
      <c r="L334">
        <v>45</v>
      </c>
      <c r="M334" t="s">
        <v>790</v>
      </c>
    </row>
    <row r="335" spans="1:13" x14ac:dyDescent="0.25">
      <c r="A335">
        <v>385</v>
      </c>
      <c r="B335" t="s">
        <v>413</v>
      </c>
      <c r="C335" t="s">
        <v>107</v>
      </c>
      <c r="D335" t="s">
        <v>87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600</v>
      </c>
      <c r="L335">
        <v>3</v>
      </c>
      <c r="M335" t="s">
        <v>791</v>
      </c>
    </row>
    <row r="336" spans="1:13" x14ac:dyDescent="0.25">
      <c r="A336">
        <v>386</v>
      </c>
      <c r="B336" t="s">
        <v>414</v>
      </c>
      <c r="C336" t="s">
        <v>87</v>
      </c>
      <c r="E336">
        <v>50</v>
      </c>
      <c r="F336">
        <v>95</v>
      </c>
      <c r="G336">
        <v>95</v>
      </c>
      <c r="H336">
        <v>90</v>
      </c>
      <c r="I336">
        <v>90</v>
      </c>
      <c r="J336">
        <v>180</v>
      </c>
      <c r="K336">
        <v>600</v>
      </c>
      <c r="L336">
        <v>3</v>
      </c>
      <c r="M336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sinnoh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2021-03-19T00:56:27Z</dcterms:modified>
</cp:coreProperties>
</file>