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NoSave\level314\src\GenuisSquare\"/>
    </mc:Choice>
  </mc:AlternateContent>
  <bookViews>
    <workbookView xWindow="0" yWindow="0" windowWidth="23010" windowHeight="9915"/>
  </bookViews>
  <sheets>
    <sheet name="board_calc" sheetId="2" r:id="rId1"/>
    <sheet name="binary" sheetId="1" r:id="rId2"/>
    <sheet name="stats" sheetId="4" r:id="rId3"/>
    <sheet name="choose" sheetId="3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7" i="4" l="1"/>
  <c r="D10" i="4"/>
  <c r="D9" i="4"/>
  <c r="D8" i="4"/>
  <c r="D7" i="4"/>
  <c r="D6" i="4"/>
  <c r="D5" i="4"/>
  <c r="F4" i="4"/>
  <c r="E4" i="4" s="1"/>
  <c r="D4" i="4"/>
  <c r="F3" i="4"/>
  <c r="D3" i="4"/>
  <c r="E3" i="4" s="1"/>
  <c r="D2" i="4"/>
  <c r="H2" i="4" s="1"/>
  <c r="C38" i="3"/>
  <c r="B38" i="3"/>
  <c r="B37" i="3"/>
  <c r="C37" i="3" s="1"/>
  <c r="B36" i="3"/>
  <c r="C36" i="3" s="1"/>
  <c r="C35" i="3"/>
  <c r="B35" i="3"/>
  <c r="B34" i="3"/>
  <c r="C34" i="3" s="1"/>
  <c r="C33" i="3"/>
  <c r="B33" i="3"/>
  <c r="B32" i="3"/>
  <c r="C32" i="3" s="1"/>
  <c r="B31" i="3"/>
  <c r="C31" i="3" s="1"/>
  <c r="B30" i="3"/>
  <c r="C30" i="3" s="1"/>
  <c r="C29" i="3"/>
  <c r="B29" i="3"/>
  <c r="B28" i="3"/>
  <c r="C28" i="3" s="1"/>
  <c r="C27" i="3"/>
  <c r="B27" i="3"/>
  <c r="B26" i="3"/>
  <c r="C26" i="3" s="1"/>
  <c r="B25" i="3"/>
  <c r="C25" i="3" s="1"/>
  <c r="B24" i="3"/>
  <c r="C24" i="3" s="1"/>
  <c r="C23" i="3"/>
  <c r="B23" i="3"/>
  <c r="B22" i="3"/>
  <c r="C22" i="3" s="1"/>
  <c r="C21" i="3"/>
  <c r="B21" i="3"/>
  <c r="B20" i="3"/>
  <c r="C20" i="3" s="1"/>
  <c r="B19" i="3"/>
  <c r="C19" i="3" s="1"/>
  <c r="B18" i="3"/>
  <c r="C18" i="3" s="1"/>
  <c r="B17" i="3"/>
  <c r="C17" i="3" s="1"/>
  <c r="B16" i="3"/>
  <c r="C16" i="3" s="1"/>
  <c r="C15" i="3"/>
  <c r="B15" i="3"/>
  <c r="B14" i="3"/>
  <c r="C14" i="3" s="1"/>
  <c r="B13" i="3"/>
  <c r="C13" i="3" s="1"/>
  <c r="B12" i="3"/>
  <c r="C12" i="3" s="1"/>
  <c r="B11" i="3"/>
  <c r="C11" i="3" s="1"/>
  <c r="B10" i="3"/>
  <c r="C10" i="3" s="1"/>
  <c r="B9" i="3"/>
  <c r="B8" i="3"/>
  <c r="C8" i="3" s="1"/>
  <c r="C7" i="3"/>
  <c r="B7" i="3"/>
  <c r="B6" i="3"/>
  <c r="C6" i="3" s="1"/>
  <c r="B5" i="3"/>
  <c r="B4" i="3"/>
  <c r="C4" i="3" s="1"/>
  <c r="C3" i="3"/>
  <c r="B3" i="3"/>
  <c r="P3" i="3" s="1"/>
  <c r="P4" i="3" s="1"/>
  <c r="P2" i="3"/>
  <c r="B2" i="3"/>
  <c r="C2" i="3" s="1"/>
  <c r="E2" i="4" l="1"/>
  <c r="F5" i="4"/>
  <c r="F6" i="4" s="1"/>
  <c r="F7" i="4" s="1"/>
  <c r="F8" i="4" s="1"/>
  <c r="D11" i="4"/>
  <c r="P9" i="3"/>
  <c r="P5" i="3"/>
  <c r="P6" i="3" s="1"/>
  <c r="P7" i="3"/>
  <c r="P8" i="3" s="1"/>
  <c r="C5" i="3"/>
  <c r="C9" i="3"/>
  <c r="E8" i="4" l="1"/>
  <c r="F9" i="4"/>
  <c r="E9" i="4" s="1"/>
  <c r="E7" i="4"/>
  <c r="I2" i="4"/>
  <c r="E6" i="4"/>
  <c r="E5" i="4"/>
  <c r="R4" i="2" l="1"/>
  <c r="S4" i="2"/>
  <c r="T4" i="2"/>
  <c r="U4" i="2"/>
  <c r="V4" i="2"/>
  <c r="W4" i="2"/>
  <c r="R5" i="2"/>
  <c r="S5" i="2"/>
  <c r="T5" i="2"/>
  <c r="U5" i="2"/>
  <c r="V5" i="2"/>
  <c r="W5" i="2"/>
  <c r="R6" i="2"/>
  <c r="S6" i="2"/>
  <c r="T6" i="2"/>
  <c r="U6" i="2"/>
  <c r="V6" i="2"/>
  <c r="W6" i="2"/>
  <c r="R7" i="2"/>
  <c r="S7" i="2"/>
  <c r="T7" i="2"/>
  <c r="U7" i="2"/>
  <c r="V7" i="2"/>
  <c r="W7" i="2"/>
  <c r="R8" i="2"/>
  <c r="S8" i="2"/>
  <c r="T8" i="2"/>
  <c r="U8" i="2"/>
  <c r="V8" i="2"/>
  <c r="W8" i="2"/>
  <c r="S3" i="2"/>
  <c r="T3" i="2"/>
  <c r="U3" i="2"/>
  <c r="V3" i="2"/>
  <c r="W3" i="2"/>
  <c r="R3" i="2"/>
  <c r="J4" i="2"/>
  <c r="K4" i="2"/>
  <c r="L4" i="2"/>
  <c r="M4" i="2"/>
  <c r="N4" i="2"/>
  <c r="O4" i="2"/>
  <c r="J5" i="2"/>
  <c r="K5" i="2"/>
  <c r="L5" i="2"/>
  <c r="M5" i="2"/>
  <c r="N5" i="2"/>
  <c r="O5" i="2"/>
  <c r="J6" i="2"/>
  <c r="K6" i="2"/>
  <c r="L6" i="2"/>
  <c r="M6" i="2"/>
  <c r="N6" i="2"/>
  <c r="O6" i="2"/>
  <c r="J7" i="2"/>
  <c r="K7" i="2"/>
  <c r="L7" i="2"/>
  <c r="M7" i="2"/>
  <c r="N7" i="2"/>
  <c r="O7" i="2"/>
  <c r="J8" i="2"/>
  <c r="K8" i="2"/>
  <c r="L8" i="2"/>
  <c r="M8" i="2"/>
  <c r="N8" i="2"/>
  <c r="O8" i="2"/>
  <c r="K3" i="2"/>
  <c r="L3" i="2"/>
  <c r="M3" i="2"/>
  <c r="N3" i="2"/>
  <c r="O3" i="2"/>
  <c r="J3" i="2"/>
  <c r="B5" i="1"/>
  <c r="C5" i="1"/>
  <c r="D5" i="1"/>
  <c r="E5" i="1"/>
  <c r="F5" i="1"/>
  <c r="G5" i="1"/>
  <c r="B6" i="1"/>
  <c r="C6" i="1"/>
  <c r="D6" i="1"/>
  <c r="E6" i="1"/>
  <c r="F6" i="1"/>
  <c r="G6" i="1"/>
  <c r="B7" i="1"/>
  <c r="C7" i="1"/>
  <c r="D7" i="1"/>
  <c r="E7" i="1"/>
  <c r="F7" i="1"/>
  <c r="G7" i="1"/>
  <c r="B8" i="1"/>
  <c r="C8" i="1"/>
  <c r="D8" i="1"/>
  <c r="E8" i="1"/>
  <c r="F8" i="1"/>
  <c r="G8" i="1"/>
  <c r="B9" i="1"/>
  <c r="C9" i="1"/>
  <c r="D9" i="1"/>
  <c r="E9" i="1"/>
  <c r="F9" i="1"/>
  <c r="G9" i="1"/>
  <c r="C4" i="1"/>
  <c r="D4" i="1"/>
  <c r="E4" i="1"/>
  <c r="F4" i="1"/>
  <c r="G4" i="1"/>
  <c r="B4" i="1"/>
  <c r="B13" i="2" l="1"/>
  <c r="B12" i="2"/>
</calcChain>
</file>

<file path=xl/sharedStrings.xml><?xml version="1.0" encoding="utf-8"?>
<sst xmlns="http://schemas.openxmlformats.org/spreadsheetml/2006/main" count="69" uniqueCount="38">
  <si>
    <t>Power of 2</t>
  </si>
  <si>
    <t>A</t>
  </si>
  <si>
    <t>B</t>
  </si>
  <si>
    <t>C</t>
  </si>
  <si>
    <t>D</t>
  </si>
  <si>
    <t>E</t>
  </si>
  <si>
    <t>F</t>
  </si>
  <si>
    <t>Board Square Number</t>
  </si>
  <si>
    <t>Actual Board</t>
  </si>
  <si>
    <t>Binary</t>
  </si>
  <si>
    <t>Intiger</t>
  </si>
  <si>
    <t>Intiger Calculator</t>
  </si>
  <si>
    <t>Binary Calculator</t>
  </si>
  <si>
    <t>x</t>
  </si>
  <si>
    <t>choose</t>
  </si>
  <si>
    <t>combinations</t>
  </si>
  <si>
    <t>log</t>
  </si>
  <si>
    <t>board size</t>
  </si>
  <si>
    <t>sum of games</t>
  </si>
  <si>
    <t>orientations</t>
  </si>
  <si>
    <t>positions per</t>
  </si>
  <si>
    <t>total positions</t>
  </si>
  <si>
    <t>Real Percent</t>
  </si>
  <si>
    <t>reduction</t>
  </si>
  <si>
    <t>Naïve All Possible</t>
  </si>
  <si>
    <t>Estimate Real Possible</t>
  </si>
  <si>
    <t>red</t>
  </si>
  <si>
    <t>cyan</t>
  </si>
  <si>
    <t>grey</t>
  </si>
  <si>
    <t>yellow</t>
  </si>
  <si>
    <t>green</t>
  </si>
  <si>
    <t>orange</t>
  </si>
  <si>
    <t>purple</t>
  </si>
  <si>
    <t>brown</t>
  </si>
  <si>
    <t>blue</t>
  </si>
  <si>
    <t># of pegs</t>
  </si>
  <si>
    <t># of board positions</t>
  </si>
  <si>
    <t># of possible boards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</si>
</sst>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</fills>
  <borders count="2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</cellStyleXfs>
  <cellXfs count="15">
    <xf numFmtId="0" fontId="0" fillId="0" borderId="0" xfId="0"/>
    <xf numFmtId="49" fontId="3" fillId="5" borderId="0" xfId="5" applyNumberFormat="1" applyAlignment="1">
      <alignment horizontal="center"/>
    </xf>
    <xf numFmtId="164" fontId="0" fillId="0" borderId="0" xfId="1" applyNumberFormat="1" applyFont="1"/>
    <xf numFmtId="49" fontId="0" fillId="0" borderId="0" xfId="0" applyNumberFormat="1" applyAlignment="1">
      <alignment horizontal="center"/>
    </xf>
    <xf numFmtId="49" fontId="2" fillId="2" borderId="0" xfId="2" applyNumberFormat="1" applyBorder="1" applyAlignment="1">
      <alignment horizontal="center"/>
    </xf>
    <xf numFmtId="49" fontId="3" fillId="3" borderId="0" xfId="3" applyNumberFormat="1" applyBorder="1" applyAlignment="1">
      <alignment horizontal="center"/>
    </xf>
    <xf numFmtId="49" fontId="4" fillId="0" borderId="1" xfId="1" applyNumberFormat="1" applyFont="1" applyBorder="1" applyAlignment="1">
      <alignment horizontal="center"/>
    </xf>
    <xf numFmtId="164" fontId="0" fillId="0" borderId="0" xfId="0" applyNumberFormat="1"/>
    <xf numFmtId="3" fontId="0" fillId="0" borderId="0" xfId="0" applyNumberFormat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0" fillId="4" borderId="0" xfId="4" applyFont="1" applyAlignment="1">
      <alignment horizontal="center"/>
    </xf>
    <xf numFmtId="0" fontId="2" fillId="2" borderId="0" xfId="2" applyAlignment="1">
      <alignment horizontal="center"/>
    </xf>
    <xf numFmtId="164" fontId="0" fillId="0" borderId="0" xfId="1" applyNumberFormat="1" applyFont="1" applyAlignment="1">
      <alignment horizontal="left"/>
    </xf>
    <xf numFmtId="0" fontId="3" fillId="3" borderId="0" xfId="3" applyAlignment="1">
      <alignment horizontal="center"/>
    </xf>
  </cellXfs>
  <cellStyles count="6">
    <cellStyle name="20% - Accent1" xfId="4" builtinId="30"/>
    <cellStyle name="60% - Accent1" xfId="5" builtinId="32"/>
    <cellStyle name="Accent1" xfId="3" builtinId="29"/>
    <cellStyle name="Comma" xfId="1" builtinId="3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choose!$B$3:$B$38</c:f>
              <c:numCache>
                <c:formatCode>_(* #,##0_);_(* \(#,##0\);_(* "-"??_);_(@_)</c:formatCode>
                <c:ptCount val="36"/>
                <c:pt idx="0">
                  <c:v>36.000000000000014</c:v>
                </c:pt>
                <c:pt idx="1">
                  <c:v>630.00000000000034</c:v>
                </c:pt>
                <c:pt idx="2">
                  <c:v>7140</c:v>
                </c:pt>
                <c:pt idx="3">
                  <c:v>58905.000000000015</c:v>
                </c:pt>
                <c:pt idx="4">
                  <c:v>376992.00000000012</c:v>
                </c:pt>
                <c:pt idx="5">
                  <c:v>1947792.0000000002</c:v>
                </c:pt>
                <c:pt idx="6">
                  <c:v>8347680.0000000037</c:v>
                </c:pt>
                <c:pt idx="7">
                  <c:v>30260340.000000015</c:v>
                </c:pt>
                <c:pt idx="8">
                  <c:v>94143280.00000003</c:v>
                </c:pt>
                <c:pt idx="9">
                  <c:v>254186856.00000003</c:v>
                </c:pt>
                <c:pt idx="10">
                  <c:v>600805296.00000024</c:v>
                </c:pt>
                <c:pt idx="11">
                  <c:v>1251677700.0000005</c:v>
                </c:pt>
                <c:pt idx="12">
                  <c:v>2310789600.0000005</c:v>
                </c:pt>
                <c:pt idx="13">
                  <c:v>3796297200.000001</c:v>
                </c:pt>
                <c:pt idx="14">
                  <c:v>5567902560.0000019</c:v>
                </c:pt>
                <c:pt idx="15">
                  <c:v>7307872110.0000029</c:v>
                </c:pt>
                <c:pt idx="16">
                  <c:v>8597496600.0000019</c:v>
                </c:pt>
                <c:pt idx="17">
                  <c:v>9075135300.0000019</c:v>
                </c:pt>
                <c:pt idx="18">
                  <c:v>8597496600.0000038</c:v>
                </c:pt>
                <c:pt idx="19">
                  <c:v>7307872110.0000029</c:v>
                </c:pt>
                <c:pt idx="20">
                  <c:v>5567902560.0000019</c:v>
                </c:pt>
                <c:pt idx="21">
                  <c:v>3796297200.000001</c:v>
                </c:pt>
                <c:pt idx="22">
                  <c:v>2310789600.0000005</c:v>
                </c:pt>
                <c:pt idx="23">
                  <c:v>1251677700.0000005</c:v>
                </c:pt>
                <c:pt idx="24">
                  <c:v>600805296.00000036</c:v>
                </c:pt>
                <c:pt idx="25">
                  <c:v>254186856.00000003</c:v>
                </c:pt>
                <c:pt idx="26">
                  <c:v>94143280.00000003</c:v>
                </c:pt>
                <c:pt idx="27">
                  <c:v>30260340.000000019</c:v>
                </c:pt>
                <c:pt idx="28">
                  <c:v>8347680.0000000028</c:v>
                </c:pt>
                <c:pt idx="29">
                  <c:v>1947792.0000000002</c:v>
                </c:pt>
                <c:pt idx="30">
                  <c:v>376992.00000000006</c:v>
                </c:pt>
                <c:pt idx="31">
                  <c:v>58905.000000000007</c:v>
                </c:pt>
                <c:pt idx="32">
                  <c:v>7140</c:v>
                </c:pt>
                <c:pt idx="33">
                  <c:v>630.00000000000034</c:v>
                </c:pt>
                <c:pt idx="34">
                  <c:v>36.000000000000014</c:v>
                </c:pt>
                <c:pt idx="3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AC-4165-A003-562EE6E379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326784"/>
        <c:axId val="100951168"/>
      </c:lineChart>
      <c:catAx>
        <c:axId val="100326784"/>
        <c:scaling>
          <c:orientation val="minMax"/>
        </c:scaling>
        <c:delete val="0"/>
        <c:axPos val="b"/>
        <c:majorTickMark val="out"/>
        <c:minorTickMark val="none"/>
        <c:tickLblPos val="nextTo"/>
        <c:crossAx val="100951168"/>
        <c:crosses val="autoZero"/>
        <c:auto val="1"/>
        <c:lblAlgn val="ctr"/>
        <c:lblOffset val="100"/>
        <c:noMultiLvlLbl val="0"/>
      </c:catAx>
      <c:valAx>
        <c:axId val="100951168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1003267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choose!$C$3:$C$37</c:f>
              <c:numCache>
                <c:formatCode>General</c:formatCode>
                <c:ptCount val="35"/>
                <c:pt idx="0">
                  <c:v>1.5563025007672875</c:v>
                </c:pt>
                <c:pt idx="1">
                  <c:v>2.7993405494535821</c:v>
                </c:pt>
                <c:pt idx="2">
                  <c:v>3.8536982117761744</c:v>
                </c:pt>
                <c:pt idx="3">
                  <c:v>4.7701521603260995</c:v>
                </c:pt>
                <c:pt idx="4">
                  <c:v>5.576332134309987</c:v>
                </c:pt>
                <c:pt idx="5">
                  <c:v>6.2895425777606153</c:v>
                </c:pt>
                <c:pt idx="6">
                  <c:v>6.9215657924660219</c:v>
                </c:pt>
                <c:pt idx="7">
                  <c:v>7.4808738033730338</c:v>
                </c:pt>
                <c:pt idx="8">
                  <c:v>7.973789325275928</c:v>
                </c:pt>
                <c:pt idx="9">
                  <c:v>8.4051530894349149</c:v>
                </c:pt>
                <c:pt idx="10">
                  <c:v>8.7787337522475077</c:v>
                </c:pt>
                <c:pt idx="11">
                  <c:v>9.0974925148719219</c:v>
                </c:pt>
                <c:pt idx="12">
                  <c:v>9.3637604042766913</c:v>
                </c:pt>
                <c:pt idx="13">
                  <c:v>9.5793602046160462</c:v>
                </c:pt>
                <c:pt idx="14">
                  <c:v>9.7456916263825697</c:v>
                </c:pt>
                <c:pt idx="15">
                  <c:v>9.8637909384605642</c:v>
                </c:pt>
                <c:pt idx="16">
                  <c:v>9.9343720127462714</c:v>
                </c:pt>
                <c:pt idx="17">
                  <c:v>9.9578531085957955</c:v>
                </c:pt>
                <c:pt idx="18">
                  <c:v>9.9343720127462714</c:v>
                </c:pt>
                <c:pt idx="19">
                  <c:v>9.8637909384605642</c:v>
                </c:pt>
                <c:pt idx="20">
                  <c:v>9.7456916263825697</c:v>
                </c:pt>
                <c:pt idx="21">
                  <c:v>9.5793602046160462</c:v>
                </c:pt>
                <c:pt idx="22">
                  <c:v>9.3637604042766913</c:v>
                </c:pt>
                <c:pt idx="23">
                  <c:v>9.0974925148719219</c:v>
                </c:pt>
                <c:pt idx="24">
                  <c:v>8.7787337522475095</c:v>
                </c:pt>
                <c:pt idx="25">
                  <c:v>8.4051530894349149</c:v>
                </c:pt>
                <c:pt idx="26">
                  <c:v>7.973789325275928</c:v>
                </c:pt>
                <c:pt idx="27">
                  <c:v>7.4808738033730338</c:v>
                </c:pt>
                <c:pt idx="28">
                  <c:v>6.9215657924660219</c:v>
                </c:pt>
                <c:pt idx="29">
                  <c:v>6.2895425777606153</c:v>
                </c:pt>
                <c:pt idx="30">
                  <c:v>5.576332134309987</c:v>
                </c:pt>
                <c:pt idx="31">
                  <c:v>4.7701521603260995</c:v>
                </c:pt>
                <c:pt idx="32">
                  <c:v>3.8536982117761744</c:v>
                </c:pt>
                <c:pt idx="33">
                  <c:v>2.7993405494535821</c:v>
                </c:pt>
                <c:pt idx="34">
                  <c:v>1.5563025007672875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F71-44DA-B710-D36991734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0971264"/>
        <c:axId val="100972800"/>
      </c:lineChart>
      <c:catAx>
        <c:axId val="100971264"/>
        <c:scaling>
          <c:orientation val="minMax"/>
        </c:scaling>
        <c:delete val="0"/>
        <c:axPos val="b"/>
        <c:majorTickMark val="out"/>
        <c:minorTickMark val="none"/>
        <c:tickLblPos val="nextTo"/>
        <c:crossAx val="100972800"/>
        <c:crosses val="autoZero"/>
        <c:auto val="1"/>
        <c:lblAlgn val="ctr"/>
        <c:lblOffset val="100"/>
        <c:noMultiLvlLbl val="0"/>
      </c:catAx>
      <c:valAx>
        <c:axId val="1009728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00971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28575</xdr:colOff>
      <xdr:row>1</xdr:row>
      <xdr:rowOff>152400</xdr:rowOff>
    </xdr:from>
    <xdr:to>
      <xdr:col>12</xdr:col>
      <xdr:colOff>333375</xdr:colOff>
      <xdr:row>16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438150</xdr:colOff>
      <xdr:row>16</xdr:row>
      <xdr:rowOff>57150</xdr:rowOff>
    </xdr:from>
    <xdr:to>
      <xdr:col>12</xdr:col>
      <xdr:colOff>133350</xdr:colOff>
      <xdr:row>30</xdr:row>
      <xdr:rowOff>133350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4"/>
  <sheetViews>
    <sheetView tabSelected="1" workbookViewId="0">
      <selection activeCell="B13" sqref="B13:G13"/>
    </sheetView>
  </sheetViews>
  <sheetFormatPr defaultRowHeight="15" x14ac:dyDescent="0.25"/>
  <cols>
    <col min="1" max="1" width="10.5703125" customWidth="1"/>
  </cols>
  <sheetData>
    <row r="1" spans="1:23" x14ac:dyDescent="0.25">
      <c r="A1" s="11" t="s">
        <v>8</v>
      </c>
      <c r="B1" s="11"/>
      <c r="C1" s="11"/>
      <c r="D1" s="11"/>
      <c r="E1" s="11"/>
      <c r="F1" s="11"/>
      <c r="G1" s="11"/>
      <c r="I1" s="12" t="s">
        <v>11</v>
      </c>
      <c r="J1" s="12"/>
      <c r="K1" s="12"/>
      <c r="L1" s="12"/>
      <c r="M1" s="12"/>
      <c r="N1" s="12"/>
      <c r="O1" s="12"/>
      <c r="Q1" s="14" t="s">
        <v>12</v>
      </c>
      <c r="R1" s="14"/>
      <c r="S1" s="14"/>
      <c r="T1" s="14"/>
      <c r="U1" s="14"/>
      <c r="V1" s="14"/>
      <c r="W1" s="14"/>
    </row>
    <row r="2" spans="1:23" ht="15.75" thickBot="1" x14ac:dyDescent="0.3">
      <c r="A2" s="1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I2" s="1"/>
      <c r="J2" s="1">
        <v>1</v>
      </c>
      <c r="K2" s="1">
        <v>2</v>
      </c>
      <c r="L2" s="1">
        <v>3</v>
      </c>
      <c r="M2" s="1">
        <v>4</v>
      </c>
      <c r="N2" s="1">
        <v>5</v>
      </c>
      <c r="O2" s="1">
        <v>6</v>
      </c>
      <c r="Q2" s="1"/>
      <c r="R2" s="1">
        <v>1</v>
      </c>
      <c r="S2" s="1">
        <v>2</v>
      </c>
      <c r="T2" s="1">
        <v>3</v>
      </c>
      <c r="U2" s="1">
        <v>4</v>
      </c>
      <c r="V2" s="1">
        <v>5</v>
      </c>
      <c r="W2" s="1">
        <v>6</v>
      </c>
    </row>
    <row r="3" spans="1:23" ht="15.75" thickBot="1" x14ac:dyDescent="0.3">
      <c r="A3" s="1" t="s">
        <v>1</v>
      </c>
      <c r="B3" s="6"/>
      <c r="C3" s="6" t="s">
        <v>13</v>
      </c>
      <c r="D3" s="6"/>
      <c r="E3" s="6"/>
      <c r="F3" s="6"/>
      <c r="G3" s="6"/>
      <c r="I3" s="1" t="s">
        <v>1</v>
      </c>
      <c r="J3" s="2">
        <f>IF(B3&lt;&gt;"", binary!B4, 0)</f>
        <v>0</v>
      </c>
      <c r="K3" s="2">
        <f>IF(C3&lt;&gt;"", binary!C4, 0)</f>
        <v>2</v>
      </c>
      <c r="L3" s="2">
        <f>IF(D3&lt;&gt;"", binary!D4, 0)</f>
        <v>0</v>
      </c>
      <c r="M3" s="2">
        <f>IF(E3&lt;&gt;"", binary!E4, 0)</f>
        <v>0</v>
      </c>
      <c r="N3" s="2">
        <f>IF(F3&lt;&gt;"", binary!F4, 0)</f>
        <v>0</v>
      </c>
      <c r="O3" s="2">
        <f>IF(G3&lt;&gt;"", binary!G4, 0)</f>
        <v>0</v>
      </c>
      <c r="Q3" s="1" t="s">
        <v>1</v>
      </c>
      <c r="R3" s="2" t="str">
        <f>IF(B3="", "0", "1")</f>
        <v>0</v>
      </c>
      <c r="S3" s="2" t="str">
        <f t="shared" ref="S3:W3" si="0">IF(C3="", "0", "1")</f>
        <v>1</v>
      </c>
      <c r="T3" s="2" t="str">
        <f t="shared" si="0"/>
        <v>0</v>
      </c>
      <c r="U3" s="2" t="str">
        <f t="shared" si="0"/>
        <v>0</v>
      </c>
      <c r="V3" s="2" t="str">
        <f t="shared" si="0"/>
        <v>0</v>
      </c>
      <c r="W3" s="2" t="str">
        <f t="shared" si="0"/>
        <v>0</v>
      </c>
    </row>
    <row r="4" spans="1:23" ht="15.75" thickBot="1" x14ac:dyDescent="0.3">
      <c r="A4" s="1" t="s">
        <v>2</v>
      </c>
      <c r="B4" s="6" t="s">
        <v>13</v>
      </c>
      <c r="C4" s="6"/>
      <c r="D4" s="6" t="s">
        <v>13</v>
      </c>
      <c r="E4" s="6"/>
      <c r="F4" s="6"/>
      <c r="G4" s="6"/>
      <c r="I4" s="1" t="s">
        <v>2</v>
      </c>
      <c r="J4" s="2">
        <f>IF(B4&lt;&gt;"", binary!B5, 0)</f>
        <v>64</v>
      </c>
      <c r="K4" s="2">
        <f>IF(C4&lt;&gt;"", binary!C5, 0)</f>
        <v>0</v>
      </c>
      <c r="L4" s="2">
        <f>IF(D4&lt;&gt;"", binary!D5, 0)</f>
        <v>256</v>
      </c>
      <c r="M4" s="2">
        <f>IF(E4&lt;&gt;"", binary!E5, 0)</f>
        <v>0</v>
      </c>
      <c r="N4" s="2">
        <f>IF(F4&lt;&gt;"", binary!F5, 0)</f>
        <v>0</v>
      </c>
      <c r="O4" s="2">
        <f>IF(G4&lt;&gt;"", binary!G5, 0)</f>
        <v>0</v>
      </c>
      <c r="Q4" s="1" t="s">
        <v>2</v>
      </c>
      <c r="R4" s="2" t="str">
        <f t="shared" ref="R4:R8" si="1">IF(B4="", "0", "1")</f>
        <v>1</v>
      </c>
      <c r="S4" s="2" t="str">
        <f t="shared" ref="S4:S8" si="2">IF(C4="", "0", "1")</f>
        <v>0</v>
      </c>
      <c r="T4" s="2" t="str">
        <f t="shared" ref="T4:T8" si="3">IF(D4="", "0", "1")</f>
        <v>1</v>
      </c>
      <c r="U4" s="2" t="str">
        <f t="shared" ref="U4:U8" si="4">IF(E4="", "0", "1")</f>
        <v>0</v>
      </c>
      <c r="V4" s="2" t="str">
        <f t="shared" ref="V4:V8" si="5">IF(F4="", "0", "1")</f>
        <v>0</v>
      </c>
      <c r="W4" s="2" t="str">
        <f t="shared" ref="W4:W8" si="6">IF(G4="", "0", "1")</f>
        <v>0</v>
      </c>
    </row>
    <row r="5" spans="1:23" ht="15.75" thickBot="1" x14ac:dyDescent="0.3">
      <c r="A5" s="1" t="s">
        <v>3</v>
      </c>
      <c r="B5" s="6" t="s">
        <v>13</v>
      </c>
      <c r="C5" s="6" t="s">
        <v>13</v>
      </c>
      <c r="D5" s="6"/>
      <c r="E5" s="6"/>
      <c r="F5" s="6" t="s">
        <v>13</v>
      </c>
      <c r="G5" s="6" t="s">
        <v>13</v>
      </c>
      <c r="I5" s="1" t="s">
        <v>3</v>
      </c>
      <c r="J5" s="2">
        <f>IF(B5&lt;&gt;"", binary!B6, 0)</f>
        <v>4096</v>
      </c>
      <c r="K5" s="2">
        <f>IF(C5&lt;&gt;"", binary!C6, 0)</f>
        <v>8192</v>
      </c>
      <c r="L5" s="2">
        <f>IF(D5&lt;&gt;"", binary!D6, 0)</f>
        <v>0</v>
      </c>
      <c r="M5" s="2">
        <f>IF(E5&lt;&gt;"", binary!E6, 0)</f>
        <v>0</v>
      </c>
      <c r="N5" s="2">
        <f>IF(F5&lt;&gt;"", binary!F6, 0)</f>
        <v>65536</v>
      </c>
      <c r="O5" s="2">
        <f>IF(G5&lt;&gt;"", binary!G6, 0)</f>
        <v>131072</v>
      </c>
      <c r="Q5" s="1" t="s">
        <v>3</v>
      </c>
      <c r="R5" s="2" t="str">
        <f t="shared" si="1"/>
        <v>1</v>
      </c>
      <c r="S5" s="2" t="str">
        <f t="shared" si="2"/>
        <v>1</v>
      </c>
      <c r="T5" s="2" t="str">
        <f t="shared" si="3"/>
        <v>0</v>
      </c>
      <c r="U5" s="2" t="str">
        <f t="shared" si="4"/>
        <v>0</v>
      </c>
      <c r="V5" s="2" t="str">
        <f t="shared" si="5"/>
        <v>1</v>
      </c>
      <c r="W5" s="2" t="str">
        <f t="shared" si="6"/>
        <v>1</v>
      </c>
    </row>
    <row r="6" spans="1:23" ht="15.75" thickBot="1" x14ac:dyDescent="0.3">
      <c r="A6" s="1" t="s">
        <v>4</v>
      </c>
      <c r="B6" s="6"/>
      <c r="C6" s="6"/>
      <c r="D6" s="6"/>
      <c r="E6" s="6"/>
      <c r="F6" s="6"/>
      <c r="G6" s="6"/>
      <c r="I6" s="1" t="s">
        <v>4</v>
      </c>
      <c r="J6" s="2">
        <f>IF(B6&lt;&gt;"", binary!B7, 0)</f>
        <v>0</v>
      </c>
      <c r="K6" s="2">
        <f>IF(C6&lt;&gt;"", binary!C7, 0)</f>
        <v>0</v>
      </c>
      <c r="L6" s="2">
        <f>IF(D6&lt;&gt;"", binary!D7, 0)</f>
        <v>0</v>
      </c>
      <c r="M6" s="2">
        <f>IF(E6&lt;&gt;"", binary!E7, 0)</f>
        <v>0</v>
      </c>
      <c r="N6" s="2">
        <f>IF(F6&lt;&gt;"", binary!F7, 0)</f>
        <v>0</v>
      </c>
      <c r="O6" s="2">
        <f>IF(G6&lt;&gt;"", binary!G7, 0)</f>
        <v>0</v>
      </c>
      <c r="Q6" s="1" t="s">
        <v>4</v>
      </c>
      <c r="R6" s="2" t="str">
        <f t="shared" si="1"/>
        <v>0</v>
      </c>
      <c r="S6" s="2" t="str">
        <f t="shared" si="2"/>
        <v>0</v>
      </c>
      <c r="T6" s="2" t="str">
        <f t="shared" si="3"/>
        <v>0</v>
      </c>
      <c r="U6" s="2" t="str">
        <f t="shared" si="4"/>
        <v>0</v>
      </c>
      <c r="V6" s="2" t="str">
        <f t="shared" si="5"/>
        <v>0</v>
      </c>
      <c r="W6" s="2" t="str">
        <f t="shared" si="6"/>
        <v>0</v>
      </c>
    </row>
    <row r="7" spans="1:23" ht="15.75" thickBot="1" x14ac:dyDescent="0.3">
      <c r="A7" s="1" t="s">
        <v>5</v>
      </c>
      <c r="B7" s="6"/>
      <c r="C7" s="6"/>
      <c r="D7" s="6"/>
      <c r="E7" s="6"/>
      <c r="F7" s="6"/>
      <c r="G7" s="6"/>
      <c r="I7" s="1" t="s">
        <v>5</v>
      </c>
      <c r="J7" s="2">
        <f>IF(B7&lt;&gt;"", binary!B8, 0)</f>
        <v>0</v>
      </c>
      <c r="K7" s="2">
        <f>IF(C7&lt;&gt;"", binary!C8, 0)</f>
        <v>0</v>
      </c>
      <c r="L7" s="2">
        <f>IF(D7&lt;&gt;"", binary!D8, 0)</f>
        <v>0</v>
      </c>
      <c r="M7" s="2">
        <f>IF(E7&lt;&gt;"", binary!E8, 0)</f>
        <v>0</v>
      </c>
      <c r="N7" s="2">
        <f>IF(F7&lt;&gt;"", binary!F8, 0)</f>
        <v>0</v>
      </c>
      <c r="O7" s="2">
        <f>IF(G7&lt;&gt;"", binary!G8, 0)</f>
        <v>0</v>
      </c>
      <c r="Q7" s="1" t="s">
        <v>5</v>
      </c>
      <c r="R7" s="2" t="str">
        <f t="shared" si="1"/>
        <v>0</v>
      </c>
      <c r="S7" s="2" t="str">
        <f t="shared" si="2"/>
        <v>0</v>
      </c>
      <c r="T7" s="2" t="str">
        <f t="shared" si="3"/>
        <v>0</v>
      </c>
      <c r="U7" s="2" t="str">
        <f t="shared" si="4"/>
        <v>0</v>
      </c>
      <c r="V7" s="2" t="str">
        <f t="shared" si="5"/>
        <v>0</v>
      </c>
      <c r="W7" s="2" t="str">
        <f t="shared" si="6"/>
        <v>0</v>
      </c>
    </row>
    <row r="8" spans="1:23" ht="15.75" thickBot="1" x14ac:dyDescent="0.3">
      <c r="A8" s="1" t="s">
        <v>6</v>
      </c>
      <c r="B8" s="6"/>
      <c r="C8" s="6"/>
      <c r="D8" s="6"/>
      <c r="E8" s="6"/>
      <c r="F8" s="6"/>
      <c r="G8" s="6"/>
      <c r="I8" s="1" t="s">
        <v>6</v>
      </c>
      <c r="J8" s="2">
        <f>IF(B8&lt;&gt;"", binary!B9, 0)</f>
        <v>0</v>
      </c>
      <c r="K8" s="2">
        <f>IF(C8&lt;&gt;"", binary!C9, 0)</f>
        <v>0</v>
      </c>
      <c r="L8" s="2">
        <f>IF(D8&lt;&gt;"", binary!D9, 0)</f>
        <v>0</v>
      </c>
      <c r="M8" s="2">
        <f>IF(E8&lt;&gt;"", binary!E9, 0)</f>
        <v>0</v>
      </c>
      <c r="N8" s="2">
        <f>IF(F8&lt;&gt;"", binary!F9, 0)</f>
        <v>0</v>
      </c>
      <c r="O8" s="2">
        <f>IF(G8&lt;&gt;"", binary!G9, 0)</f>
        <v>0</v>
      </c>
      <c r="Q8" s="1" t="s">
        <v>6</v>
      </c>
      <c r="R8" s="2" t="str">
        <f t="shared" si="1"/>
        <v>0</v>
      </c>
      <c r="S8" s="2" t="str">
        <f t="shared" si="2"/>
        <v>0</v>
      </c>
      <c r="T8" s="2" t="str">
        <f t="shared" si="3"/>
        <v>0</v>
      </c>
      <c r="U8" s="2" t="str">
        <f t="shared" si="4"/>
        <v>0</v>
      </c>
      <c r="V8" s="2" t="str">
        <f t="shared" si="5"/>
        <v>0</v>
      </c>
      <c r="W8" s="2" t="str">
        <f t="shared" si="6"/>
        <v>0</v>
      </c>
    </row>
    <row r="12" spans="1:23" x14ac:dyDescent="0.25">
      <c r="A12" s="4" t="s">
        <v>10</v>
      </c>
      <c r="B12" s="13">
        <f>SUM(J3:O8)</f>
        <v>209218</v>
      </c>
      <c r="C12" s="13"/>
      <c r="D12" s="13"/>
      <c r="E12" s="13"/>
      <c r="F12" s="13"/>
      <c r="G12" s="13"/>
    </row>
    <row r="13" spans="1:23" x14ac:dyDescent="0.25">
      <c r="A13" s="5" t="s">
        <v>9</v>
      </c>
      <c r="B13" s="9" t="str">
        <f>W8&amp;V8&amp;U8&amp;T8&amp;S8&amp;R8&amp;W7&amp;V7&amp;U7&amp;T7&amp;S7&amp;R7&amp;W6&amp;V6&amp;U6&amp;T6&amp;S6&amp;R6&amp;W5&amp;V5&amp;U5&amp;T5&amp;S5&amp;R5&amp;W4&amp;V4&amp;U4&amp;T4&amp;S4&amp;R4&amp;W3&amp;V3&amp;U3&amp;T3&amp;S3&amp;R3</f>
        <v>000000000000000000110011000101000010</v>
      </c>
      <c r="C13" s="10"/>
      <c r="D13" s="10"/>
      <c r="E13" s="10"/>
      <c r="F13" s="10"/>
      <c r="G13" s="10"/>
    </row>
    <row r="14" spans="1:23" x14ac:dyDescent="0.25">
      <c r="B14" s="9"/>
      <c r="C14" s="10"/>
      <c r="D14" s="10"/>
      <c r="E14" s="10"/>
      <c r="F14" s="10"/>
      <c r="G14" s="10"/>
    </row>
  </sheetData>
  <mergeCells count="6">
    <mergeCell ref="Q1:W1"/>
    <mergeCell ref="B14:G14"/>
    <mergeCell ref="A1:G1"/>
    <mergeCell ref="I1:O1"/>
    <mergeCell ref="B13:G13"/>
    <mergeCell ref="B12:G1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0"/>
  <sheetViews>
    <sheetView workbookViewId="0">
      <selection activeCell="G9" sqref="G9"/>
    </sheetView>
  </sheetViews>
  <sheetFormatPr defaultColWidth="9.28515625" defaultRowHeight="15" x14ac:dyDescent="0.25"/>
  <cols>
    <col min="1" max="1" width="4.42578125" customWidth="1"/>
    <col min="2" max="5" width="14.28515625" bestFit="1" customWidth="1"/>
    <col min="6" max="7" width="15.28515625" bestFit="1" customWidth="1"/>
  </cols>
  <sheetData>
    <row r="2" spans="1:7" x14ac:dyDescent="0.25">
      <c r="A2" s="11" t="s">
        <v>0</v>
      </c>
      <c r="B2" s="11"/>
      <c r="C2" s="11"/>
      <c r="D2" s="11"/>
      <c r="E2" s="11"/>
      <c r="F2" s="11"/>
      <c r="G2" s="11"/>
    </row>
    <row r="3" spans="1:7" x14ac:dyDescent="0.25">
      <c r="A3" s="1"/>
      <c r="B3" s="1">
        <v>1</v>
      </c>
      <c r="C3" s="1">
        <v>2</v>
      </c>
      <c r="D3" s="1">
        <v>3</v>
      </c>
      <c r="E3" s="1">
        <v>4</v>
      </c>
      <c r="F3" s="1">
        <v>5</v>
      </c>
      <c r="G3" s="1">
        <v>6</v>
      </c>
    </row>
    <row r="4" spans="1:7" x14ac:dyDescent="0.25">
      <c r="A4" s="1" t="s">
        <v>1</v>
      </c>
      <c r="B4" s="2">
        <f>POWER(2,B15)</f>
        <v>1</v>
      </c>
      <c r="C4" s="2">
        <f t="shared" ref="C4:G4" si="0">POWER(2,C15)</f>
        <v>2</v>
      </c>
      <c r="D4" s="2">
        <f t="shared" si="0"/>
        <v>4</v>
      </c>
      <c r="E4" s="2">
        <f t="shared" si="0"/>
        <v>8</v>
      </c>
      <c r="F4" s="2">
        <f t="shared" si="0"/>
        <v>16</v>
      </c>
      <c r="G4" s="2">
        <f t="shared" si="0"/>
        <v>32</v>
      </c>
    </row>
    <row r="5" spans="1:7" x14ac:dyDescent="0.25">
      <c r="A5" s="1" t="s">
        <v>2</v>
      </c>
      <c r="B5" s="2">
        <f t="shared" ref="B5:G5" si="1">POWER(2,B16)</f>
        <v>64</v>
      </c>
      <c r="C5" s="2">
        <f t="shared" si="1"/>
        <v>128</v>
      </c>
      <c r="D5" s="2">
        <f t="shared" si="1"/>
        <v>256</v>
      </c>
      <c r="E5" s="2">
        <f t="shared" si="1"/>
        <v>512</v>
      </c>
      <c r="F5" s="2">
        <f t="shared" si="1"/>
        <v>1024</v>
      </c>
      <c r="G5" s="2">
        <f t="shared" si="1"/>
        <v>2048</v>
      </c>
    </row>
    <row r="6" spans="1:7" x14ac:dyDescent="0.25">
      <c r="A6" s="1" t="s">
        <v>3</v>
      </c>
      <c r="B6" s="2">
        <f t="shared" ref="B6:G6" si="2">POWER(2,B17)</f>
        <v>4096</v>
      </c>
      <c r="C6" s="2">
        <f t="shared" si="2"/>
        <v>8192</v>
      </c>
      <c r="D6" s="2">
        <f t="shared" si="2"/>
        <v>16384</v>
      </c>
      <c r="E6" s="2">
        <f t="shared" si="2"/>
        <v>32768</v>
      </c>
      <c r="F6" s="2">
        <f t="shared" si="2"/>
        <v>65536</v>
      </c>
      <c r="G6" s="2">
        <f t="shared" si="2"/>
        <v>131072</v>
      </c>
    </row>
    <row r="7" spans="1:7" x14ac:dyDescent="0.25">
      <c r="A7" s="1" t="s">
        <v>4</v>
      </c>
      <c r="B7" s="2">
        <f t="shared" ref="B7:G7" si="3">POWER(2,B18)</f>
        <v>262144</v>
      </c>
      <c r="C7" s="2">
        <f t="shared" si="3"/>
        <v>524288</v>
      </c>
      <c r="D7" s="2">
        <f t="shared" si="3"/>
        <v>1048576</v>
      </c>
      <c r="E7" s="2">
        <f t="shared" si="3"/>
        <v>2097152</v>
      </c>
      <c r="F7" s="2">
        <f t="shared" si="3"/>
        <v>4194304</v>
      </c>
      <c r="G7" s="2">
        <f t="shared" si="3"/>
        <v>8388608</v>
      </c>
    </row>
    <row r="8" spans="1:7" x14ac:dyDescent="0.25">
      <c r="A8" s="1" t="s">
        <v>5</v>
      </c>
      <c r="B8" s="2">
        <f t="shared" ref="B8:G8" si="4">POWER(2,B19)</f>
        <v>16777216</v>
      </c>
      <c r="C8" s="2">
        <f t="shared" si="4"/>
        <v>33554432</v>
      </c>
      <c r="D8" s="2">
        <f t="shared" si="4"/>
        <v>67108864</v>
      </c>
      <c r="E8" s="2">
        <f t="shared" si="4"/>
        <v>134217728</v>
      </c>
      <c r="F8" s="2">
        <f t="shared" si="4"/>
        <v>268435456</v>
      </c>
      <c r="G8" s="2">
        <f t="shared" si="4"/>
        <v>536870912</v>
      </c>
    </row>
    <row r="9" spans="1:7" x14ac:dyDescent="0.25">
      <c r="A9" s="1" t="s">
        <v>6</v>
      </c>
      <c r="B9" s="2">
        <f t="shared" ref="B9:G9" si="5">POWER(2,B20)</f>
        <v>1073741824</v>
      </c>
      <c r="C9" s="2">
        <f t="shared" si="5"/>
        <v>2147483648</v>
      </c>
      <c r="D9" s="2">
        <f t="shared" si="5"/>
        <v>4294967296</v>
      </c>
      <c r="E9" s="2">
        <f t="shared" si="5"/>
        <v>8589934592</v>
      </c>
      <c r="F9" s="2">
        <f t="shared" si="5"/>
        <v>17179869184</v>
      </c>
      <c r="G9" s="2">
        <f t="shared" si="5"/>
        <v>34359738368</v>
      </c>
    </row>
    <row r="10" spans="1:7" x14ac:dyDescent="0.25">
      <c r="A10" s="3"/>
    </row>
    <row r="11" spans="1:7" x14ac:dyDescent="0.25">
      <c r="A11" s="3"/>
    </row>
    <row r="12" spans="1:7" x14ac:dyDescent="0.25">
      <c r="A12" s="3"/>
    </row>
    <row r="13" spans="1:7" x14ac:dyDescent="0.25">
      <c r="A13" s="11" t="s">
        <v>7</v>
      </c>
      <c r="B13" s="11"/>
      <c r="C13" s="11"/>
      <c r="D13" s="11"/>
      <c r="E13" s="11"/>
      <c r="F13" s="11"/>
      <c r="G13" s="11"/>
    </row>
    <row r="14" spans="1:7" x14ac:dyDescent="0.25">
      <c r="A14" s="1"/>
      <c r="B14" s="1">
        <v>1</v>
      </c>
      <c r="C14" s="1">
        <v>2</v>
      </c>
      <c r="D14" s="1">
        <v>3</v>
      </c>
      <c r="E14" s="1">
        <v>4</v>
      </c>
      <c r="F14" s="1">
        <v>5</v>
      </c>
      <c r="G14" s="1">
        <v>6</v>
      </c>
    </row>
    <row r="15" spans="1:7" x14ac:dyDescent="0.25">
      <c r="A15" s="1" t="s">
        <v>1</v>
      </c>
      <c r="B15">
        <v>0</v>
      </c>
      <c r="C15">
        <v>1</v>
      </c>
      <c r="D15">
        <v>2</v>
      </c>
      <c r="E15">
        <v>3</v>
      </c>
      <c r="F15">
        <v>4</v>
      </c>
      <c r="G15">
        <v>5</v>
      </c>
    </row>
    <row r="16" spans="1:7" x14ac:dyDescent="0.25">
      <c r="A16" s="1" t="s">
        <v>2</v>
      </c>
      <c r="B16">
        <v>6</v>
      </c>
      <c r="C16">
        <v>7</v>
      </c>
      <c r="D16">
        <v>8</v>
      </c>
      <c r="E16">
        <v>9</v>
      </c>
      <c r="F16">
        <v>10</v>
      </c>
      <c r="G16">
        <v>11</v>
      </c>
    </row>
    <row r="17" spans="1:7" x14ac:dyDescent="0.25">
      <c r="A17" s="1" t="s">
        <v>3</v>
      </c>
      <c r="B17">
        <v>12</v>
      </c>
      <c r="C17">
        <v>13</v>
      </c>
      <c r="D17">
        <v>14</v>
      </c>
      <c r="E17">
        <v>15</v>
      </c>
      <c r="F17">
        <v>16</v>
      </c>
      <c r="G17">
        <v>17</v>
      </c>
    </row>
    <row r="18" spans="1:7" x14ac:dyDescent="0.25">
      <c r="A18" s="1" t="s">
        <v>4</v>
      </c>
      <c r="B18">
        <v>18</v>
      </c>
      <c r="C18">
        <v>19</v>
      </c>
      <c r="D18">
        <v>20</v>
      </c>
      <c r="E18">
        <v>21</v>
      </c>
      <c r="F18">
        <v>22</v>
      </c>
      <c r="G18">
        <v>23</v>
      </c>
    </row>
    <row r="19" spans="1:7" x14ac:dyDescent="0.25">
      <c r="A19" s="1" t="s">
        <v>5</v>
      </c>
      <c r="B19">
        <v>24</v>
      </c>
      <c r="C19">
        <v>25</v>
      </c>
      <c r="D19">
        <v>26</v>
      </c>
      <c r="E19">
        <v>27</v>
      </c>
      <c r="F19">
        <v>28</v>
      </c>
      <c r="G19">
        <v>29</v>
      </c>
    </row>
    <row r="20" spans="1:7" x14ac:dyDescent="0.25">
      <c r="A20" s="1" t="s">
        <v>6</v>
      </c>
      <c r="B20">
        <v>30</v>
      </c>
      <c r="C20">
        <v>31</v>
      </c>
      <c r="D20">
        <v>32</v>
      </c>
      <c r="E20">
        <v>33</v>
      </c>
      <c r="F20">
        <v>34</v>
      </c>
      <c r="G20">
        <v>35</v>
      </c>
    </row>
  </sheetData>
  <mergeCells count="2">
    <mergeCell ref="A2:G2"/>
    <mergeCell ref="A13:G1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zoomScaleNormal="100" workbookViewId="0">
      <selection activeCell="H2" sqref="H2"/>
    </sheetView>
  </sheetViews>
  <sheetFormatPr defaultRowHeight="15" x14ac:dyDescent="0.25"/>
  <cols>
    <col min="1" max="1" width="48.42578125" bestFit="1" customWidth="1"/>
    <col min="2" max="2" width="15.28515625" bestFit="1" customWidth="1"/>
    <col min="4" max="4" width="13.85546875" bestFit="1" customWidth="1"/>
    <col min="6" max="6" width="12.140625" bestFit="1" customWidth="1"/>
    <col min="7" max="7" width="12.140625" customWidth="1"/>
    <col min="8" max="8" width="24.28515625" bestFit="1" customWidth="1"/>
    <col min="9" max="9" width="21.140625" bestFit="1" customWidth="1"/>
  </cols>
  <sheetData>
    <row r="1" spans="1:9" x14ac:dyDescent="0.25">
      <c r="B1" t="s">
        <v>19</v>
      </c>
      <c r="C1" t="s">
        <v>20</v>
      </c>
      <c r="D1" t="s">
        <v>21</v>
      </c>
      <c r="F1" t="s">
        <v>22</v>
      </c>
      <c r="G1" t="s">
        <v>23</v>
      </c>
      <c r="H1" t="s">
        <v>24</v>
      </c>
      <c r="I1" t="s">
        <v>25</v>
      </c>
    </row>
    <row r="2" spans="1:9" x14ac:dyDescent="0.25">
      <c r="A2" t="s">
        <v>26</v>
      </c>
      <c r="B2">
        <v>4</v>
      </c>
      <c r="C2">
        <v>20</v>
      </c>
      <c r="D2">
        <f>B2*C2</f>
        <v>80</v>
      </c>
      <c r="E2">
        <f>D2*F2</f>
        <v>80</v>
      </c>
      <c r="F2">
        <v>1</v>
      </c>
      <c r="G2">
        <v>0.64829999999999999</v>
      </c>
      <c r="H2" s="2">
        <f>D2*D3*D4*D5*D6*D7*D8*D9*D10</f>
        <v>9555148800000000</v>
      </c>
      <c r="I2" s="2">
        <f>E2*E3*E4*E5*E6*E7*E8*E9*E10</f>
        <v>11396028999.307137</v>
      </c>
    </row>
    <row r="3" spans="1:9" x14ac:dyDescent="0.25">
      <c r="A3" t="s">
        <v>27</v>
      </c>
      <c r="B3">
        <v>8</v>
      </c>
      <c r="C3">
        <v>20</v>
      </c>
      <c r="D3">
        <f t="shared" ref="D3:D10" si="0">B3*C3</f>
        <v>160</v>
      </c>
      <c r="E3">
        <f t="shared" ref="E3:E9" si="1">D3*F3</f>
        <v>103.72799999999999</v>
      </c>
      <c r="F3">
        <f>G$2*F2</f>
        <v>0.64829999999999999</v>
      </c>
      <c r="I3" s="8"/>
    </row>
    <row r="4" spans="1:9" x14ac:dyDescent="0.25">
      <c r="A4" t="s">
        <v>28</v>
      </c>
      <c r="B4">
        <v>2</v>
      </c>
      <c r="C4">
        <v>18</v>
      </c>
      <c r="D4">
        <f t="shared" si="0"/>
        <v>36</v>
      </c>
      <c r="E4">
        <f t="shared" si="1"/>
        <v>15.130544039999998</v>
      </c>
      <c r="F4">
        <f t="shared" ref="F4:F9" si="2">G$2*F3</f>
        <v>0.42029288999999997</v>
      </c>
    </row>
    <row r="5" spans="1:9" x14ac:dyDescent="0.25">
      <c r="A5" t="s">
        <v>29</v>
      </c>
      <c r="B5">
        <v>4</v>
      </c>
      <c r="C5">
        <v>20</v>
      </c>
      <c r="D5">
        <f t="shared" si="0"/>
        <v>80</v>
      </c>
      <c r="E5">
        <f t="shared" si="1"/>
        <v>21.798070446959997</v>
      </c>
      <c r="F5">
        <f t="shared" si="2"/>
        <v>0.27247588058699995</v>
      </c>
      <c r="H5" s="2"/>
    </row>
    <row r="6" spans="1:9" x14ac:dyDescent="0.25">
      <c r="A6" t="s">
        <v>30</v>
      </c>
      <c r="B6">
        <v>1</v>
      </c>
      <c r="C6">
        <v>25</v>
      </c>
      <c r="D6">
        <f t="shared" si="0"/>
        <v>25</v>
      </c>
      <c r="E6">
        <f t="shared" si="1"/>
        <v>4.4161528346138024</v>
      </c>
      <c r="F6">
        <f t="shared" si="2"/>
        <v>0.17664611338455208</v>
      </c>
    </row>
    <row r="7" spans="1:9" x14ac:dyDescent="0.25">
      <c r="A7" t="s">
        <v>31</v>
      </c>
      <c r="B7">
        <v>2</v>
      </c>
      <c r="C7">
        <v>24</v>
      </c>
      <c r="D7">
        <f t="shared" si="0"/>
        <v>48</v>
      </c>
      <c r="E7">
        <f t="shared" si="1"/>
        <v>5.4969444147458457</v>
      </c>
      <c r="F7">
        <f t="shared" si="2"/>
        <v>0.11451967530720511</v>
      </c>
    </row>
    <row r="8" spans="1:9" x14ac:dyDescent="0.25">
      <c r="A8" t="s">
        <v>32</v>
      </c>
      <c r="B8">
        <v>4</v>
      </c>
      <c r="C8">
        <v>25</v>
      </c>
      <c r="D8">
        <f t="shared" si="0"/>
        <v>100</v>
      </c>
      <c r="E8">
        <f t="shared" si="1"/>
        <v>7.4243105501661075</v>
      </c>
      <c r="F8">
        <f t="shared" si="2"/>
        <v>7.4243105501661077E-2</v>
      </c>
    </row>
    <row r="9" spans="1:9" x14ac:dyDescent="0.25">
      <c r="A9" t="s">
        <v>33</v>
      </c>
      <c r="B9">
        <v>2</v>
      </c>
      <c r="C9">
        <v>30</v>
      </c>
      <c r="D9">
        <f t="shared" si="0"/>
        <v>60</v>
      </c>
      <c r="E9">
        <f t="shared" si="1"/>
        <v>2.8879083178036127</v>
      </c>
      <c r="F9">
        <f t="shared" si="2"/>
        <v>4.8131805296726879E-2</v>
      </c>
    </row>
    <row r="10" spans="1:9" x14ac:dyDescent="0.25">
      <c r="A10" t="s">
        <v>34</v>
      </c>
      <c r="B10">
        <v>1</v>
      </c>
      <c r="C10">
        <v>36</v>
      </c>
      <c r="D10">
        <f t="shared" si="0"/>
        <v>36</v>
      </c>
      <c r="E10">
        <v>8</v>
      </c>
    </row>
    <row r="11" spans="1:9" x14ac:dyDescent="0.25">
      <c r="D11">
        <f>SUM(D2:D10)</f>
        <v>625</v>
      </c>
    </row>
    <row r="15" spans="1:9" x14ac:dyDescent="0.25">
      <c r="A15" t="s">
        <v>35</v>
      </c>
      <c r="B15">
        <v>7</v>
      </c>
    </row>
    <row r="16" spans="1:9" x14ac:dyDescent="0.25">
      <c r="A16" t="s">
        <v>36</v>
      </c>
      <c r="B16">
        <v>36</v>
      </c>
    </row>
    <row r="17" spans="1:2" x14ac:dyDescent="0.25">
      <c r="A17" t="s">
        <v>37</v>
      </c>
      <c r="B17" s="2">
        <f>FACT(B16)/FACT(B15)/FACT(B16-B15)</f>
        <v>8347680.0000000037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8"/>
  <sheetViews>
    <sheetView workbookViewId="0">
      <selection activeCell="B2" sqref="B2"/>
    </sheetView>
  </sheetViews>
  <sheetFormatPr defaultRowHeight="15" x14ac:dyDescent="0.25"/>
  <cols>
    <col min="2" max="2" width="17.28515625" customWidth="1"/>
    <col min="3" max="3" width="16" customWidth="1"/>
    <col min="16" max="16" width="13.28515625" bestFit="1" customWidth="1"/>
    <col min="17" max="17" width="11.5703125" bestFit="1" customWidth="1"/>
  </cols>
  <sheetData>
    <row r="1" spans="1:17" x14ac:dyDescent="0.25">
      <c r="A1" t="s">
        <v>14</v>
      </c>
      <c r="B1" t="s">
        <v>15</v>
      </c>
      <c r="C1" t="s">
        <v>16</v>
      </c>
      <c r="D1" t="s">
        <v>17</v>
      </c>
      <c r="O1" t="s">
        <v>14</v>
      </c>
      <c r="P1" t="s">
        <v>18</v>
      </c>
    </row>
    <row r="2" spans="1:17" x14ac:dyDescent="0.25">
      <c r="A2">
        <v>0</v>
      </c>
      <c r="B2" s="2">
        <f>FACT(D$2)/FACT(A2)/FACT($D$2-A2)</f>
        <v>1</v>
      </c>
      <c r="C2">
        <f>LOG(B2)</f>
        <v>0</v>
      </c>
      <c r="D2">
        <v>36</v>
      </c>
      <c r="O2">
        <v>0</v>
      </c>
      <c r="P2" s="7">
        <f>B2</f>
        <v>1</v>
      </c>
    </row>
    <row r="3" spans="1:17" x14ac:dyDescent="0.25">
      <c r="A3">
        <v>1</v>
      </c>
      <c r="B3" s="2">
        <f>FACT(D$2)/FACT(A3)/FACT($D$2-A3)</f>
        <v>36.000000000000014</v>
      </c>
      <c r="C3">
        <f>LOG(B3)</f>
        <v>1.5563025007672875</v>
      </c>
      <c r="O3">
        <v>1</v>
      </c>
      <c r="P3" s="7">
        <f t="shared" ref="P3:P9" si="0">B3+P2</f>
        <v>37.000000000000014</v>
      </c>
    </row>
    <row r="4" spans="1:17" x14ac:dyDescent="0.25">
      <c r="A4">
        <v>2</v>
      </c>
      <c r="B4" s="2">
        <f t="shared" ref="B4:B38" si="1">FACT(D$2)/FACT(A4)/FACT($D$2-A4)</f>
        <v>630.00000000000034</v>
      </c>
      <c r="C4">
        <f t="shared" ref="C4:C38" si="2">LOG(B4)</f>
        <v>2.7993405494535821</v>
      </c>
      <c r="O4">
        <v>2</v>
      </c>
      <c r="P4" s="7">
        <f t="shared" si="0"/>
        <v>667.00000000000034</v>
      </c>
    </row>
    <row r="5" spans="1:17" x14ac:dyDescent="0.25">
      <c r="A5">
        <v>3</v>
      </c>
      <c r="B5" s="2">
        <f t="shared" si="1"/>
        <v>7140</v>
      </c>
      <c r="C5">
        <f t="shared" si="2"/>
        <v>3.8536982117761744</v>
      </c>
      <c r="O5">
        <v>3</v>
      </c>
      <c r="P5" s="7">
        <f t="shared" si="0"/>
        <v>7807</v>
      </c>
    </row>
    <row r="6" spans="1:17" x14ac:dyDescent="0.25">
      <c r="A6">
        <v>4</v>
      </c>
      <c r="B6" s="2">
        <f t="shared" si="1"/>
        <v>58905.000000000015</v>
      </c>
      <c r="C6">
        <f t="shared" si="2"/>
        <v>4.7701521603260995</v>
      </c>
      <c r="O6">
        <v>4</v>
      </c>
      <c r="P6" s="7">
        <f t="shared" si="0"/>
        <v>66712.000000000015</v>
      </c>
    </row>
    <row r="7" spans="1:17" x14ac:dyDescent="0.25">
      <c r="A7">
        <v>5</v>
      </c>
      <c r="B7" s="2">
        <f t="shared" si="1"/>
        <v>376992.00000000012</v>
      </c>
      <c r="C7">
        <f t="shared" si="2"/>
        <v>5.576332134309987</v>
      </c>
      <c r="O7">
        <v>5</v>
      </c>
      <c r="P7" s="7">
        <f t="shared" si="0"/>
        <v>443704.00000000012</v>
      </c>
    </row>
    <row r="8" spans="1:17" x14ac:dyDescent="0.25">
      <c r="A8">
        <v>6</v>
      </c>
      <c r="B8" s="2">
        <f t="shared" si="1"/>
        <v>1947792.0000000002</v>
      </c>
      <c r="C8">
        <f t="shared" si="2"/>
        <v>6.2895425777606153</v>
      </c>
      <c r="O8">
        <v>6</v>
      </c>
      <c r="P8" s="7">
        <f t="shared" si="0"/>
        <v>2391496.0000000005</v>
      </c>
      <c r="Q8" s="7"/>
    </row>
    <row r="9" spans="1:17" x14ac:dyDescent="0.25">
      <c r="A9">
        <v>7</v>
      </c>
      <c r="B9" s="2">
        <f t="shared" si="1"/>
        <v>8347680.0000000037</v>
      </c>
      <c r="C9">
        <f t="shared" si="2"/>
        <v>6.9215657924660219</v>
      </c>
      <c r="O9">
        <v>7</v>
      </c>
      <c r="P9" s="7">
        <f t="shared" si="0"/>
        <v>10739176.000000004</v>
      </c>
    </row>
    <row r="10" spans="1:17" x14ac:dyDescent="0.25">
      <c r="A10">
        <v>8</v>
      </c>
      <c r="B10" s="2">
        <f t="shared" si="1"/>
        <v>30260340.000000015</v>
      </c>
      <c r="C10">
        <f t="shared" si="2"/>
        <v>7.4808738033730338</v>
      </c>
    </row>
    <row r="11" spans="1:17" x14ac:dyDescent="0.25">
      <c r="A11">
        <v>9</v>
      </c>
      <c r="B11" s="2">
        <f t="shared" si="1"/>
        <v>94143280.00000003</v>
      </c>
      <c r="C11">
        <f t="shared" si="2"/>
        <v>7.973789325275928</v>
      </c>
    </row>
    <row r="12" spans="1:17" x14ac:dyDescent="0.25">
      <c r="A12">
        <v>10</v>
      </c>
      <c r="B12" s="2">
        <f t="shared" si="1"/>
        <v>254186856.00000003</v>
      </c>
      <c r="C12">
        <f t="shared" si="2"/>
        <v>8.4051530894349149</v>
      </c>
    </row>
    <row r="13" spans="1:17" x14ac:dyDescent="0.25">
      <c r="A13">
        <v>11</v>
      </c>
      <c r="B13" s="2">
        <f t="shared" si="1"/>
        <v>600805296.00000024</v>
      </c>
      <c r="C13">
        <f t="shared" si="2"/>
        <v>8.7787337522475077</v>
      </c>
    </row>
    <row r="14" spans="1:17" x14ac:dyDescent="0.25">
      <c r="A14">
        <v>12</v>
      </c>
      <c r="B14" s="2">
        <f t="shared" si="1"/>
        <v>1251677700.0000005</v>
      </c>
      <c r="C14">
        <f t="shared" si="2"/>
        <v>9.0974925148719219</v>
      </c>
    </row>
    <row r="15" spans="1:17" x14ac:dyDescent="0.25">
      <c r="A15">
        <v>13</v>
      </c>
      <c r="B15" s="2">
        <f t="shared" si="1"/>
        <v>2310789600.0000005</v>
      </c>
      <c r="C15">
        <f t="shared" si="2"/>
        <v>9.3637604042766913</v>
      </c>
    </row>
    <row r="16" spans="1:17" x14ac:dyDescent="0.25">
      <c r="A16">
        <v>14</v>
      </c>
      <c r="B16" s="2">
        <f t="shared" si="1"/>
        <v>3796297200.000001</v>
      </c>
      <c r="C16">
        <f t="shared" si="2"/>
        <v>9.5793602046160462</v>
      </c>
    </row>
    <row r="17" spans="1:3" x14ac:dyDescent="0.25">
      <c r="A17">
        <v>15</v>
      </c>
      <c r="B17" s="2">
        <f t="shared" si="1"/>
        <v>5567902560.0000019</v>
      </c>
      <c r="C17">
        <f t="shared" si="2"/>
        <v>9.7456916263825697</v>
      </c>
    </row>
    <row r="18" spans="1:3" x14ac:dyDescent="0.25">
      <c r="A18">
        <v>16</v>
      </c>
      <c r="B18" s="2">
        <f t="shared" si="1"/>
        <v>7307872110.0000029</v>
      </c>
      <c r="C18">
        <f t="shared" si="2"/>
        <v>9.8637909384605642</v>
      </c>
    </row>
    <row r="19" spans="1:3" x14ac:dyDescent="0.25">
      <c r="A19">
        <v>17</v>
      </c>
      <c r="B19" s="2">
        <f t="shared" si="1"/>
        <v>8597496600.0000019</v>
      </c>
      <c r="C19">
        <f t="shared" si="2"/>
        <v>9.9343720127462714</v>
      </c>
    </row>
    <row r="20" spans="1:3" x14ac:dyDescent="0.25">
      <c r="A20">
        <v>18</v>
      </c>
      <c r="B20" s="2">
        <f t="shared" si="1"/>
        <v>9075135300.0000019</v>
      </c>
      <c r="C20">
        <f t="shared" si="2"/>
        <v>9.9578531085957955</v>
      </c>
    </row>
    <row r="21" spans="1:3" x14ac:dyDescent="0.25">
      <c r="A21">
        <v>19</v>
      </c>
      <c r="B21" s="2">
        <f t="shared" si="1"/>
        <v>8597496600.0000038</v>
      </c>
      <c r="C21">
        <f t="shared" si="2"/>
        <v>9.9343720127462714</v>
      </c>
    </row>
    <row r="22" spans="1:3" x14ac:dyDescent="0.25">
      <c r="A22">
        <v>20</v>
      </c>
      <c r="B22" s="2">
        <f t="shared" si="1"/>
        <v>7307872110.0000029</v>
      </c>
      <c r="C22">
        <f t="shared" si="2"/>
        <v>9.8637909384605642</v>
      </c>
    </row>
    <row r="23" spans="1:3" x14ac:dyDescent="0.25">
      <c r="A23">
        <v>21</v>
      </c>
      <c r="B23" s="2">
        <f t="shared" si="1"/>
        <v>5567902560.0000019</v>
      </c>
      <c r="C23">
        <f t="shared" si="2"/>
        <v>9.7456916263825697</v>
      </c>
    </row>
    <row r="24" spans="1:3" x14ac:dyDescent="0.25">
      <c r="A24">
        <v>22</v>
      </c>
      <c r="B24" s="2">
        <f t="shared" si="1"/>
        <v>3796297200.000001</v>
      </c>
      <c r="C24">
        <f t="shared" si="2"/>
        <v>9.5793602046160462</v>
      </c>
    </row>
    <row r="25" spans="1:3" x14ac:dyDescent="0.25">
      <c r="A25">
        <v>23</v>
      </c>
      <c r="B25" s="2">
        <f t="shared" si="1"/>
        <v>2310789600.0000005</v>
      </c>
      <c r="C25">
        <f t="shared" si="2"/>
        <v>9.3637604042766913</v>
      </c>
    </row>
    <row r="26" spans="1:3" x14ac:dyDescent="0.25">
      <c r="A26">
        <v>24</v>
      </c>
      <c r="B26" s="2">
        <f t="shared" si="1"/>
        <v>1251677700.0000005</v>
      </c>
      <c r="C26">
        <f t="shared" si="2"/>
        <v>9.0974925148719219</v>
      </c>
    </row>
    <row r="27" spans="1:3" x14ac:dyDescent="0.25">
      <c r="A27">
        <v>25</v>
      </c>
      <c r="B27" s="2">
        <f t="shared" si="1"/>
        <v>600805296.00000036</v>
      </c>
      <c r="C27">
        <f t="shared" si="2"/>
        <v>8.7787337522475095</v>
      </c>
    </row>
    <row r="28" spans="1:3" x14ac:dyDescent="0.25">
      <c r="A28">
        <v>26</v>
      </c>
      <c r="B28" s="2">
        <f t="shared" si="1"/>
        <v>254186856.00000003</v>
      </c>
      <c r="C28">
        <f t="shared" si="2"/>
        <v>8.4051530894349149</v>
      </c>
    </row>
    <row r="29" spans="1:3" x14ac:dyDescent="0.25">
      <c r="A29">
        <v>27</v>
      </c>
      <c r="B29" s="2">
        <f t="shared" si="1"/>
        <v>94143280.00000003</v>
      </c>
      <c r="C29">
        <f t="shared" si="2"/>
        <v>7.973789325275928</v>
      </c>
    </row>
    <row r="30" spans="1:3" x14ac:dyDescent="0.25">
      <c r="A30">
        <v>28</v>
      </c>
      <c r="B30" s="2">
        <f t="shared" si="1"/>
        <v>30260340.000000019</v>
      </c>
      <c r="C30">
        <f t="shared" si="2"/>
        <v>7.4808738033730338</v>
      </c>
    </row>
    <row r="31" spans="1:3" x14ac:dyDescent="0.25">
      <c r="A31">
        <v>29</v>
      </c>
      <c r="B31" s="2">
        <f t="shared" si="1"/>
        <v>8347680.0000000028</v>
      </c>
      <c r="C31">
        <f t="shared" si="2"/>
        <v>6.9215657924660219</v>
      </c>
    </row>
    <row r="32" spans="1:3" x14ac:dyDescent="0.25">
      <c r="A32">
        <v>30</v>
      </c>
      <c r="B32" s="2">
        <f t="shared" si="1"/>
        <v>1947792.0000000002</v>
      </c>
      <c r="C32">
        <f t="shared" si="2"/>
        <v>6.2895425777606153</v>
      </c>
    </row>
    <row r="33" spans="1:3" x14ac:dyDescent="0.25">
      <c r="A33">
        <v>31</v>
      </c>
      <c r="B33" s="2">
        <f t="shared" si="1"/>
        <v>376992.00000000006</v>
      </c>
      <c r="C33">
        <f t="shared" si="2"/>
        <v>5.576332134309987</v>
      </c>
    </row>
    <row r="34" spans="1:3" x14ac:dyDescent="0.25">
      <c r="A34">
        <v>32</v>
      </c>
      <c r="B34" s="2">
        <f t="shared" si="1"/>
        <v>58905.000000000007</v>
      </c>
      <c r="C34">
        <f t="shared" si="2"/>
        <v>4.7701521603260995</v>
      </c>
    </row>
    <row r="35" spans="1:3" x14ac:dyDescent="0.25">
      <c r="A35">
        <v>33</v>
      </c>
      <c r="B35" s="2">
        <f t="shared" si="1"/>
        <v>7140</v>
      </c>
      <c r="C35">
        <f t="shared" si="2"/>
        <v>3.8536982117761744</v>
      </c>
    </row>
    <row r="36" spans="1:3" x14ac:dyDescent="0.25">
      <c r="A36">
        <v>34</v>
      </c>
      <c r="B36" s="2">
        <f t="shared" si="1"/>
        <v>630.00000000000034</v>
      </c>
      <c r="C36">
        <f t="shared" si="2"/>
        <v>2.7993405494535821</v>
      </c>
    </row>
    <row r="37" spans="1:3" x14ac:dyDescent="0.25">
      <c r="A37">
        <v>35</v>
      </c>
      <c r="B37" s="2">
        <f t="shared" si="1"/>
        <v>36.000000000000014</v>
      </c>
      <c r="C37">
        <f t="shared" si="2"/>
        <v>1.5563025007672875</v>
      </c>
    </row>
    <row r="38" spans="1:3" x14ac:dyDescent="0.25">
      <c r="A38">
        <v>36</v>
      </c>
      <c r="B38" s="2">
        <f t="shared" si="1"/>
        <v>1</v>
      </c>
      <c r="C38">
        <f t="shared" si="2"/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board_calc</vt:lpstr>
      <vt:lpstr>binary</vt:lpstr>
      <vt:lpstr>stats</vt:lpstr>
      <vt:lpstr>choose</vt:lpstr>
    </vt:vector>
  </TitlesOfParts>
  <Company>DASSAULT SYSTEMES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WILLIAMS Alex</dc:creator>
  <cp:lastModifiedBy>WILLIAMS Alex</cp:lastModifiedBy>
  <dcterms:created xsi:type="dcterms:W3CDTF">2020-04-26T22:57:09Z</dcterms:created>
  <dcterms:modified xsi:type="dcterms:W3CDTF">2020-05-03T20:18:47Z</dcterms:modified>
</cp:coreProperties>
</file>