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ven\Desktop\SAG\"/>
    </mc:Choice>
  </mc:AlternateContent>
  <xr:revisionPtr revIDLastSave="0" documentId="13_ncr:1_{57497387-7690-4DB1-9E1B-2D508523ED05}" xr6:coauthVersionLast="47" xr6:coauthVersionMax="47" xr10:uidLastSave="{00000000-0000-0000-0000-000000000000}"/>
  <bookViews>
    <workbookView xWindow="-108" yWindow="-108" windowWidth="23256" windowHeight="13896" xr2:uid="{9D1E00C7-82DC-4DC9-9AA4-CD849021DEB7}"/>
  </bookViews>
  <sheets>
    <sheet name="BANF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0" i="1"/>
  <c r="F42" i="1"/>
  <c r="F41" i="1"/>
  <c r="F43" i="1"/>
  <c r="F38" i="1"/>
  <c r="F39" i="1"/>
  <c r="F35" i="1"/>
  <c r="F37" i="1"/>
  <c r="F33" i="1"/>
  <c r="F34" i="1"/>
  <c r="F28" i="1"/>
  <c r="F26" i="1"/>
  <c r="F27" i="1"/>
  <c r="F25" i="1"/>
  <c r="F24" i="1"/>
  <c r="F23" i="1"/>
  <c r="F22" i="1"/>
  <c r="F21" i="1"/>
  <c r="F12" i="1"/>
  <c r="F8" i="1"/>
  <c r="A9" i="1"/>
  <c r="F9" i="1"/>
  <c r="F10" i="1"/>
  <c r="F11" i="1"/>
  <c r="F13" i="1"/>
  <c r="A14" i="1"/>
  <c r="A15" i="1" s="1"/>
  <c r="A16" i="1" s="1"/>
  <c r="A17" i="1" s="1"/>
  <c r="A18" i="1" s="1"/>
  <c r="A19" i="1" s="1"/>
  <c r="F14" i="1"/>
  <c r="F15" i="1"/>
  <c r="F16" i="1"/>
  <c r="F17" i="1"/>
  <c r="F18" i="1"/>
  <c r="F19" i="1"/>
  <c r="F20" i="1"/>
  <c r="F29" i="1"/>
  <c r="F30" i="1"/>
  <c r="F31" i="1"/>
  <c r="F32" i="1"/>
  <c r="F36" i="1"/>
  <c r="F47" i="1"/>
  <c r="F48" i="1" l="1"/>
  <c r="A11" i="1"/>
</calcChain>
</file>

<file path=xl/sharedStrings.xml><?xml version="1.0" encoding="utf-8"?>
<sst xmlns="http://schemas.openxmlformats.org/spreadsheetml/2006/main" count="141" uniqueCount="99">
  <si>
    <t>Bestellung</t>
  </si>
  <si>
    <t>Warenannahme</t>
  </si>
  <si>
    <t>Link</t>
  </si>
  <si>
    <t xml:space="preserve"> </t>
  </si>
  <si>
    <t>Brailrap</t>
  </si>
  <si>
    <t>KGTCN 2 Stück 330mm Länge Linearwelle Gerade Runde Stange Ø8mm Kugellagerstahl Zylinderschiene für 3D Drucker CNC : Amazon.de: Gewerbe, Industrie &amp; Wissenschaft</t>
  </si>
  <si>
    <t>2Pcs 8mm x 100mm Linearwelle Gerade Rundstange 8mm Durchmesser Linearführung Horizontale Präzisionswelle Linearlager für 3D Drucker CNC : Amazon.de: Gewerbe, Industrie &amp; Wissenschaft</t>
  </si>
  <si>
    <t>2Pcs 8mm x 400mm Linearwelle Gerade Rundstange 8mm Durchmesser Linearführung Horizontale Präzisionswelle Linearlager für 3D Drucker CNC : Amazon.de: Gewerbe, Industrie &amp; Wissenschaft</t>
  </si>
  <si>
    <t>3D FREUNDE 12x Original Igus RJ4JP-01-08 Gleitlager Upgrade für LM8UU Lager für 3D Drucker RepRap Mendel Anet A8 A6 Makerbot mk8 Creality Flashforge : Amazon.de: Gewerbe, Industrie &amp; Wissenschaft</t>
  </si>
  <si>
    <t>WINSINN GT2 Riemenscheibe, 20 Zähne, 8 mm Bohrung, 6 mm Breite, 20 Zähne, Zahnriemenscheibe, Rad, Aluminium, für 3D-Drucker (5 Stück) : Amazon.de: Gewerbe, Industrie &amp; Wissenschaft</t>
  </si>
  <si>
    <t>GT2 Umlenkrolle, Pulleye, 20 Zähne 3mm M3 Bohrung für 6mm Zahnriemen mit hochwertigem Lager, 2GT, z. B. BLV Cube : Amazon.de: Gewerbe, Industrie &amp; Wissenschaft</t>
  </si>
  <si>
    <t>Winsinn GT2 Riemenscheibe, 20 Zähne, 5 mm Bohrung, 6 mm Breite, 20 Zähne, Zahnriemenscheibe aus Aluminium für 3D-Drucker (5 Stück) : Amazon.de: Gewerbe, Industrie &amp; Wissenschaft</t>
  </si>
  <si>
    <t>Saipor 4 Stück KP08 Lager Montageblock 8mm Bohrung Zinklegierung Einsatzkugellager Lagersitz Gussgehaeuse Lager Stehlager Lagerbock 3D-Druckerzubehör-Kit : Amazon.de: Gewerbe, Industrie &amp; Wissenschaft</t>
  </si>
  <si>
    <t>QWORK® 6 Stück KFL08 Flanschlager, Stehlager 8mm, Zinklegierung Innenkugel, Stehlagereinheit Kugellager für 3D Drucker : Amazon.de: Gewerbe, Industrie &amp; Wissenschaft</t>
  </si>
  <si>
    <t>https://www.amazon.de/Flexible-Aluminiumgeh%C3%A4use-Sechskantschl%C3%BCssel-3D-Drucker-CNC-Maschine/dp/B09XK4T8D2/ref=sr_1_1?__mk_de_DE=%C3%85M%C3%85%C5%BD%C3%95%C3%91&amp;crid=1CNXCMM1EJH9Z&amp;dib=eyJ2IjoiMSJ9.f7zBMpKvUreM4gWnyp33xVLiNeHU7ZUw1zy36pfO-cIpjQF9LbPrY82k44iwdD3KOcjt26MjG6oX3hcril6dDOAE42vKLk_yp1XL6ApDQ4UBi4RKxCJIBiru45431KNWxt1AeLQOzhocMfV-ZGnZzlIxXoG0Whwf3mx7xd4Kw54x_tf6wHVmmAAfB2ZRgSF3SvDBk32VrSm3WzQZ8II0q9OO1jNeySYaTHfQJfayhFvIZGJ2GjcC6Ea2lvuPojQch2O9mxuFGNGkWdnJHxx2JspETe8T8T4nNcooHp8AQsw.68ydtKXlfjnY8G-8JHAob_Us-1R3rhi01iKZecs1UUA&amp;dib_tag=se&amp;keywords=5mm%2F8mm+flexible+Motorkupplung&amp;qid=1727802420&amp;sprefix=5mm%2F8mm+flexible+motorkupplung%2Caps%2C78&amp;sr=8-1</t>
  </si>
  <si>
    <t>Turmberg3D GT2 geschlossener Zahnriemen - 6mm breit - Länge 200mm - je 2 Stück - Zugstrang aus Glasfaser (200mm) : Amazon.de: Gewerbe, Industrie &amp; Wissenschaft</t>
  </si>
  <si>
    <t>GT2 riemen 6mm x 10M für 3D Drucker GT2 riemen 6mm : Amazon.de: Gewerbe, Industrie &amp; Wissenschaft</t>
  </si>
  <si>
    <t>https://www.dkl-kugellager-shop.de/O-Ring-VITON-151x27-FPM75-R12-BLACK</t>
  </si>
  <si>
    <t>S SIENOC Silber Metall GT2 Zahnriemenspanner Torsionsfeder für 3D-Drucker RepRap 6mm Breite Gürtel Packung mit 10 : Amazon.de: Gewerbe, Industrie &amp; Wissenschaft</t>
  </si>
  <si>
    <t>AZDelivery 5 x DRV8825 Schrittmotor-Treiber-Modul mit Kühlkörper, z.B. für RAMPS 1.4, CNC-Shield, 3D Drucker, Prusa Mendel kompatibel mit Arduino und Raspberry Pi inklusive E-Book! : Amazon.de: Gewerbe, Industrie &amp; Wissenschaft</t>
  </si>
  <si>
    <t>Yklhsocneg 3D Drucker Motherboard MKS GEN-L V2.1 Steuerplatine Motherboard Kompatibel mit : Amazon.de: Gewerbe, Industrie &amp; Wissenschaft</t>
  </si>
  <si>
    <t xml:space="preserve">Motherboard MKS GEN -L 2.1 </t>
  </si>
  <si>
    <t>Sporgo 72W Netzteil 12V 6A LED Trafo: Universal AC DC Netzteil Transformator Spannungswandler 230v auf 12 Volt für 3528/5050 LED Streifen CCTV Kamera, 12V Adapter Schalttransformatoren 72 Watt max: Amazon.de: Baumarkt</t>
  </si>
  <si>
    <t>ALLECIN 150 Stück 1N4004 Gleichrichter Diode 1A 400V IN4004 4004 Axial 1Amp 400Volt Gleichrichterdiode Rectifier Dioden DO-41 : Amazon.de: Gewerbe, Industrie &amp; Wissenschaft</t>
  </si>
  <si>
    <t>CLDIY 2.5mm DC Power Jack Buchse, Panelmontage DC Power Jack Buchse Panelmontage Anschluss 20St : Amazon.de: Elektronik &amp; Foto</t>
  </si>
  <si>
    <t>https://www.amazon.com/0826B-Frame-Solenoid-Electromagnet-Stroke/dp/B07P2ST2VF</t>
  </si>
  <si>
    <t>Twotrees Nema 17 Moteur couple élevé 1.5A (17HS4401) 42N.cm (60 oz.in) 1.8 degrés 38MM 4 fils avec câble 1m et connecteur pour imprimante 3D93 (3 Pack) : Amazon.de: Gewerbe, Industrie &amp; Wissenschaft</t>
  </si>
  <si>
    <t>Nema 17 17HS4401</t>
  </si>
  <si>
    <t>https://www.amazon.de/Gewindestifte-mit-Innensechskant-Zapfen-Madenschrauben/dp/B06XBS3K73/ref=sr_1_7?__mk_de_DE=%C3%85M%C3%85%C5%BD%C3%95%C3%91&amp;crid=3OP5TXHI8FMP6&amp;dib=eyJ2IjoiMSJ9.mdmu83OLgSonbjnWhU983hybgPSuWWSyaltwBd1QI6RAWrbpxeY24k80ideRoGfPJdFXwigvZG0q1tJJGajoQ3ctmZM2GwUsUJ2cVt3W4uJR4hMhOogTeOL513MtfZsKgFJSbM5JMkxaaDyK3o7RPxn-78GtEoQsRzxY_PlCukfNsNfOi3Q-wjUmFG1bGeAmFohM7Qn6ikD6xGAwH90kkqUy7hszZoIg8yn5SMm5f7lFJv0h3OkMCO4PsLZwxkMvbkNMr7o_r_xx0nVFXyrmdfak2srLYnDveiZ6PP8aRgs.Ff9W5Iote3C_rTQ6dNuly2aIpsdf4s6ceciQoZY3if4&amp;dib_tag=se&amp;keywords=m3%2Bmadenschraube%2B16%2Bmm&amp;qid=1728635256&amp;sprefix=m3%2Bmadenschraube%2B16%2Bmm%2B%2Caps%2C81&amp;sr=8-7&amp;th=1</t>
  </si>
  <si>
    <t>https://www.amazon.de/Faankiton-600-Zylinderschrauben-Sechskantschrauben-Kohlenstoffstahl/dp/B0CFY6V3HV/ref=sr_1_11_sspa?crid=2TWWX91JAFB6A&amp;dib=eyJ2IjoiMSJ9.s-algBGJiDyOEpb4AQedW-izcpbs84OCWHTa0qTo7x7BftsIXeJLVcvkBMnmwLJjRebyv6XUL5LZmOOtgCuUiTskVtHQpY8lwdopEKkYvhMUbaB_Ud859jnQccMY_cfZtA67Jd7pMAGBAw56lIJ8b7nBfdU7MY7wne_rRFPbE5D7KnijvL-aizTc2g-IAsixHXm-gYoNlqZ0DJCp6mrrxsNuahekwOYwE5hbt5w0yvnWJ0Do_QbKq97FZZspuHETsQKaRaSBS2h6w8vv9Wp9UIZVhJNVTi8K4RbMDLLvpQc.1GKMq9C4QVWcN0wbBv-JzkwOnCQPYzI-LMYYDfnnENI&amp;dib_tag=se&amp;keywords=m3%2Bschrauben%2Bset%2Bsechskant&amp;qid=1728635638&amp;sprefix=m3%2Bschrauben%2Bset%2Caps%2C81&amp;sr=8-11-spons&amp;sp_csd=d2lkZ2V0TmFtZT1zcF9tdGY&amp;th=1</t>
  </si>
  <si>
    <t>meinschraubenversand.de - Zylinderschrauben M3x14 10 Stück DIN 912 (Teilgewinde, Zylinderkopfschrauben, Innensechskant, ISO 4762) A2 V2A rostfreier Edelstahl - M3 x 14 : Amazon.de: Baumarkt</t>
  </si>
  <si>
    <t>Taiss/10 stücke 250V 5A 2Pin Taktschalter Empfindliche Mikroschalter Mikroschalter Griff Endschalter KW11-3Z-02 : Amazon.de: Baumarkt</t>
  </si>
  <si>
    <t>https://www.amazon.de/Unterlegscheiben-Edelstahl-Karosseriescheiben-rostfreie-Gewindestangen/dp/B0C36ZMMCG/ref=mp_s_a_1_4?crid=664TA3GZGJZ4&amp;dib=eyJ2IjoiMSJ9.7MWhLqAHffRZOeg73WHzJ-pFI0p-fI5gbSyaEoiHvlQEeLAFzbZI-Am6RZ9eNFFtDri5FNgePTJzr2yrMSlWhgvWem7zosL2lfjqjItHEu1G5bGpFHy1__3IRrAjAgP_1W5FxMrD9c3k3NGt3BIiQ4uJFrlLXJV_OZyRn7d5VRQnZTRhFpJk-iU0xmDG_cPfDQK4rhIP7rpFGtW96lo0AA.9_NXPo1_rAN2EXz0FBy2O8QnIGU8HuUvBAOTZA0Gl1Q&amp;dib_tag=se&amp;keywords=m3%2BUnterlegscheiben%2Bweit&amp;qid=1728232153&amp;sprefix=m3%2Bunterlegscheiben%2Bweit%2Caps%2C141&amp;sr=8-4&amp;th=1</t>
  </si>
  <si>
    <t>Flach Unterlegscheiben,100 Stück M3 Edelstahl Flach Unterlegscheiben Beilagscheiben Sortiment Set : Amazon.de: Baumarkt</t>
  </si>
  <si>
    <t>https://www.amazon.de/dp/B07TZJCCH4/ref=twister_B07TZJDTSV?_encoding=UTF8&amp;th=1</t>
  </si>
  <si>
    <t>Selbstsichernde Muttern M5 DIN 985 Sicherungsmuttern Edelstahl A2 V2A Stopmuttern Sechskantmuttern (50 Stück) : Amazon.de: Baumarkt</t>
  </si>
  <si>
    <t>https://www.amazon.de/140-Selbstsichernde-Sechskantmuttern-Sicherungsmuttern-Kontermuttern/dp/B0D1V6WKQP/ref=mp_s_a_1_6?crid=QH359YNG0WO5&amp;dib=eyJ2IjoiMSJ9.5PzWM8LIr_DQGc2tb5IlJcT2uJckDvQCtQcOHhH8HKtAzxNPA7h0zaPO5-N6ZQwvhpHkW7pM5XI4TKm8RH1NHlDKlWweTtfYX6gygfyiRMyUhR78tUStJyr-rb2d0jbhFxAPCuLukCgZtmHrZowCTBfcBoLsZUaa-3POjc5fwGX-0EGuAB8OJgO1JXGBApXZUvodgavHNq7ItOmo8ZikRg.I4QrhqnUy4sf3SY7T5xbCo7UZQWmQivM16N5LRJC8ec&amp;dib_tag=se&amp;keywords=nylstop%2Bm3%2Bnuts&amp;qid=1728229776&amp;sprefix=nylstop%2Bm3%2Bnuts%2Caps%2C241&amp;sr=8-6&amp;th=1</t>
  </si>
  <si>
    <t>Zylinderschrauben mit Innensechskant - M5x18 - (10 Stück) - DIN 912 (ISO 4762) - Vollgewinde - Zylinderkopfschrauben - aus rostfreiem Edelstahl A2 V2A - SC912 : Amazon.de: Baumarkt</t>
  </si>
  <si>
    <t>https://www.amazon.de/Zylinderschrauben-mit-Innensechskant-Vollgewinde-Zylinderkopfschrauben/dp/B01H9HGC4E/ref=sr_1_8?__mk_de_DE=%C3%85M%C3%85%C5%BD%C3%95%C3%91&amp;crid=21QY8GMS8WZIW&amp;dib=eyJ2IjoiMSJ9.URQM5FQGR_3G0omRSX5WAT-WgHkapXY0siuvdqBhRqj3uCQNE3nT0qMfmCeulB4JKcP3pBWX-G3HVEQiw-bZUpvEokiJkDrrJLdJ3Z25din_o1vTQGPNyABRAYkAuUzKmYtS3ufL1bQIFrY1T6e27KzJxavfTj7MvMePF1Uy9ASXMvNM3EDF3x3i6_qpMnUuunBzrOYLoWTKAnHAHFt9eLPfmVw5EeQJLsZ3KvG7TQZbEkZH1YBttOG0kY2zDALWu7djQlQXSz31XcN_aFQ2aFCXgT09O7upcOIZbZznXCw.5_v8SuLzbF82f0GlTWhFyPsFff_0cht44nVyDMsx4VI&amp;dib_tag=se&amp;keywords=m5x25%2Bschrauben&amp;qid=1728637708&amp;sprefix=m5x%2B25%2Bschrauben%2Caps%2C75&amp;sr=8-8&amp;th=1</t>
  </si>
  <si>
    <t>Techtanium® Gewindestifte M3 x 6 mm mit Innensechskant u. Kegelkuppe aus Edelstahl A2 (5 Stück) | Versch. Größen &amp; Verpackungseinheiten verfügbar | Madenschrauben | Schraubstifte | DIN 913 : Amazon.de: Baumarkt</t>
  </si>
  <si>
    <t>Madenschrauben Niro M3 x 12/50 Stück Edelstahl A2 / V2A (AISI 304) DIN 913 Gewindestifte : Amazon.de: Baumarkt</t>
  </si>
  <si>
    <t>Unterlegscheiben M5 Verzinkt Stahl - DIN 9021 - Beilagscheiben - U-Scheiben - Flache Unterlegscheiben (Große: M5; Menge: 25 St.) : Amazon.de: Baumarkt</t>
  </si>
  <si>
    <t>CONPHERON Weiblich Messing-Säulen Abstandshalter Distanzhülse Weiblich Gewinde Abstandsbolzen M3*20 mm,20 Stück : Amazon.de: Baumarkt</t>
  </si>
  <si>
    <t>Spacer</t>
  </si>
  <si>
    <t>M2.5 x 14</t>
  </si>
  <si>
    <t>Zylinderschrauben mit Innensechskant - M2,5x14 - (25 Stück) - DIN 912 (ISO 4762) - Vollgewinde - Zylinderkopfschrauben - aus rostfreiem Edelstahl A2 V2A - SC912 : Amazon.de: Baumarkt</t>
  </si>
  <si>
    <t>https://www.amazon.de/DIN-934-Sechskantmutter-Edelstahl-St%C3%BCck/dp/B08VQ9SHLW/ref=sr_1_26?__mk_de_DE=%C3%85M%C3%85%C5%BD%C3%95%C3%91&amp;crid=8SG3KMP16F6L&amp;dib=eyJ2IjoiMSJ9.-TZXlkEU4JLG2R-vF4PqCvHu-GBgqKBDo9-se7CcvkjEsor-mYL63JhBzWBKlwE9uaR8DTbbdWua6ihKb_6P-I4J2vmNvNtqiO-ptPg1rDqFLa4pn5SmJu8V3_RuYejuIxRDaFY4z93HmlaxhnzuLud5SyTFpU7dus5SoXda5R43Jug4-bxrVXL4C4_ARYP1XrKSk3yBmPltPLTlxeyVC2P34xdvK__V1PwMahj_Rmo-3ulBRpODm6Hnbl-jEi3_nQ0uK3S7Ws518CkbBVNtfyh1VsxPEWaBzxmVM64MYwE.0PKm6b06YNIgz57DnV-jdjPEcUemsF295aYpvUeayIk&amp;dib_tag=se&amp;keywords=m%2B2.5%2Bmuttern&amp;qid=1728638903&amp;sprefix=m%2B2.5%2Bmuttern%2Caps%2C66&amp;sr=8-26&amp;th=1</t>
  </si>
  <si>
    <t>ABS+</t>
  </si>
  <si>
    <t>eSUN ABS+ Black - 3DJake Deutschland</t>
  </si>
  <si>
    <t>2600mm x 400mm x 5mm plywood sheets</t>
  </si>
  <si>
    <t>BOM for BrailleRap for procurement on the German market</t>
  </si>
  <si>
    <t>outstanding</t>
  </si>
  <si>
    <t>complete</t>
  </si>
  <si>
    <t>discrepancies</t>
  </si>
  <si>
    <t>Nr.</t>
  </si>
  <si>
    <t>Product</t>
  </si>
  <si>
    <t>Intended use</t>
  </si>
  <si>
    <t>Quantity</t>
  </si>
  <si>
    <t>Price (single)</t>
  </si>
  <si>
    <t>Price (total)</t>
  </si>
  <si>
    <t>Order date</t>
  </si>
  <si>
    <t>Delivery date</t>
  </si>
  <si>
    <t>delivered quantity</t>
  </si>
  <si>
    <t>received on</t>
  </si>
  <si>
    <t>330mm linear shaft d8mm</t>
  </si>
  <si>
    <t>100mm linear shaft d8mm</t>
  </si>
  <si>
    <t xml:space="preserve">400mm Linear shaft d8mm (actually 365) </t>
  </si>
  <si>
    <t>Plain bearing rJ4PJp</t>
  </si>
  <si>
    <t>GT2 pulley 20 teeth 8mm bore</t>
  </si>
  <si>
    <t>GT2 pulley 20 teeth 3mm bore</t>
  </si>
  <si>
    <t>GT2 pulley 20 teeth 5 mm bore</t>
  </si>
  <si>
    <t>KP08 Bearing mounting block 8mm bore</t>
  </si>
  <si>
    <t>KFL08 vertical ball bearing 8mm bore</t>
  </si>
  <si>
    <t>Flex coupling 5 to 8 mm shaft</t>
  </si>
  <si>
    <t>Closed GT2 6mm belt</t>
  </si>
  <si>
    <t>GT2 6mm belt 10 m</t>
  </si>
  <si>
    <t>O-ring 15.1 x 20.5 x 2.7 mm</t>
  </si>
  <si>
    <t>GT2 torsion spring</t>
  </si>
  <si>
    <t>Stepper motor driver</t>
  </si>
  <si>
    <t>Power supply 12 V 72 W</t>
  </si>
  <si>
    <t>Diodes</t>
  </si>
  <si>
    <t>Power Jack DC socket</t>
  </si>
  <si>
    <t>0826B Solenoid Solenoid</t>
  </si>
  <si>
    <t>Grub screw m3 x 16 mm with pin</t>
  </si>
  <si>
    <t>M3 cylinder head screws</t>
  </si>
  <si>
    <t>m3 x cylinder head screws</t>
  </si>
  <si>
    <t>Limit switch</t>
  </si>
  <si>
    <t>Washers wide</t>
  </si>
  <si>
    <t>Washers medium</t>
  </si>
  <si>
    <t>M5 self-locking nuts</t>
  </si>
  <si>
    <t>M3x30 grub screws</t>
  </si>
  <si>
    <t>M3 self-locking nuts</t>
  </si>
  <si>
    <t>M5 x 18 cylinder head screw</t>
  </si>
  <si>
    <t>M5 x 25 Cylinder head screw</t>
  </si>
  <si>
    <t>M3x 6 grub screw</t>
  </si>
  <si>
    <t>M3 x 12 grub screw</t>
  </si>
  <si>
    <t>M5 washers</t>
  </si>
  <si>
    <t>M2.5 nut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</si>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</sst>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u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D8F2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  <border>
      <left style="thin">
        <color theme="1"/>
      </left>
      <right style="thick">
        <color indexed="64"/>
      </right>
      <top/>
      <bottom/>
      <diagonal/>
    </border>
    <border>
      <left style="thick">
        <color indexed="64"/>
      </left>
      <right/>
      <top style="medium">
        <color theme="1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theme="1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indexed="64"/>
      </left>
      <right/>
      <top style="thin">
        <color theme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top"/>
    </xf>
    <xf numFmtId="0" fontId="3" fillId="0" borderId="0" xfId="0" applyFont="1"/>
    <xf numFmtId="164" fontId="1" fillId="0" borderId="0" xfId="0" applyNumberFormat="1" applyFont="1"/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horizontal="right" vertical="top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/>
    <xf numFmtId="0" fontId="6" fillId="5" borderId="0" xfId="0" applyFont="1" applyFill="1"/>
    <xf numFmtId="0" fontId="6" fillId="4" borderId="0" xfId="0" applyFont="1" applyFill="1"/>
    <xf numFmtId="0" fontId="6" fillId="6" borderId="0" xfId="0" applyFont="1" applyFill="1"/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5" fillId="5" borderId="7" xfId="0" applyFont="1" applyFill="1" applyBorder="1" applyAlignment="1">
      <alignment vertical="top"/>
    </xf>
    <xf numFmtId="0" fontId="0" fillId="5" borderId="0" xfId="0" applyFill="1"/>
    <xf numFmtId="0" fontId="5" fillId="5" borderId="1" xfId="0" applyFont="1" applyFill="1" applyBorder="1" applyAlignment="1">
      <alignment vertical="top"/>
    </xf>
    <xf numFmtId="164" fontId="5" fillId="5" borderId="1" xfId="0" applyNumberFormat="1" applyFont="1" applyFill="1" applyBorder="1" applyAlignment="1">
      <alignment vertical="top"/>
    </xf>
    <xf numFmtId="0" fontId="5" fillId="5" borderId="0" xfId="1" applyFont="1" applyFill="1" applyBorder="1" applyAlignment="1">
      <alignment vertical="top"/>
    </xf>
    <xf numFmtId="14" fontId="5" fillId="5" borderId="8" xfId="0" applyNumberFormat="1" applyFont="1" applyFill="1" applyBorder="1" applyAlignment="1">
      <alignment horizontal="right" vertical="top"/>
    </xf>
    <xf numFmtId="0" fontId="5" fillId="5" borderId="5" xfId="1" applyFont="1" applyFill="1" applyBorder="1" applyAlignment="1">
      <alignment vertical="top"/>
    </xf>
    <xf numFmtId="0" fontId="5" fillId="5" borderId="20" xfId="0" applyFont="1" applyFill="1" applyBorder="1" applyAlignment="1">
      <alignment vertical="top"/>
    </xf>
    <xf numFmtId="0" fontId="5" fillId="5" borderId="19" xfId="0" applyFont="1" applyFill="1" applyBorder="1" applyAlignment="1">
      <alignment vertical="top"/>
    </xf>
    <xf numFmtId="164" fontId="5" fillId="5" borderId="19" xfId="0" applyNumberFormat="1" applyFont="1" applyFill="1" applyBorder="1" applyAlignment="1">
      <alignment vertical="top"/>
    </xf>
    <xf numFmtId="0" fontId="2" fillId="5" borderId="2" xfId="1" applyFill="1" applyBorder="1" applyAlignment="1">
      <alignment vertical="top"/>
    </xf>
    <xf numFmtId="0" fontId="5" fillId="5" borderId="3" xfId="1" applyFont="1" applyFill="1" applyBorder="1" applyAlignment="1"/>
    <xf numFmtId="14" fontId="5" fillId="5" borderId="8" xfId="0" applyNumberFormat="1" applyFont="1" applyFill="1" applyBorder="1" applyAlignment="1">
      <alignment horizontal="right"/>
    </xf>
    <xf numFmtId="164" fontId="0" fillId="5" borderId="0" xfId="0" applyNumberFormat="1" applyFill="1"/>
    <xf numFmtId="0" fontId="9" fillId="5" borderId="3" xfId="1" applyFont="1" applyFill="1" applyBorder="1" applyAlignment="1"/>
    <xf numFmtId="14" fontId="9" fillId="5" borderId="8" xfId="0" applyNumberFormat="1" applyFont="1" applyFill="1" applyBorder="1" applyAlignment="1">
      <alignment horizontal="right"/>
    </xf>
    <xf numFmtId="0" fontId="9" fillId="5" borderId="5" xfId="1" applyFont="1" applyFill="1" applyBorder="1" applyAlignment="1">
      <alignment vertical="top"/>
    </xf>
    <xf numFmtId="14" fontId="9" fillId="5" borderId="8" xfId="0" applyNumberFormat="1" applyFont="1" applyFill="1" applyBorder="1" applyAlignment="1">
      <alignment horizontal="right" vertical="top"/>
    </xf>
    <xf numFmtId="0" fontId="5" fillId="5" borderId="4" xfId="0" applyFont="1" applyFill="1" applyBorder="1" applyAlignment="1">
      <alignment vertical="top"/>
    </xf>
    <xf numFmtId="164" fontId="5" fillId="5" borderId="18" xfId="0" applyNumberFormat="1" applyFont="1" applyFill="1" applyBorder="1" applyAlignment="1">
      <alignment vertical="top"/>
    </xf>
    <xf numFmtId="14" fontId="5" fillId="5" borderId="10" xfId="0" applyNumberFormat="1" applyFont="1" applyFill="1" applyBorder="1" applyAlignment="1">
      <alignment horizontal="right"/>
    </xf>
    <xf numFmtId="0" fontId="5" fillId="5" borderId="9" xfId="1" applyFont="1" applyFill="1" applyBorder="1" applyAlignment="1">
      <alignment vertical="top"/>
    </xf>
    <xf numFmtId="164" fontId="5" fillId="5" borderId="2" xfId="0" applyNumberFormat="1" applyFont="1" applyFill="1" applyBorder="1" applyAlignment="1">
      <alignment vertical="top"/>
    </xf>
    <xf numFmtId="0" fontId="5" fillId="5" borderId="3" xfId="1" applyFont="1" applyFill="1" applyBorder="1" applyAlignment="1">
      <alignment vertical="top"/>
    </xf>
    <xf numFmtId="14" fontId="5" fillId="5" borderId="10" xfId="0" applyNumberFormat="1" applyFont="1" applyFill="1" applyBorder="1" applyAlignment="1">
      <alignment horizontal="right" vertical="top"/>
    </xf>
    <xf numFmtId="164" fontId="5" fillId="5" borderId="4" xfId="0" applyNumberFormat="1" applyFont="1" applyFill="1" applyBorder="1" applyAlignment="1">
      <alignment vertical="top"/>
    </xf>
    <xf numFmtId="0" fontId="5" fillId="5" borderId="4" xfId="1" applyFont="1" applyFill="1" applyBorder="1" applyAlignment="1">
      <alignment vertical="top"/>
    </xf>
    <xf numFmtId="0" fontId="7" fillId="5" borderId="2" xfId="1" applyFont="1" applyFill="1" applyBorder="1" applyAlignment="1">
      <alignment vertical="top"/>
    </xf>
    <xf numFmtId="0" fontId="5" fillId="5" borderId="12" xfId="0" applyFont="1" applyFill="1" applyBorder="1"/>
    <xf numFmtId="164" fontId="5" fillId="5" borderId="12" xfId="0" applyNumberFormat="1" applyFont="1" applyFill="1" applyBorder="1"/>
    <xf numFmtId="0" fontId="7" fillId="5" borderId="12" xfId="1" applyFont="1" applyFill="1" applyBorder="1" applyAlignment="1"/>
    <xf numFmtId="0" fontId="5" fillId="5" borderId="17" xfId="1" applyFont="1" applyFill="1" applyBorder="1" applyAlignment="1"/>
    <xf numFmtId="14" fontId="5" fillId="5" borderId="13" xfId="0" applyNumberFormat="1" applyFont="1" applyFill="1" applyBorder="1" applyAlignment="1">
      <alignment horizontal="right"/>
    </xf>
    <xf numFmtId="0" fontId="5" fillId="5" borderId="11" xfId="1" applyFont="1" applyFill="1" applyBorder="1" applyAlignment="1"/>
    <xf numFmtId="14" fontId="5" fillId="5" borderId="13" xfId="0" applyNumberFormat="1" applyFont="1" applyFill="1" applyBorder="1"/>
    <xf numFmtId="0" fontId="5" fillId="7" borderId="4" xfId="0" applyFont="1" applyFill="1" applyBorder="1" applyAlignment="1">
      <alignment vertical="top"/>
    </xf>
    <xf numFmtId="0" fontId="2" fillId="0" borderId="0" xfId="1"/>
    <xf numFmtId="0" fontId="5" fillId="4" borderId="19" xfId="0" applyFont="1" applyFill="1" applyBorder="1" applyAlignment="1">
      <alignment vertical="top"/>
    </xf>
    <xf numFmtId="0" fontId="5" fillId="4" borderId="0" xfId="0" applyFont="1" applyFill="1" applyAlignment="1">
      <alignment vertical="top"/>
    </xf>
    <xf numFmtId="0" fontId="1" fillId="3" borderId="14" xfId="0" applyFont="1" applyFill="1" applyBorder="1"/>
    <xf numFmtId="0" fontId="1" fillId="3" borderId="16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3">
    <cellStyle name="Hyperlink" xfId="2" xr:uid="{00000000-000B-0000-0000-000008000000}"/>
    <cellStyle name="Link" xfId="1" builtinId="8"/>
    <cellStyle name="Standard" xfId="0" builtinId="0"/>
  </cellStyles>
  <dxfs count="17">
    <dxf>
      <fill>
        <patternFill>
          <bgColor rgb="FFFFBDBD"/>
        </patternFill>
      </fill>
    </dxf>
    <dxf>
      <fill>
        <patternFill>
          <bgColor rgb="FFFF0000"/>
        </patternFill>
      </fill>
    </dxf>
    <dxf>
      <font>
        <color theme="0" tint="-0.34998626667073579"/>
      </font>
      <fill>
        <patternFill>
          <bgColor rgb="FFD8F2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solid">
          <fgColor indexed="64"/>
          <bgColor rgb="FFD8F2CE"/>
        </patternFill>
      </fill>
      <alignment horizontal="right" textRotation="0" wrapText="0" indent="0" justifyLastLine="0" shrinkToFit="0" readingOrder="0"/>
      <border diagonalUp="0" diagonalDown="0" outline="0">
        <left/>
        <right style="thick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8F2CE"/>
        </patternFill>
      </fill>
      <border diagonalUp="0" diagonalDown="0" outline="0">
        <left style="thick">
          <color indexed="64"/>
        </left>
        <right/>
      </border>
    </dxf>
    <dxf>
      <font>
        <strike val="0"/>
        <outline val="0"/>
        <shadow val="0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8F2CE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8F2CE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8F2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_-* #,##0.00\ [$€-407]_-;\-* #,##0.00\ [$€-407]_-;_-* &quot;-&quot;??\ [$€-407]_-;_-@_-"/>
      <fill>
        <patternFill patternType="solid">
          <fgColor indexed="64"/>
          <bgColor rgb="FFD8F2CE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_-* #,##0.00\ [$€-407]_-;\-* #,##0.00\ [$€-407]_-;_-* &quot;-&quot;??\ [$€-407]_-;_-@_-"/>
      <fill>
        <patternFill patternType="solid">
          <fgColor indexed="64"/>
          <bgColor rgb="FFD8F2CE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8F2CE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8F2CE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8F2CE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8F2CE"/>
        </patternFill>
      </fill>
      <border diagonalUp="0" diagonalDown="0" outline="0">
        <left style="thick">
          <color indexed="64"/>
        </left>
        <right/>
        <top style="thin">
          <color theme="1"/>
        </top>
        <bottom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D8F2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colors>
    <mruColors>
      <color rgb="FFFFBDBD"/>
      <color rgb="FFFF8181"/>
      <color rgb="FFD8F2CE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44DC5-246A-488A-BD84-ECD0F3970820}" name="Tabelle1" displayName="Tabelle1" ref="A7:K47" totalsRowShown="0" headerRowDxfId="16" dataDxfId="15" tableBorderDxfId="14">
  <autoFilter ref="A7:K47" xr:uid="{C4D44DC5-246A-488A-BD84-ECD0F3970820}"/>
  <tableColumns count="11">
    <tableColumn id="1" xr3:uid="{E89EC8BC-692D-4B0F-83A6-23D839A4F276}" name="Nr." dataDxfId="13"/>
    <tableColumn id="2" xr3:uid="{2A601DBE-1AFC-445C-A9A2-034E6135BD66}" name="Product" dataDxfId="12"/>
    <tableColumn id="3" xr3:uid="{AE0A6A26-3961-4802-BC25-9974B7451A1F}" name="Intended use" dataDxfId="11"/>
    <tableColumn id="4" xr3:uid="{E445EF0C-C13F-4514-837E-32CEEE9252DE}" name="Quantity" dataDxfId="10"/>
    <tableColumn id="5" xr3:uid="{F06F3CF3-17DC-4BC2-9594-14EAB0D10061}" name="Price (single)" dataDxfId="9"/>
    <tableColumn id="6" xr3:uid="{1122E7A2-AB54-47DA-AEAD-7C9564671556}" name="Price (total)" dataDxfId="8">
      <calculatedColumnFormula>Tabelle1[[#This Row],[Quantity]]*Tabelle1[[#This Row],[Price (single)]]</calculatedColumnFormula>
    </tableColumn>
    <tableColumn id="7" xr3:uid="{9FB90533-6509-4848-B17C-452CB61B69D6}" name="Link" dataDxfId="7"/>
    <tableColumn id="12" xr3:uid="{4CD04691-76E5-408F-B0AD-7E4F0F9D342D}" name="Order date" dataDxfId="6"/>
    <tableColumn id="10" xr3:uid="{AA70A2F5-57E8-4685-8DFF-69D988AF556B}" name="Delivery date" dataDxfId="5"/>
    <tableColumn id="9" xr3:uid="{48D35DAE-1FF8-41DD-9B6F-30EE3007586D}" name="delivered quantity" dataDxfId="4"/>
    <tableColumn id="8" xr3:uid="{13802F45-0229-4B28-B916-F06CDAEB827E}" name="received on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de/SIENOC-Zahnriemenspanner-Torsionsfeder-3D-Drucker-Packung/dp/B01MYUY5MT/ref=sr_1_2?__mk_de_DE=%C3%85M%C3%85%C5%BD%C3%95%C3%91&amp;crid=36CIGWDH754GO&amp;dib=eyJ2IjoiMSJ9.3d1U04bhRKvIt1pkTHr28fa-qEYheFJdqNAE8o3svsIHJS_A9Bnw5t-al-cJWuhu8jv6qlInVnbAeXP4_yqwksQbOAzO3jCeXFN8FIE9uOGA7A7WCR-xTOtCuMDxtZHHF97HWfCqZb9jJtSS4Bkn9wN_XjIRb9kuTrSKYpWVrRxvB05TehFBvOx1dG5YO5n4l3_hILdqdWQTH0vpC5V3I_VVDA3J0rAX_9vc8VIqociKq-heut3guIPerA0bDZ3552pSYosCcCTvYTf8KOa9FW32vOPMQ0pZj4U9_Hncwug.sYlHdFrb_rvUJ1D_AaIoTihZFYmJ8mYh1ydYRmGmo3k&amp;dib_tag=se&amp;keywords=GT2-Spannfedern&amp;qid=1727804219&amp;sprefix=gt2-spannfedern%2Caps%2C291&amp;sr=8-2" TargetMode="External"/><Relationship Id="rId18" Type="http://schemas.openxmlformats.org/officeDocument/2006/relationships/hyperlink" Target="https://www.amazon.de/Clyxgs-2-5mm-Buchse-Panelmontage-Anschluss/dp/B081CM1G4M/ref=sr_1_7_sspa?__mk_de_DE=%C3%85M%C3%85%C5%BD%C3%95%C3%91&amp;crid=2T7J8FZ1AEKPM&amp;dib=eyJ2IjoiMSJ9.5u7f4swSm4O1UUQbR9UB-ZsGGHiWcsMIMZBaTuEHZ38LtpfuXDJKoOb5a5lHSK4UDTOyfW1kotFzFAyebDxybmI-YhCfkEIbvu7chhoDBF8EES7TjKLR71H5TWCeFcZa1Yly5TEa5x5lpmminehS2FA2DHlug34dlKy_nwtGwQ_zjGQfflJ-d_rbKstdY7dpGv6umEvsqE-koB5AdfasglMZuNvESlNu_9ZG2C5i4lE.sa0oUuodkoicp_4Xxl51Fv8f5F0tM5zOCOt70kt0zTo&amp;dib_tag=se&amp;keywords=dc+adapter+anschluss+2.5&amp;qid=1727806241&amp;sprefix=dc+adaptere+anschluss+2.5%2Caps%2C67&amp;sr=8-7-spons&amp;sp_csd=d2lkZ2V0TmFtZT1zcF9tdGY&amp;psc=1" TargetMode="External"/><Relationship Id="rId26" Type="http://schemas.openxmlformats.org/officeDocument/2006/relationships/hyperlink" Target="https://www.amazon.de/Selbstsichernde-Sicherungsmuttern-Edelstahl-Stopmuttern-Sechskantmuttern/dp/B0CC5R7NCL/ref=mp_s_a_1_5?crid=2ZOCWDYHULD9P&amp;dib=eyJ2IjoiMSJ9.zOqxE5YBOeRGZBxzKCjJzynDR6AWRt_Cr92EBCNuchPXO_RpPhlo5CMVbBltOzruzO5eCRkZZ4Yyx2mdqD1i5dFtsXslEhhtCD6_LdYIg8Zav0UmYMQ-jOSogOsYcCcjIgqio99UBx_lXL7G9NBHiGtnlUnKCoFbY7iAR4BtnwTRyOOEj2zjoTwqBXA-4Z9P-utNnLKI25lVY15Xc36AEg.ASgXtmaS-4_fOc0Z87Hy_KqL_Yt3le0fLk8sOQvFFRg&amp;dib_tag=se&amp;keywords=nylstop%2Bm5%2Bnuts&amp;qid=1728229883&amp;sprefix=nylstop%2Bm5%2Bnuts%2Caps%2C1141&amp;sr=8-5&amp;th=1" TargetMode="External"/><Relationship Id="rId3" Type="http://schemas.openxmlformats.org/officeDocument/2006/relationships/hyperlink" Target="https://www.amazon.de/Linearwelle-Durchmesser-Linearf%C3%BChrung-Horizontale-Pr%C3%A4zisionswelle/dp/B08XYN6DDC/ref=sr_1_2?__mk_de_DE=%C3%85M%C3%85%C5%BD%C3%95%C3%91&amp;crid=2O66W3FY1CZCF&amp;dib=eyJ2IjoiMSJ9.iLSO3kAo7hcggVzYFOhJHUoP04hnjxNNMAcZxsr42MY2tbCLA4_TJL5RdeuRUMVR0COgWp9uT-G1B3qlQYcYI8qaMtcWuhuMX1TxKhY3CDnT9dwvVecpzsKArLf6WDMPlozQU8LUCi4a4hoFQx0EHVBnH8ChVRvBmU6ldyBvDpTuXh0qogCKTd05Kds8schUTF4lPxLXCsWGab6fXDSWIjHjwdnlbw2TYkxgs3oFYMAyMg1zy2DXm7SP7SYFdi38kP-JB_iFfDpwk8CQtw2wCqomUlfn23X7Bhk7mduFDv4.OiCPFfBhArv9Fbu_21h_pS_rzIc0lxSJ9I10ALDykns&amp;dib_tag=se&amp;keywords=Rundstange%2B8%2Bmm%2Bx%2B365mm&amp;qid=1727720780&amp;sprefix=rundstange%2B8%2Bmm%2Bx%2B365mm%2Caps%2C60&amp;sr=8-2&amp;th=1" TargetMode="External"/><Relationship Id="rId21" Type="http://schemas.openxmlformats.org/officeDocument/2006/relationships/hyperlink" Target="https://www.amazon.de/meinschraubenversand-Zylinderschrauben-Zylinderkopfschrauben-Inbusschrauben-Innensechskant/dp/B0BNJXRWG3/ref=sxin_23_pa_sp_search_thematic_sspa?__mk_de_DE=%C3%85M%C3%85%C5%BD%C3%95%C3%91&amp;content-id=amzn1.sym.dc942f51-6fb4-4c60-9841-d7d58d59e3c5%3Aamzn1.sym.dc942f51-6fb4-4c60-9841-d7d58d59e3c5&amp;crid=3R9YZSSNIA8XD&amp;cv_ct_cx=m3%2B14&amp;dib=eyJ2IjoiMSJ9.iCnMfgZXFlY4b79p_r8nm2fHTWisZnm_U8gOju5vHYrc2bn8dAJUNKqhFt-ZzHshT95z9RjqRx7JaPZJa931bQ.XnHVQ1mY8xCWLVm2b4mAKMES30BOR6ghhaUhf6yiF4Y&amp;dib_tag=se&amp;keywords=m3%2B14&amp;pd_rd_i=B0BNJWB34D&amp;pd_rd_r=d6ad5abc-d1f6-4dfd-9024-71847b5885f4&amp;pd_rd_w=L0SYY&amp;pd_rd_wg=gQ8xA&amp;pf_rd_p=dc942f51-6fb4-4c60-9841-d7d58d59e3c5&amp;pf_rd_r=P7QWBVH2V6484BY7KVS6&amp;qid=1728635959&amp;sbo=RZvfv%2F%2FHxDF%2BO5021pAnSA%3D%3D&amp;sprefix=m3%2B14%2B%2Caps%2C83&amp;sr=1-1-6e6ea531-5af4-4866-af75-1ef299d1c279-spons&amp;sp_csd=d2lkZ2V0TmFtZT1zcF9zZWFyY2hfdGhlbWF0aWM&amp;th=1" TargetMode="External"/><Relationship Id="rId34" Type="http://schemas.openxmlformats.org/officeDocument/2006/relationships/hyperlink" Target="https://www.3djake.de/esun/abs-black-6" TargetMode="External"/><Relationship Id="rId7" Type="http://schemas.openxmlformats.org/officeDocument/2006/relationships/hyperlink" Target="https://www.amazon.de/Aluminium-20-Z%C3%A4hne-Zahnriemenscheibe-Zahnriemen-i3-Kossel/dp/B077GNZK3J/ref=sr_1_5?__mk_de_DE=%C3%85M%C3%85%C5%BD%C3%95%C3%91&amp;crid=2PDI7FVG65IZA&amp;dib=eyJ2IjoiMSJ9.lySgh4wNM5UbnHzicJ5bUzSlUceq0bWp2jBuTB-z-xN7R_nMYT5SFgCbu8wpwPBbPi7Sy1upWrEFk-Dmk5mIJUHq_35Ok4G0rORL6dQkeGLhpXN-NpyuuYcQ23_JvqjiWNsqWRalA7juTYG6TKqB3kFy6jaMKdQEme_7uNqgNg93oX8sMUocCqWDHFOz-2gSDQI9eyZ_WXiiPlqmLxppgFwMZJv-hAk5Z_p9YBF6UvzgoRkV0q10s6TwgeNjIJWsbTLW7OgXor5n-UcO-9qRkigAiL_6qWmxOaB2Wzm2rDA.DdS2CRHGIemSUFYLl7e4QezbE2adVInnkHDxp3KrldU&amp;dib_tag=se&amp;keywords=GT2+pulley+20+teeth+5mm+bore&amp;qid=1728485210&amp;sprefix=gt2+pulley+20+teeth+5mm+bore%2Caps%2C71&amp;sr=8-5" TargetMode="External"/><Relationship Id="rId12" Type="http://schemas.openxmlformats.org/officeDocument/2006/relationships/hyperlink" Target="https://www.dkl-kugellager-shop.de/O-Ring-VITON-151x27-FPM75-R12-BLACK" TargetMode="External"/><Relationship Id="rId17" Type="http://schemas.openxmlformats.org/officeDocument/2006/relationships/hyperlink" Target="https://www.amazon.de/ALLECIN-1N4004-Gleichrichter-Gleichrichterdiode-Rectifier/dp/B0CKRKYZ9B/ref=sr_1_1_sspa?__mk_de_DE=%C3%85M%C3%85%C5%BD%C3%95%C3%91&amp;crid=3PLQUF6HP7UIP&amp;dib=eyJ2IjoiMSJ9.PtN90-ny-YlLsLXMGVkGK-RtM9yCoHg3ou9RerE6D6VWl1v-5woI_GBcR6I34Tc0SbGJjmLEhDuixqQJ4pW5WXOJNwpEeYrPQem2gETF50MFxEI7Gt18WAIAkXU86UI5OScA6-dauYF7xq8p2o2512ckbOzHc1dgz0T94yDm70B9xsAsCdq0BcZYUNoMJGJbC0Xav4QLwLQ6rMU9_8hHKFFgAUUIpR-rMEAHr0HRwxfI20Mt--xH0LBK6nzs5J9xnd2I4-iVxkha-LTdTCMGmpl8JH5qx_Rrk7rU0sEDlS8.vPZYCP_eO_KoVy3MZwi6Nt4MEIuNYXZFKEzSotDUYNg&amp;dib_tag=se&amp;keywords=1N4004%2Bdiode&amp;qid=1727805998&amp;s=industrial&amp;sprefix=1n4004%2Bdiode%2Cindustrial%2C64&amp;sr=1-1-spons&amp;sp_csd=d2lkZ2V0TmFtZT1zcF9hdGY&amp;th=1" TargetMode="External"/><Relationship Id="rId25" Type="http://schemas.openxmlformats.org/officeDocument/2006/relationships/hyperlink" Target="https://www.amazon.de/dp/B07TZJCCH4/ref=twister_B07TZJDTSV?_encoding=UTF8&amp;th=1" TargetMode="External"/><Relationship Id="rId33" Type="http://schemas.openxmlformats.org/officeDocument/2006/relationships/hyperlink" Target="https://www.amazon.de/Zylinderschrauben-mit-Innensechskant-Vollgewinde-Zylinderkopfschrauben/dp/B01IMFRTK8/ref=sr_1_4?__mk_de_DE=%C3%85M%C3%85%C5%BD%C3%95%C3%91&amp;crid=1H77MS6SXIMOR&amp;dib=eyJ2IjoiMSJ9.lV07KGePoDbM5UkAxRwZWB7Tz2e2MW3VnxlmZKce9023K8BIA_Ex-qdKVnMnNP9-RbtjuiiWzb1Egb_4t6I3iHIsj2oUl7iVnccMhmRxJBWpnhsfeEztnwOFL6Lw8hOB2QQAJW9SX0xrXcCFlfRoNRhZMr9pKaf32oXVT1eAyr-o0ae8rY3JNH-BqXJ20cqmL9WBsCD2Se4-gnV3Zpnw-M5F3PbbZ-482nfWBJU_fZ8b1Gg8RY8VA_OtN5A1B0j6Ez0WEJMRmc4qItKHEVgEQ2LeHMDqLS_JxU6a9ESi1sM.qpYAmdN3C0C3qedbeWfdZwLB77-J4xao9XeG55zVpH0&amp;dib_tag=se&amp;keywords=m%2B2.5%2Bx%2B14%2Bzylinderkopf&amp;qid=1728638773&amp;sprefix=m%2B2.5%2Bx%2B14%2Bzylinderkopf%2Caps%2C75&amp;sr=8-4&amp;th=1" TargetMode="External"/><Relationship Id="rId2" Type="http://schemas.openxmlformats.org/officeDocument/2006/relationships/hyperlink" Target="https://www.amazon.de/Linearwelle-Durchmesser-Linearf%C3%BChrung-Horizontale-Pr%C3%A4zisionswelle/dp/B08XYMPX9S/ref=sr_1_2?__mk_de_DE=%C3%85M%C3%85%C5%BD%C3%95%C3%91&amp;dib=eyJ2IjoiMSJ9.W1ySAPr4n6jCRDOCH92PGCE8dC9ppAM7KvrgUA77UCgqKhN_DI35GiDaG1hnpRn1SVoWUjmv8B7cSIK1KYCzVyXLGHl7qKjN8mNRPBabNyiycInJLzc2LY6-Fom4ffDCCGNVSsxsrue4Qt8q3sm3zCbKnhC6YO5XxPaxgPWU_XdXYp8A4AGMun8PFsuGSoiD4uRO5SOaywqMMj7NbIGpxsN-ZlDk_a1DJmhkm8GTIQuBhYo5CAE4kzwt-DHro3I-l_wq9_yDQj4QFexatZ9UarBJux8WfjPhYAWrzndwwAY.AFYqo_kd8IttVSi920PHjPULmROVTw5RcEKmzRkH7Pc&amp;dib_tag=se&amp;keywords=Rundstange%2B8%2Bmm%2B100mm&amp;qid=1728311594&amp;sr=8-2&amp;th=1" TargetMode="External"/><Relationship Id="rId16" Type="http://schemas.openxmlformats.org/officeDocument/2006/relationships/hyperlink" Target="https://www.amazon.de/Sporgo-Netzteil-Trafo-Spannungswandler-Schalttransformatoren-Schwarz/dp/B0BZYWS63C/ref=sr_1_6?__mk_de_DE=%C3%85M%C3%85%C5%BD%C3%95%C3%91&amp;crid=26UUQA21IZAXP&amp;dib=eyJ2IjoiMSJ9.98S-g1AZzb8Fu3c0ibFMcDepFE4G2wLRCxIXwQFAmoefR9qBOWkDIUXHna_H6Yu1HNEWBwHFjl_9kyZ7y69upFyKiNVn2YRQqe37BZCQfs64IsfNlBPfvz6ffrcTuD4NWdGFGwJKB8Llvq-O_ua3UyiYXtM2w56UP1sOWykqMVcrLvMMtSSfjON2xFWQB0D7_Mrx89L6ruN340YQtGhb3aW4oBRz5gwFik1HOpZH099C6-uX-0Vn6uWcXaClYuFCk9g_D_TwoqIyhmaaYvYkzNSoV2Tzd8wdlmGlPaBndJw.0v7dbGxFvKw0LqMaI5YvUHrz2x9NKlHc7XnMuov_NdU&amp;dib_tag=se&amp;keywords=Netzteil+12v+6A&amp;qid=1727806482&amp;sprefix=netzteil+12v+6a%2Caps%2C67&amp;sr=8-6" TargetMode="External"/><Relationship Id="rId20" Type="http://schemas.openxmlformats.org/officeDocument/2006/relationships/hyperlink" Target="https://www.amazon.de/Twotrees-Moteur-17HS4401-connecteur-imprimante/dp/B07STT1876/ref=sr_1_2?crid=XCYS119FZUFD&amp;dib=eyJ2IjoiMSJ9.gc-CgJvtHSCONYsIAZmG4y47zg1kMUq_AEgK9R88tX7dvKOJHyEnDv7Vh2Ik4o0OJorugKj7-rq8ULEuFfbSZDUln2j_n8pRw7GvEYtVbIb9wfYDfIuJxWbwxwcIvab2Yir0jA3IzqiRJ_D_rPFSLYfpsIgS5FnYYdTfjFTExZITKbJW16OzoJTwxJXKTS62XVnWFOV2uL6tWH_b2xAllRHQFk-yD5cVxg1aFawx5izC5-ViFLcNAZZKv6jNSGy5j4vusC4JYaLXh2Cz2SWXzhCxhK2IQgOc6KxAPqlVVbE.IUtUP6-w4lnqvzej5JOU95-GPI1roZv1y6Y6oXHkxxc&amp;dib_tag=se&amp;keywords=nema+17+schrittmotor%2C+17hs4401&amp;qid=1728487923&amp;sprefix=17hs4401%29%2Caps%2C75&amp;sr=8-2" TargetMode="External"/><Relationship Id="rId29" Type="http://schemas.openxmlformats.org/officeDocument/2006/relationships/hyperlink" Target="https://www.amazon.de/Techtanium%C2%AE-Gewindestifte-Innensechskant-Madenschrauben-Schraubstifte/dp/B0CC9J2RR6/ref=sr_1_15?__mk_de_DE=%C3%85M%C3%85%C5%BD%C3%95%C3%91&amp;crid=2AROMXL5IBXJB&amp;dib=eyJ2IjoiMSJ9.PyndDJTLz6A_Yr2-y4oEMj2Fo3oiBwwdq-jQmg3vPAL6ng_A3ZMiiWZw23OYu_3CtUo-HuhdYC4679uyR8sVjHkHEeFtG7N-JtXNwtSFB7aXFa83plMr-Dya1LRvlOpGrzdkIHmOxW7WSIP-g0ZuK2OhQupROoJFkPyvENsgBMxjXynd04fkNVcjJlJcBXdLHGuildxUzEIoj5VmY2yQkKYX5tMLJaODIdvBJuJ88AGu6vrMFufdpVz39Ckym4pg-GetDvP_cgRcaPsxKpGX5-V-PUaPESntV-jvcbOvtl0.FBGkGg9QUmI6rytR8AR4pKFfDgBH3sbgXnCZaSCyW7M&amp;dib_tag=se&amp;keywords=m3%2Bx%2B6%2Bmadenschraube&amp;qid=1728637857&amp;sprefix=m3%2Bx%2B6%2Bmadenschraube%2Caps%2C69&amp;sr=8-15&amp;th=1" TargetMode="External"/><Relationship Id="rId1" Type="http://schemas.openxmlformats.org/officeDocument/2006/relationships/hyperlink" Target="https://www.amazon.de/KGTCN-Linearwelle-Kugellagerstahl-Zylinderschiene-Drucker/dp/B0CY7TR9RG/ref=sr_1_42?__mk_de_DE=%C3%85M%C3%85%C5%BD%C3%95%C3%91&amp;crid=21FCJ095YUWZ4&amp;dib=eyJ2IjoiMSJ9.T8kzJdx2FcVRLFdwsTYak3EUGJUxC177tuutX0txm43-NdPi1NJbvMnJRJ8CRAS75UtsSAinC2eUEdi6b7EOp6EtjSX8glw4OOAIXsLeVn6WNoMtyCBHLiG4-wN1mtVtpJoixAEnkT3XKeN_DmHDkzD7NPeZbuNPMRDnlQqPP0_NDeGTngq1ySSNiAb5j4PPzNJadReK_0CeMQOAPIaYa9QV3ljHVpTlb_mful3sPwUakmvys0kqQenC-mYi1mein0liyzO50j44JvymaaeUuKRkRxyTRA3OCR7AQ93ECzo.yKMpdJ0n4Fh6ds3QitgY5vhwRtTA6E3UIHwYXhQ4YnU&amp;dib_tag=se&amp;keywords=smooth%2Brod%2B8mm%2B330mm&amp;qid=1727719174&amp;sprefix=smooth%2Brod%2B8mm%2B330mm%2Caps%2C59&amp;sr=8-42&amp;th=1" TargetMode="External"/><Relationship Id="rId6" Type="http://schemas.openxmlformats.org/officeDocument/2006/relationships/hyperlink" Target="https://www.amazon.de/Umlenkrolle-Pulleye-Bohrung-Zahnriemen-hochwertigem/dp/B09256JK7B/ref=sr_1_1?__mk_de_DE=%C3%85M%C3%85%C5%BD%C3%95%C3%91&amp;crid=7XVGFEY51VH3&amp;dib=eyJ2IjoiMSJ9.LbzVPhgarqphKMr1vTaE8n12sYFgXSbfFto02-UgX18dSsOBHm9mSANtQcx3k806n9NfGHjSGom0FVc5PDRYLp0r9aJsc0bRaJTzgnlSe33SaeD0gHujoMiwyw8PrZChjAiPtSNZTYO0GmnnXLSTWFV2WrXdobAkJEYYo-J0NKkPbzKufZwRoubHLIPfd42wLPGZGAmnAMS-ga7O_w21b4BIlasZQt-s9W5lhDPyRfqvhBifZmSwmeNRXnnjIqyOqGDpdZfatGviexM9q5xakJD5tjSzaLxx5dusRQnyhe8.CD8AoNrAgO5DVjOIfjOVB1bxPIv_J9mgXpIPT979-Mg&amp;dib_tag=se&amp;keywords=GT2+freie+Riemenscheibe+20+Z%C3%A4hne+Bohrung+3mm+%28mit+Lager%29&amp;qid=1727802090&amp;sprefix=gt2+freie+riemenscheibe+20+z%C3%A4hne+bohrung+3mm+mit+lager+%2Caps%2C63&amp;sr=8-1" TargetMode="External"/><Relationship Id="rId11" Type="http://schemas.openxmlformats.org/officeDocument/2006/relationships/hyperlink" Target="https://www.amazon.de/GT2-riemen-6mm-10M-Drucker/dp/B097QPRGCJ/ref=sr_1_9?__mk_de_DE=%C3%85M%C3%85%C5%BD%C3%95%C3%91&amp;crid=24XSO08SDY6XJ&amp;dib=eyJ2IjoiMSJ9.RdQQqpTbnrwRMxW9_JfsJRwyww50mKO4AHXerSoLQ5J2MalK4rX9Y998iYHG_hZ4tDKBhP8WJXJkFQbFJP5hHd-fDhGs8eBsbVE5HHvLQ93xzeQyeM5zeqStVljYlPKv5waDuprnHSnD3tRQI1ftjA7fxpFU-PkessJM4nwhCdGvgJBZWXXv4ifyMjpkWaun2wJ06EvmH-ypl5Bzs1BydWhor0X9eE0BjDajV5mHjsmKyRwmCg7jDf9XFafqPu_HC22faqiImvNRFWLGqUiD99AmXK3NXRfo7tlsJEM47c8.8c1hWAwSWdvUzImLMK3D-Uf7OopxggzOyKjDAQTF2uQ&amp;dib_tag=se&amp;keywords=GT2-Riemen%2B630%2Bmm%2BL%C3%A4nge%2B%2F%2B6mm%2BBreite&amp;qid=1727802629&amp;sprefix=gt2-riemen%2B630%2Bmm%2Bl%C3%A4nge%2B%2F%2B6mm%2Bbreite%2Caps%2C83&amp;sr=8-9&amp;th=1" TargetMode="External"/><Relationship Id="rId24" Type="http://schemas.openxmlformats.org/officeDocument/2006/relationships/hyperlink" Target="https://www.amazon.de/Unterlegscheibe-Sortiment-Unterlegscheiben-metrischer-best%C3%A4ndig/dp/B08D7R14C9/ref=sr_1_5?crid=BYW6P9ZGPU5Q&amp;dib=eyJ2IjoiMSJ9.KkCc7jCGjwn_7eOF4ZeFFpAJnmMHef0F6tqBoOlgtKim7qlC_zlvl0TcVMA-QElnN88XfyBvpS2VErhXwnN97xhDVUJYncJiIycXZiOb9jsJclDJwi8pw-odDChVMjAuDDXS-KtCZA_sWvw0r-mzxDvD5PmWwoXDqSCfcNNtlDLjZqr4ReV3IbcJ7Rp8GscspvA0g-S1I8EsUXuLnoE8wNK5aiN44uImbvTZzRGIb_SEriE1Y5TkOwcYKlQ_03OSXeGhrlKZT6pBYytpQSqBxFylv3OygQDQfoJSQmx3Jo4.MFd6cbVmy1BtXRljJsx4rZbfeYcTiEb81yfe0KYSbAs&amp;dib_tag=se&amp;keywords=m3+unterlegscheiben&amp;qid=1728636417&amp;sprefix=m3+unt%2Caps%2C82&amp;sr=8-5" TargetMode="External"/><Relationship Id="rId32" Type="http://schemas.openxmlformats.org/officeDocument/2006/relationships/hyperlink" Target="https://www.amazon.de/CONPHERON-Messing-S%C3%A4ulen-Abstandshalter-Distanzh%C3%BClse-Abstandsbolzen/dp/B09NZSB5JN/ref=sr_1_2?__mk_de_DE=%C3%85M%C3%85%C5%BD%C3%95%C3%91&amp;crid=JVY6T6J5Y2CU&amp;dib=eyJ2IjoiMSJ9.Vk0jeRSBKkwpjMFy7gyagi-6HV-rY7Qdo1yB2RzbKyZByfEGTS9SLD98NGxEyB3SYV-J7rWwqiFo6so8aO_1TZqDb3a1276bRLnzpyvphe8y_qT40Bz272o33p8lj-9JjdMKLbvpA0kuJXII4NsttmPn5Oy6qdMnBDS1gSS3IFcOnNMgIKJiAs8uEA1fv55oWWeY_rPV9puayRw6un1ugs-suIMaZQCX0L1OMkyGaXM.epNoNtN0oCLC5ebzJiCyOghORJJ1S6z4EFxEdZ8jKkA&amp;dib_tag=se&amp;keywords=Abstandsbolzen%2Bm3%2Bx18%2Bmm&amp;qid=1728638404&amp;s=diy&amp;sprefix=abstandsbolzen%2Bm3%2Bx18%2Bmm%2Cdiy%2C62&amp;sr=1-2&amp;th=1" TargetMode="External"/><Relationship Id="rId5" Type="http://schemas.openxmlformats.org/officeDocument/2006/relationships/hyperlink" Target="https://www.amazon.de/Aluminium-20-Z%C3%A4hne-Zahnriemenscheibe-Zahnriemen-i3-Kossel/dp/B077GMKW1C/ref=sr_1_5?__mk_de_DE=%C3%85M%C3%85%C5%BD%C3%95%C3%91&amp;crid=TIDPGZ1LLEOC&amp;dib=eyJ2IjoiMSJ9.AtG9_5EBSQq-wagCnDX5-eXaEHVDA-SH832bnWwL-UCRuYEWL8D9eW8nc4D8eX3nWG7-mp6zkeRuLUrNzqv009tJkDIR0eIlgkeOvz2DT0PRkPKzlEnyxixMS3WJnVO-gVPyKIM9sxj1nz3wycedHefdHEs-PKYQSQ5hsVGSq-P7MLc8gu61uLORteN5wr4wH_cRYWUTlXAWmoGCDtPqmD5yf-wLwU_7nT-Gage5q_MyyUzKC7WZCk5n7z7X8Nx22zDTQQHmOkiMOsQC_m2dKAZ1KGarRryMml1aAQ9e30o.OitAqYht4RU8-a1h9ZEl_VhOyuF8jqcTcgZlu-wjV2U&amp;dib_tag=se&amp;keywords=GT2+Riemenscheibe+20+Z%C3%A4hne+8mm+Bohrung&amp;qid=1727801927&amp;sprefix=gt2+riemenscheibe+20+z%C3%A4hne+8mm+bohrung%2Caps%2C76&amp;sr=8-5" TargetMode="External"/><Relationship Id="rId15" Type="http://schemas.openxmlformats.org/officeDocument/2006/relationships/hyperlink" Target="https://www.amazon.de/Yklhsocneg-Drucker-Motherboard-Steuerplatine-Kompatibel/dp/B0CGTXXJ5R/ref=sr_1_3?__mk_de_DE=%C3%85M%C3%85%C5%BD%C3%95%C3%91&amp;crid=14QLSJ3RF6YAI&amp;dib=eyJ2IjoiMSJ9.iNmZysWrc8z8hiCT38VwUJuW623trkfvUYSSC-4X7SMlD_rj0CgqQSQWMAk9nCTRR2SjR9qWxMyNF1KK7kLKqRcthpWZh4mGMoJ-vAgFM8rQI_Mm4duGofJa6Kq710Qv8FZIIKH2KhBjTXLwtrRC92XJT2XFzEmN6vQxDo-vEW34FTaCTS7zyAXqWIFkHclLnrZ5To3wi60Jw8rsWzBxOebUaMzg_xzD_iDBq9PM9rfEWYSyXfmkAoXjV5jj1Q4s9a0YuF6LtR113ul9RiiB0T3n7exxgAUFWHdoEGH2dX0.YsN5NuSvuJYrVkD9beNY8ZECkN1YrKhMYsG9mmbKc5g&amp;dib_tag=se&amp;keywords=MKS+GEN-L+V2.1&amp;qid=1727805377&amp;s=industrial&amp;sprefix=mks+gen-l+v2.1%2Cindustrial%2C62&amp;sr=1-3" TargetMode="External"/><Relationship Id="rId23" Type="http://schemas.openxmlformats.org/officeDocument/2006/relationships/hyperlink" Target="https://www.amazon.de/Unterlegscheiben-Edelstahl-Karosseriescheiben-rostfreie-Gewindestangen/dp/B0C36ZMMCG/ref=mp_s_a_1_4?crid=664TA3GZGJZ4&amp;dib=eyJ2IjoiMSJ9.7MWhLqAHffRZOeg73WHzJ-pFI0p-fI5gbSyaEoiHvlQEeLAFzbZI-Am6RZ9eNFFtDri5FNgePTJzr2yrMSlWhgvWem7zosL2lfjqjItHEu1G5bGpFHy1__3IRrAjAgP_1W5FxMrD9c3k3NGt3BIiQ4uJFrlLXJV_OZyRn7d5VRQnZTRhFpJk-iU0xmDG_cPfDQK4rhIP7rpFGtW96lo0AA.9_NXPo1_rAN2EXz0FBy2O8QnIGU8HuUvBAOTZA0Gl1Q&amp;dib_tag=se&amp;keywords=m3%2BUnterlegscheiben%2Bweit&amp;qid=1728232153&amp;sprefix=m3%2Bunterlegscheiben%2Bweit%2Caps%2C141&amp;sr=8-4&amp;th=1" TargetMode="External"/><Relationship Id="rId28" Type="http://schemas.openxmlformats.org/officeDocument/2006/relationships/hyperlink" Target="https://www.amazon.de/Zylinderschrauben-mit-Innensechskant-Vollgewinde-Zylinderkopfschrauben/dp/B01H9HG6I6/ref=sr_1_5?__mk_de_DE=%C3%85M%C3%85%C5%BD%C3%95%C3%91&amp;crid=1DX4539PGO15L&amp;dib=eyJ2IjoiMSJ9.PyLUixewMdKgmgM36Wnl8kdsYPPlA7zTSC-R-9tB_1rzjJ2_fbGzbcBWYhYnH3a_altQuO28LEC45Rl-ri_RHp1GXerYlhVgv0DeVikLqAvjL2PN1cfwHzHOg75KR7W46sNEOFSdnBp0dDzTFjzd3MqEk4rEuQjFxzFTs6vZqQlLZxZbc0UQcegjGL-gfzXbG-kvlWnxXDgx3SnlTi1ffDCtFZD9vf93U99fl_INIDs7I0wXOVsZfRBH_M5ORMVN2KJ994JU1B1sgDVXCL3omkcziC8u5UgdSrlqsI_jWKg.t7uRZbDHcYIjaWCfOT4VT6SzBlQ1LTYsB7qWuWyRrS8&amp;dib_tag=se&amp;keywords=m5x18%2Bschrauben&amp;qid=1728637608&amp;sprefix=m5x18%2Bschrauben%2Caps%2C82&amp;sr=8-5&amp;th=1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amazon.de/geschlossener-Zahnriemen-breit-St%C3%BCck-200mm/dp/B07D92S592/ref=sr_1_1?__mk_de_DE=%C3%85M%C3%85%C5%BD%C3%95%C3%91&amp;crid=123T9RSKIF4EL&amp;dib=eyJ2IjoiMSJ9.Wm_q9iKRKH6Ki_KGhifRmBO8mMU_BBTEE1_o8Q-O_2dU1hR-Zerg3Sip2Nx7Zld04fNXMrx-Okock5QFmzjmXcmndo3Nc7ujvTXKYCQ5wx69cRxZ4uEfLJSn8QHBRwg3PL77iA7fJgXnhNKz-P9npgmCqAXRADUxwG2bgBL3eriYGqBQnBCEhiB8GnXu70_0fe75hd1R1jVD83LSG_IZffznrbrh3jcEemcMmfycdEUxUhblGauZv3TxAuv_J637GAQhWViHtUeCBpM70t4kT3_HY4u_5hTkS9mnf705Z5U.kNtacDr0KRaPQqajvx3vcAiW05iVgDIqQse-xgm26MQ&amp;dib_tag=se&amp;keywords=Geschlossener%2BGT2-Gurt%2B200%2Bmm&amp;qid=1727802549&amp;sprefix=geschlossener%2Bgt2-gurt%2B200%2Bmm%2Caps%2C83&amp;sr=8-1&amp;th=1" TargetMode="External"/><Relationship Id="rId19" Type="http://schemas.openxmlformats.org/officeDocument/2006/relationships/hyperlink" Target="https://www.amazon.com/0826B-Frame-Solenoid-Electromagnet-Stroke/dp/B07P2ST2VF" TargetMode="External"/><Relationship Id="rId31" Type="http://schemas.openxmlformats.org/officeDocument/2006/relationships/hyperlink" Target="https://www.amazon.de/Unterlegscheiben-Verzinkt-Stahl-Beilagscheiben-U-Scheiben/dp/B0CK2PLRKP/ref=sr_1_1_sspa?__mk_de_DE=%C3%85M%C3%85%C5%BD%C3%95%C3%91&amp;crid=1ZOPGFJR3EY0H&amp;dib=eyJ2IjoiMSJ9.u4nAnTCxspMIq3tRYccin4Jf8CEojsAKMh4SftPCzZr6RwcafeIcOPlIGxGTf7v8mb5Hr-GqgplypZncNq6FPjtkpoetonNQ8Jvk35xz2hYHxGzckARlAh3wzsplbgfQrBDy7VhQrdH_PL9gZdsNEQDOzn1qn3cDDKdSjpOWUejyY998TavEKUV5Mel6OlZJkZ_Y5nu-PaI1TvTZBsrk_MLag8yzb03CrKZ3vNjxe1Q.k4ElIGvvOUSC_rASEZoGxNBXRvP5VZWtf9EmNXs8gQQ&amp;dib_tag=se&amp;keywords=M5%2Bunterlegscheiben&amp;qid=1728638085&amp;s=diy&amp;sprefix=m5%2Bunterlegscheiben%2Cdiy%2C72&amp;sr=1-1-spons&amp;sp_csd=d2lkZ2V0TmFtZT1zcF9hdGY&amp;th=1" TargetMode="External"/><Relationship Id="rId4" Type="http://schemas.openxmlformats.org/officeDocument/2006/relationships/hyperlink" Target="https://www.amazon.de/Original-Igus-RJ4JP-01-08-Gleitlager-Flashforge/dp/B079P717LJ/ref=sr_1_fkmr0_1?adgrpid=1192970771146211&amp;dib=eyJ2IjoiMSJ9.TOgsR5vWA5G8OSPpmg1hg1ryQoYpky5v0kdkygCiWZYZ12-P6tECQOLQ8ASILHus.e0qQXJNPG_aTQiK1ZCz6FnisX0k-mZ268F75wMsZk5Q&amp;dib_tag=se&amp;hvadid=72361946393159&amp;hvbmt=bp&amp;hvdev=c&amp;hvlocphy=130401&amp;hvnetw=s&amp;hvqmt=p&amp;hvtargid=kwd-74560876676135%3Aloc-72&amp;hydadcr=17868_2346547&amp;keywords=rj45%2Bjp%2B01-08&amp;msclkid=015b858d602215229219e371499959ac&amp;qid=1727801804&amp;sr=8-1-fkmr0&amp;th=1" TargetMode="External"/><Relationship Id="rId9" Type="http://schemas.openxmlformats.org/officeDocument/2006/relationships/hyperlink" Target="https://www.amazon.de/QWORK-Flanschlager-Zinklegierung-Innenkugel-Stehlagereinheit/dp/B0BBTYYJ9J/ref=sr_1_5?__mk_de_DE=%C3%85M%C3%85%C5%BD%C3%95%C3%91&amp;crid=20A4A0HV6N5RH&amp;dib=eyJ2IjoiMSJ9.kV4uUoyvu0ckt3UDMi-z2L17TdYoD1urdIBo0Unvh1asghtktF-t9Y6yFom4nCaFBJmIcMHOLQAAoNUg967Sj4CSO3eL-8Htvf72bUKaQjJnmepv7VEGoyAIt3Cr-zLb2HHRyugvZwqqFy0MlQtvZRwhfezGzUcd5qvvsa6SSr4_O8MnX99JDvevk2EWWmKTMUJBQGAR_C9HDfPt6Ifo_dx_UEgk2RM2FgISKcGW8sg5xLqS5WCJqbTrKcSqixIwrMVCg12CpP9VPfkKpX7ts3K8aznttGQ_wnz9hxTDu7U.BKqiYafO4FDQfbqEn6QzbbeTuDqY8ikPmTw2qjG6uTI&amp;dib_tag=se&amp;keywords=KFL08+Vertikallager+f%C3%BCr+8mm+Linearwelle&amp;qid=1727802315&amp;sprefix=kfl08+vertikallager+f%C3%BCr+8mm+linearwelle%2Caps%2C72&amp;sr=8-5" TargetMode="External"/><Relationship Id="rId14" Type="http://schemas.openxmlformats.org/officeDocument/2006/relationships/hyperlink" Target="https://www.amazon.de/AZDelivery-DRV8825-Schrittmotor-Treiber-Modul-K%C3%BChlk%C3%B6rper-CNC-Shield/dp/B07YWV6W4W/ref=sr_1_1?__mk_de_DE=%C3%85M%C3%85%C5%BD%C3%95%C3%91&amp;crid=29QUTNQ44ZMAC&amp;dib=eyJ2IjoiMSJ9.9ZD49WoP21bob6eUoySxbCKcZZj1ZrbbYN2BxJHSkAA8EbYRcpp-gmzdQJMUsxskTCRXVrFk0RF3qAwR0Yn8xjKC5T8JtWzk1FHqzg-5WK47IdCgT95cOQgcziy62L7A6JUi7p3K6G8tlMyEa-t15HiuSiQy9iAfrL_OnGwZqQDkeIVYKjSGx6Tdxq4MHVRIAnQ5EdtlR7qIg1gV3fyr3FSLJvO0ppTqGYuKFVZKEC2DnxhNTvZ6EH6bT7knM0xDesSzeHQxkk5IwcJnXbBU-SbA5M2prStvsLfSySvNki4.q-kapyjPs0og2Z1noBuhGF4BU1I_M9wWr_vvemVY2f4&amp;dib_tag=se&amp;keywords=Treiber+DRV8825+mit+K%C3%BChler&amp;qid=1727805899&amp;s=industrial&amp;sprefix=treiber+drv8825+mit+k%C3%BChler%2Cindustrial%2C75&amp;sr=1-1" TargetMode="External"/><Relationship Id="rId22" Type="http://schemas.openxmlformats.org/officeDocument/2006/relationships/hyperlink" Target="https://www.amazon.de/dp/B07GLK29JR/ref=sspa_dk_detail_6?pd_rd_i=B07GLK29JR&amp;pd_rd_w=lRhvh&amp;content-id=amzn1.sym.6ffc9ff7-fa31-49da-8594-196e74bcf61e&amp;pf_rd_p=6ffc9ff7-fa31-49da-8594-196e74bcf61e&amp;pf_rd_r=9NADMQHBGZQ5Y11WAWRV&amp;pd_rd_wg=diD4r&amp;pd_rd_r=882eb90a-7cef-411d-b91c-bbf6aa5ae26a&amp;s=industrial&amp;sp_csd=d2lkZ2V0TmFtZT1zcF9kZXRhaWw&amp;th=1" TargetMode="External"/><Relationship Id="rId27" Type="http://schemas.openxmlformats.org/officeDocument/2006/relationships/hyperlink" Target="https://www.amazon.de/140-Selbstsichernde-Sechskantmuttern-Sicherungsmuttern-Kontermuttern/dp/B0D1V6WKQP/ref=mp_s_a_1_6?crid=QH359YNG0WO5&amp;dib=eyJ2IjoiMSJ9.5PzWM8LIr_DQGc2tb5IlJcT2uJckDvQCtQcOHhH8HKtAzxNPA7h0zaPO5-N6ZQwvhpHkW7pM5XI4TKm8RH1NHlDKlWweTtfYX6gygfyiRMyUhR78tUStJyr-rb2d0jbhFxAPCuLukCgZtmHrZowCTBfcBoLsZUaa-3POjc5fwGX-0EGuAB8OJgO1JXGBApXZUvodgavHNq7ItOmo8ZikRg.I4QrhqnUy4sf3SY7T5xbCo7UZQWmQivM16N5LRJC8ec&amp;dib_tag=se&amp;keywords=nylstop%2Bm3%2Bnuts&amp;qid=1728229776&amp;sprefix=nylstop%2Bm3%2Bnuts%2Caps%2C241&amp;sr=8-6&amp;th=1" TargetMode="External"/><Relationship Id="rId30" Type="http://schemas.openxmlformats.org/officeDocument/2006/relationships/hyperlink" Target="https://www.amazon.de/dp/B07L6C6SKF/ref=twister_B07L69RGV7?_encoding=UTF8&amp;th=1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amazon.de/Saipor-Montageblock-Zinklegierung-Einsatzkugellager-3D-Druckerzubeh%C3%B6r-Kit/dp/B08X6Q6194/ref=sr_1_7?__mk_de_DE=%C3%85M%C3%85%C5%BD%C3%95%C3%91&amp;crid=2PICQDDV4LFQG&amp;dib=eyJ2IjoiMSJ9.e4jkTsTawocVqMWaKSCzPZm3U4yXA6YlfbaHRYOKce3s1Le3RWYd2hkWbSAqvONrghrb5upi15tWezW3rWiQm3XuiApbqOsjkhtywnuAVZo3aM0vgWepHn_16DY-SK6nFHOdDfZFGKHrM3XZZQVLFC0Hdi1YWlrXKZwM7nf6ycI3OZ_ccF7UdJfEK1dTHvKXD8KEOGoD6sorpmPrITdUpxd4V3eEJN2ITMr5BzwKpwRQt5Kdj1zY3ITrzdJGXU_Lv_fcJrjMzdU0Wmvmpjw9CXErpEoGigpFf8Lugxviozc.O3y4Pu0B8va-0HN1emg0Wy_-mxg5XkR_S_3d6XzQvSU&amp;dib_tag=se&amp;keywords=KP08-Linearlager%2Bf%C3%BCr%2B8-mm-Linearwelle&amp;qid=1727802231&amp;sprefix=kp08-linearlager%2Bf%C3%BCr%2B8-mm-linearwelle%2Caps%2C70&amp;sr=8-7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B640-C11F-4677-BEBB-37318AE22A6F}">
  <sheetPr>
    <pageSetUpPr fitToPage="1"/>
  </sheetPr>
  <dimension ref="A1:M50"/>
  <sheetViews>
    <sheetView tabSelected="1" zoomScale="85" zoomScaleNormal="85" workbookViewId="0">
      <selection activeCell="E49" sqref="E49"/>
    </sheetView>
  </sheetViews>
  <sheetFormatPr baseColWidth="10" defaultColWidth="11.44140625" defaultRowHeight="14.4" x14ac:dyDescent="0.3"/>
  <cols>
    <col min="1" max="1" width="11.6640625" customWidth="1"/>
    <col min="2" max="2" width="125.109375" customWidth="1"/>
    <col min="3" max="3" width="52.88671875" customWidth="1"/>
    <col min="4" max="4" width="6.6640625" customWidth="1"/>
    <col min="5" max="5" width="9.21875" customWidth="1"/>
    <col min="6" max="6" width="13.21875" customWidth="1"/>
    <col min="7" max="7" width="70.6640625" customWidth="1"/>
    <col min="8" max="8" width="12.109375" customWidth="1"/>
    <col min="9" max="9" width="11.44140625" style="7"/>
    <col min="10" max="10" width="9.44140625" customWidth="1"/>
    <col min="11" max="11" width="12.88671875" bestFit="1" customWidth="1"/>
    <col min="12" max="12" width="11.44140625" style="7"/>
  </cols>
  <sheetData>
    <row r="1" spans="1:13" ht="28.8" x14ac:dyDescent="0.55000000000000004">
      <c r="A1" s="3" t="s">
        <v>50</v>
      </c>
    </row>
    <row r="2" spans="1:13" x14ac:dyDescent="0.3">
      <c r="A2" s="14" t="s">
        <v>51</v>
      </c>
    </row>
    <row r="3" spans="1:13" x14ac:dyDescent="0.3">
      <c r="A3" s="13" t="s">
        <v>52</v>
      </c>
    </row>
    <row r="4" spans="1:13" x14ac:dyDescent="0.3">
      <c r="A4" s="15" t="s">
        <v>53</v>
      </c>
    </row>
    <row r="5" spans="1:13" ht="15" thickBot="1" x14ac:dyDescent="0.35">
      <c r="A5" s="12"/>
    </row>
    <row r="6" spans="1:13" ht="15.6" thickTop="1" thickBot="1" x14ac:dyDescent="0.35">
      <c r="A6" s="60" t="s">
        <v>0</v>
      </c>
      <c r="B6" s="61"/>
      <c r="C6" s="61"/>
      <c r="D6" s="61"/>
      <c r="E6" s="61"/>
      <c r="F6" s="61"/>
      <c r="G6" s="61"/>
      <c r="H6" s="61"/>
      <c r="I6" s="62"/>
      <c r="J6" s="58" t="s">
        <v>1</v>
      </c>
      <c r="K6" s="59"/>
    </row>
    <row r="7" spans="1:13" s="2" customFormat="1" ht="30" thickTop="1" thickBot="1" x14ac:dyDescent="0.35">
      <c r="A7" s="8" t="s">
        <v>54</v>
      </c>
      <c r="B7" s="5" t="s">
        <v>55</v>
      </c>
      <c r="C7" s="5" t="s">
        <v>56</v>
      </c>
      <c r="D7" s="5" t="s">
        <v>57</v>
      </c>
      <c r="E7" s="6" t="s">
        <v>58</v>
      </c>
      <c r="F7" s="6" t="s">
        <v>59</v>
      </c>
      <c r="G7" s="5" t="s">
        <v>2</v>
      </c>
      <c r="H7" s="5" t="s">
        <v>60</v>
      </c>
      <c r="I7" s="9" t="s">
        <v>61</v>
      </c>
      <c r="J7" s="10" t="s">
        <v>62</v>
      </c>
      <c r="K7" s="11" t="s">
        <v>63</v>
      </c>
      <c r="L7" s="7"/>
      <c r="M7"/>
    </row>
    <row r="8" spans="1:13" s="17" customFormat="1" ht="15" thickBot="1" x14ac:dyDescent="0.35">
      <c r="A8" s="19">
        <v>1</v>
      </c>
      <c r="B8" s="20" t="s">
        <v>64</v>
      </c>
      <c r="C8" s="21" t="s">
        <v>4</v>
      </c>
      <c r="D8" s="21">
        <v>2</v>
      </c>
      <c r="E8" s="22">
        <v>13.74</v>
      </c>
      <c r="F8" s="22">
        <f>Tabelle1[[#This Row],[Quantity]]*Tabelle1[[#This Row],[Price (single)]]</f>
        <v>27.48</v>
      </c>
      <c r="G8" s="55" t="s">
        <v>5</v>
      </c>
      <c r="H8" s="23" t="s">
        <v>3</v>
      </c>
      <c r="I8" s="24"/>
      <c r="J8" s="25"/>
      <c r="K8" s="24"/>
      <c r="L8" s="16"/>
    </row>
    <row r="9" spans="1:13" s="17" customFormat="1" ht="15" thickBot="1" x14ac:dyDescent="0.35">
      <c r="A9" s="26">
        <f>A8+1</f>
        <v>2</v>
      </c>
      <c r="B9" s="27" t="s">
        <v>65</v>
      </c>
      <c r="C9" s="21" t="s">
        <v>4</v>
      </c>
      <c r="D9" s="27">
        <v>1</v>
      </c>
      <c r="E9" s="28">
        <v>7.99</v>
      </c>
      <c r="F9" s="28">
        <f>Tabelle1[[#This Row],[Quantity]]*Tabelle1[[#This Row],[Price (single)]]</f>
        <v>7.99</v>
      </c>
      <c r="G9" s="55" t="s">
        <v>6</v>
      </c>
      <c r="H9" s="30"/>
      <c r="I9" s="31"/>
      <c r="J9" s="25"/>
      <c r="K9" s="24"/>
      <c r="L9" s="16"/>
    </row>
    <row r="10" spans="1:13" s="17" customFormat="1" ht="15" thickBot="1" x14ac:dyDescent="0.35">
      <c r="A10" s="26">
        <v>3</v>
      </c>
      <c r="B10" s="20" t="s">
        <v>66</v>
      </c>
      <c r="C10" s="21" t="s">
        <v>4</v>
      </c>
      <c r="D10" s="27">
        <v>1</v>
      </c>
      <c r="E10" s="32">
        <v>14.99</v>
      </c>
      <c r="F10" s="32">
        <f>Tabelle1[[#This Row],[Quantity]]*Tabelle1[[#This Row],[Price (single)]]</f>
        <v>14.99</v>
      </c>
      <c r="G10" s="55" t="s">
        <v>7</v>
      </c>
      <c r="H10" s="30"/>
      <c r="I10" s="31"/>
      <c r="J10" s="25"/>
      <c r="K10" s="24"/>
      <c r="L10" s="16"/>
    </row>
    <row r="11" spans="1:13" s="17" customFormat="1" ht="15" thickBot="1" x14ac:dyDescent="0.35">
      <c r="A11" s="26">
        <f t="shared" ref="A11:A19" si="0">A10+1</f>
        <v>4</v>
      </c>
      <c r="B11" s="27" t="s">
        <v>67</v>
      </c>
      <c r="C11" s="21" t="s">
        <v>4</v>
      </c>
      <c r="D11" s="27">
        <v>1</v>
      </c>
      <c r="E11" s="28">
        <v>14.98</v>
      </c>
      <c r="F11" s="28">
        <f>Tabelle1[[#This Row],[Quantity]]*Tabelle1[[#This Row],[Price (single)]]</f>
        <v>14.98</v>
      </c>
      <c r="G11" s="55" t="s">
        <v>8</v>
      </c>
      <c r="H11" s="30"/>
      <c r="I11" s="31"/>
      <c r="J11" s="25"/>
      <c r="K11" s="24"/>
      <c r="L11" s="16"/>
    </row>
    <row r="12" spans="1:13" s="17" customFormat="1" ht="15" thickBot="1" x14ac:dyDescent="0.35">
      <c r="A12" s="26">
        <v>5</v>
      </c>
      <c r="B12" s="27" t="s">
        <v>68</v>
      </c>
      <c r="C12" s="21" t="s">
        <v>4</v>
      </c>
      <c r="D12" s="27">
        <v>1</v>
      </c>
      <c r="E12" s="28">
        <v>6.99</v>
      </c>
      <c r="F12" s="28">
        <f>Tabelle1[[#This Row],[Quantity]]*Tabelle1[[#This Row],[Price (single)]]</f>
        <v>6.99</v>
      </c>
      <c r="G12" s="55" t="s">
        <v>9</v>
      </c>
      <c r="H12" s="33"/>
      <c r="I12" s="34"/>
      <c r="J12" s="35"/>
      <c r="K12" s="36"/>
      <c r="L12" s="16"/>
    </row>
    <row r="13" spans="1:13" s="17" customFormat="1" ht="15" thickBot="1" x14ac:dyDescent="0.35">
      <c r="A13" s="26">
        <v>6</v>
      </c>
      <c r="B13" s="27" t="s">
        <v>69</v>
      </c>
      <c r="C13" s="21" t="s">
        <v>4</v>
      </c>
      <c r="D13" s="27">
        <v>2</v>
      </c>
      <c r="E13" s="28">
        <v>6.49</v>
      </c>
      <c r="F13" s="28">
        <f>Tabelle1[[#This Row],[Quantity]]*Tabelle1[[#This Row],[Price (single)]]</f>
        <v>12.98</v>
      </c>
      <c r="G13" s="55" t="s">
        <v>10</v>
      </c>
      <c r="H13" s="30"/>
      <c r="I13" s="31"/>
      <c r="J13" s="25"/>
      <c r="K13" s="24"/>
      <c r="L13" s="16"/>
    </row>
    <row r="14" spans="1:13" s="17" customFormat="1" ht="15" thickBot="1" x14ac:dyDescent="0.35">
      <c r="A14" s="26">
        <f t="shared" si="0"/>
        <v>7</v>
      </c>
      <c r="B14" s="27" t="s">
        <v>70</v>
      </c>
      <c r="C14" s="21" t="s">
        <v>4</v>
      </c>
      <c r="D14" s="27">
        <v>1</v>
      </c>
      <c r="E14" s="28">
        <v>6.99</v>
      </c>
      <c r="F14" s="28">
        <f>Tabelle1[[#This Row],[Quantity]]*Tabelle1[[#This Row],[Price (single)]]</f>
        <v>6.99</v>
      </c>
      <c r="G14" s="55" t="s">
        <v>11</v>
      </c>
      <c r="H14" s="30"/>
      <c r="I14" s="31"/>
      <c r="J14" s="25"/>
      <c r="K14" s="24"/>
      <c r="L14" s="16"/>
    </row>
    <row r="15" spans="1:13" s="17" customFormat="1" ht="15" thickBot="1" x14ac:dyDescent="0.35">
      <c r="A15" s="26">
        <f t="shared" si="0"/>
        <v>8</v>
      </c>
      <c r="B15" s="27" t="s">
        <v>71</v>
      </c>
      <c r="C15" s="21" t="s">
        <v>4</v>
      </c>
      <c r="D15" s="27">
        <v>1</v>
      </c>
      <c r="E15" s="28">
        <v>9.99</v>
      </c>
      <c r="F15" s="28">
        <f>Tabelle1[[#This Row],[Quantity]]*Tabelle1[[#This Row],[Price (single)]]</f>
        <v>9.99</v>
      </c>
      <c r="G15" s="55" t="s">
        <v>12</v>
      </c>
      <c r="H15" s="30"/>
      <c r="I15" s="31"/>
      <c r="J15" s="25"/>
      <c r="K15" s="24"/>
      <c r="L15" s="16"/>
    </row>
    <row r="16" spans="1:13" s="17" customFormat="1" ht="15" thickBot="1" x14ac:dyDescent="0.35">
      <c r="A16" s="26">
        <f t="shared" si="0"/>
        <v>9</v>
      </c>
      <c r="B16" s="27" t="s">
        <v>72</v>
      </c>
      <c r="C16" s="21" t="s">
        <v>4</v>
      </c>
      <c r="D16" s="27">
        <v>1</v>
      </c>
      <c r="E16" s="28">
        <v>6.99</v>
      </c>
      <c r="F16" s="28">
        <f>Tabelle1[[#This Row],[Quantity]]*Tabelle1[[#This Row],[Price (single)]]</f>
        <v>6.99</v>
      </c>
      <c r="G16" s="55" t="s">
        <v>13</v>
      </c>
      <c r="H16" s="30"/>
      <c r="I16" s="31"/>
      <c r="J16" s="25"/>
      <c r="K16" s="24"/>
      <c r="L16" s="16"/>
    </row>
    <row r="17" spans="1:13" s="17" customFormat="1" ht="15" thickBot="1" x14ac:dyDescent="0.35">
      <c r="A17" s="26">
        <f t="shared" si="0"/>
        <v>10</v>
      </c>
      <c r="B17" s="27" t="s">
        <v>73</v>
      </c>
      <c r="C17" s="21" t="s">
        <v>4</v>
      </c>
      <c r="D17" s="27">
        <v>1</v>
      </c>
      <c r="E17" s="28">
        <v>10.99</v>
      </c>
      <c r="F17" s="28">
        <f>Tabelle1[[#This Row],[Quantity]]*Tabelle1[[#This Row],[Price (single)]]</f>
        <v>10.99</v>
      </c>
      <c r="G17" s="29" t="s">
        <v>14</v>
      </c>
      <c r="H17" s="30"/>
      <c r="I17" s="31"/>
      <c r="J17" s="25"/>
      <c r="K17" s="24"/>
      <c r="L17" s="16"/>
    </row>
    <row r="18" spans="1:13" s="17" customFormat="1" ht="15" thickBot="1" x14ac:dyDescent="0.35">
      <c r="A18" s="26">
        <f t="shared" si="0"/>
        <v>11</v>
      </c>
      <c r="B18" s="27" t="s">
        <v>74</v>
      </c>
      <c r="C18" s="21" t="s">
        <v>4</v>
      </c>
      <c r="D18" s="27">
        <v>1</v>
      </c>
      <c r="E18" s="28">
        <v>8.49</v>
      </c>
      <c r="F18" s="28">
        <f>Tabelle1[[#This Row],[Quantity]]*Tabelle1[[#This Row],[Price (single)]]</f>
        <v>8.49</v>
      </c>
      <c r="G18" s="55" t="s">
        <v>15</v>
      </c>
      <c r="H18" s="30"/>
      <c r="I18" s="31"/>
      <c r="J18" s="25"/>
      <c r="K18" s="24"/>
      <c r="L18" s="16"/>
    </row>
    <row r="19" spans="1:13" s="17" customFormat="1" ht="15" thickBot="1" x14ac:dyDescent="0.35">
      <c r="A19" s="26">
        <f t="shared" si="0"/>
        <v>12</v>
      </c>
      <c r="B19" s="27" t="s">
        <v>75</v>
      </c>
      <c r="C19" s="21" t="s">
        <v>4</v>
      </c>
      <c r="D19" s="27">
        <v>1</v>
      </c>
      <c r="E19" s="28">
        <v>11.99</v>
      </c>
      <c r="F19" s="28">
        <f>Tabelle1[[#This Row],[Quantity]]*Tabelle1[[#This Row],[Price (single)]]</f>
        <v>11.99</v>
      </c>
      <c r="G19" s="55" t="s">
        <v>16</v>
      </c>
      <c r="H19" s="30"/>
      <c r="I19" s="31"/>
      <c r="J19" s="25"/>
      <c r="K19" s="24"/>
      <c r="L19" s="16"/>
    </row>
    <row r="20" spans="1:13" s="17" customFormat="1" ht="15" thickBot="1" x14ac:dyDescent="0.35">
      <c r="A20" s="26">
        <v>13</v>
      </c>
      <c r="B20" s="27" t="s">
        <v>76</v>
      </c>
      <c r="C20" s="21" t="s">
        <v>4</v>
      </c>
      <c r="D20" s="27">
        <v>3</v>
      </c>
      <c r="E20" s="28">
        <v>3.19</v>
      </c>
      <c r="F20" s="28">
        <f>Tabelle1[[#This Row],[Quantity]]*Tabelle1[[#This Row],[Price (single)]]</f>
        <v>9.57</v>
      </c>
      <c r="G20" s="29" t="s">
        <v>17</v>
      </c>
      <c r="H20" s="30"/>
      <c r="I20" s="31"/>
      <c r="J20" s="25"/>
      <c r="K20" s="24"/>
      <c r="L20" s="16"/>
    </row>
    <row r="21" spans="1:13" s="17" customFormat="1" ht="15" thickBot="1" x14ac:dyDescent="0.35">
      <c r="A21" s="26">
        <v>14</v>
      </c>
      <c r="B21" s="27" t="s">
        <v>77</v>
      </c>
      <c r="C21" s="21" t="s">
        <v>4</v>
      </c>
      <c r="D21" s="27">
        <v>1</v>
      </c>
      <c r="E21" s="28">
        <v>4.99</v>
      </c>
      <c r="F21" s="38">
        <f>Tabelle1[[#This Row],[Quantity]]*Tabelle1[[#This Row],[Price (single)]]</f>
        <v>4.99</v>
      </c>
      <c r="G21" s="55" t="s">
        <v>18</v>
      </c>
      <c r="H21" s="30"/>
      <c r="I21" s="39"/>
      <c r="J21" s="40"/>
      <c r="K21" s="24"/>
      <c r="L21" s="16"/>
    </row>
    <row r="22" spans="1:13" s="17" customFormat="1" ht="15" thickBot="1" x14ac:dyDescent="0.35">
      <c r="A22" s="26">
        <v>15</v>
      </c>
      <c r="B22" s="37" t="s">
        <v>78</v>
      </c>
      <c r="C22" s="21" t="s">
        <v>4</v>
      </c>
      <c r="D22" s="37">
        <v>1</v>
      </c>
      <c r="E22" s="41">
        <v>17.989999999999998</v>
      </c>
      <c r="F22" s="38">
        <f>Tabelle1[[#This Row],[Quantity]]*Tabelle1[[#This Row],[Price (single)]]</f>
        <v>17.989999999999998</v>
      </c>
      <c r="G22" s="55" t="s">
        <v>19</v>
      </c>
      <c r="H22" s="42"/>
      <c r="I22" s="43"/>
      <c r="J22" s="40"/>
      <c r="K22" s="24"/>
      <c r="L22" s="16"/>
    </row>
    <row r="23" spans="1:13" s="17" customFormat="1" ht="15" thickBot="1" x14ac:dyDescent="0.35">
      <c r="A23" s="26">
        <v>16</v>
      </c>
      <c r="B23" s="37" t="s">
        <v>21</v>
      </c>
      <c r="C23" s="21" t="s">
        <v>4</v>
      </c>
      <c r="D23" s="37">
        <v>1</v>
      </c>
      <c r="E23" s="41">
        <v>35.450000000000003</v>
      </c>
      <c r="F23" s="41">
        <f>Tabelle1[[#This Row],[Quantity]]*Tabelle1[[#This Row],[Price (single)]]</f>
        <v>35.450000000000003</v>
      </c>
      <c r="G23" s="55" t="s">
        <v>20</v>
      </c>
      <c r="H23" s="42"/>
      <c r="I23" s="43"/>
      <c r="J23" s="40"/>
      <c r="K23" s="24"/>
      <c r="L23" s="16"/>
    </row>
    <row r="24" spans="1:13" s="17" customFormat="1" ht="15" thickBot="1" x14ac:dyDescent="0.35">
      <c r="A24" s="26">
        <v>17</v>
      </c>
      <c r="B24" s="54" t="s">
        <v>79</v>
      </c>
      <c r="C24" s="21" t="s">
        <v>4</v>
      </c>
      <c r="D24" s="37">
        <v>1</v>
      </c>
      <c r="E24" s="44">
        <v>10.99</v>
      </c>
      <c r="F24" s="38">
        <f>Tabelle1[[#This Row],[Quantity]]*Tabelle1[[#This Row],[Price (single)]]</f>
        <v>10.99</v>
      </c>
      <c r="G24" s="55" t="s">
        <v>22</v>
      </c>
      <c r="H24" s="45"/>
      <c r="I24" s="43"/>
      <c r="J24" s="40"/>
      <c r="K24" s="24"/>
      <c r="L24" s="16"/>
      <c r="M24" s="18"/>
    </row>
    <row r="25" spans="1:13" s="17" customFormat="1" ht="15" thickBot="1" x14ac:dyDescent="0.35">
      <c r="A25" s="26">
        <v>18</v>
      </c>
      <c r="B25" s="27" t="s">
        <v>80</v>
      </c>
      <c r="C25" s="21" t="s">
        <v>4</v>
      </c>
      <c r="D25" s="27">
        <v>1</v>
      </c>
      <c r="E25" s="28">
        <v>5.99</v>
      </c>
      <c r="F25" s="28">
        <f>Tabelle1[[#This Row],[Quantity]]*Tabelle1[[#This Row],[Price (single)]]</f>
        <v>5.99</v>
      </c>
      <c r="G25" s="55" t="s">
        <v>23</v>
      </c>
      <c r="H25" s="30"/>
      <c r="I25" s="31"/>
      <c r="J25" s="25"/>
      <c r="K25" s="24"/>
      <c r="L25" s="16"/>
    </row>
    <row r="26" spans="1:13" s="17" customFormat="1" ht="15" thickBot="1" x14ac:dyDescent="0.35">
      <c r="A26" s="26">
        <v>19</v>
      </c>
      <c r="B26" s="27" t="s">
        <v>81</v>
      </c>
      <c r="C26" s="21" t="s">
        <v>4</v>
      </c>
      <c r="D26" s="27">
        <v>1</v>
      </c>
      <c r="E26" s="28">
        <v>7.99</v>
      </c>
      <c r="F26" s="28">
        <f>Tabelle1[[#This Row],[Quantity]]*Tabelle1[[#This Row],[Price (single)]]</f>
        <v>7.99</v>
      </c>
      <c r="G26" s="55" t="s">
        <v>24</v>
      </c>
      <c r="H26" s="30"/>
      <c r="I26" s="31"/>
      <c r="J26" s="25"/>
      <c r="K26" s="24"/>
      <c r="L26" s="16"/>
    </row>
    <row r="27" spans="1:13" s="17" customFormat="1" ht="15" thickBot="1" x14ac:dyDescent="0.35">
      <c r="A27" s="26">
        <v>20</v>
      </c>
      <c r="B27" s="27" t="s">
        <v>82</v>
      </c>
      <c r="C27" s="21" t="s">
        <v>4</v>
      </c>
      <c r="D27" s="27">
        <v>1</v>
      </c>
      <c r="E27" s="28">
        <v>12.29</v>
      </c>
      <c r="F27" s="28">
        <f>Tabelle1[[#This Row],[Quantity]]*Tabelle1[[#This Row],[Price (single)]]</f>
        <v>12.29</v>
      </c>
      <c r="G27" s="29" t="s">
        <v>25</v>
      </c>
      <c r="H27" s="30"/>
      <c r="I27" s="31"/>
      <c r="J27" s="25"/>
      <c r="K27" s="24"/>
      <c r="L27" s="16"/>
    </row>
    <row r="28" spans="1:13" s="17" customFormat="1" ht="15" thickBot="1" x14ac:dyDescent="0.35">
      <c r="A28" s="26">
        <v>21</v>
      </c>
      <c r="B28" s="27" t="s">
        <v>27</v>
      </c>
      <c r="C28" s="21" t="s">
        <v>4</v>
      </c>
      <c r="D28" s="27">
        <v>1</v>
      </c>
      <c r="E28" s="28">
        <v>26.99</v>
      </c>
      <c r="F28" s="28">
        <f>Tabelle1[[#This Row],[Quantity]]*Tabelle1[[#This Row],[Price (single)]]</f>
        <v>26.99</v>
      </c>
      <c r="G28" s="55" t="s">
        <v>26</v>
      </c>
      <c r="H28" s="30"/>
      <c r="I28" s="31"/>
      <c r="J28" s="25"/>
      <c r="K28" s="24"/>
      <c r="L28" s="16"/>
    </row>
    <row r="29" spans="1:13" s="17" customFormat="1" ht="15" thickBot="1" x14ac:dyDescent="0.35">
      <c r="A29" s="26">
        <v>22</v>
      </c>
      <c r="B29" s="27" t="s">
        <v>83</v>
      </c>
      <c r="C29" s="21" t="s">
        <v>4</v>
      </c>
      <c r="D29" s="27">
        <v>1</v>
      </c>
      <c r="E29" s="28">
        <v>2.19</v>
      </c>
      <c r="F29" s="28">
        <f>Tabelle1[[#This Row],[Quantity]]*Tabelle1[[#This Row],[Price (single)]]</f>
        <v>2.19</v>
      </c>
      <c r="G29" s="46" t="s">
        <v>28</v>
      </c>
      <c r="H29" s="30"/>
      <c r="I29" s="31"/>
      <c r="J29" s="25"/>
      <c r="K29" s="24"/>
      <c r="L29" s="16"/>
    </row>
    <row r="30" spans="1:13" s="17" customFormat="1" ht="15" thickBot="1" x14ac:dyDescent="0.35">
      <c r="A30" s="26">
        <v>23</v>
      </c>
      <c r="B30" s="27" t="s">
        <v>84</v>
      </c>
      <c r="C30" s="21" t="s">
        <v>4</v>
      </c>
      <c r="D30" s="27">
        <v>1</v>
      </c>
      <c r="E30" s="28">
        <v>13.99</v>
      </c>
      <c r="F30" s="28">
        <f>Tabelle1[[#This Row],[Quantity]]*Tabelle1[[#This Row],[Price (single)]]</f>
        <v>13.99</v>
      </c>
      <c r="G30" s="46" t="s">
        <v>29</v>
      </c>
      <c r="H30" s="30"/>
      <c r="I30" s="31"/>
      <c r="J30" s="25"/>
      <c r="K30" s="24"/>
      <c r="L30" s="16"/>
    </row>
    <row r="31" spans="1:13" s="17" customFormat="1" ht="15" thickBot="1" x14ac:dyDescent="0.35">
      <c r="A31" s="26">
        <v>24</v>
      </c>
      <c r="B31" s="27" t="s">
        <v>85</v>
      </c>
      <c r="C31" s="21" t="s">
        <v>4</v>
      </c>
      <c r="D31" s="27">
        <v>1</v>
      </c>
      <c r="E31" s="28">
        <v>3.99</v>
      </c>
      <c r="F31" s="28">
        <f>Tabelle1[[#This Row],[Quantity]]*Tabelle1[[#This Row],[Price (single)]]</f>
        <v>3.99</v>
      </c>
      <c r="G31" s="55" t="s">
        <v>30</v>
      </c>
      <c r="H31" s="30"/>
      <c r="I31" s="31"/>
      <c r="J31" s="25"/>
      <c r="K31" s="24"/>
      <c r="L31" s="16"/>
    </row>
    <row r="32" spans="1:13" s="17" customFormat="1" x14ac:dyDescent="0.3">
      <c r="A32" s="26">
        <v>25</v>
      </c>
      <c r="B32" s="27" t="s">
        <v>86</v>
      </c>
      <c r="C32" s="21" t="s">
        <v>4</v>
      </c>
      <c r="D32" s="27">
        <v>1</v>
      </c>
      <c r="E32" s="28">
        <v>8.99</v>
      </c>
      <c r="F32" s="28">
        <f>Tabelle1[[#This Row],[Quantity]]*Tabelle1[[#This Row],[Price (single)]]</f>
        <v>8.99</v>
      </c>
      <c r="G32" s="55" t="s">
        <v>31</v>
      </c>
      <c r="H32" s="30"/>
      <c r="I32" s="31"/>
      <c r="J32" s="25"/>
      <c r="K32" s="24"/>
      <c r="L32" s="16"/>
    </row>
    <row r="33" spans="1:12" s="17" customFormat="1" x14ac:dyDescent="0.3">
      <c r="A33" s="26">
        <v>26</v>
      </c>
      <c r="B33" s="27" t="s">
        <v>87</v>
      </c>
      <c r="C33" s="27" t="s">
        <v>4</v>
      </c>
      <c r="D33" s="27">
        <v>1</v>
      </c>
      <c r="E33" s="28">
        <v>5.89</v>
      </c>
      <c r="F33" s="28">
        <f>Tabelle1[[#This Row],[Quantity]]*Tabelle1[[#This Row],[Price (single)]]</f>
        <v>5.89</v>
      </c>
      <c r="G33" s="29" t="s">
        <v>32</v>
      </c>
      <c r="H33" s="30"/>
      <c r="I33" s="31"/>
      <c r="J33" s="25"/>
      <c r="K33" s="24"/>
      <c r="L33" s="16"/>
    </row>
    <row r="34" spans="1:12" s="17" customFormat="1" x14ac:dyDescent="0.3">
      <c r="A34" s="26">
        <v>27</v>
      </c>
      <c r="B34" s="27" t="s">
        <v>88</v>
      </c>
      <c r="C34" s="27" t="s">
        <v>4</v>
      </c>
      <c r="D34" s="27">
        <v>1</v>
      </c>
      <c r="E34" s="28">
        <v>5.59</v>
      </c>
      <c r="F34" s="28">
        <f>Tabelle1[[#This Row],[Quantity]]*Tabelle1[[#This Row],[Price (single)]]</f>
        <v>5.59</v>
      </c>
      <c r="G34" s="55" t="s">
        <v>33</v>
      </c>
      <c r="H34" s="30"/>
      <c r="I34" s="31"/>
      <c r="J34" s="25"/>
      <c r="K34" s="24"/>
      <c r="L34" s="16"/>
    </row>
    <row r="35" spans="1:12" s="17" customFormat="1" ht="15" thickBot="1" x14ac:dyDescent="0.35">
      <c r="A35" s="26">
        <v>28</v>
      </c>
      <c r="B35" s="27" t="s">
        <v>89</v>
      </c>
      <c r="C35" s="27" t="s">
        <v>4</v>
      </c>
      <c r="D35" s="27">
        <v>1</v>
      </c>
      <c r="E35" s="28">
        <v>4.99</v>
      </c>
      <c r="F35" s="28">
        <f>Tabelle1[[#This Row],[Quantity]]*Tabelle1[[#This Row],[Price (single)]]</f>
        <v>4.99</v>
      </c>
      <c r="G35" s="55" t="s">
        <v>35</v>
      </c>
      <c r="H35" s="30"/>
      <c r="I35" s="31"/>
      <c r="J35" s="25"/>
      <c r="K35" s="24"/>
      <c r="L35" s="16"/>
    </row>
    <row r="36" spans="1:12" s="17" customFormat="1" x14ac:dyDescent="0.3">
      <c r="A36" s="26">
        <v>29</v>
      </c>
      <c r="B36" s="27" t="s">
        <v>90</v>
      </c>
      <c r="C36" s="21" t="s">
        <v>4</v>
      </c>
      <c r="D36" s="27">
        <v>1</v>
      </c>
      <c r="E36" s="28">
        <v>6.99</v>
      </c>
      <c r="F36" s="28">
        <f>Tabelle1[[#This Row],[Quantity]]*Tabelle1[[#This Row],[Price (single)]]</f>
        <v>6.99</v>
      </c>
      <c r="G36" s="29" t="s">
        <v>34</v>
      </c>
      <c r="H36" s="30"/>
      <c r="I36" s="31"/>
      <c r="J36" s="25"/>
      <c r="K36" s="24"/>
      <c r="L36" s="16"/>
    </row>
    <row r="37" spans="1:12" s="17" customFormat="1" x14ac:dyDescent="0.3">
      <c r="A37" s="26">
        <v>30</v>
      </c>
      <c r="B37" s="27" t="s">
        <v>91</v>
      </c>
      <c r="C37" s="27" t="s">
        <v>4</v>
      </c>
      <c r="D37" s="27">
        <v>1</v>
      </c>
      <c r="E37" s="28">
        <v>3.99</v>
      </c>
      <c r="F37" s="28">
        <f>Tabelle1[[#This Row],[Quantity]]*Tabelle1[[#This Row],[Price (single)]]</f>
        <v>3.99</v>
      </c>
      <c r="G37" s="29" t="s">
        <v>36</v>
      </c>
      <c r="H37" s="30"/>
      <c r="I37" s="31"/>
      <c r="J37" s="25"/>
      <c r="K37" s="24"/>
      <c r="L37" s="16"/>
    </row>
    <row r="38" spans="1:12" s="17" customFormat="1" x14ac:dyDescent="0.3">
      <c r="A38" s="26">
        <v>31</v>
      </c>
      <c r="B38" s="27" t="s">
        <v>92</v>
      </c>
      <c r="C38" s="27" t="s">
        <v>4</v>
      </c>
      <c r="D38" s="27">
        <v>1</v>
      </c>
      <c r="E38" s="28">
        <v>2.2200000000000002</v>
      </c>
      <c r="F38" s="28">
        <f>Tabelle1[[#This Row],[Quantity]]*Tabelle1[[#This Row],[Price (single)]]</f>
        <v>2.2200000000000002</v>
      </c>
      <c r="G38" s="55" t="s">
        <v>37</v>
      </c>
      <c r="H38" s="30"/>
      <c r="I38" s="31"/>
      <c r="J38" s="25"/>
      <c r="K38" s="24"/>
      <c r="L38" s="16"/>
    </row>
    <row r="39" spans="1:12" s="17" customFormat="1" x14ac:dyDescent="0.3">
      <c r="A39" s="26">
        <v>32</v>
      </c>
      <c r="B39" s="56" t="s">
        <v>93</v>
      </c>
      <c r="C39" s="27" t="s">
        <v>4</v>
      </c>
      <c r="D39" s="27">
        <v>1</v>
      </c>
      <c r="E39" s="28">
        <v>2.39</v>
      </c>
      <c r="F39" s="28">
        <f>Tabelle1[[#This Row],[Quantity]]*Tabelle1[[#This Row],[Price (single)]]</f>
        <v>2.39</v>
      </c>
      <c r="G39" s="57" t="s">
        <v>38</v>
      </c>
      <c r="H39" s="30"/>
      <c r="I39" s="31"/>
      <c r="J39" s="25"/>
      <c r="K39" s="24"/>
      <c r="L39" s="16"/>
    </row>
    <row r="40" spans="1:12" s="17" customFormat="1" x14ac:dyDescent="0.3">
      <c r="A40" s="26">
        <v>33</v>
      </c>
      <c r="B40" s="56" t="s">
        <v>94</v>
      </c>
      <c r="C40" s="27" t="s">
        <v>4</v>
      </c>
      <c r="D40" s="27">
        <v>1</v>
      </c>
      <c r="E40" s="28">
        <v>9.1</v>
      </c>
      <c r="F40" s="28">
        <f>Tabelle1[[#This Row],[Quantity]]*Tabelle1[[#This Row],[Price (single)]]</f>
        <v>9.1</v>
      </c>
      <c r="G40" s="55" t="s">
        <v>39</v>
      </c>
      <c r="H40" s="30"/>
      <c r="I40" s="31"/>
      <c r="J40" s="25"/>
      <c r="K40" s="24"/>
      <c r="L40" s="16"/>
    </row>
    <row r="41" spans="1:12" s="17" customFormat="1" x14ac:dyDescent="0.3">
      <c r="A41" s="26">
        <v>34</v>
      </c>
      <c r="B41" s="56" t="s">
        <v>95</v>
      </c>
      <c r="C41" s="27" t="s">
        <v>4</v>
      </c>
      <c r="D41" s="27">
        <v>1</v>
      </c>
      <c r="E41" s="28">
        <v>5.84</v>
      </c>
      <c r="F41" s="28">
        <f>Tabelle1[[#This Row],[Quantity]]*Tabelle1[[#This Row],[Price (single)]]</f>
        <v>5.84</v>
      </c>
      <c r="G41" s="55" t="s">
        <v>40</v>
      </c>
      <c r="H41" s="30"/>
      <c r="I41" s="31"/>
      <c r="J41" s="25"/>
      <c r="K41" s="24"/>
      <c r="L41" s="16"/>
    </row>
    <row r="42" spans="1:12" s="17" customFormat="1" x14ac:dyDescent="0.3">
      <c r="A42" s="26">
        <v>35</v>
      </c>
      <c r="B42" s="56" t="s">
        <v>96</v>
      </c>
      <c r="C42" s="27" t="s">
        <v>4</v>
      </c>
      <c r="D42" s="27">
        <v>1</v>
      </c>
      <c r="E42" s="28">
        <v>5.13</v>
      </c>
      <c r="F42" s="28">
        <f>Tabelle1[[#This Row],[Quantity]]*Tabelle1[[#This Row],[Price (single)]]</f>
        <v>5.13</v>
      </c>
      <c r="G42" s="55" t="s">
        <v>41</v>
      </c>
      <c r="H42" s="30"/>
      <c r="I42" s="31"/>
      <c r="J42" s="25"/>
      <c r="K42" s="24"/>
      <c r="L42" s="16"/>
    </row>
    <row r="43" spans="1:12" s="17" customFormat="1" x14ac:dyDescent="0.3">
      <c r="A43" s="26">
        <v>36</v>
      </c>
      <c r="B43" s="56" t="s">
        <v>43</v>
      </c>
      <c r="C43" s="27" t="s">
        <v>4</v>
      </c>
      <c r="D43" s="27">
        <v>1</v>
      </c>
      <c r="E43" s="28">
        <v>13.08</v>
      </c>
      <c r="F43" s="28">
        <f>Tabelle1[[#This Row],[Quantity]]*Tabelle1[[#This Row],[Price (single)]]</f>
        <v>13.08</v>
      </c>
      <c r="G43" s="55" t="s">
        <v>42</v>
      </c>
      <c r="H43" s="30"/>
      <c r="I43" s="31"/>
      <c r="J43" s="25"/>
      <c r="K43" s="24"/>
      <c r="L43" s="16"/>
    </row>
    <row r="44" spans="1:12" s="17" customFormat="1" x14ac:dyDescent="0.3">
      <c r="A44" s="26">
        <v>37</v>
      </c>
      <c r="B44" s="56" t="s">
        <v>44</v>
      </c>
      <c r="C44" s="27" t="s">
        <v>4</v>
      </c>
      <c r="D44" s="27">
        <v>1</v>
      </c>
      <c r="E44" s="28">
        <v>3.72</v>
      </c>
      <c r="F44" s="28">
        <f>Tabelle1[[#This Row],[Quantity]]*Tabelle1[[#This Row],[Price (single)]]</f>
        <v>3.72</v>
      </c>
      <c r="G44" s="55" t="s">
        <v>45</v>
      </c>
      <c r="H44" s="30"/>
      <c r="I44" s="31"/>
      <c r="J44" s="25"/>
      <c r="K44" s="24"/>
      <c r="L44" s="16"/>
    </row>
    <row r="45" spans="1:12" s="17" customFormat="1" ht="15" thickBot="1" x14ac:dyDescent="0.35">
      <c r="A45" s="26">
        <v>38</v>
      </c>
      <c r="B45" s="56" t="s">
        <v>47</v>
      </c>
      <c r="C45" s="27" t="s">
        <v>4</v>
      </c>
      <c r="D45" s="27">
        <v>1</v>
      </c>
      <c r="E45" s="28">
        <v>17.989999999999998</v>
      </c>
      <c r="F45" s="28">
        <f>Tabelle1[[#This Row],[Quantity]]*Tabelle1[[#This Row],[Price (single)]]</f>
        <v>17.989999999999998</v>
      </c>
      <c r="G45" s="55" t="s">
        <v>48</v>
      </c>
      <c r="H45" s="30"/>
      <c r="I45" s="31"/>
      <c r="J45" s="25"/>
      <c r="K45" s="24"/>
      <c r="L45" s="16"/>
    </row>
    <row r="46" spans="1:12" s="17" customFormat="1" ht="15" thickBot="1" x14ac:dyDescent="0.35">
      <c r="A46" s="26">
        <v>39</v>
      </c>
      <c r="B46" s="47" t="s">
        <v>97</v>
      </c>
      <c r="C46" s="21" t="s">
        <v>4</v>
      </c>
      <c r="D46" s="47">
        <v>1</v>
      </c>
      <c r="E46" s="48">
        <v>0.75</v>
      </c>
      <c r="F46" s="48">
        <f>Tabelle1[[#This Row],[Quantity]]*Tabelle1[[#This Row],[Price (single)]]</f>
        <v>0.75</v>
      </c>
      <c r="G46" s="49" t="s">
        <v>46</v>
      </c>
      <c r="H46" s="50"/>
      <c r="I46" s="51" t="s">
        <v>3</v>
      </c>
      <c r="J46" s="52"/>
      <c r="K46" s="53"/>
      <c r="L46" s="16"/>
    </row>
    <row r="47" spans="1:12" ht="15.6" thickTop="1" thickBot="1" x14ac:dyDescent="0.35">
      <c r="A47" s="26">
        <v>40</v>
      </c>
      <c r="B47" s="47" t="s">
        <v>49</v>
      </c>
      <c r="C47" s="21" t="s">
        <v>4</v>
      </c>
      <c r="D47" s="47">
        <v>1</v>
      </c>
      <c r="E47" s="48">
        <v>0.75</v>
      </c>
      <c r="F47" s="48">
        <f>Tabelle1[[#This Row],[Quantity]]*Tabelle1[[#This Row],[Price (single)]]</f>
        <v>0.75</v>
      </c>
      <c r="G47" s="49" t="s">
        <v>46</v>
      </c>
      <c r="H47" s="50"/>
      <c r="I47" s="51" t="s">
        <v>3</v>
      </c>
      <c r="J47" s="52"/>
      <c r="K47" s="53"/>
    </row>
    <row r="48" spans="1:12" ht="15" thickTop="1" x14ac:dyDescent="0.3">
      <c r="E48" s="4" t="s">
        <v>98</v>
      </c>
      <c r="F48" s="4">
        <f>SUM(F8:F47)</f>
        <v>390.68000000000006</v>
      </c>
    </row>
    <row r="49" spans="5:6" x14ac:dyDescent="0.3">
      <c r="E49" s="1"/>
      <c r="F49" s="1"/>
    </row>
    <row r="50" spans="5:6" x14ac:dyDescent="0.3">
      <c r="E50" s="1"/>
      <c r="F50" s="1"/>
    </row>
  </sheetData>
  <mergeCells count="2">
    <mergeCell ref="J6:K6"/>
    <mergeCell ref="A6:I6"/>
  </mergeCells>
  <phoneticPr fontId="4" type="noConversion"/>
  <conditionalFormatting sqref="A8:F8 H8:K16 D9:F16 A9:C37 D17:K17 D18:F19 H18:K19 D20:K20 D21:F26 H21:K26 D27:K27 D28:F28 H28:K28 D29:K30 D31:F32 H31:K32 D33:K33 D34:F35 H34:K35 D36:K37 B38 A38:A45 C38:F45 H38:K45 A46:K47">
    <cfRule type="expression" dxfId="2" priority="5">
      <formula>$J8=$D8</formula>
    </cfRule>
    <cfRule type="expression" dxfId="1" priority="6">
      <formula>$J8&gt;$D8</formula>
    </cfRule>
    <cfRule type="expression" dxfId="0" priority="7">
      <formula>$J8&lt;$D8</formula>
    </cfRule>
  </conditionalFormatting>
  <hyperlinks>
    <hyperlink ref="G8" r:id="rId1" display="https://www.amazon.de/KGTCN-Linearwelle-Kugellagerstahl-Zylinderschiene-Drucker/dp/B0CY7TR9RG/ref=sr_1_42?__mk_de_DE=%C3%85M%C3%85%C5%BD%C3%95%C3%91&amp;crid=21FCJ095YUWZ4&amp;dib=eyJ2IjoiMSJ9.T8kzJdx2FcVRLFdwsTYak3EUGJUxC177tuutX0txm43-NdPi1NJbvMnJRJ8CRAS75UtsSAinC2eUEdi6b7EOp6EtjSX8glw4OOAIXsLeVn6WNoMtyCBHLiG4-wN1mtVtpJoixAEnkT3XKeN_DmHDkzD7NPeZbuNPMRDnlQqPP0_NDeGTngq1ySSNiAb5j4PPzNJadReK_0CeMQOAPIaYa9QV3ljHVpTlb_mful3sPwUakmvys0kqQenC-mYi1mein0liyzO50j44JvymaaeUuKRkRxyTRA3OCR7AQ93ECzo.yKMpdJ0n4Fh6ds3QitgY5vhwRtTA6E3UIHwYXhQ4YnU&amp;dib_tag=se&amp;keywords=smooth%2Brod%2B8mm%2B330mm&amp;qid=1727719174&amp;sprefix=smooth%2Brod%2B8mm%2B330mm%2Caps%2C59&amp;sr=8-42&amp;th=1" xr:uid="{8E51821E-69A9-4BE6-A9F5-C16FDA964969}"/>
    <hyperlink ref="G9" r:id="rId2" display="https://www.amazon.de/Linearwelle-Durchmesser-Linearf%C3%BChrung-Horizontale-Pr%C3%A4zisionswelle/dp/B08XYMPX9S/ref=sr_1_2?__mk_de_DE=%C3%85M%C3%85%C5%BD%C3%95%C3%91&amp;dib=eyJ2IjoiMSJ9.W1ySAPr4n6jCRDOCH92PGCE8dC9ppAM7KvrgUA77UCgqKhN_DI35GiDaG1hnpRn1SVoWUjmv8B7cSIK1KYCzVyXLGHl7qKjN8mNRPBabNyiycInJLzc2LY6-Fom4ffDCCGNVSsxsrue4Qt8q3sm3zCbKnhC6YO5XxPaxgPWU_XdXYp8A4AGMun8PFsuGSoiD4uRO5SOaywqMMj7NbIGpxsN-ZlDk_a1DJmhkm8GTIQuBhYo5CAE4kzwt-DHro3I-l_wq9_yDQj4QFexatZ9UarBJux8WfjPhYAWrzndwwAY.AFYqo_kd8IttVSi920PHjPULmROVTw5RcEKmzRkH7Pc&amp;dib_tag=se&amp;keywords=Rundstange%2B8%2Bmm%2B100mm&amp;qid=1728311594&amp;sr=8-2&amp;th=1" xr:uid="{23D2A67B-C71D-4F42-B6A1-52C479F71403}"/>
    <hyperlink ref="G10" r:id="rId3" display="https://www.amazon.de/Linearwelle-Durchmesser-Linearf%C3%BChrung-Horizontale-Pr%C3%A4zisionswelle/dp/B08XYN6DDC/ref=sr_1_2?__mk_de_DE=%C3%85M%C3%85%C5%BD%C3%95%C3%91&amp;crid=2O66W3FY1CZCF&amp;dib=eyJ2IjoiMSJ9.iLSO3kAo7hcggVzYFOhJHUoP04hnjxNNMAcZxsr42MY2tbCLA4_TJL5RdeuRUMVR0COgWp9uT-G1B3qlQYcYI8qaMtcWuhuMX1TxKhY3CDnT9dwvVecpzsKArLf6WDMPlozQU8LUCi4a4hoFQx0EHVBnH8ChVRvBmU6ldyBvDpTuXh0qogCKTd05Kds8schUTF4lPxLXCsWGab6fXDSWIjHjwdnlbw2TYkxgs3oFYMAyMg1zy2DXm7SP7SYFdi38kP-JB_iFfDpwk8CQtw2wCqomUlfn23X7Bhk7mduFDv4.OiCPFfBhArv9Fbu_21h_pS_rzIc0lxSJ9I10ALDykns&amp;dib_tag=se&amp;keywords=Rundstange%2B8%2Bmm%2Bx%2B365mm&amp;qid=1727720780&amp;sprefix=rundstange%2B8%2Bmm%2Bx%2B365mm%2Caps%2C60&amp;sr=8-2&amp;th=1" xr:uid="{02FF6E57-31F5-4E12-BDAC-C59C8DB4486C}"/>
    <hyperlink ref="G11" r:id="rId4" display="https://www.amazon.de/Original-Igus-RJ4JP-01-08-Gleitlager-Flashforge/dp/B079P717LJ/ref=sr_1_fkmr0_1?adgrpid=1192970771146211&amp;dib=eyJ2IjoiMSJ9.TOgsR5vWA5G8OSPpmg1hg1ryQoYpky5v0kdkygCiWZYZ12-P6tECQOLQ8ASILHus.e0qQXJNPG_aTQiK1ZCz6FnisX0k-mZ268F75wMsZk5Q&amp;dib_tag=se&amp;hvadid=72361946393159&amp;hvbmt=bp&amp;hvdev=c&amp;hvlocphy=130401&amp;hvnetw=s&amp;hvqmt=p&amp;hvtargid=kwd-74560876676135%3Aloc-72&amp;hydadcr=17868_2346547&amp;keywords=rj45%2Bjp%2B01-08&amp;msclkid=015b858d602215229219e371499959ac&amp;qid=1727801804&amp;sr=8-1-fkmr0&amp;th=1" xr:uid="{6E170FFE-F8BC-4EB8-B7AB-E959FD5B7220}"/>
    <hyperlink ref="G12" r:id="rId5" display="https://www.amazon.de/Aluminium-20-Z%C3%A4hne-Zahnriemenscheibe-Zahnriemen-i3-Kossel/dp/B077GMKW1C/ref=sr_1_5?__mk_de_DE=%C3%85M%C3%85%C5%BD%C3%95%C3%91&amp;crid=TIDPGZ1LLEOC&amp;dib=eyJ2IjoiMSJ9.AtG9_5EBSQq-wagCnDX5-eXaEHVDA-SH832bnWwL-UCRuYEWL8D9eW8nc4D8eX3nWG7-mp6zkeRuLUrNzqv009tJkDIR0eIlgkeOvz2DT0PRkPKzlEnyxixMS3WJnVO-gVPyKIM9sxj1nz3wycedHefdHEs-PKYQSQ5hsVGSq-P7MLc8gu61uLORteN5wr4wH_cRYWUTlXAWmoGCDtPqmD5yf-wLwU_7nT-Gage5q_MyyUzKC7WZCk5n7z7X8Nx22zDTQQHmOkiMOsQC_m2dKAZ1KGarRryMml1aAQ9e30o.OitAqYht4RU8-a1h9ZEl_VhOyuF8jqcTcgZlu-wjV2U&amp;dib_tag=se&amp;keywords=GT2+Riemenscheibe+20+Z%C3%A4hne+8mm+Bohrung&amp;qid=1727801927&amp;sprefix=gt2+riemenscheibe+20+z%C3%A4hne+8mm+bohrung%2Caps%2C76&amp;sr=8-5" xr:uid="{4B41E64E-FC1B-41E3-AD1D-13402449CA25}"/>
    <hyperlink ref="G13" r:id="rId6" display="https://www.amazon.de/Umlenkrolle-Pulleye-Bohrung-Zahnriemen-hochwertigem/dp/B09256JK7B/ref=sr_1_1?__mk_de_DE=%C3%85M%C3%85%C5%BD%C3%95%C3%91&amp;crid=7XVGFEY51VH3&amp;dib=eyJ2IjoiMSJ9.LbzVPhgarqphKMr1vTaE8n12sYFgXSbfFto02-UgX18dSsOBHm9mSANtQcx3k806n9NfGHjSGom0FVc5PDRYLp0r9aJsc0bRaJTzgnlSe33SaeD0gHujoMiwyw8PrZChjAiPtSNZTYO0GmnnXLSTWFV2WrXdobAkJEYYo-J0NKkPbzKufZwRoubHLIPfd42wLPGZGAmnAMS-ga7O_w21b4BIlasZQt-s9W5lhDPyRfqvhBifZmSwmeNRXnnjIqyOqGDpdZfatGviexM9q5xakJD5tjSzaLxx5dusRQnyhe8.CD8AoNrAgO5DVjOIfjOVB1bxPIv_J9mgXpIPT979-Mg&amp;dib_tag=se&amp;keywords=GT2+freie+Riemenscheibe+20+Z%C3%A4hne+Bohrung+3mm+%28mit+Lager%29&amp;qid=1727802090&amp;sprefix=gt2+freie+riemenscheibe+20+z%C3%A4hne+bohrung+3mm+mit+lager+%2Caps%2C63&amp;sr=8-1" xr:uid="{87EFD0E0-DD3C-4EF7-8412-ACBBC255BB63}"/>
    <hyperlink ref="G14" r:id="rId7" display="https://www.amazon.de/Aluminium-20-Z%C3%A4hne-Zahnriemenscheibe-Zahnriemen-i3-Kossel/dp/B077GNZK3J/ref=sr_1_5?__mk_de_DE=%C3%85M%C3%85%C5%BD%C3%95%C3%91&amp;crid=2PDI7FVG65IZA&amp;dib=eyJ2IjoiMSJ9.lySgh4wNM5UbnHzicJ5bUzSlUceq0bWp2jBuTB-z-xN7R_nMYT5SFgCbu8wpwPBbPi7Sy1upWrEFk-Dmk5mIJUHq_35Ok4G0rORL6dQkeGLhpXN-NpyuuYcQ23_JvqjiWNsqWRalA7juTYG6TKqB3kFy6jaMKdQEme_7uNqgNg93oX8sMUocCqWDHFOz-2gSDQI9eyZ_WXiiPlqmLxppgFwMZJv-hAk5Z_p9YBF6UvzgoRkV0q10s6TwgeNjIJWsbTLW7OgXor5n-UcO-9qRkigAiL_6qWmxOaB2Wzm2rDA.DdS2CRHGIemSUFYLl7e4QezbE2adVInnkHDxp3KrldU&amp;dib_tag=se&amp;keywords=GT2+pulley+20+teeth+5mm+bore&amp;qid=1728485210&amp;sprefix=gt2+pulley+20+teeth+5mm+bore%2Caps%2C71&amp;sr=8-5" xr:uid="{21A92218-7F40-4ADC-936B-867E8A1F2BEE}"/>
    <hyperlink ref="G15" r:id="rId8" display="https://www.amazon.de/Saipor-Montageblock-Zinklegierung-Einsatzkugellager-3D-Druckerzubeh%C3%B6r-Kit/dp/B08X6Q6194/ref=sr_1_7?__mk_de_DE=%C3%85M%C3%85%C5%BD%C3%95%C3%91&amp;crid=2PICQDDV4LFQG&amp;dib=eyJ2IjoiMSJ9.e4jkTsTawocVqMWaKSCzPZm3U4yXA6YlfbaHRYOKce3s1Le3RWYd2hkWbSAqvONrghrb5upi15tWezW3rWiQm3XuiApbqOsjkhtywnuAVZo3aM0vgWepHn_16DY-SK6nFHOdDfZFGKHrM3XZZQVLFC0Hdi1YWlrXKZwM7nf6ycI3OZ_ccF7UdJfEK1dTHvKXD8KEOGoD6sorpmPrITdUpxd4V3eEJN2ITMr5BzwKpwRQt5Kdj1zY3ITrzdJGXU_Lv_fcJrjMzdU0Wmvmpjw9CXErpEoGigpFf8Lugxviozc.O3y4Pu0B8va-0HN1emg0Wy_-mxg5XkR_S_3d6XzQvSU&amp;dib_tag=se&amp;keywords=KP08-Linearlager%2Bf%C3%BCr%2B8-mm-Linearwelle&amp;qid=1727802231&amp;sprefix=kp08-linearlager%2Bf%C3%BCr%2B8-mm-linearwelle%2Caps%2C70&amp;sr=8-7&amp;th=1" xr:uid="{E5248B32-DA6D-4009-8DA1-260221FC0C31}"/>
    <hyperlink ref="G16" r:id="rId9" display="https://www.amazon.de/QWORK-Flanschlager-Zinklegierung-Innenkugel-Stehlagereinheit/dp/B0BBTYYJ9J/ref=sr_1_5?__mk_de_DE=%C3%85M%C3%85%C5%BD%C3%95%C3%91&amp;crid=20A4A0HV6N5RH&amp;dib=eyJ2IjoiMSJ9.kV4uUoyvu0ckt3UDMi-z2L17TdYoD1urdIBo0Unvh1asghtktF-t9Y6yFom4nCaFBJmIcMHOLQAAoNUg967Sj4CSO3eL-8Htvf72bUKaQjJnmepv7VEGoyAIt3Cr-zLb2HHRyugvZwqqFy0MlQtvZRwhfezGzUcd5qvvsa6SSr4_O8MnX99JDvevk2EWWmKTMUJBQGAR_C9HDfPt6Ifo_dx_UEgk2RM2FgISKcGW8sg5xLqS5WCJqbTrKcSqixIwrMVCg12CpP9VPfkKpX7ts3K8aznttGQ_wnz9hxTDu7U.BKqiYafO4FDQfbqEn6QzbbeTuDqY8ikPmTw2qjG6uTI&amp;dib_tag=se&amp;keywords=KFL08+Vertikallager+f%C3%BCr+8mm+Linearwelle&amp;qid=1727802315&amp;sprefix=kfl08+vertikallager+f%C3%BCr+8mm+linearwelle%2Caps%2C72&amp;sr=8-5" xr:uid="{C1D7739B-56C7-4915-AA4E-D693B7C72E04}"/>
    <hyperlink ref="G18" r:id="rId10" display="https://www.amazon.de/geschlossener-Zahnriemen-breit-St%C3%BCck-200mm/dp/B07D92S592/ref=sr_1_1?__mk_de_DE=%C3%85M%C3%85%C5%BD%C3%95%C3%91&amp;crid=123T9RSKIF4EL&amp;dib=eyJ2IjoiMSJ9.Wm_q9iKRKH6Ki_KGhifRmBO8mMU_BBTEE1_o8Q-O_2dU1hR-Zerg3Sip2Nx7Zld04fNXMrx-Okock5QFmzjmXcmndo3Nc7ujvTXKYCQ5wx69cRxZ4uEfLJSn8QHBRwg3PL77iA7fJgXnhNKz-P9npgmCqAXRADUxwG2bgBL3eriYGqBQnBCEhiB8GnXu70_0fe75hd1R1jVD83LSG_IZffznrbrh3jcEemcMmfycdEUxUhblGauZv3TxAuv_J637GAQhWViHtUeCBpM70t4kT3_HY4u_5hTkS9mnf705Z5U.kNtacDr0KRaPQqajvx3vcAiW05iVgDIqQse-xgm26MQ&amp;dib_tag=se&amp;keywords=Geschlossener%2BGT2-Gurt%2B200%2Bmm&amp;qid=1727802549&amp;sprefix=geschlossener%2Bgt2-gurt%2B200%2Bmm%2Caps%2C83&amp;sr=8-1&amp;th=1" xr:uid="{74430C41-4E04-4308-87E1-E7D1357D1DCE}"/>
    <hyperlink ref="G19" r:id="rId11" display="https://www.amazon.de/GT2-riemen-6mm-10M-Drucker/dp/B097QPRGCJ/ref=sr_1_9?__mk_de_DE=%C3%85M%C3%85%C5%BD%C3%95%C3%91&amp;crid=24XSO08SDY6XJ&amp;dib=eyJ2IjoiMSJ9.RdQQqpTbnrwRMxW9_JfsJRwyww50mKO4AHXerSoLQ5J2MalK4rX9Y998iYHG_hZ4tDKBhP8WJXJkFQbFJP5hHd-fDhGs8eBsbVE5HHvLQ93xzeQyeM5zeqStVljYlPKv5waDuprnHSnD3tRQI1ftjA7fxpFU-PkessJM4nwhCdGvgJBZWXXv4ifyMjpkWaun2wJ06EvmH-ypl5Bzs1BydWhor0X9eE0BjDajV5mHjsmKyRwmCg7jDf9XFafqPu_HC22faqiImvNRFWLGqUiD99AmXK3NXRfo7tlsJEM47c8.8c1hWAwSWdvUzImLMK3D-Uf7OopxggzOyKjDAQTF2uQ&amp;dib_tag=se&amp;keywords=GT2-Riemen%2B630%2Bmm%2BL%C3%A4nge%2B%2F%2B6mm%2BBreite&amp;qid=1727802629&amp;sprefix=gt2-riemen%2B630%2Bmm%2Bl%C3%A4nge%2B%2F%2B6mm%2Bbreite%2Caps%2C83&amp;sr=8-9&amp;th=1" xr:uid="{9E54ACBF-BA75-48C9-9E46-1AD36E8B34A8}"/>
    <hyperlink ref="G20" r:id="rId12" xr:uid="{5749F539-75F4-47CB-A000-6A5A4F2F34CC}"/>
    <hyperlink ref="G21" r:id="rId13" display="https://www.amazon.de/SIENOC-Zahnriemenspanner-Torsionsfeder-3D-Drucker-Packung/dp/B01MYUY5MT/ref=sr_1_2?__mk_de_DE=%C3%85M%C3%85%C5%BD%C3%95%C3%91&amp;crid=36CIGWDH754GO&amp;dib=eyJ2IjoiMSJ9.3d1U04bhRKvIt1pkTHr28fa-qEYheFJdqNAE8o3svsIHJS_A9Bnw5t-al-cJWuhu8jv6qlInVnbAeXP4_yqwksQbOAzO3jCeXFN8FIE9uOGA7A7WCR-xTOtCuMDxtZHHF97HWfCqZb9jJtSS4Bkn9wN_XjIRb9kuTrSKYpWVrRxvB05TehFBvOx1dG5YO5n4l3_hILdqdWQTH0vpC5V3I_VVDA3J0rAX_9vc8VIqociKq-heut3guIPerA0bDZ3552pSYosCcCTvYTf8KOa9FW32vOPMQ0pZj4U9_Hncwug.sYlHdFrb_rvUJ1D_AaIoTihZFYmJ8mYh1ydYRmGmo3k&amp;dib_tag=se&amp;keywords=GT2-Spannfedern&amp;qid=1727804219&amp;sprefix=gt2-spannfedern%2Caps%2C291&amp;sr=8-2" xr:uid="{24A7A421-CF92-4D0A-A983-D8E7954A535D}"/>
    <hyperlink ref="G22" r:id="rId14" display="https://www.amazon.de/AZDelivery-DRV8825-Schrittmotor-Treiber-Modul-K%C3%BChlk%C3%B6rper-CNC-Shield/dp/B07YWV6W4W/ref=sr_1_1?__mk_de_DE=%C3%85M%C3%85%C5%BD%C3%95%C3%91&amp;crid=29QUTNQ44ZMAC&amp;dib=eyJ2IjoiMSJ9.9ZD49WoP21bob6eUoySxbCKcZZj1ZrbbYN2BxJHSkAA8EbYRcpp-gmzdQJMUsxskTCRXVrFk0RF3qAwR0Yn8xjKC5T8JtWzk1FHqzg-5WK47IdCgT95cOQgcziy62L7A6JUi7p3K6G8tlMyEa-t15HiuSiQy9iAfrL_OnGwZqQDkeIVYKjSGx6Tdxq4MHVRIAnQ5EdtlR7qIg1gV3fyr3FSLJvO0ppTqGYuKFVZKEC2DnxhNTvZ6EH6bT7knM0xDesSzeHQxkk5IwcJnXbBU-SbA5M2prStvsLfSySvNki4.q-kapyjPs0og2Z1noBuhGF4BU1I_M9wWr_vvemVY2f4&amp;dib_tag=se&amp;keywords=Treiber+DRV8825+mit+K%C3%BChler&amp;qid=1727805899&amp;s=industrial&amp;sprefix=treiber+drv8825+mit+k%C3%BChler%2Cindustrial%2C75&amp;sr=1-1" xr:uid="{EDBDF926-C57B-41E6-8C03-63FF7D26669F}"/>
    <hyperlink ref="G23" r:id="rId15" display="https://www.amazon.de/Yklhsocneg-Drucker-Motherboard-Steuerplatine-Kompatibel/dp/B0CGTXXJ5R/ref=sr_1_3?__mk_de_DE=%C3%85M%C3%85%C5%BD%C3%95%C3%91&amp;crid=14QLSJ3RF6YAI&amp;dib=eyJ2IjoiMSJ9.iNmZysWrc8z8hiCT38VwUJuW623trkfvUYSSC-4X7SMlD_rj0CgqQSQWMAk9nCTRR2SjR9qWxMyNF1KK7kLKqRcthpWZh4mGMoJ-vAgFM8rQI_Mm4duGofJa6Kq710Qv8FZIIKH2KhBjTXLwtrRC92XJT2XFzEmN6vQxDo-vEW34FTaCTS7zyAXqWIFkHclLnrZ5To3wi60Jw8rsWzBxOebUaMzg_xzD_iDBq9PM9rfEWYSyXfmkAoXjV5jj1Q4s9a0YuF6LtR113ul9RiiB0T3n7exxgAUFWHdoEGH2dX0.YsN5NuSvuJYrVkD9beNY8ZECkN1YrKhMYsG9mmbKc5g&amp;dib_tag=se&amp;keywords=MKS+GEN-L+V2.1&amp;qid=1727805377&amp;s=industrial&amp;sprefix=mks+gen-l+v2.1%2Cindustrial%2C62&amp;sr=1-3" xr:uid="{C4098E7A-BA35-4FA8-BD48-DE22A10F5794}"/>
    <hyperlink ref="G24" r:id="rId16" display="https://www.amazon.de/Sporgo-Netzteil-Trafo-Spannungswandler-Schalttransformatoren-Schwarz/dp/B0BZYWS63C/ref=sr_1_6?__mk_de_DE=%C3%85M%C3%85%C5%BD%C3%95%C3%91&amp;crid=26UUQA21IZAXP&amp;dib=eyJ2IjoiMSJ9.98S-g1AZzb8Fu3c0ibFMcDepFE4G2wLRCxIXwQFAmoefR9qBOWkDIUXHna_H6Yu1HNEWBwHFjl_9kyZ7y69upFyKiNVn2YRQqe37BZCQfs64IsfNlBPfvz6ffrcTuD4NWdGFGwJKB8Llvq-O_ua3UyiYXtM2w56UP1sOWykqMVcrLvMMtSSfjON2xFWQB0D7_Mrx89L6ruN340YQtGhb3aW4oBRz5gwFik1HOpZH099C6-uX-0Vn6uWcXaClYuFCk9g_D_TwoqIyhmaaYvYkzNSoV2Tzd8wdlmGlPaBndJw.0v7dbGxFvKw0LqMaI5YvUHrz2x9NKlHc7XnMuov_NdU&amp;dib_tag=se&amp;keywords=Netzteil+12v+6A&amp;qid=1727806482&amp;sprefix=netzteil+12v+6a%2Caps%2C67&amp;sr=8-6" xr:uid="{4C0F6CE4-3FEA-45CB-A7CB-CC52A04FD36C}"/>
    <hyperlink ref="G25" r:id="rId17" display="https://www.amazon.de/ALLECIN-1N4004-Gleichrichter-Gleichrichterdiode-Rectifier/dp/B0CKRKYZ9B/ref=sr_1_1_sspa?__mk_de_DE=%C3%85M%C3%85%C5%BD%C3%95%C3%91&amp;crid=3PLQUF6HP7UIP&amp;dib=eyJ2IjoiMSJ9.PtN90-ny-YlLsLXMGVkGK-RtM9yCoHg3ou9RerE6D6VWl1v-5woI_GBcR6I34Tc0SbGJjmLEhDuixqQJ4pW5WXOJNwpEeYrPQem2gETF50MFxEI7Gt18WAIAkXU86UI5OScA6-dauYF7xq8p2o2512ckbOzHc1dgz0T94yDm70B9xsAsCdq0BcZYUNoMJGJbC0Xav4QLwLQ6rMU9_8hHKFFgAUUIpR-rMEAHr0HRwxfI20Mt--xH0LBK6nzs5J9xnd2I4-iVxkha-LTdTCMGmpl8JH5qx_Rrk7rU0sEDlS8.vPZYCP_eO_KoVy3MZwi6Nt4MEIuNYXZFKEzSotDUYNg&amp;dib_tag=se&amp;keywords=1N4004%2Bdiode&amp;qid=1727805998&amp;s=industrial&amp;sprefix=1n4004%2Bdiode%2Cindustrial%2C64&amp;sr=1-1-spons&amp;sp_csd=d2lkZ2V0TmFtZT1zcF9hdGY&amp;th=1" xr:uid="{DE7ED308-2A00-4ADF-8400-B4932E1315E2}"/>
    <hyperlink ref="G26" r:id="rId18" display="https://www.amazon.de/Clyxgs-2-5mm-Buchse-Panelmontage-Anschluss/dp/B081CM1G4M/ref=sr_1_7_sspa?__mk_de_DE=%C3%85M%C3%85%C5%BD%C3%95%C3%91&amp;crid=2T7J8FZ1AEKPM&amp;dib=eyJ2IjoiMSJ9.5u7f4swSm4O1UUQbR9UB-ZsGGHiWcsMIMZBaTuEHZ38LtpfuXDJKoOb5a5lHSK4UDTOyfW1kotFzFAyebDxybmI-YhCfkEIbvu7chhoDBF8EES7TjKLR71H5TWCeFcZa1Yly5TEa5x5lpmminehS2FA2DHlug34dlKy_nwtGwQ_zjGQfflJ-d_rbKstdY7dpGv6umEvsqE-koB5AdfasglMZuNvESlNu_9ZG2C5i4lE.sa0oUuodkoicp_4Xxl51Fv8f5F0tM5zOCOt70kt0zTo&amp;dib_tag=se&amp;keywords=dc+adapter+anschluss+2.5&amp;qid=1727806241&amp;sprefix=dc+adaptere+anschluss+2.5%2Caps%2C67&amp;sr=8-7-spons&amp;sp_csd=d2lkZ2V0TmFtZT1zcF9tdGY&amp;psc=1" xr:uid="{E022CBFA-0086-424D-AE57-8C3764EABC81}"/>
    <hyperlink ref="G27" r:id="rId19" xr:uid="{0A334A6F-0B9D-489A-9FF1-366301B5B95D}"/>
    <hyperlink ref="G28" r:id="rId20" display="https://www.amazon.de/Twotrees-Moteur-17HS4401-connecteur-imprimante/dp/B07STT1876/ref=sr_1_2?crid=XCYS119FZUFD&amp;dib=eyJ2IjoiMSJ9.gc-CgJvtHSCONYsIAZmG4y47zg1kMUq_AEgK9R88tX7dvKOJHyEnDv7Vh2Ik4o0OJorugKj7-rq8ULEuFfbSZDUln2j_n8pRw7GvEYtVbIb9wfYDfIuJxWbwxwcIvab2Yir0jA3IzqiRJ_D_rPFSLYfpsIgS5FnYYdTfjFTExZITKbJW16OzoJTwxJXKTS62XVnWFOV2uL6tWH_b2xAllRHQFk-yD5cVxg1aFawx5izC5-ViFLcNAZZKv6jNSGy5j4vusC4JYaLXh2Cz2SWXzhCxhK2IQgOc6KxAPqlVVbE.IUtUP6-w4lnqvzej5JOU95-GPI1roZv1y6Y6oXHkxxc&amp;dib_tag=se&amp;keywords=nema+17+schrittmotor%2C+17hs4401&amp;qid=1728487923&amp;sprefix=17hs4401%29%2Caps%2C75&amp;sr=8-2" xr:uid="{ED499207-AE0E-4B50-8586-7287D88DD892}"/>
    <hyperlink ref="G31" r:id="rId21" display="https://www.amazon.de/meinschraubenversand-Zylinderschrauben-Zylinderkopfschrauben-Inbusschrauben-Innensechskant/dp/B0BNJXRWG3/ref=sxin_23_pa_sp_search_thematic_sspa?__mk_de_DE=%C3%85M%C3%85%C5%BD%C3%95%C3%91&amp;content-id=amzn1.sym.dc942f51-6fb4-4c60-9841-d7d58d59e3c5%3Aamzn1.sym.dc942f51-6fb4-4c60-9841-d7d58d59e3c5&amp;crid=3R9YZSSNIA8XD&amp;cv_ct_cx=m3%2B14&amp;dib=eyJ2IjoiMSJ9.iCnMfgZXFlY4b79p_r8nm2fHTWisZnm_U8gOju5vHYrc2bn8dAJUNKqhFt-ZzHshT95z9RjqRx7JaPZJa931bQ.XnHVQ1mY8xCWLVm2b4mAKMES30BOR6ghhaUhf6yiF4Y&amp;dib_tag=se&amp;keywords=m3%2B14&amp;pd_rd_i=B0BNJWB34D&amp;pd_rd_r=d6ad5abc-d1f6-4dfd-9024-71847b5885f4&amp;pd_rd_w=L0SYY&amp;pd_rd_wg=gQ8xA&amp;pf_rd_p=dc942f51-6fb4-4c60-9841-d7d58d59e3c5&amp;pf_rd_r=P7QWBVH2V6484BY7KVS6&amp;qid=1728635959&amp;sbo=RZvfv%2F%2FHxDF%2BO5021pAnSA%3D%3D&amp;sprefix=m3%2B14%2B%2Caps%2C83&amp;sr=1-1-6e6ea531-5af4-4866-af75-1ef299d1c279-spons&amp;sp_csd=d2lkZ2V0TmFtZT1zcF9zZWFyY2hfdGhlbWF0aWM&amp;th=1" xr:uid="{7FA30256-77D4-4E6E-9F60-6377475A0814}"/>
    <hyperlink ref="G32" r:id="rId22" display="https://www.amazon.de/dp/B07GLK29JR/ref=sspa_dk_detail_6?pd_rd_i=B07GLK29JR&amp;pd_rd_w=lRhvh&amp;content-id=amzn1.sym.6ffc9ff7-fa31-49da-8594-196e74bcf61e&amp;pf_rd_p=6ffc9ff7-fa31-49da-8594-196e74bcf61e&amp;pf_rd_r=9NADMQHBGZQ5Y11WAWRV&amp;pd_rd_wg=diD4r&amp;pd_rd_r=882eb90a-7cef-411d-b91c-bbf6aa5ae26a&amp;s=industrial&amp;sp_csd=d2lkZ2V0TmFtZT1zcF9kZXRhaWw&amp;th=1" xr:uid="{BCB74BE9-DED8-4E76-A60B-DD0F84B370BD}"/>
    <hyperlink ref="G33" r:id="rId23" display="https://www.amazon.de/Unterlegscheiben-Edelstahl-Karosseriescheiben-rostfreie-Gewindestangen/dp/B0C36ZMMCG/ref=mp_s_a_1_4?crid=664TA3GZGJZ4&amp;dib=eyJ2IjoiMSJ9.7MWhLqAHffRZOeg73WHzJ-pFI0p-fI5gbSyaEoiHvlQEeLAFzbZI-Am6RZ9eNFFtDri5FNgePTJzr2yrMSlWhgvWem7zosL2lfjqjItHEu1G5bGpFHy1__3IRrAjAgP_1W5FxMrD9c3k3NGt3BIiQ4uJFrlLXJV_OZyRn7d5VRQnZTRhFpJk-iU0xmDG_cPfDQK4rhIP7rpFGtW96lo0AA.9_NXPo1_rAN2EXz0FBy2O8QnIGU8HuUvBAOTZA0Gl1Q&amp;dib_tag=se&amp;keywords=m3%2BUnterlegscheiben%2Bweit&amp;qid=1728232153&amp;sprefix=m3%2Bunterlegscheiben%2Bweit%2Caps%2C141&amp;sr=8-4&amp;th=1" xr:uid="{5BEEEDD1-3C3E-42DD-9EA2-DFAB46CA0EF6}"/>
    <hyperlink ref="G34" r:id="rId24" display="https://www.amazon.de/Unterlegscheibe-Sortiment-Unterlegscheiben-metrischer-best%C3%A4ndig/dp/B08D7R14C9/ref=sr_1_5?crid=BYW6P9ZGPU5Q&amp;dib=eyJ2IjoiMSJ9.KkCc7jCGjwn_7eOF4ZeFFpAJnmMHef0F6tqBoOlgtKim7qlC_zlvl0TcVMA-QElnN88XfyBvpS2VErhXwnN97xhDVUJYncJiIycXZiOb9jsJclDJwi8pw-odDChVMjAuDDXS-KtCZA_sWvw0r-mzxDvD5PmWwoXDqSCfcNNtlDLjZqr4ReV3IbcJ7Rp8GscspvA0g-S1I8EsUXuLnoE8wNK5aiN44uImbvTZzRGIb_SEriE1Y5TkOwcYKlQ_03OSXeGhrlKZT6pBYytpQSqBxFylv3OygQDQfoJSQmx3Jo4.MFd6cbVmy1BtXRljJsx4rZbfeYcTiEb81yfe0KYSbAs&amp;dib_tag=se&amp;keywords=m3+unterlegscheiben&amp;qid=1728636417&amp;sprefix=m3+unt%2Caps%2C82&amp;sr=8-5" xr:uid="{5E20ED8A-2DFD-41C9-A595-F14D8A3B3A0F}"/>
    <hyperlink ref="G36" r:id="rId25" xr:uid="{7000B2CC-4CF2-452D-96A4-A4F31042C046}"/>
    <hyperlink ref="G35" r:id="rId26" display="https://www.amazon.de/Selbstsichernde-Sicherungsmuttern-Edelstahl-Stopmuttern-Sechskantmuttern/dp/B0CC5R7NCL/ref=mp_s_a_1_5?crid=2ZOCWDYHULD9P&amp;dib=eyJ2IjoiMSJ9.zOqxE5YBOeRGZBxzKCjJzynDR6AWRt_Cr92EBCNuchPXO_RpPhlo5CMVbBltOzruzO5eCRkZZ4Yyx2mdqD1i5dFtsXslEhhtCD6_LdYIg8Zav0UmYMQ-jOSogOsYcCcjIgqio99UBx_lXL7G9NBHiGtnlUnKCoFbY7iAR4BtnwTRyOOEj2zjoTwqBXA-4Z9P-utNnLKI25lVY15Xc36AEg.ASgXtmaS-4_fOc0Z87Hy_KqL_Yt3le0fLk8sOQvFFRg&amp;dib_tag=se&amp;keywords=nylstop%2Bm5%2Bnuts&amp;qid=1728229883&amp;sprefix=nylstop%2Bm5%2Bnuts%2Caps%2C1141&amp;sr=8-5&amp;th=1" xr:uid="{494F795A-B0EB-4229-9277-E1F6044DB195}"/>
    <hyperlink ref="G37" r:id="rId27" display="https://www.amazon.de/140-Selbstsichernde-Sechskantmuttern-Sicherungsmuttern-Kontermuttern/dp/B0D1V6WKQP/ref=mp_s_a_1_6?crid=QH359YNG0WO5&amp;dib=eyJ2IjoiMSJ9.5PzWM8LIr_DQGc2tb5IlJcT2uJckDvQCtQcOHhH8HKtAzxNPA7h0zaPO5-N6ZQwvhpHkW7pM5XI4TKm8RH1NHlDKlWweTtfYX6gygfyiRMyUhR78tUStJyr-rb2d0jbhFxAPCuLukCgZtmHrZowCTBfcBoLsZUaa-3POjc5fwGX-0EGuAB8OJgO1JXGBApXZUvodgavHNq7ItOmo8ZikRg.I4QrhqnUy4sf3SY7T5xbCo7UZQWmQivM16N5LRJC8ec&amp;dib_tag=se&amp;keywords=nylstop%2Bm3%2Bnuts&amp;qid=1728229776&amp;sprefix=nylstop%2Bm3%2Bnuts%2Caps%2C241&amp;sr=8-6&amp;th=1" xr:uid="{2A48F2D6-D249-4049-8F7B-B02AF2BB060F}"/>
    <hyperlink ref="G38" r:id="rId28" display="https://www.amazon.de/Zylinderschrauben-mit-Innensechskant-Vollgewinde-Zylinderkopfschrauben/dp/B01H9HG6I6/ref=sr_1_5?__mk_de_DE=%C3%85M%C3%85%C5%BD%C3%95%C3%91&amp;crid=1DX4539PGO15L&amp;dib=eyJ2IjoiMSJ9.PyLUixewMdKgmgM36Wnl8kdsYPPlA7zTSC-R-9tB_1rzjJ2_fbGzbcBWYhYnH3a_altQuO28LEC45Rl-ri_RHp1GXerYlhVgv0DeVikLqAvjL2PN1cfwHzHOg75KR7W46sNEOFSdnBp0dDzTFjzd3MqEk4rEuQjFxzFTs6vZqQlLZxZbc0UQcegjGL-gfzXbG-kvlWnxXDgx3SnlTi1ffDCtFZD9vf93U99fl_INIDs7I0wXOVsZfRBH_M5ORMVN2KJ994JU1B1sgDVXCL3omkcziC8u5UgdSrlqsI_jWKg.t7uRZbDHcYIjaWCfOT4VT6SzBlQ1LTYsB7qWuWyRrS8&amp;dib_tag=se&amp;keywords=m5x18%2Bschrauben&amp;qid=1728637608&amp;sprefix=m5x18%2Bschrauben%2Caps%2C82&amp;sr=8-5&amp;th=1" xr:uid="{870B06AB-5E84-4A5E-966F-0823EEA9B0A2}"/>
    <hyperlink ref="G40" r:id="rId29" display="https://www.amazon.de/Techtanium%C2%AE-Gewindestifte-Innensechskant-Madenschrauben-Schraubstifte/dp/B0CC9J2RR6/ref=sr_1_15?__mk_de_DE=%C3%85M%C3%85%C5%BD%C3%95%C3%91&amp;crid=2AROMXL5IBXJB&amp;dib=eyJ2IjoiMSJ9.PyndDJTLz6A_Yr2-y4oEMj2Fo3oiBwwdq-jQmg3vPAL6ng_A3ZMiiWZw23OYu_3CtUo-HuhdYC4679uyR8sVjHkHEeFtG7N-JtXNwtSFB7aXFa83plMr-Dya1LRvlOpGrzdkIHmOxW7WSIP-g0ZuK2OhQupROoJFkPyvENsgBMxjXynd04fkNVcjJlJcBXdLHGuildxUzEIoj5VmY2yQkKYX5tMLJaODIdvBJuJ88AGu6vrMFufdpVz39Ckym4pg-GetDvP_cgRcaPsxKpGX5-V-PUaPESntV-jvcbOvtl0.FBGkGg9QUmI6rytR8AR4pKFfDgBH3sbgXnCZaSCyW7M&amp;dib_tag=se&amp;keywords=m3%2Bx%2B6%2Bmadenschraube&amp;qid=1728637857&amp;sprefix=m3%2Bx%2B6%2Bmadenschraube%2Caps%2C69&amp;sr=8-15&amp;th=1" xr:uid="{4B02D49A-7160-49C0-BB6E-EDA22FCCE21D}"/>
    <hyperlink ref="G41" r:id="rId30" display="https://www.amazon.de/dp/B07L6C6SKF/ref=twister_B07L69RGV7?_encoding=UTF8&amp;th=1" xr:uid="{B73C2F6B-7DDF-439A-94FA-8104C4C18930}"/>
    <hyperlink ref="G42" r:id="rId31" display="https://www.amazon.de/Unterlegscheiben-Verzinkt-Stahl-Beilagscheiben-U-Scheiben/dp/B0CK2PLRKP/ref=sr_1_1_sspa?__mk_de_DE=%C3%85M%C3%85%C5%BD%C3%95%C3%91&amp;crid=1ZOPGFJR3EY0H&amp;dib=eyJ2IjoiMSJ9.u4nAnTCxspMIq3tRYccin4Jf8CEojsAKMh4SftPCzZr6RwcafeIcOPlIGxGTf7v8mb5Hr-GqgplypZncNq6FPjtkpoetonNQ8Jvk35xz2hYHxGzckARlAh3wzsplbgfQrBDy7VhQrdH_PL9gZdsNEQDOzn1qn3cDDKdSjpOWUejyY998TavEKUV5Mel6OlZJkZ_Y5nu-PaI1TvTZBsrk_MLag8yzb03CrKZ3vNjxe1Q.k4ElIGvvOUSC_rASEZoGxNBXRvP5VZWtf9EmNXs8gQQ&amp;dib_tag=se&amp;keywords=M5%2Bunterlegscheiben&amp;qid=1728638085&amp;s=diy&amp;sprefix=m5%2Bunterlegscheiben%2Cdiy%2C72&amp;sr=1-1-spons&amp;sp_csd=d2lkZ2V0TmFtZT1zcF9hdGY&amp;th=1" xr:uid="{CD076ED5-B90B-4718-8434-35AF31842707}"/>
    <hyperlink ref="G43" r:id="rId32" display="https://www.amazon.de/CONPHERON-Messing-S%C3%A4ulen-Abstandshalter-Distanzh%C3%BClse-Abstandsbolzen/dp/B09NZSB5JN/ref=sr_1_2?__mk_de_DE=%C3%85M%C3%85%C5%BD%C3%95%C3%91&amp;crid=JVY6T6J5Y2CU&amp;dib=eyJ2IjoiMSJ9.Vk0jeRSBKkwpjMFy7gyagi-6HV-rY7Qdo1yB2RzbKyZByfEGTS9SLD98NGxEyB3SYV-J7rWwqiFo6so8aO_1TZqDb3a1276bRLnzpyvphe8y_qT40Bz272o33p8lj-9JjdMKLbvpA0kuJXII4NsttmPn5Oy6qdMnBDS1gSS3IFcOnNMgIKJiAs8uEA1fv55oWWeY_rPV9puayRw6un1ugs-suIMaZQCX0L1OMkyGaXM.epNoNtN0oCLC5ebzJiCyOghORJJ1S6z4EFxEdZ8jKkA&amp;dib_tag=se&amp;keywords=Abstandsbolzen%2Bm3%2Bx18%2Bmm&amp;qid=1728638404&amp;s=diy&amp;sprefix=abstandsbolzen%2Bm3%2Bx18%2Bmm%2Cdiy%2C62&amp;sr=1-2&amp;th=1" xr:uid="{3C599B21-7FF9-4F01-85FA-8B43AE13B560}"/>
    <hyperlink ref="G44" r:id="rId33" display="https://www.amazon.de/Zylinderschrauben-mit-Innensechskant-Vollgewinde-Zylinderkopfschrauben/dp/B01IMFRTK8/ref=sr_1_4?__mk_de_DE=%C3%85M%C3%85%C5%BD%C3%95%C3%91&amp;crid=1H77MS6SXIMOR&amp;dib=eyJ2IjoiMSJ9.lV07KGePoDbM5UkAxRwZWB7Tz2e2MW3VnxlmZKce9023K8BIA_Ex-qdKVnMnNP9-RbtjuiiWzb1Egb_4t6I3iHIsj2oUl7iVnccMhmRxJBWpnhsfeEztnwOFL6Lw8hOB2QQAJW9SX0xrXcCFlfRoNRhZMr9pKaf32oXVT1eAyr-o0ae8rY3JNH-BqXJ20cqmL9WBsCD2Se4-gnV3Zpnw-M5F3PbbZ-482nfWBJU_fZ8b1Gg8RY8VA_OtN5A1B0j6Ez0WEJMRmc4qItKHEVgEQ2LeHMDqLS_JxU6a9ESi1sM.qpYAmdN3C0C3qedbeWfdZwLB77-J4xao9XeG55zVpH0&amp;dib_tag=se&amp;keywords=m%2B2.5%2Bx%2B14%2Bzylinderkopf&amp;qid=1728638773&amp;sprefix=m%2B2.5%2Bx%2B14%2Bzylinderkopf%2Caps%2C75&amp;sr=8-4&amp;th=1" xr:uid="{2DA3F344-A72A-48A9-88F7-EE0F4C8EC571}"/>
    <hyperlink ref="G45" r:id="rId34" display="https://www.3djake.de/esun/abs-black-6" xr:uid="{B1AB7853-22B9-4904-8FA3-9F41A81BADE9}"/>
  </hyperlinks>
  <pageMargins left="0.70866141732283472" right="0.70866141732283472" top="0.78740157480314965" bottom="0.78740157480314965" header="0.31496062992125984" footer="0.31496062992125984"/>
  <pageSetup paperSize="9" scale="69" orientation="landscape" r:id="rId35"/>
  <headerFooter>
    <oddFooter>&amp;LDatei: &amp;F
Dateipfad: &amp;Z&amp;F
Datum: &amp;D</oddFooter>
  </headerFooter>
  <tableParts count="1">
    <tablePart r:id="rId3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ab3a0a-2384-4df7-9d24-2f3eefe2dc2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2EA6CD9962E454C97574B3251DCDB10" ma:contentTypeVersion="6" ma:contentTypeDescription="Ein neues Dokument erstellen." ma:contentTypeScope="" ma:versionID="7e8da8dfdb780c79f5a0df102f06acf9">
  <xsd:schema xmlns:xsd="http://www.w3.org/2001/XMLSchema" xmlns:xs="http://www.w3.org/2001/XMLSchema" xmlns:p="http://schemas.microsoft.com/office/2006/metadata/properties" xmlns:ns3="08ab3a0a-2384-4df7-9d24-2f3eefe2dc26" targetNamespace="http://schemas.microsoft.com/office/2006/metadata/properties" ma:root="true" ma:fieldsID="bb24bf6c013df53986988f4f89772ed5" ns3:_="">
    <xsd:import namespace="08ab3a0a-2384-4df7-9d24-2f3eefe2dc2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b3a0a-2384-4df7-9d24-2f3eefe2dc2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0 Y g x W M d I k V q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q h w t Q Y y R S D v D / w B U E s D B B Q A A g A I A N G I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i D F Y K I p H u A 4 A A A A R A A A A E w A c A E Z v c m 1 1 b G F z L 1 N l Y 3 R p b 2 4 x L m 0 g o h g A K K A U A A A A A A A A A A A A A A A A A A A A A A A A A A A A K 0 5 N L s n M z 1 M I h t C G 1 g B Q S w E C L Q A U A A I A C A D R i D F Y x 0 i R W q U A A A D 2 A A A A E g A A A A A A A A A A A A A A A A A A A A A A Q 2 9 u Z m l n L 1 B h Y 2 t h Z 2 U u e G 1 s U E s B A i 0 A F A A C A A g A 0 Y g x W A / K 6 a u k A A A A 6 Q A A A B M A A A A A A A A A A A A A A A A A 8 Q A A A F t D b 2 5 0 Z W 5 0 X 1 R 5 c G V z X S 5 4 b W x Q S w E C L Q A U A A I A C A D R i D F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Y Z y E 4 G 3 r 0 u Y e W 3 a 8 B W A x Q A A A A A C A A A A A A A Q Z g A A A A E A A C A A A A C n 6 1 F N a p s D f h W J A / P l X / 4 p w O n V 4 2 P i c 0 0 Q S f H T 0 Z Q 2 v A A A A A A O g A A A A A I A A C A A A A C W + 6 j p G b m / D i B J h / C l h C D d O k B 8 d s c / T q 1 g 5 X a 8 S 1 2 f W l A A A A B H v B j P 0 G X j F f X b s k V g C o h S e Y 5 D o y 8 W x 8 + 9 Y + p 4 2 G 8 X e i h 3 J a y m H y O + p 7 c V U x t z 7 i 8 F E p H E V D a j B T 5 Z O / f l 9 O 2 X o 7 u p V R 1 z E 1 B H D a y C K Z W i 6 k A A A A C x E s / o + M + s s V Q y O 8 P z j T A o i G z f o z w D 6 F R U S Z W l X 4 C z 1 w 5 k z d X d a P I 7 a q U w E 4 h m 3 c a + 7 0 a v / q 4 x p h L s J j w 4 d S 3 J < / D a t a M a s h u p > 
</file>

<file path=customXml/itemProps1.xml><?xml version="1.0" encoding="utf-8"?>
<ds:datastoreItem xmlns:ds="http://schemas.openxmlformats.org/officeDocument/2006/customXml" ds:itemID="{CCC35C7E-991F-421A-A863-533918E9B34D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08ab3a0a-2384-4df7-9d24-2f3eefe2dc26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51302FE-9E43-4756-874C-B44D7D0B2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ab3a0a-2384-4df7-9d24-2f3eefe2dc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6BC659-A41D-475D-A389-BF310CCBC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A03272-E75B-44AF-8CC4-49B73CD61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BANF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Leven Hennig</dc:creator>
  <cp:keywords/>
  <dc:description/>
  <cp:lastModifiedBy>Leven Louis Hennig</cp:lastModifiedBy>
  <cp:revision/>
  <dcterms:created xsi:type="dcterms:W3CDTF">2024-01-15T12:15:02Z</dcterms:created>
  <dcterms:modified xsi:type="dcterms:W3CDTF">2025-01-13T11:58:27Z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0x01010062EA6CD9962E454C97574B3251DCDB10</vt:lpwstr>
  </property>
</Properties>
</file>