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38E4F7E3-49C0-47F5-BFF5-5CBD6FA031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76756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<sst xmlns="http://schemas.openxmlformats.org/spreadsheetml/2006/main" count="23" uniqueCount="23">
  <si>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</si>
  <si>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</si>
  <si>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</si>
  <si>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[Vendor Name]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</si>
  <si>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</si>
  <si>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</si>
  <si>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</si>
  <si>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</si>
  <si>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</si>
  <si>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</si>
  <si>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</si>
  <si>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</si>
  <si>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</si>
  <si>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</si>
  <si>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</si>
  <si>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</si>
  <si>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DE767565</t>
  </si>
  <si>
    <t>07/29/2025</t>
  </si>
  <si>
    <t>Avenida Senador Queirós lado par</t>
  </si>
  <si>
    <t>Centro, São Paulo, SP</t>
  </si>
  <si>
    <t>815-250-6051</t>
  </si>
  <si>
    <t>tiger.shop@mail.com</t>
  </si>
  <si>
    <t>663318 / 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</si>
</sst>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16</v>
      </c>
      <c r="C7" s="7" t="s">
        <v>17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3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18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19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4</v>
      </c>
      <c r="C16" s="52"/>
      <c r="D16" s="16" t="s">
        <v>5</v>
      </c>
      <c r="E16" s="53" t="s">
        <v>6</v>
      </c>
      <c r="F16" s="52"/>
      <c r="G16" s="16" t="s">
        <v>7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 t="s">
        <v>22</v>
      </c>
      <c r="C18" s="56"/>
      <c r="D18" s="17">
        <v>33734.58</v>
      </c>
      <c r="E18" s="55">
        <v>5</v>
      </c>
      <c r="F18" s="56"/>
      <c r="G18" s="17">
        <f t="shared" ref="G18:G25" si="0">D18*E18</f>
        <v>168672.90000000002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/>
      <c r="C19" s="56"/>
      <c r="D19" s="19">
        <v>0</v>
      </c>
      <c r="E19" s="55">
        <v>0</v>
      </c>
      <c r="F19" s="56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/>
      <c r="C20" s="56"/>
      <c r="D20" s="19">
        <v>0</v>
      </c>
      <c r="E20" s="55">
        <v>0</v>
      </c>
      <c r="F20" s="56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/>
      <c r="C21" s="56"/>
      <c r="D21" s="19">
        <v>0</v>
      </c>
      <c r="E21" s="55">
        <v>0</v>
      </c>
      <c r="F21" s="56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8</v>
      </c>
      <c r="C27" s="27"/>
      <c r="D27" s="28"/>
      <c r="E27" s="29" t="s">
        <v>9</v>
      </c>
      <c r="F27" s="30"/>
      <c r="G27" s="31">
        <f>SUM(G18:G25)</f>
        <v>168672.90000000002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177106.54500000001</v>
      </c>
      <c r="C28" s="27"/>
      <c r="D28" s="28"/>
      <c r="E28" s="29" t="s">
        <v>10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11</v>
      </c>
      <c r="F29" s="30"/>
      <c r="G29" s="33">
        <v>0.05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12</v>
      </c>
      <c r="F30" s="30"/>
      <c r="G30" s="31">
        <f>(G27-G28)*G29</f>
        <v>8433.6450000000023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13</v>
      </c>
      <c r="F31" s="30"/>
      <c r="G31" s="31">
        <f>G27-G28+G30</f>
        <v>177106.54500000001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14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15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DE767565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2025-06-30T02:43:46Z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