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FSC\21.1\ine5405\trabalhos\"/>
    </mc:Choice>
  </mc:AlternateContent>
  <xr:revisionPtr revIDLastSave="0" documentId="13_ncr:1_{35F3389C-0189-4CC4-82E0-C97B1E0171A4}" xr6:coauthVersionLast="47" xr6:coauthVersionMax="47" xr10:uidLastSave="{00000000-0000-0000-0000-000000000000}"/>
  <bookViews>
    <workbookView minimized="1" xWindow="3585" yWindow="3585" windowWidth="21600" windowHeight="11385" xr2:uid="{123996E8-6AF1-4609-9866-7CB44AA5C95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O10" i="1"/>
  <c r="O9" i="1" s="1"/>
  <c r="O7" i="1"/>
  <c r="O8" i="1"/>
  <c r="J10" i="1"/>
  <c r="J9" i="1"/>
  <c r="J8" i="1"/>
  <c r="J7" i="1"/>
  <c r="J6" i="1"/>
  <c r="J5" i="1"/>
  <c r="J4" i="1"/>
  <c r="J3" i="1"/>
  <c r="J2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I10" i="1"/>
  <c r="I9" i="1"/>
  <c r="I8" i="1"/>
  <c r="I7" i="1"/>
  <c r="I6" i="1"/>
  <c r="I5" i="1"/>
  <c r="I4" i="1"/>
  <c r="I3" i="1"/>
  <c r="I2" i="1"/>
  <c r="O4" i="1"/>
  <c r="O5" i="1" s="1"/>
  <c r="O2" i="1"/>
  <c r="O1" i="1"/>
  <c r="O3" i="1" s="1"/>
  <c r="O6" i="1" l="1"/>
  <c r="I11" i="1"/>
</calcChain>
</file>

<file path=xl/sharedStrings.xml><?xml version="1.0" encoding="utf-8"?>
<sst xmlns="http://schemas.openxmlformats.org/spreadsheetml/2006/main" count="1262" uniqueCount="674">
  <si>
    <t>RAZÃO SOCIAL</t>
  </si>
  <si>
    <t>ENDEREÇO</t>
  </si>
  <si>
    <t>BAIRRO</t>
  </si>
  <si>
    <t>BANDEIRA</t>
  </si>
  <si>
    <t>PREÇO VENDA</t>
  </si>
  <si>
    <t>DATA COLETA</t>
  </si>
  <si>
    <t>AUTO POSTO PLANALTO LTDA</t>
  </si>
  <si>
    <t>AVENIDA MINAS GERAIS, 123</t>
  </si>
  <si>
    <t>Jardim Apuracana</t>
  </si>
  <si>
    <t>PETROBRAS DISTRIBUIDORA S.A.</t>
  </si>
  <si>
    <t>30/06/2021</t>
  </si>
  <si>
    <t>CASA ROSA COMBUSTÍVEIS S/A</t>
  </si>
  <si>
    <t>RUA MINAS GERAIS, 510</t>
  </si>
  <si>
    <t>Centro</t>
  </si>
  <si>
    <t>RAIZEN</t>
  </si>
  <si>
    <t>V. BRAMBILA &amp; CIA. LTDA.</t>
  </si>
  <si>
    <t>AVENIDA MINAS GERAIS, 568</t>
  </si>
  <si>
    <t>Jd Apucarana</t>
  </si>
  <si>
    <t>IPIRANGA</t>
  </si>
  <si>
    <t>AUTO POSTO VILA NOVA LTDA.</t>
  </si>
  <si>
    <t>AVENIDA MINAS GERAIS, 3970</t>
  </si>
  <si>
    <t>Vila Sao Miguel</t>
  </si>
  <si>
    <t>AUTO POSTO CATUAI LTDA</t>
  </si>
  <si>
    <t>RUA GATURAMO, 475</t>
  </si>
  <si>
    <t>Jardim Primavera</t>
  </si>
  <si>
    <t>BRANCA</t>
  </si>
  <si>
    <t>BREDA COMÉRCIO DE COMBUSTSTÍVEIS LTDA.</t>
  </si>
  <si>
    <t>AVENIDA MARACANÃ, 3530</t>
  </si>
  <si>
    <t>Vila Araponguinha</t>
  </si>
  <si>
    <t>ZAGHINI &amp; ZAGHINI LTDA.</t>
  </si>
  <si>
    <t>RUA TICO-TICO DO BICO AMARELO, 63</t>
  </si>
  <si>
    <t>Jd. Universitario</t>
  </si>
  <si>
    <t>POSTO ARAPONGAS COMERCIO DE COMBUSTIVEIS LTDA</t>
  </si>
  <si>
    <t>AVENIDA ARAPONGAS, 1780</t>
  </si>
  <si>
    <t>GONCALES COMERCIO DE COMBUSTIVEIS LTDA.</t>
  </si>
  <si>
    <t>RUA UIRAPURU, 1901</t>
  </si>
  <si>
    <t>AUTO POSTO ECOEFICIENTE LTDA</t>
  </si>
  <si>
    <t>AVENIDA GATURAMO, 556</t>
  </si>
  <si>
    <t>YOLANDA BRONGEL KARAS</t>
  </si>
  <si>
    <t>RODOVIA BR-476, 8510</t>
  </si>
  <si>
    <t>Porto das Laranjeiras</t>
  </si>
  <si>
    <t>28/06/2021</t>
  </si>
  <si>
    <t>DEHAINI &amp; CIA LTDA</t>
  </si>
  <si>
    <t>RODOVIA BR 476, 5556</t>
  </si>
  <si>
    <t>Estacao</t>
  </si>
  <si>
    <t>29/06/2021</t>
  </si>
  <si>
    <t>AUTO POSTO PRINCIPAL LTDA</t>
  </si>
  <si>
    <t>AVENIDA VICTOR DO AMARAL, 1080</t>
  </si>
  <si>
    <t>AUTO POSTO FIALLA II LTDA</t>
  </si>
  <si>
    <t>AVENIDA DOUTOR VICTOR DO AMARAL, 563</t>
  </si>
  <si>
    <t>POSTO PREMIUM LTDA</t>
  </si>
  <si>
    <t>AVENIDA ARCHELAU DE ALMEIDA TORRES, 1627</t>
  </si>
  <si>
    <t>AUTO POSTO FIALLA LTDA</t>
  </si>
  <si>
    <t>AVENIDA ARCHELAU DE ALMEIDA TORRES, 925</t>
  </si>
  <si>
    <t>AUTO POSTO FIALLA III LTDA</t>
  </si>
  <si>
    <t>RUA MANOEL RIBAS, 701</t>
  </si>
  <si>
    <t>N RAMALHO &amp; CIA. LTDA.</t>
  </si>
  <si>
    <t>AVENIDA ANTONIO RAMINELLI, 681</t>
  </si>
  <si>
    <t>Jardim Ana Rosa</t>
  </si>
  <si>
    <t>AUTO POSTO MUFFATO LTDA</t>
  </si>
  <si>
    <t>RUA CARLOS SAWADE, 408 TERREO</t>
  </si>
  <si>
    <t>COMERCIO DE COMBUSTIVEIS PANTERA LTDA</t>
  </si>
  <si>
    <t>RODOVIA CELSO GARCIA CID, 3514</t>
  </si>
  <si>
    <t>Jd Novo Bandeirantes</t>
  </si>
  <si>
    <t>BUCCIOLI AUTO POSTO LTDA</t>
  </si>
  <si>
    <t>AVENIDA INGLATERRA, 203</t>
  </si>
  <si>
    <t>BRZ COMERCIO DE COMBUSTIVEIS LTDA</t>
  </si>
  <si>
    <t>AVENIDA ROBERTO CONCEICAO, 822 LOTE: 34-A3-A1;</t>
  </si>
  <si>
    <t>Parque Morumbi</t>
  </si>
  <si>
    <t>TORRE FORTE COMÉRCIO DE COMBUSTÍVEIS LTDA.</t>
  </si>
  <si>
    <t>RUA NOSSA SENHORA DO ROCIO, 2415</t>
  </si>
  <si>
    <t>AUTO POSTO GARRA LTDA - ME</t>
  </si>
  <si>
    <t>RODOVIA BR 158, 3025 AVELINO PIACENTINI</t>
  </si>
  <si>
    <t>Jd Nossa Senhora Aparecida</t>
  </si>
  <si>
    <t>STANG</t>
  </si>
  <si>
    <t>M M COMERCIO DE COMBUSTIVEIS LTDA</t>
  </si>
  <si>
    <t>RUA SAO PAULO, 2074</t>
  </si>
  <si>
    <t>MAX CAMP AUTO POSTO LTDA</t>
  </si>
  <si>
    <t>RUA PITANGA, 331</t>
  </si>
  <si>
    <t>M. O. BRAMBILLA ONOFRE LTDA</t>
  </si>
  <si>
    <t>AVENIDA CAPITAO INDIO BANDEIRA, 1715</t>
  </si>
  <si>
    <t>REDE GUAPO DE POSTOS DE COMBUSTIVEL LTDA</t>
  </si>
  <si>
    <t>RUA MIGUEL LUIZ PEREIRA, 1356</t>
  </si>
  <si>
    <t>GARCIA &amp; MORETO LTDA</t>
  </si>
  <si>
    <t>RUA GUARAPUAVA, 933</t>
  </si>
  <si>
    <t>BRAMBILLA &amp; FILHOS LTDA</t>
  </si>
  <si>
    <t>RODOVIA BR-158, 60</t>
  </si>
  <si>
    <t>Area Urbanizada Iii</t>
  </si>
  <si>
    <t>JACOMELI E ROSSO LTDA</t>
  </si>
  <si>
    <t>AVENIDA PRESIDENTE KENNEDY, 741 LOTE 05 QUADRA8</t>
  </si>
  <si>
    <t>Jardim Lar Parana</t>
  </si>
  <si>
    <t>MECA - COMERCIO DE COMBUSTIVEIS LTDA</t>
  </si>
  <si>
    <t>AVENIDA CAPITAO INDIO BANDEIRA, 2498</t>
  </si>
  <si>
    <t>AVENIDA MANOEL MENDES DE CAMARGO, 2910 TERREO</t>
  </si>
  <si>
    <t>Jardim Curitiba</t>
  </si>
  <si>
    <t>C C S - COMERCIO DE COMBUSTIVEIS E SERVICOS LTDA</t>
  </si>
  <si>
    <t>AVENIDA JOAO BENTO, 35</t>
  </si>
  <si>
    <t>Jd. Zoraide</t>
  </si>
  <si>
    <t>T. ANDRADE COMBUSTIVEIS LTDA.</t>
  </si>
  <si>
    <t>RUA MIGUEL LUIZ PEREIRA, 1496</t>
  </si>
  <si>
    <t>MAEDA COMERCIO DE COMBUSTIVEIS LTDA</t>
  </si>
  <si>
    <t>AVENIDA PRESIDENTE JOHN KENNEDY, 1430 TERREO</t>
  </si>
  <si>
    <t>Jd Lar Parana</t>
  </si>
  <si>
    <t>POSTO COLOMBO MACEDO COMBUSTIVEIS LTDA</t>
  </si>
  <si>
    <t>RUA SAO PAULO, 1592A</t>
  </si>
  <si>
    <t>AUTO POSTO ESPELHO D'ÁGUA LTDA</t>
  </si>
  <si>
    <t>AVENIDA BRASIL, 5101</t>
  </si>
  <si>
    <t>DA COSTA &amp; TORRES COMERCIO DE COMBUSTIVEIS LTDA</t>
  </si>
  <si>
    <t>AVENIDA BRASIL, 7114</t>
  </si>
  <si>
    <t>AUTO POSTO BARI LTDA</t>
  </si>
  <si>
    <t>AVENIDA BRASIL, 6855</t>
  </si>
  <si>
    <t>NOVO FOXX COMERCIO DE COMBUSTIVEIS LTDA</t>
  </si>
  <si>
    <t>AVENIDA CARLOS GOMES, 1447</t>
  </si>
  <si>
    <t>Jd. Dona Juracy</t>
  </si>
  <si>
    <t>ESTRADA</t>
  </si>
  <si>
    <t>PEGORARO COMÉRCIO DE COMBUSTÍVEIS LTDA</t>
  </si>
  <si>
    <t>RUA BARAO DO CERRO AZUL, 1087 ESQUINA R. RIO GRANDE DO SUL</t>
  </si>
  <si>
    <t>J. PEGORARO &amp; CIA LTDA</t>
  </si>
  <si>
    <t>AVENIDA BRASIL, 8160</t>
  </si>
  <si>
    <t>POSTO PARAVIS LTDA.</t>
  </si>
  <si>
    <t>RUA PARANA, 1591</t>
  </si>
  <si>
    <t>POSTO ACAPULCO DE CASCAVEL LTDA</t>
  </si>
  <si>
    <t>RUA JORGE LACERDA, 386</t>
  </si>
  <si>
    <t>AUTO POSTO GRALHA AZUL LTDA</t>
  </si>
  <si>
    <t>RUA CARLOS GOMES, 3841</t>
  </si>
  <si>
    <t>POSTO CENTRO OESTE LTDA</t>
  </si>
  <si>
    <t>RUA CARLOS GOMES, 1575</t>
  </si>
  <si>
    <t>Parque Sao Paulo</t>
  </si>
  <si>
    <t>AUTO POSTO PRA FRENTE BRASIL LTDA</t>
  </si>
  <si>
    <t>AVENIDA CARLOS GOMES, 1404</t>
  </si>
  <si>
    <t>Universitario</t>
  </si>
  <si>
    <t>BF COMERCIO DE COMBUSTIVEIS LTDA</t>
  </si>
  <si>
    <t>RUA PARANA, 2121</t>
  </si>
  <si>
    <t>POSTO NOVA CIDADE LTDA</t>
  </si>
  <si>
    <t>AVENIDA ASSUNCAO, 1172</t>
  </si>
  <si>
    <t>GRAVA COMERCIO DE COMBUSTIVEIS LTDA</t>
  </si>
  <si>
    <t>RUA PERNAMBUCO, 555 TERREO</t>
  </si>
  <si>
    <t>BW COMÉRCIO DE COMBUSTÍVEIS LTDA.</t>
  </si>
  <si>
    <t>AVENIDA BRASIL, 5699</t>
  </si>
  <si>
    <t>AUTO POSTO PORÃ LTDA</t>
  </si>
  <si>
    <t>RUA CASCAVEL, 1664</t>
  </si>
  <si>
    <t>Guaraituba</t>
  </si>
  <si>
    <t>AUTO POSTO CANDAMAM LTDA</t>
  </si>
  <si>
    <t>RUA MARIA DE LOURDES DOS SANTOS, 18</t>
  </si>
  <si>
    <t>Jardim Campo Alto</t>
  </si>
  <si>
    <t>POSTO ALTO MARACANA LTDA</t>
  </si>
  <si>
    <t>RUA ABEL SCUISSIATO, 603</t>
  </si>
  <si>
    <t>Atuba</t>
  </si>
  <si>
    <t>TULIO &amp; CIA LTDA</t>
  </si>
  <si>
    <t>RUA ALCEU D. AGOSTIN, 225</t>
  </si>
  <si>
    <t>Sao Gabriel</t>
  </si>
  <si>
    <t>GIACOMITTI, TAVERNA &amp; CIA LTDA</t>
  </si>
  <si>
    <t>RUA ANTONIO BETINARDI, 713</t>
  </si>
  <si>
    <t>Jardim Guaraituba</t>
  </si>
  <si>
    <t>MASSUCHIM &amp; DANTE LTDA</t>
  </si>
  <si>
    <t>ESTRADA DA RIBEIRA, 1000</t>
  </si>
  <si>
    <t>Vila Guarani</t>
  </si>
  <si>
    <t>AUTO POSTO LOGUS I LTDA.</t>
  </si>
  <si>
    <t>AVENIDA SAO GABRIEL, 215</t>
  </si>
  <si>
    <t>Jardim Marambaia</t>
  </si>
  <si>
    <t>L MOREIRA DA COSTA &amp; FILHOS LTDA</t>
  </si>
  <si>
    <t>RUA ABEL SCUISSIATO, 3119</t>
  </si>
  <si>
    <t>AUTO POSTO AMERICA LTDA</t>
  </si>
  <si>
    <t>AVENIDA MARGINAL JOSE DE ANCHIETA, 956</t>
  </si>
  <si>
    <t>Vila Maracana</t>
  </si>
  <si>
    <t>POSTO PARQUE DOS LAGOS LTDA</t>
  </si>
  <si>
    <t>RUA JOAO D'AGOSTIN, 1922</t>
  </si>
  <si>
    <t>Palmital</t>
  </si>
  <si>
    <t>AUTO POSTO TUIA LTDA</t>
  </si>
  <si>
    <t>AVENIDA CASCAVEL, 473</t>
  </si>
  <si>
    <t>Jd. Guaraituba</t>
  </si>
  <si>
    <t>SRW COMBUSTIVEIS LTDA</t>
  </si>
  <si>
    <t>RUA DA PEDREIRA, 21</t>
  </si>
  <si>
    <t>Campo Pequeno</t>
  </si>
  <si>
    <t>CIAPETRO</t>
  </si>
  <si>
    <t>AUTO POSTO BABADINCA LTDA</t>
  </si>
  <si>
    <t>ESTRADA DA RIBEIRA, S/N KM 04</t>
  </si>
  <si>
    <t>Jardim Maracana</t>
  </si>
  <si>
    <t>AUTO POSTO OLARIA EIRELI</t>
  </si>
  <si>
    <t>RUA RIO GRANDE DO NORTE, 375</t>
  </si>
  <si>
    <t>MIRAGE COMERCIO DE COMBUSTIVEIS LTDA</t>
  </si>
  <si>
    <t>RUA ALFREDO TOMACHESCHI, 50</t>
  </si>
  <si>
    <t>AUTO POSTO MEDITERRANEO LTDA</t>
  </si>
  <si>
    <t>AVENIDA ARGENTINA, 324 TERREO</t>
  </si>
  <si>
    <t>Jardim Rio Verde</t>
  </si>
  <si>
    <t>AUTO POSTO PALOMA LTDA</t>
  </si>
  <si>
    <t>AVENIDA SAO GABRIEL, 2528</t>
  </si>
  <si>
    <t>Jardim das Oliveiras</t>
  </si>
  <si>
    <t>MBP - COMERCIO DE COMBUSTIVEIS LTDA</t>
  </si>
  <si>
    <t>RUA SATURNINO MIRANDA, 385</t>
  </si>
  <si>
    <t>Santa Felicidade</t>
  </si>
  <si>
    <t>AUTO POSTO ORTONA LTDA</t>
  </si>
  <si>
    <t>RUA ALBERTO FOLLONI, 1181</t>
  </si>
  <si>
    <t>Juveve</t>
  </si>
  <si>
    <t>AUTO POSTO BLUE 32 EIRELI</t>
  </si>
  <si>
    <t>RUA MATEUS LEME, 2242</t>
  </si>
  <si>
    <t>Centro Civico</t>
  </si>
  <si>
    <t>AUTO POSTO JARDIM PINHEIROS LTDA</t>
  </si>
  <si>
    <t>RUA JOAO REFFO, 1384</t>
  </si>
  <si>
    <t>AUTO POSTO MINERIO LTDA</t>
  </si>
  <si>
    <t>RUA PADRE JOAO WISLINSKI, 493 0</t>
  </si>
  <si>
    <t>Santa Candida</t>
  </si>
  <si>
    <t>AUTO POSTO BASE AÉREA LTDA.</t>
  </si>
  <si>
    <t>AVENIDA ERASTO GAERTNER, 1600</t>
  </si>
  <si>
    <t>Bacacheri</t>
  </si>
  <si>
    <t>POSTO CANAL VENETO LTDA</t>
  </si>
  <si>
    <t>RUA VEREADOR TOLADO TULIO, 1602</t>
  </si>
  <si>
    <t>Santa Felecidade</t>
  </si>
  <si>
    <t>POSTO RODOVIA DOS MINERIOS LTDA</t>
  </si>
  <si>
    <t>RUA JOSE BAJERSKI, 44</t>
  </si>
  <si>
    <t>Abranches</t>
  </si>
  <si>
    <t>AUTO POSTO VIA TRABALHADOR LTDA</t>
  </si>
  <si>
    <t>RODOVIA BR 277, 4100</t>
  </si>
  <si>
    <t>Uberaba</t>
  </si>
  <si>
    <t>AUTO POSTO SOL LEVANTE LTDA</t>
  </si>
  <si>
    <t>RUA TRAJANO REIS, 614</t>
  </si>
  <si>
    <t>Sao Francisco</t>
  </si>
  <si>
    <t>J. A. VENDRAMIN E CIA LTDA</t>
  </si>
  <si>
    <t>AVENIDA MANOEL RIBAS, 6559</t>
  </si>
  <si>
    <t>AUTO POSTO MEXICO LTDA</t>
  </si>
  <si>
    <t>RUA MEXICO, 385 TERREO</t>
  </si>
  <si>
    <t>ACIPE - COMERCIO DE COMBUSTIVEIS LTDA</t>
  </si>
  <si>
    <t>RUA MATEUS LEME, 1339</t>
  </si>
  <si>
    <t>Belem</t>
  </si>
  <si>
    <t>REDE PETROGAS COMERCIO DE COMBUSTIVEIS S/A</t>
  </si>
  <si>
    <t>RUA PEDRO ROMILDO DALL STELLA, 450</t>
  </si>
  <si>
    <t>Pilarzinho</t>
  </si>
  <si>
    <t>POSTO CANAL CAPITAL VERDE LTDA</t>
  </si>
  <si>
    <t>AVENIDA VEREADOR TOALDO TULIO, 2230</t>
  </si>
  <si>
    <t>Sao Braz</t>
  </si>
  <si>
    <t>TAMANDUA COMERCIO DE COMBUSTIVEIS LTDA</t>
  </si>
  <si>
    <t>RUA AMAURI LANGE SILVERIO, 790</t>
  </si>
  <si>
    <t>POSTO DE SERVICOS ACALANTO S.A</t>
  </si>
  <si>
    <t>RUA MAL MASCARENHAS MORAES, 1020</t>
  </si>
  <si>
    <t>ALIANCA COMERCIO DE COMBUSTIVEIS LTDA</t>
  </si>
  <si>
    <t>ESTRADA GUILHERME WEIGERT, 893</t>
  </si>
  <si>
    <t>AUTO POSTO LUSTOSA LTDA</t>
  </si>
  <si>
    <t>RUA DUQUE DE CAXIAS, 399</t>
  </si>
  <si>
    <t>POSTO DE COMBUSTIVEIS VILA DOS VENTOS LTDA</t>
  </si>
  <si>
    <t>RUA FRANCISCO DALLALIBERA, 1539</t>
  </si>
  <si>
    <t>AUTO POSTO TEXAS FUEL LTDA</t>
  </si>
  <si>
    <t>RUA MATEUS LEME, 5761</t>
  </si>
  <si>
    <t>POSTO FELICITÁ LTDA</t>
  </si>
  <si>
    <t>RUA JOSE RISSETO, 1110</t>
  </si>
  <si>
    <t>TIC POSTO LTDA</t>
  </si>
  <si>
    <t>AVENIDA COMENDADOR FRANCO, 5175</t>
  </si>
  <si>
    <t>POSTO DE COMBUSTIVEL CRIANCA LTDA</t>
  </si>
  <si>
    <t>AVENIDA MANOEL RIBAS, 498</t>
  </si>
  <si>
    <t>Merces</t>
  </si>
  <si>
    <t>AUTO POSTO MARFIM LTDA</t>
  </si>
  <si>
    <t>RUA COMENDADOR FRANCO, 7434 0</t>
  </si>
  <si>
    <t>RIO BRAVO COMERCIO DE COMBUSTIVEIS LTDA</t>
  </si>
  <si>
    <t>RUA SENADOR XAVIER DA SILVA, 444</t>
  </si>
  <si>
    <t>RMZ FUKAMI COMERCIO DE COMBUSTIVEIS LTDA</t>
  </si>
  <si>
    <t>RUA BOM JESUS, 159</t>
  </si>
  <si>
    <t>Bairro Juveve</t>
  </si>
  <si>
    <t>POSTO DE GASOLINA HELLER LTDA</t>
  </si>
  <si>
    <t>AVENIDA VICENTE MACHADO, 878</t>
  </si>
  <si>
    <t>Batel</t>
  </si>
  <si>
    <t>AUTO POSTO RIBEIRA III LTDA</t>
  </si>
  <si>
    <t>ESTRADA DA RIBEIRA BR-476, 517</t>
  </si>
  <si>
    <t>POSTO MAKIOLKA LTDA</t>
  </si>
  <si>
    <t>RUA THEODORO MAKIOLKA, 3115</t>
  </si>
  <si>
    <t>Barreirinha</t>
  </si>
  <si>
    <t>AUTO POSTO HUGO SIMAS COMBUSTIVEIS E CONVENIENCIAS LTDA</t>
  </si>
  <si>
    <t>AVENIDA DESEMBARGADOR HUGO SIMAS, 700</t>
  </si>
  <si>
    <t>Bom Retiro</t>
  </si>
  <si>
    <t>CERONIZE COMERCIO DE COMBUSTIVEIS LTDA</t>
  </si>
  <si>
    <t>AVENIDA BATEL, 1280</t>
  </si>
  <si>
    <t>AUTO POSTO AVENTADOR LTDA</t>
  </si>
  <si>
    <t>AVENIDA PREFEITO ERASTO GAERTNER, 308</t>
  </si>
  <si>
    <t>PILARZINHO COMERCIO DE COMBUSTIVEIS LTDA</t>
  </si>
  <si>
    <t>AVENIDA DESEMBARGADOR HUGO SIMAS, 2730</t>
  </si>
  <si>
    <t>AUTO POSTO COLOSSAL BATEL LTDA</t>
  </si>
  <si>
    <t>ALAMEDA DR. CARLOS DE CARVALHO, 1830</t>
  </si>
  <si>
    <t>AUTO POSTO COLOSSAL MERCES LTDA</t>
  </si>
  <si>
    <t>RUA MARTIM AFONSO, 700</t>
  </si>
  <si>
    <t>POSTO CANAL TERRA LTDA</t>
  </si>
  <si>
    <t>AVENIDA VEREADOR TOALDO TULIO, 4661</t>
  </si>
  <si>
    <t>AUTO POSTO PETRO CHAMPAGNAT LTDA</t>
  </si>
  <si>
    <t>AVENIDA CANDIDO HARTMANN, 877</t>
  </si>
  <si>
    <t>TAISHAN AUTO POSTO - EIRELI</t>
  </si>
  <si>
    <t>AVENIDA FRANCISCO M ALBIZU, 26</t>
  </si>
  <si>
    <t>AUTO POSTO PATMOS LTDA</t>
  </si>
  <si>
    <t>AVENIDA ANITA GARIBALDI, 5.827 TERREO</t>
  </si>
  <si>
    <t>Barrerinha</t>
  </si>
  <si>
    <t>AUTO POSTO ARIZONA LTDA</t>
  </si>
  <si>
    <t>RUA RAPOSO TAVARES, 1630</t>
  </si>
  <si>
    <t>ALADIN POSTO DE ABASTECIMENTO E SERVICOS LTDA</t>
  </si>
  <si>
    <t>AVENIDA VEREADOR TOALDO TULIO, 3299</t>
  </si>
  <si>
    <t>AUTO POSTO JARDIM IPE LTDA</t>
  </si>
  <si>
    <t>AVENIDA FREDOLIN WOLF, 4140</t>
  </si>
  <si>
    <t>POSTO TREVISO LTDA</t>
  </si>
  <si>
    <t>RUA VIA VENETO, 1058</t>
  </si>
  <si>
    <t>AUTO POSTO PETRO TRIÂNGULO LTDA.</t>
  </si>
  <si>
    <t>RUA SÃO SALVADOR, 360</t>
  </si>
  <si>
    <t>POSTO VIA TORRES LTDA</t>
  </si>
  <si>
    <t>AVENIDA COMENDADOR FRANCO, 3133</t>
  </si>
  <si>
    <t>Jardim das Americas</t>
  </si>
  <si>
    <t>AUTO POSTO VICENTE MACHADO LTDA</t>
  </si>
  <si>
    <t>RUA BRIGADEIRO FRANCO, 1576</t>
  </si>
  <si>
    <t>AUTO POSTO MORUMBI LTDA</t>
  </si>
  <si>
    <t>AVENIDA JOSE MARIA DE BRITO, 1841</t>
  </si>
  <si>
    <t>Jardim Central</t>
  </si>
  <si>
    <t>CATARATAS COMERCIO DE COMBUSTIVEIS LTDA</t>
  </si>
  <si>
    <t>AVENIDA JUSCELINO KUBITSCHEK, 928</t>
  </si>
  <si>
    <t>T E F RODRIGUES COMERCIO DE COMBUSTIVEIS LTDA</t>
  </si>
  <si>
    <t>RUA ALMIRANTE BARROSO, 904</t>
  </si>
  <si>
    <t>IDAZA</t>
  </si>
  <si>
    <t>AUTO POSTO FRONTEIRA LTDA.</t>
  </si>
  <si>
    <t>RUA PADRE BERNARDO PLATE, 1750</t>
  </si>
  <si>
    <t>Jardim Polo Centro</t>
  </si>
  <si>
    <t>POSTO DE SERVIÇOS DAMO LTDA</t>
  </si>
  <si>
    <t>AVENIDA COSTA E SILVA, 255 0</t>
  </si>
  <si>
    <t>Polo Centro</t>
  </si>
  <si>
    <t>AUTO POSTO DAMO EIRELI</t>
  </si>
  <si>
    <t>AVENIDA GARIBALDI, 620 TERREO</t>
  </si>
  <si>
    <t>Jardim Ana Cristina</t>
  </si>
  <si>
    <t>AUTO POSTO VILA A LTDA</t>
  </si>
  <si>
    <t>AVENIDA SILVIO AMERICO SASDELLI, S/N ESQUINA COM AVENIDA GARIBALD</t>
  </si>
  <si>
    <t>Jardim Lancaster</t>
  </si>
  <si>
    <t>AUTO POSTO MORENITAS LTDA</t>
  </si>
  <si>
    <t>AVENIDA GENERAL MEIRA, 3489</t>
  </si>
  <si>
    <t>Porto Meira</t>
  </si>
  <si>
    <t>COMERCIO DE COMBUSTIVEIS OURO VERDE LTDA</t>
  </si>
  <si>
    <t>AVENIDA GENERAL MEIRA, 2631</t>
  </si>
  <si>
    <t>Parque Ouro Verde</t>
  </si>
  <si>
    <t>POSTO DE SERVICOS AZTECA LTDA</t>
  </si>
  <si>
    <t>AVENIDA REPUBLICA ARGENTINA, 4456 0</t>
  </si>
  <si>
    <t>Jardim São Paulo</t>
  </si>
  <si>
    <t>CONSALTER &amp; SILVA LTDA</t>
  </si>
  <si>
    <t>AVENIDA FELIPE WANDSCHEER, 4700</t>
  </si>
  <si>
    <t>Jardim Sao Paulo I</t>
  </si>
  <si>
    <t>AUTO POSTO FORMULA FOZ LTDA</t>
  </si>
  <si>
    <t>AVENIDA JORGE SCHIMMELPFENG, 891</t>
  </si>
  <si>
    <t>M'boicy</t>
  </si>
  <si>
    <t>AUTO POSTO ITAMOGI LTDA</t>
  </si>
  <si>
    <t>AVENIDA PARANÁ, 1291</t>
  </si>
  <si>
    <t>AVENIDA REPUBLICA ARGENTINA, 1470 0</t>
  </si>
  <si>
    <t>COMERCIO E TRANSPORTE DE COMBUSTIVEIS REPUBLICA LTDA</t>
  </si>
  <si>
    <t>AVENIDA BRASIL, 500</t>
  </si>
  <si>
    <t>AVENIDA JORGE SCHMMLPFENG, 440</t>
  </si>
  <si>
    <t>-</t>
  </si>
  <si>
    <t>RUA QUINZE DE NOVEMBRO, 6879</t>
  </si>
  <si>
    <t>G. DE CESARO &amp; CIA LTDA.</t>
  </si>
  <si>
    <t>RUA QUINZE DE NOVEMBRO, 7049</t>
  </si>
  <si>
    <t>IDEAL GUAPO LTDA</t>
  </si>
  <si>
    <t>AVENIDA VEREADOR SERAFIM RIBAS, 2222</t>
  </si>
  <si>
    <t>Boqueirao</t>
  </si>
  <si>
    <t>FERLIM COMERCIO DE COMBUSTIVEIS LTDA</t>
  </si>
  <si>
    <t>RUA CAPITAO VIRMOND, 1785</t>
  </si>
  <si>
    <t>POSTO DE COMBUSTIVEIS PLUS LTDA</t>
  </si>
  <si>
    <t>RUA VICENTE MACHADO, 1828</t>
  </si>
  <si>
    <t>BEGNINI COMERCIO DE COMBUSTIVEIS EIRELI</t>
  </si>
  <si>
    <t>RUA GUAIRA, 3148</t>
  </si>
  <si>
    <t>2W COMERCIO DE COMBUSTIVEIS LTDA - ME</t>
  </si>
  <si>
    <t>AVENIDA PREFEITO MOACIR JULIO SILVESTRE, 1025</t>
  </si>
  <si>
    <t>RODOIL</t>
  </si>
  <si>
    <t>AUTO POSTO WOUK LTDA - EPP</t>
  </si>
  <si>
    <t>RUA 15 DE NOVEMBRO, 2493 TERREO</t>
  </si>
  <si>
    <t>STAWS COMÉRCIO DE COMBUSTÍVEIS LTDA.</t>
  </si>
  <si>
    <t>RUA XV DE NOVEMBRO, 5591</t>
  </si>
  <si>
    <t>Alto da Xv</t>
  </si>
  <si>
    <t>CEREALISTA GUAIRACA LTDA</t>
  </si>
  <si>
    <t>AVENIDA PREF MOACYR J SILVESTRI, 1092</t>
  </si>
  <si>
    <t>Dos Estados</t>
  </si>
  <si>
    <t>FERLIM &amp; FERLIM LTDA</t>
  </si>
  <si>
    <t>RUA PROFESSOR BECKER, 2307</t>
  </si>
  <si>
    <t>Tianon</t>
  </si>
  <si>
    <t>AUTO POSTO DISOESTE LTDA</t>
  </si>
  <si>
    <t>RUA PADRE CHAGAS, 3591</t>
  </si>
  <si>
    <t>AUTO POSTO FERLIN LTDA</t>
  </si>
  <si>
    <t>RUA COMENDADOR NORBERTO, 1100</t>
  </si>
  <si>
    <t>Santa Cruz</t>
  </si>
  <si>
    <t>RODA DE OURO COMÉRCIO DE COMBUSTÍVEIS LTDA</t>
  </si>
  <si>
    <t>RUA GUAÍRA, 3791</t>
  </si>
  <si>
    <t>AUTO POSTO VALE DO RENO LTDA</t>
  </si>
  <si>
    <t>AVENIDA HARRY PROCHET, 730</t>
  </si>
  <si>
    <t>Recanto Colonial Ii</t>
  </si>
  <si>
    <t>MAISA COMBUSTIVEIS LTDA.</t>
  </si>
  <si>
    <t>AVENIDA DUQUE DE CAXIAS, 3340</t>
  </si>
  <si>
    <t>PETROBAND COMERCIO DE COMBUSTVEIS LTDA</t>
  </si>
  <si>
    <t>AVENIDA DUQUE DE CAXIAS, 1626</t>
  </si>
  <si>
    <t>Vila Brasil</t>
  </si>
  <si>
    <t>BORSATO &amp; AZULINI LTDA</t>
  </si>
  <si>
    <t>AVENIDA EUROPA, 207</t>
  </si>
  <si>
    <t>Jd.piza</t>
  </si>
  <si>
    <t>D.H. PETROLEO LTDA</t>
  </si>
  <si>
    <t>AVENIDA HIGIENOPOLIS, 1700</t>
  </si>
  <si>
    <t>Jardim Ipanema</t>
  </si>
  <si>
    <t>AUTO POSTO INGLATERRA LTDA</t>
  </si>
  <si>
    <t>RUA ITALIA, 45</t>
  </si>
  <si>
    <t>Jardim Igapo</t>
  </si>
  <si>
    <t>SERV BANC COMBUSTIVEIS E LUBRIFICANTES LTDA</t>
  </si>
  <si>
    <t>AVENIDA HARRY PROCHET, 369</t>
  </si>
  <si>
    <t>Pq Mediterraneo</t>
  </si>
  <si>
    <t>AUTO POSTO VIA LAGO LTDA.</t>
  </si>
  <si>
    <t>RUA SENADOR SOUZA NAVES, 1644</t>
  </si>
  <si>
    <t>R.ALBUQUERQUE DE SÁ - COMÉRCIO DE COMBUSTIVEIS</t>
  </si>
  <si>
    <t>AVENIDA INGRATERRA, 88</t>
  </si>
  <si>
    <t>Igapó</t>
  </si>
  <si>
    <t>DERIVADOS DE PETROLEO TRES MARCOS LTDA</t>
  </si>
  <si>
    <t>AVENIDA 10 DE DEZEMBRO, 7340</t>
  </si>
  <si>
    <t>Tres Marcos</t>
  </si>
  <si>
    <t>MARQUES &amp; LIMAO LTDA</t>
  </si>
  <si>
    <t>AVENIDA SAO JOAO, 1238 LOTE 01/20 QUADRA 01</t>
  </si>
  <si>
    <t>Jardim Imperial</t>
  </si>
  <si>
    <t>STAR EAST COMERCIO DE COMBUSTIVEIS LTDA.</t>
  </si>
  <si>
    <t>AVENIDA ROBERT KOCH, 10</t>
  </si>
  <si>
    <t>Vila Operaria</t>
  </si>
  <si>
    <t>E D COMÉRCIO DE COMBUSTÍVEIS LTDA.</t>
  </si>
  <si>
    <t>AVENIDA DUQUE DE CAXIAS, 2009</t>
  </si>
  <si>
    <t>MIMIPETRO - COMERCIO DE COMBUSTIVEIS LTDA</t>
  </si>
  <si>
    <t>AVENIDA GUILHERME DE ALMEIDA, 1587</t>
  </si>
  <si>
    <t>Parque das Industria</t>
  </si>
  <si>
    <t>AUTO POSTO V Y LTDA.</t>
  </si>
  <si>
    <t>AVENIDA AYRTON SENNA DA SILVA, 580</t>
  </si>
  <si>
    <t>Fazenda Palhano</t>
  </si>
  <si>
    <t>LONDON POSTO LTDA</t>
  </si>
  <si>
    <t>RUA PROFESSOR JOAO CANDIDO, 518</t>
  </si>
  <si>
    <t>AUTO POSTO FORMIGAO EIRELI</t>
  </si>
  <si>
    <t>RODOVIA PR-445, S/N KM: 371;</t>
  </si>
  <si>
    <t>Conjunto Habitacional Jamile Dequech</t>
  </si>
  <si>
    <t>STAR SWISS COMERCIO DE COMBUSTIVEIS LTDA</t>
  </si>
  <si>
    <t>RUA ASSUNCAO, 289</t>
  </si>
  <si>
    <t>Parque Guanabara</t>
  </si>
  <si>
    <t>AUTO POSTO SAO PEDRO DE LONDRINA LTDA</t>
  </si>
  <si>
    <t>AVENIDA DUQUE DE CAXIAS, 2509</t>
  </si>
  <si>
    <t>AUTO POSTO JARDIM DO LESTE LTDA</t>
  </si>
  <si>
    <t>AVENIDA SAO JOAO, 3413</t>
  </si>
  <si>
    <t>Jardim do Leste</t>
  </si>
  <si>
    <t>AUTO POSTO ECOS LTDA</t>
  </si>
  <si>
    <t>RUA MONTESE, 325</t>
  </si>
  <si>
    <t>AUTO POSTO TG-1 LTDA</t>
  </si>
  <si>
    <t>AVENIDA MORANGUEIRA, S/N LOTE 171 - A/01</t>
  </si>
  <si>
    <t>Gleba Ribeirao Maringa</t>
  </si>
  <si>
    <t>AUTO POSTO GREVILHA - EIRELI</t>
  </si>
  <si>
    <t>AVENIDA KAKOGAWA, 1127</t>
  </si>
  <si>
    <t>Zona 30</t>
  </si>
  <si>
    <t>POSTO TOQUIO LTDA</t>
  </si>
  <si>
    <t>AVENIDA MORANGUEIRA, 2709</t>
  </si>
  <si>
    <t>Jardim Toquio</t>
  </si>
  <si>
    <t>COMERCIO DE DERIVADOS DE PETROLEO ESPERANDIO LTDA</t>
  </si>
  <si>
    <t>AVENIDA MORANGUEIRA, 443 TERREO</t>
  </si>
  <si>
    <t>Vila Esperança</t>
  </si>
  <si>
    <t>M. F. COMERCIO DE COMBUSTIVEIS LTDA</t>
  </si>
  <si>
    <t>AVENIDA PEDRO TAQUES, 2649</t>
  </si>
  <si>
    <t>Jardim Alvorada</t>
  </si>
  <si>
    <t>AUTO POSTO 17 LTDA</t>
  </si>
  <si>
    <t>AVENIDA COLOMBO, 5195</t>
  </si>
  <si>
    <t>Zona 07</t>
  </si>
  <si>
    <t>G10 - AUTO POSTO LTDA</t>
  </si>
  <si>
    <t>RODOVIA PR 317, 4652</t>
  </si>
  <si>
    <t>Zona 46</t>
  </si>
  <si>
    <t>POSTO ROCHA POMBO LTDA</t>
  </si>
  <si>
    <t>AVENIDA MAUA, 2641</t>
  </si>
  <si>
    <t>Zona 03</t>
  </si>
  <si>
    <t>2 KM COMERCIO DE COMBUSTIVEIS LTDA</t>
  </si>
  <si>
    <t>AVENIDA MORANGUEIRA, 20</t>
  </si>
  <si>
    <t>COMÉRCIO DE COMBUSTÍVEIS URGNANI LTDA.</t>
  </si>
  <si>
    <t>AVENIDA MORANGUEIRA, 1347</t>
  </si>
  <si>
    <t>Cidade Nova</t>
  </si>
  <si>
    <t>POSTO LONDRES LTDA</t>
  </si>
  <si>
    <t>AVENIDA KAKOGAWA, 2161</t>
  </si>
  <si>
    <t>Jardim Copacabana</t>
  </si>
  <si>
    <t>PETROGIL COMERCIO DE COMBUSTIVEIS LTDA</t>
  </si>
  <si>
    <t>PRACA SAO VICENTE, 78 0</t>
  </si>
  <si>
    <t>TANGARA COMERCIO DE COMBUSTIVEIS LTDA</t>
  </si>
  <si>
    <t>PRACA ROCHA POMBO, 212</t>
  </si>
  <si>
    <t>Zona 01</t>
  </si>
  <si>
    <t>AUTO POSTO KAKOGAWA LTDA.</t>
  </si>
  <si>
    <t>AVENIDA AMERICO BELAY, 1676</t>
  </si>
  <si>
    <t>AUTO POSTO MARINGA LTDA - EPP</t>
  </si>
  <si>
    <t>AVENIDA DOUTOR ALEXANDRE RASGULAEFF, 4.850</t>
  </si>
  <si>
    <t>Jardim Real</t>
  </si>
  <si>
    <t>PUPIM COMBUSTÍVEIS E LUBRIFICANTES LTDA.</t>
  </si>
  <si>
    <t>AVENIDA MORANGUEIRA, 3520 ZONA 46</t>
  </si>
  <si>
    <t>Chacaras Alvorada</t>
  </si>
  <si>
    <t>POSTO DUBAI LTDA</t>
  </si>
  <si>
    <t>AVENIDA DR. ALEXANDRE RASGULAEFF, 4501</t>
  </si>
  <si>
    <t>Jd. Imperial Ii</t>
  </si>
  <si>
    <t>AVENIDA CORONEL JOSE LOBO, 939 ANDAR TERREOI</t>
  </si>
  <si>
    <t>Oceania</t>
  </si>
  <si>
    <t>MINASPETROL - COMÉRCIO DE COMBUSTÍVEIS LTDA.</t>
  </si>
  <si>
    <t>RUA COMENDADOR CORREIA JUNIOR, 500</t>
  </si>
  <si>
    <t>29 de Julho</t>
  </si>
  <si>
    <t>ATLANTICO COMERCIO DE COMBUSTIVEIS LTDA</t>
  </si>
  <si>
    <t>AVENIDA AYRTON SENNA DA SILVA, S/N KM 5,001</t>
  </si>
  <si>
    <t>Parque Sao Joao</t>
  </si>
  <si>
    <t>AUTO POSTO TRANSCAP LTDA</t>
  </si>
  <si>
    <t>RUA GABRIEL DE LARA, 925</t>
  </si>
  <si>
    <t>Leblon</t>
  </si>
  <si>
    <t>COMBUSPAR COMERCIO DE COMBUSTIVEIS LTDA</t>
  </si>
  <si>
    <t>AVENIDA GABRIEL DE LARA, 1037 0</t>
  </si>
  <si>
    <t>POSTO GAROTINHO PARANAGUÁ LTDA</t>
  </si>
  <si>
    <t>AVENIDA GABRIEL DE LARA, 31 ESQUINA JOSE GOMES</t>
  </si>
  <si>
    <t>POSTOS MAHLE LTDA - EPP.</t>
  </si>
  <si>
    <t>AVENIDA DOUTOR ROQUE VERNALHA, 872</t>
  </si>
  <si>
    <t>Alvorada</t>
  </si>
  <si>
    <t>PALANGANA-TRANSPORTES MARITIMOS LTDA</t>
  </si>
  <si>
    <t>RUA MARECHAL FLORIANO, 19</t>
  </si>
  <si>
    <t>POSTO SAO JOSE DE PARANAVAI LTDA</t>
  </si>
  <si>
    <t>AVENIDA DISTRITO FEDERAL, 574</t>
  </si>
  <si>
    <t>HEXACAR COMERCIAL DE COMBUSTIVEIS LTDA</t>
  </si>
  <si>
    <t>RUA SOUZA NAVES ESQUINA COM, S/N BELO HORIZONTE</t>
  </si>
  <si>
    <t>POSTO DE COMBUSTIVEL ATLANTIC LTDA</t>
  </si>
  <si>
    <t>AVENIDA DISTRITO FEDERAL, 845</t>
  </si>
  <si>
    <t>POSTO SÃO CRISTÓVÃO DE PARANAVAÍ LTDA.</t>
  </si>
  <si>
    <t>AVENIDA DISTRITO FEDERAL, 220</t>
  </si>
  <si>
    <t>BOTINI GONÇALVES E CIA LTDA.</t>
  </si>
  <si>
    <t>AVENIDA PRESIDENTE TANCREDO NEVES, 2175</t>
  </si>
  <si>
    <t>Jardim Ouro Verde</t>
  </si>
  <si>
    <t>AVENIDA DISTRITO FEDERAL, 1005 TERREO</t>
  </si>
  <si>
    <t>BRACAR - AUTO POSTO LTDA</t>
  </si>
  <si>
    <t>AVENIDA RIO GRANDE DO NORTE, 1770 ESQ. COM RUA SOUZA NAVES</t>
  </si>
  <si>
    <t>AUTO POSTO ESTRELA DO ORIENTE LTDA.</t>
  </si>
  <si>
    <t>AVENIDA VINTE E QUATRO DE MAIO, 170</t>
  </si>
  <si>
    <t>Estancias Pinhais</t>
  </si>
  <si>
    <t>AUTO POSTO PINHAIS LTDA</t>
  </si>
  <si>
    <t>RODOVIA DEPUTADO JOAO LEOPOLDO JACOMEL, 12351</t>
  </si>
  <si>
    <t>Maria Antonieta</t>
  </si>
  <si>
    <t>SUPER GNV COMERCIO DE GAS VEICULAR LTDA</t>
  </si>
  <si>
    <t>RODOVIA DEPUTADO JOAO LEOPOLDO JACOMEL, 12610</t>
  </si>
  <si>
    <t>ALESAT</t>
  </si>
  <si>
    <t>POSTO ROTA MIL LTDA</t>
  </si>
  <si>
    <t>AVENIDA JACOB MACANHAN, 1629</t>
  </si>
  <si>
    <t>Emiliano Perneta</t>
  </si>
  <si>
    <t>POTENCIAL</t>
  </si>
  <si>
    <t>AUTO POSTO TISSU LTDA</t>
  </si>
  <si>
    <t>RUA APUCARANA, 769</t>
  </si>
  <si>
    <t>Vl. Emiliano Perneta</t>
  </si>
  <si>
    <t>MARTINSBANDEIRA COMERCIO DE COMBUSTIVEIS LTDA.</t>
  </si>
  <si>
    <t>AVENIDA CAMILO DI LELLIS, 765</t>
  </si>
  <si>
    <t>AUTO POSTO PINHALAO LTDA</t>
  </si>
  <si>
    <t>AVENIDA MARINGA, 2010</t>
  </si>
  <si>
    <t>Conjunto Maringa</t>
  </si>
  <si>
    <t>COMERCIO DE COMBUSTIVEIS PINHAIS LTDA</t>
  </si>
  <si>
    <t>RUA SALGADO FILHO, 405</t>
  </si>
  <si>
    <t>Vila Esplanada</t>
  </si>
  <si>
    <t>AUTO POSTO ALPHAVILLE EIRELI</t>
  </si>
  <si>
    <t>RUA DA GRACIOSA, 554</t>
  </si>
  <si>
    <t>MOINHO RIO NEGRO LTDA</t>
  </si>
  <si>
    <t>AVENIDA IRAI, 836</t>
  </si>
  <si>
    <t>AUTO POSTO CINCO PRIMOS LTDA</t>
  </si>
  <si>
    <t>AVENIDA ANITA GARIBALDI, 1000</t>
  </si>
  <si>
    <t>Orfas</t>
  </si>
  <si>
    <t>SUCESSO COMERCIO DE COMBUSTIVEIS LTDA</t>
  </si>
  <si>
    <t>AVENIDA VISCONDE DE TAUNAY, 460</t>
  </si>
  <si>
    <t>DAL COL COMERCIO DE COMBUSTIVEIS LTDA</t>
  </si>
  <si>
    <t>RUA SILVA JARDIM, 322</t>
  </si>
  <si>
    <t>POSTO DE COMBUSTIVEIS E SERVICOS QUATRO PRIMOS LTDA.</t>
  </si>
  <si>
    <t>AVENIDA VISCONDE DE MAUA, 4800</t>
  </si>
  <si>
    <t>V. Vendrame/ Oficina</t>
  </si>
  <si>
    <t>TRUCCOLLO &amp; CIA LTDA</t>
  </si>
  <si>
    <t>RUA DOUTOR PAULA XAVIER, 370</t>
  </si>
  <si>
    <t>Estrela</t>
  </si>
  <si>
    <t>TEIXEIRA PIANOWSKI &amp; CIA LTDA</t>
  </si>
  <si>
    <t>AVENIDA VISCONDE DE MAUA, 493</t>
  </si>
  <si>
    <t>BP COMERCIO DE COMBUSTIVEIS S A</t>
  </si>
  <si>
    <t>RUA BALDUINO TAQUES, 407 TERREO</t>
  </si>
  <si>
    <t>M. OLIVEIRA &amp; J. BITTENCOURT LTDA</t>
  </si>
  <si>
    <t>AVENIDA ERNESTO VILELA, 148</t>
  </si>
  <si>
    <t>DOM PEDRO II COM DE COMBUSTIVEIS E LUBRIFICANTES LTDA</t>
  </si>
  <si>
    <t>RUA DOM PEDRO II, 700</t>
  </si>
  <si>
    <t>Nova Russia</t>
  </si>
  <si>
    <t>POSTO VALE DE PONTA GROSSA LTDA</t>
  </si>
  <si>
    <t>AVENIDA BONIFACIO VILELA, 262</t>
  </si>
  <si>
    <t>AUTO POSTO LAGOA LTDA</t>
  </si>
  <si>
    <t>RUA DR PAULA XAVIER, 31</t>
  </si>
  <si>
    <t>AUTO POSTO HILGEMBERG LTDA</t>
  </si>
  <si>
    <t>AVENIDA VISCONDE DE MAUA, 968 0</t>
  </si>
  <si>
    <t>Oficinas</t>
  </si>
  <si>
    <t>AUTO POSTO MANSAMBO TRANSPORTES RODOVIARIOS LTDA</t>
  </si>
  <si>
    <t>AVENIDA RUI BARBOSA, 6161</t>
  </si>
  <si>
    <t>Afonso Pena</t>
  </si>
  <si>
    <t>POSTO ATLANTIC BONECA DO IGUACU LTDA</t>
  </si>
  <si>
    <t>RUA JOAQUIM NABUCO, 28</t>
  </si>
  <si>
    <t>POSTO DE SERVICOS JOINVILLE LTDA.</t>
  </si>
  <si>
    <t>RUA JOINVILLE, 2.144</t>
  </si>
  <si>
    <t>Sao Pedro</t>
  </si>
  <si>
    <t>AUTO POSTO QUEOP'S LTDA</t>
  </si>
  <si>
    <t>AVENIDA RUI BARBOSA, 1560</t>
  </si>
  <si>
    <t>Zippin</t>
  </si>
  <si>
    <t>TEIXEIRA &amp; ANDRIOLI LTDA</t>
  </si>
  <si>
    <t>AVENIDA RUI BARBOSA, S/N 0</t>
  </si>
  <si>
    <t>EDUARDO CREPLIVE E CIA LTDA</t>
  </si>
  <si>
    <t>RUA JOINVILLE, 3870</t>
  </si>
  <si>
    <t>AUTO POSTO E MECANICA BARAO LTDA</t>
  </si>
  <si>
    <t>AVENIDA RUI BARBOSA, 11425</t>
  </si>
  <si>
    <t>Colonia Zacarias</t>
  </si>
  <si>
    <t>RUA BARAO DO CERRO AZUL, 1617</t>
  </si>
  <si>
    <t>Bom Jesus</t>
  </si>
  <si>
    <t>POSTO RUI BARBOSA LTDA</t>
  </si>
  <si>
    <t>AVENIDA RUI BARBOSA, 12232</t>
  </si>
  <si>
    <t>Aristocrata</t>
  </si>
  <si>
    <t>RUA IZABEL A REDENTORA, 1200</t>
  </si>
  <si>
    <t>Silveira da Motta</t>
  </si>
  <si>
    <t>POSTO MARU S.A.</t>
  </si>
  <si>
    <t>AVENIDA RUI BARBOSA, 3406</t>
  </si>
  <si>
    <t>POSTO SERINGUEIRA LTDA</t>
  </si>
  <si>
    <t>RUA XV DE NOVEMBRO, 2146</t>
  </si>
  <si>
    <t>POSTO ALVES DA ROCHA LTDA</t>
  </si>
  <si>
    <t>AVENIDA JOAQUIM NABUCO, 1643</t>
  </si>
  <si>
    <t>FREITAS DE MAGALHAES COMERCIO DE COMB. E LUBRIFICANTES LTDA.</t>
  </si>
  <si>
    <t>AVENIDA RUI BARBOSA, 10800</t>
  </si>
  <si>
    <t>AUTO POSTO SANTA PAULINA LTDA.</t>
  </si>
  <si>
    <t>RUA XV DE NOVEMBRO, 2952 0</t>
  </si>
  <si>
    <t>STOPETROLEO S.A. - COMERCIO DE DERIVADOS DE PETROLEO</t>
  </si>
  <si>
    <t>AVENIDA ATILIO FONTANA,, 3474</t>
  </si>
  <si>
    <t>Vila Panorama</t>
  </si>
  <si>
    <t>AUTO POSTO LOPEI LTDA</t>
  </si>
  <si>
    <t>AVENIDA SENADOR ATILIO FONTANA ESQUINA COM AVENIDA INDUSTRIAL, S/</t>
  </si>
  <si>
    <t>Jardim Panorama</t>
  </si>
  <si>
    <t>COSTA &amp; TORRES LTDA</t>
  </si>
  <si>
    <t>AVENIDA MARIPA, 2395</t>
  </si>
  <si>
    <t>S M D DOS SANTOS - POSTO</t>
  </si>
  <si>
    <t>RUA PRIMEIRO DE MAIO, 936</t>
  </si>
  <si>
    <t>Vila Boa Esperança</t>
  </si>
  <si>
    <t>MILTON CESAR DOS SANTOS POSTO - ME</t>
  </si>
  <si>
    <t>AVENIDA SENADORATTILIO FONTANA, 2727</t>
  </si>
  <si>
    <t>AUTO POSTO BACK LTDA</t>
  </si>
  <si>
    <t>AVENIDA MARIPA, 3217</t>
  </si>
  <si>
    <t>AUTO POSTO BALANCAO LTDA</t>
  </si>
  <si>
    <t>RUA JAMIL HELU, 4535 ROD.PR 323 - KM 306</t>
  </si>
  <si>
    <t>Zona Suburbana</t>
  </si>
  <si>
    <t>27/06/2021</t>
  </si>
  <si>
    <t>M. W. COMBUSTIVEIS LTDA - EPP.</t>
  </si>
  <si>
    <t>RUA NOVA ALIANCA, 2045</t>
  </si>
  <si>
    <t>Jardim Maria Lucia</t>
  </si>
  <si>
    <t>T. DA SILVA MILLANI &amp; SILVA LTDA</t>
  </si>
  <si>
    <t>AVENIDA ANGELO MOREIRA DA FONSECA, 2731</t>
  </si>
  <si>
    <t>UNIAO COMERCIO DE PETROLEO LTDA</t>
  </si>
  <si>
    <t>AVENIDA ANGELO MOREIRA DA FONSECA, 2066</t>
  </si>
  <si>
    <t>Parque Danielle</t>
  </si>
  <si>
    <t>POSTO COLONIAL DO PARANA LTDA</t>
  </si>
  <si>
    <t>AVENIDA LONDRINA, 3464</t>
  </si>
  <si>
    <t>Zona Ii</t>
  </si>
  <si>
    <t>RJF3 COMBUSTIVEIS E CONVENIENCIAS DE UMUARAMA LTDA</t>
  </si>
  <si>
    <t>AVENIDA ARACAJU, 1681</t>
  </si>
  <si>
    <t>Zona Vii</t>
  </si>
  <si>
    <t>N. S. ITAMARATY AUTO POSTO EIRELI</t>
  </si>
  <si>
    <t>AVENIDA PARANA, 4567 QUADRA50 LOTE 12-13</t>
  </si>
  <si>
    <t>Zona I</t>
  </si>
  <si>
    <t>AUTO POSTO PR 323 LTDA</t>
  </si>
  <si>
    <t>RUA MANOEL RAMIRES, 2690</t>
  </si>
  <si>
    <t>Parque Industrial I</t>
  </si>
  <si>
    <t>TUPA COMERCIO DE COMBUSTIVEIS EIRELI</t>
  </si>
  <si>
    <t>AVENIDA DEZENOVE DE DEZEMBRO, 4123</t>
  </si>
  <si>
    <t>RJF COMBUSTIVEIS E CONVENIENCIAS DE UMUARAMA LTDA</t>
  </si>
  <si>
    <t>RUA SETE DE SETEMBRO, 3372 LOTE 01 02 03 QUADRA17</t>
  </si>
  <si>
    <t>LEBLON COMERCIO DE COMBUSTIVEIS LTDA</t>
  </si>
  <si>
    <t>AVENIDA PARANA, 5464 LOTE 11 12 13 QUADRA48</t>
  </si>
  <si>
    <t>Zona Iii</t>
  </si>
  <si>
    <t>Maior</t>
  </si>
  <si>
    <t>Menor</t>
  </si>
  <si>
    <t>Range</t>
  </si>
  <si>
    <t>Observações</t>
  </si>
  <si>
    <t>Número de classes (Sturges)</t>
  </si>
  <si>
    <t>Amplitude</t>
  </si>
  <si>
    <t>Classes de frequência</t>
  </si>
  <si>
    <t>Frequência</t>
  </si>
  <si>
    <t>Porcentagem</t>
  </si>
  <si>
    <t>Moda</t>
  </si>
  <si>
    <t>Media</t>
  </si>
  <si>
    <t>5.149 - 5.239</t>
  </si>
  <si>
    <t>5.239 - 5.329</t>
  </si>
  <si>
    <t>5.329 - 5.419</t>
  </si>
  <si>
    <t>5.509 - 5.599</t>
  </si>
  <si>
    <t>5.599 - 5.689</t>
  </si>
  <si>
    <t>5.689 - 5.779</t>
  </si>
  <si>
    <t>5.779 - 5.869</t>
  </si>
  <si>
    <t>5.869 - 5.990</t>
  </si>
  <si>
    <t>5.419 - 5.509</t>
  </si>
  <si>
    <t>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</si>
</sst>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E44FF"/>
        <bgColor indexed="64"/>
      </patternFill>
    </fill>
    <fill>
      <patternFill patternType="solid">
        <fgColor rgb="FF936BFF"/>
        <bgColor indexed="64"/>
      </patternFill>
    </fill>
    <fill>
      <patternFill patternType="solid">
        <fgColor rgb="FFB892FF"/>
        <bgColor indexed="64"/>
      </patternFill>
    </fill>
    <fill>
      <patternFill patternType="solid">
        <fgColor rgb="FFFFC2E2"/>
        <bgColor indexed="64"/>
      </patternFill>
    </fill>
    <fill>
      <patternFill patternType="solid">
        <fgColor rgb="FFFF90B3"/>
        <bgColor indexed="64"/>
      </patternFill>
    </fill>
    <fill>
      <patternFill patternType="solid">
        <fgColor rgb="FFEF7A85"/>
        <bgColor indexed="64"/>
      </patternFill>
    </fill>
    <fill>
      <patternFill patternType="solid">
        <fgColor rgb="FFC6384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C2E39"/>
        <bgColor indexed="64"/>
      </patternFill>
    </fill>
    <fill>
      <patternFill patternType="solid">
        <fgColor rgb="FF6B0913"/>
        <bgColor indexed="64"/>
      </patternFill>
    </fill>
    <fill>
      <patternFill patternType="solid">
        <fgColor theme="2" tint="-0.74999237037263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/>
      <diagonal/>
    </border>
    <border>
      <left/>
      <right/>
      <top/>
      <bottom style="medium">
        <color rgb="FF002060"/>
      </bottom>
      <diagonal/>
    </border>
    <border>
      <left style="medium">
        <color rgb="FF002060"/>
      </left>
      <right/>
      <top style="medium">
        <color rgb="FF002060"/>
      </top>
      <bottom/>
      <diagonal/>
    </border>
    <border>
      <left/>
      <right style="medium">
        <color rgb="FF002060"/>
      </right>
      <top style="medium">
        <color rgb="FF002060"/>
      </top>
      <bottom/>
      <diagonal/>
    </border>
    <border>
      <left style="medium">
        <color rgb="FF002060"/>
      </left>
      <right/>
      <top/>
      <bottom/>
      <diagonal/>
    </border>
    <border>
      <left/>
      <right style="medium">
        <color rgb="FF002060"/>
      </right>
      <top/>
      <bottom/>
      <diagonal/>
    </border>
    <border>
      <left style="medium">
        <color rgb="FF002060"/>
      </left>
      <right/>
      <top/>
      <bottom style="medium">
        <color rgb="FF002060"/>
      </bottom>
      <diagonal/>
    </border>
    <border>
      <left/>
      <right style="medium">
        <color rgb="FF002060"/>
      </right>
      <top/>
      <bottom style="medium">
        <color rgb="FF00206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3">
    <xf numFmtId="0" fontId="0" fillId="0" borderId="0" xfId="0"/>
    <xf numFmtId="0" fontId="18" fillId="0" borderId="10" xfId="0" applyFont="1" applyBorder="1" applyAlignment="1">
      <alignment horizontal="left" vertical="center" wrapText="1"/>
    </xf>
    <xf numFmtId="14" fontId="0" fillId="0" borderId="10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center" vertical="center" wrapText="1"/>
    </xf>
    <xf numFmtId="0" fontId="13" fillId="33" borderId="10" xfId="0" applyFont="1" applyFill="1" applyBorder="1" applyAlignment="1">
      <alignment horizontal="center" vertical="center" wrapText="1"/>
    </xf>
    <xf numFmtId="0" fontId="17" fillId="34" borderId="12" xfId="0" applyFont="1" applyFill="1" applyBorder="1" applyAlignment="1">
      <alignment horizontal="left" vertical="center" wrapText="1"/>
    </xf>
    <xf numFmtId="0" fontId="17" fillId="34" borderId="13" xfId="0" applyFont="1" applyFill="1" applyBorder="1" applyAlignment="1">
      <alignment horizontal="left" vertical="center" wrapText="1"/>
    </xf>
    <xf numFmtId="0" fontId="0" fillId="35" borderId="14" xfId="0" applyFill="1" applyBorder="1"/>
    <xf numFmtId="0" fontId="0" fillId="35" borderId="11" xfId="0" applyFill="1" applyBorder="1"/>
    <xf numFmtId="0" fontId="17" fillId="34" borderId="11" xfId="0" applyFont="1" applyFill="1" applyBorder="1" applyAlignment="1">
      <alignment horizontal="left" vertical="center" wrapText="1"/>
    </xf>
    <xf numFmtId="0" fontId="17" fillId="43" borderId="15" xfId="0" applyFont="1" applyFill="1" applyBorder="1" applyAlignment="1">
      <alignment horizontal="center" vertical="center" wrapText="1"/>
    </xf>
    <xf numFmtId="0" fontId="17" fillId="43" borderId="15" xfId="0" applyFont="1" applyFill="1" applyBorder="1" applyAlignment="1">
      <alignment horizontal="center" vertical="center"/>
    </xf>
    <xf numFmtId="164" fontId="0" fillId="38" borderId="10" xfId="0" applyNumberFormat="1" applyFill="1" applyBorder="1" applyAlignment="1">
      <alignment horizontal="center" vertical="center" wrapText="1"/>
    </xf>
    <xf numFmtId="164" fontId="0" fillId="39" borderId="10" xfId="0" applyNumberFormat="1" applyFill="1" applyBorder="1" applyAlignment="1">
      <alignment horizontal="center" vertical="center" wrapText="1"/>
    </xf>
    <xf numFmtId="164" fontId="0" fillId="40" borderId="10" xfId="0" applyNumberFormat="1" applyFill="1" applyBorder="1" applyAlignment="1">
      <alignment horizontal="center" vertical="center" wrapText="1"/>
    </xf>
    <xf numFmtId="164" fontId="0" fillId="41" borderId="10" xfId="0" applyNumberFormat="1" applyFill="1" applyBorder="1" applyAlignment="1">
      <alignment horizontal="center" vertical="center" wrapText="1"/>
    </xf>
    <xf numFmtId="164" fontId="17" fillId="45" borderId="10" xfId="0" applyNumberFormat="1" applyFont="1" applyFill="1" applyBorder="1" applyAlignment="1">
      <alignment horizontal="center" vertical="center" wrapText="1"/>
    </xf>
    <xf numFmtId="164" fontId="17" fillId="44" borderId="10" xfId="0" applyNumberFormat="1" applyFont="1" applyFill="1" applyBorder="1" applyAlignment="1">
      <alignment horizontal="center" vertical="center" wrapText="1"/>
    </xf>
    <xf numFmtId="164" fontId="17" fillId="36" borderId="10" xfId="0" applyNumberFormat="1" applyFont="1" applyFill="1" applyBorder="1" applyAlignment="1">
      <alignment horizontal="center" vertical="center" wrapText="1"/>
    </xf>
    <xf numFmtId="164" fontId="17" fillId="37" borderId="10" xfId="0" applyNumberFormat="1" applyFont="1" applyFill="1" applyBorder="1" applyAlignment="1">
      <alignment horizontal="center" vertical="center" wrapText="1"/>
    </xf>
    <xf numFmtId="164" fontId="17" fillId="42" borderId="10" xfId="0" applyNumberFormat="1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17" fillId="36" borderId="18" xfId="0" applyFont="1" applyFill="1" applyBorder="1" applyAlignment="1">
      <alignment horizontal="center" vertical="center" wrapText="1"/>
    </xf>
    <xf numFmtId="164" fontId="0" fillId="0" borderId="19" xfId="0" applyNumberFormat="1" applyBorder="1" applyAlignment="1">
      <alignment horizontal="center"/>
    </xf>
    <xf numFmtId="0" fontId="17" fillId="37" borderId="20" xfId="0" applyFont="1" applyFill="1" applyBorder="1" applyAlignment="1">
      <alignment horizontal="center" vertical="center" wrapText="1"/>
    </xf>
    <xf numFmtId="164" fontId="0" fillId="0" borderId="21" xfId="0" applyNumberFormat="1" applyBorder="1" applyAlignment="1">
      <alignment horizontal="center"/>
    </xf>
    <xf numFmtId="0" fontId="17" fillId="38" borderId="20" xfId="0" applyFont="1" applyFill="1" applyBorder="1" applyAlignment="1">
      <alignment horizontal="center" vertical="center" wrapText="1"/>
    </xf>
    <xf numFmtId="0" fontId="17" fillId="39" borderId="20" xfId="0" applyFont="1" applyFill="1" applyBorder="1" applyAlignment="1">
      <alignment horizontal="center" vertical="center" wrapText="1"/>
    </xf>
    <xf numFmtId="0" fontId="17" fillId="40" borderId="20" xfId="0" applyFont="1" applyFill="1" applyBorder="1" applyAlignment="1">
      <alignment horizontal="center" vertical="center" wrapText="1"/>
    </xf>
    <xf numFmtId="0" fontId="17" fillId="41" borderId="20" xfId="0" applyFont="1" applyFill="1" applyBorder="1" applyAlignment="1">
      <alignment horizontal="center" vertical="center" wrapText="1"/>
    </xf>
    <xf numFmtId="0" fontId="17" fillId="42" borderId="20" xfId="0" applyFont="1" applyFill="1" applyBorder="1" applyAlignment="1">
      <alignment horizontal="center" vertical="center" wrapText="1"/>
    </xf>
    <xf numFmtId="0" fontId="17" fillId="44" borderId="20" xfId="0" applyFont="1" applyFill="1" applyBorder="1" applyAlignment="1">
      <alignment horizontal="center" vertical="center" wrapText="1"/>
    </xf>
    <xf numFmtId="0" fontId="17" fillId="45" borderId="20" xfId="0" applyFont="1" applyFill="1" applyBorder="1" applyAlignment="1">
      <alignment horizontal="center" vertical="center" wrapText="1"/>
    </xf>
    <xf numFmtId="0" fontId="19" fillId="46" borderId="22" xfId="0" applyFont="1" applyFill="1" applyBorder="1" applyAlignment="1">
      <alignment horizontal="center" vertical="center" wrapText="1"/>
    </xf>
    <xf numFmtId="164" fontId="0" fillId="0" borderId="23" xfId="0" applyNumberFormat="1" applyBorder="1" applyAlignment="1">
      <alignment horizontal="center"/>
    </xf>
    <xf numFmtId="0" fontId="18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C63847"/>
      <color rgb="FF9C2E39"/>
      <color rgb="FF6B0913"/>
      <color rgb="FFEF7A85"/>
      <color rgb="FFFF90B3"/>
      <color rgb="FFFFA9CB"/>
      <color rgb="FFFFC2E2"/>
      <color rgb="FFB892FF"/>
      <color rgb="FF936BFF"/>
      <color rgb="FF6E4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Frequência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879910514109382E-2"/>
          <c:y val="0.18120226842286966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Planilha1!$H$2:$H$10</c:f>
              <c:strCache>
                <c:ptCount val="9"/>
                <c:pt idx="0">
                  <c:v>5.149 - 5.239</c:v>
                </c:pt>
                <c:pt idx="1">
                  <c:v>5.239 - 5.329</c:v>
                </c:pt>
                <c:pt idx="2">
                  <c:v>5.329 - 5.419</c:v>
                </c:pt>
                <c:pt idx="3">
                  <c:v>5.419 - 5.509</c:v>
                </c:pt>
                <c:pt idx="4">
                  <c:v>5.509 - 5.599</c:v>
                </c:pt>
                <c:pt idx="5">
                  <c:v>5.599 - 5.689</c:v>
                </c:pt>
                <c:pt idx="6">
                  <c:v>5.689 - 5.779</c:v>
                </c:pt>
                <c:pt idx="7">
                  <c:v>5.779 - 5.869</c:v>
                </c:pt>
                <c:pt idx="8">
                  <c:v>5.869 - 5.990</c:v>
                </c:pt>
              </c:strCache>
            </c:strRef>
          </c:cat>
          <c:val>
            <c:numRef>
              <c:f>Planilha1!$I$2:$I$10</c:f>
              <c:numCache>
                <c:formatCode>General</c:formatCode>
                <c:ptCount val="9"/>
                <c:pt idx="0">
                  <c:v>27</c:v>
                </c:pt>
                <c:pt idx="1">
                  <c:v>53</c:v>
                </c:pt>
                <c:pt idx="2">
                  <c:v>45</c:v>
                </c:pt>
                <c:pt idx="3">
                  <c:v>37</c:v>
                </c:pt>
                <c:pt idx="4">
                  <c:v>40</c:v>
                </c:pt>
                <c:pt idx="5">
                  <c:v>17</c:v>
                </c:pt>
                <c:pt idx="6">
                  <c:v>18</c:v>
                </c:pt>
                <c:pt idx="7">
                  <c:v>12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6-446E-9E0D-C33FE7E46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48094064"/>
        <c:axId val="548095048"/>
      </c:barChart>
      <c:catAx>
        <c:axId val="54809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95048"/>
        <c:crosses val="autoZero"/>
        <c:auto val="0"/>
        <c:lblAlgn val="ctr"/>
        <c:lblOffset val="100"/>
        <c:noMultiLvlLbl val="0"/>
      </c:catAx>
      <c:valAx>
        <c:axId val="54809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9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599513</xdr:colOff>
      <xdr:row>12</xdr:row>
      <xdr:rowOff>1116</xdr:rowOff>
    </xdr:from>
    <xdr:to>
      <xdr:col>18</xdr:col>
      <xdr:colOff>100852</xdr:colOff>
      <xdr:row>27</xdr:row>
      <xdr:rowOff>44823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DE70F10-52A6-477D-8DDB-1FDCCCA5E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3FA82-F0BC-4AB3-AB58-27963932F901}">
  <dimension ref="A1:O255"/>
  <sheetViews>
    <sheetView tabSelected="1" topLeftCell="E1" zoomScale="85" zoomScaleNormal="85" workbookViewId="0">
      <selection activeCell="L11" sqref="L11"/>
    </sheetView>
  </sheetViews>
  <sheetFormatPr defaultRowHeight="15" x14ac:dyDescent="0.25"/>
  <cols>
    <col min="1" max="1" width="43.85546875" customWidth="1"/>
    <col min="2" max="2" width="30.5703125" customWidth="1"/>
    <col min="3" max="3" width="18" customWidth="1"/>
    <col min="4" max="4" width="71" customWidth="1"/>
    <col min="5" max="5" width="72.140625" customWidth="1"/>
    <col min="6" max="6" width="35.5703125" customWidth="1"/>
    <col min="8" max="8" width="24.140625" customWidth="1"/>
    <col min="9" max="9" width="12.28515625" customWidth="1"/>
    <col min="10" max="10" width="18.7109375" customWidth="1"/>
    <col min="11" max="11" width="12" customWidth="1"/>
    <col min="12" max="12" width="15.85546875" customWidth="1"/>
    <col min="14" max="14" width="37.7109375" customWidth="1"/>
    <col min="15" max="15" width="28.28515625" customWidth="1"/>
  </cols>
  <sheetData>
    <row r="1" spans="1:15" ht="15.75" thickBot="1" x14ac:dyDescent="0.3">
      <c r="A1" s="6" t="s">
        <v>3</v>
      </c>
      <c r="B1" s="6" t="s">
        <v>4</v>
      </c>
      <c r="C1" s="6" t="s">
        <v>5</v>
      </c>
      <c r="D1" s="6" t="s">
        <v>0</v>
      </c>
      <c r="E1" s="6" t="s">
        <v>1</v>
      </c>
      <c r="F1" s="6" t="s">
        <v>2</v>
      </c>
      <c r="H1" s="12" t="s">
        <v>659</v>
      </c>
      <c r="I1" s="13" t="s">
        <v>660</v>
      </c>
      <c r="J1" s="13" t="s">
        <v>661</v>
      </c>
      <c r="K1" s="13" t="s">
        <v>662</v>
      </c>
      <c r="L1" s="13" t="s">
        <v>663</v>
      </c>
      <c r="N1" s="7" t="s">
        <v>653</v>
      </c>
      <c r="O1" s="10">
        <f>LARGE(B2:B254,1)</f>
        <v>5.99</v>
      </c>
    </row>
    <row r="2" spans="1:15" ht="24.95" customHeight="1" thickBot="1" x14ac:dyDescent="0.3">
      <c r="A2" s="3" t="s">
        <v>25</v>
      </c>
      <c r="B2" s="20">
        <v>5.149</v>
      </c>
      <c r="C2" s="5" t="s">
        <v>45</v>
      </c>
      <c r="D2" s="3" t="s">
        <v>188</v>
      </c>
      <c r="E2" s="3" t="s">
        <v>189</v>
      </c>
      <c r="F2" s="3" t="s">
        <v>190</v>
      </c>
      <c r="G2" s="4"/>
      <c r="H2" s="29" t="s">
        <v>664</v>
      </c>
      <c r="I2" s="23">
        <f>COUNT(B2:B28)</f>
        <v>27</v>
      </c>
      <c r="J2" s="24">
        <f>I2/I11*100</f>
        <v>10.671936758893279</v>
      </c>
      <c r="K2" s="23">
        <f>MODE(B2:B28)</f>
        <v>5.1989999999999998</v>
      </c>
      <c r="L2" s="30">
        <f>AVERAGE(B2:B28)</f>
        <v>5.1911851851851853</v>
      </c>
      <c r="N2" s="11" t="s">
        <v>654</v>
      </c>
      <c r="O2" s="9">
        <f>SMALL(B2:B254,1)</f>
        <v>5.149</v>
      </c>
    </row>
    <row r="3" spans="1:15" ht="24.95" customHeight="1" thickBot="1" x14ac:dyDescent="0.3">
      <c r="A3" s="3" t="s">
        <v>18</v>
      </c>
      <c r="B3" s="20">
        <v>5.15</v>
      </c>
      <c r="C3" s="5" t="s">
        <v>45</v>
      </c>
      <c r="D3" s="3" t="s">
        <v>191</v>
      </c>
      <c r="E3" s="3" t="s">
        <v>192</v>
      </c>
      <c r="F3" s="3" t="s">
        <v>193</v>
      </c>
      <c r="G3" s="4"/>
      <c r="H3" s="31" t="s">
        <v>665</v>
      </c>
      <c r="I3" s="25">
        <f>COUNT(B29:B81)</f>
        <v>53</v>
      </c>
      <c r="J3" s="26">
        <f>I3/I11*100</f>
        <v>20.948616600790515</v>
      </c>
      <c r="K3" s="25">
        <f>MODE(B29:B81)</f>
        <v>5.2990000000000004</v>
      </c>
      <c r="L3" s="32">
        <f>AVERAGE(B29:B81)</f>
        <v>5.2908301886792479</v>
      </c>
      <c r="N3" s="11" t="s">
        <v>655</v>
      </c>
      <c r="O3" s="9">
        <f>O1-O2</f>
        <v>0.84100000000000019</v>
      </c>
    </row>
    <row r="4" spans="1:15" ht="24.95" customHeight="1" thickBot="1" x14ac:dyDescent="0.3">
      <c r="A4" s="3" t="s">
        <v>25</v>
      </c>
      <c r="B4" s="20">
        <v>5.1790000000000003</v>
      </c>
      <c r="C4" s="5" t="s">
        <v>45</v>
      </c>
      <c r="D4" s="3" t="s">
        <v>194</v>
      </c>
      <c r="E4" s="3" t="s">
        <v>195</v>
      </c>
      <c r="F4" s="3" t="s">
        <v>196</v>
      </c>
      <c r="G4" s="4"/>
      <c r="H4" s="33" t="s">
        <v>666</v>
      </c>
      <c r="I4" s="25">
        <f>COUNT(B82:B126)</f>
        <v>45</v>
      </c>
      <c r="J4" s="26">
        <f>I4/I11*100</f>
        <v>17.786561264822133</v>
      </c>
      <c r="K4" s="25">
        <f>MODE(B82:B126)</f>
        <v>5.39</v>
      </c>
      <c r="L4" s="32">
        <f>AVERAGE(B82:B126)</f>
        <v>5.3751555555555521</v>
      </c>
      <c r="N4" s="8" t="s">
        <v>656</v>
      </c>
      <c r="O4" s="9">
        <f>COUNT(B2:B254)</f>
        <v>253</v>
      </c>
    </row>
    <row r="5" spans="1:15" ht="24.95" customHeight="1" thickBot="1" x14ac:dyDescent="0.3">
      <c r="A5" s="3" t="s">
        <v>25</v>
      </c>
      <c r="B5" s="20">
        <v>5.1790000000000003</v>
      </c>
      <c r="C5" s="5" t="s">
        <v>45</v>
      </c>
      <c r="D5" s="3" t="s">
        <v>197</v>
      </c>
      <c r="E5" s="3" t="s">
        <v>198</v>
      </c>
      <c r="F5" s="3" t="s">
        <v>190</v>
      </c>
      <c r="G5" s="4"/>
      <c r="H5" s="34" t="s">
        <v>672</v>
      </c>
      <c r="I5" s="25">
        <f>COUNT(B127:B163)</f>
        <v>37</v>
      </c>
      <c r="J5" s="26">
        <f>I5/I11*100</f>
        <v>14.624505928853754</v>
      </c>
      <c r="K5" s="25">
        <f>MODE(B127:B163)</f>
        <v>5.49</v>
      </c>
      <c r="L5" s="32">
        <f>AVERAGE(B127:B163)</f>
        <v>5.4783243243243245</v>
      </c>
      <c r="N5" s="11" t="s">
        <v>657</v>
      </c>
      <c r="O5" s="10">
        <f>1+(3.32*LOG(O4, 10))</f>
        <v>8.978360130303713</v>
      </c>
    </row>
    <row r="6" spans="1:15" ht="24.95" customHeight="1" thickBot="1" x14ac:dyDescent="0.3">
      <c r="A6" s="3" t="s">
        <v>25</v>
      </c>
      <c r="B6" s="20">
        <v>5.1790000000000003</v>
      </c>
      <c r="C6" s="5" t="s">
        <v>45</v>
      </c>
      <c r="D6" s="3" t="s">
        <v>199</v>
      </c>
      <c r="E6" s="3" t="s">
        <v>200</v>
      </c>
      <c r="F6" s="3" t="s">
        <v>201</v>
      </c>
      <c r="G6" s="4"/>
      <c r="H6" s="35" t="s">
        <v>667</v>
      </c>
      <c r="I6" s="25">
        <f>COUNT(B164:B203)</f>
        <v>40</v>
      </c>
      <c r="J6" s="26">
        <f>I6/I11*100</f>
        <v>15.810276679841898</v>
      </c>
      <c r="K6" s="25">
        <f>MODE(B164:B203)</f>
        <v>5.59</v>
      </c>
      <c r="L6" s="32">
        <f>AVERAGE(B164:B203)</f>
        <v>5.5772499999999985</v>
      </c>
      <c r="N6" s="11" t="s">
        <v>658</v>
      </c>
      <c r="O6" s="9">
        <f>O3/ROUNDUP(O5, 0)</f>
        <v>9.3444444444444469E-2</v>
      </c>
    </row>
    <row r="7" spans="1:15" ht="24.95" customHeight="1" x14ac:dyDescent="0.25">
      <c r="A7" s="3" t="s">
        <v>18</v>
      </c>
      <c r="B7" s="20">
        <v>5.1790000000000003</v>
      </c>
      <c r="C7" s="5" t="s">
        <v>45</v>
      </c>
      <c r="D7" s="3" t="s">
        <v>202</v>
      </c>
      <c r="E7" s="3" t="s">
        <v>203</v>
      </c>
      <c r="F7" s="3" t="s">
        <v>204</v>
      </c>
      <c r="G7" s="4"/>
      <c r="H7" s="36" t="s">
        <v>668</v>
      </c>
      <c r="I7" s="25">
        <f>COUNT(B204:B220)</f>
        <v>17</v>
      </c>
      <c r="J7" s="26">
        <f>I7/I11*100</f>
        <v>6.7193675889328066</v>
      </c>
      <c r="K7" s="25">
        <f>MODE(B204:B220)</f>
        <v>5.68</v>
      </c>
      <c r="L7" s="32">
        <f>AVERAGE(B204:B220)</f>
        <v>5.6548235294117664</v>
      </c>
      <c r="O7">
        <f>_xlfn.QUARTILE.INC(B2:B254, 1)</f>
        <v>5.2990000000000004</v>
      </c>
    </row>
    <row r="8" spans="1:15" ht="24.95" customHeight="1" x14ac:dyDescent="0.25">
      <c r="A8" s="3" t="s">
        <v>14</v>
      </c>
      <c r="B8" s="20">
        <v>5.1790000000000003</v>
      </c>
      <c r="C8" s="5" t="s">
        <v>10</v>
      </c>
      <c r="D8" s="3" t="s">
        <v>572</v>
      </c>
      <c r="E8" s="3" t="s">
        <v>573</v>
      </c>
      <c r="F8" s="3" t="s">
        <v>574</v>
      </c>
      <c r="G8" s="4"/>
      <c r="H8" s="37" t="s">
        <v>669</v>
      </c>
      <c r="I8" s="25">
        <f>COUNT(B221:B238)</f>
        <v>18</v>
      </c>
      <c r="J8" s="26">
        <f>I8/I11*100</f>
        <v>7.1146245059288544</v>
      </c>
      <c r="K8" s="25">
        <f>MODE(B221:B238)</f>
        <v>5.69</v>
      </c>
      <c r="L8" s="32">
        <f>AVERAGE(B221:B238)</f>
        <v>5.7092777777777766</v>
      </c>
      <c r="M8" s="42"/>
      <c r="O8">
        <f>_xlfn.QUARTILE.INC(B3:B255,2 )</f>
        <v>5.45</v>
      </c>
    </row>
    <row r="9" spans="1:15" ht="24.95" customHeight="1" x14ac:dyDescent="0.25">
      <c r="A9" s="3" t="s">
        <v>25</v>
      </c>
      <c r="B9" s="20">
        <v>5.1890000000000001</v>
      </c>
      <c r="C9" s="5" t="s">
        <v>45</v>
      </c>
      <c r="D9" s="3" t="s">
        <v>205</v>
      </c>
      <c r="E9" s="3" t="s">
        <v>206</v>
      </c>
      <c r="F9" s="3" t="s">
        <v>207</v>
      </c>
      <c r="G9" s="4"/>
      <c r="H9" s="38" t="s">
        <v>670</v>
      </c>
      <c r="I9" s="25">
        <f>COUNT(B239:B250)</f>
        <v>12</v>
      </c>
      <c r="J9" s="26">
        <f>I9/I11*100</f>
        <v>4.7430830039525684</v>
      </c>
      <c r="K9" s="25">
        <f>MODE(B239:B250)</f>
        <v>5.79</v>
      </c>
      <c r="L9" s="32">
        <f>AVERAGE(B239:B250)</f>
        <v>5.793333333333333</v>
      </c>
      <c r="O9">
        <f>_xlfn.QUARTILE.INC(O10,3)</f>
        <v>0.18215750935698324</v>
      </c>
    </row>
    <row r="10" spans="1:15" ht="24.95" customHeight="1" x14ac:dyDescent="0.25">
      <c r="A10" s="3" t="s">
        <v>25</v>
      </c>
      <c r="B10" s="20">
        <v>5.1980000000000004</v>
      </c>
      <c r="C10" s="5" t="s">
        <v>45</v>
      </c>
      <c r="D10" s="3" t="s">
        <v>208</v>
      </c>
      <c r="E10" s="3" t="s">
        <v>209</v>
      </c>
      <c r="F10" s="3" t="s">
        <v>210</v>
      </c>
      <c r="G10" s="4"/>
      <c r="H10" s="39" t="s">
        <v>671</v>
      </c>
      <c r="I10" s="25">
        <f>COUNT(B251:B254)</f>
        <v>4</v>
      </c>
      <c r="J10" s="26">
        <f>I10/I11*100</f>
        <v>1.5810276679841897</v>
      </c>
      <c r="K10" s="25">
        <f>MODE(B251:B254)</f>
        <v>5.89</v>
      </c>
      <c r="L10" s="32">
        <f>AVERAGE(B251:B254)</f>
        <v>5.9399999999999995</v>
      </c>
      <c r="O10">
        <f>STDEV(B4:B256)</f>
        <v>0.18215750935698324</v>
      </c>
    </row>
    <row r="11" spans="1:15" ht="24.95" customHeight="1" thickBot="1" x14ac:dyDescent="0.3">
      <c r="A11" s="3" t="s">
        <v>25</v>
      </c>
      <c r="B11" s="20">
        <v>5.1980000000000004</v>
      </c>
      <c r="C11" s="5" t="s">
        <v>10</v>
      </c>
      <c r="D11" s="3" t="s">
        <v>211</v>
      </c>
      <c r="E11" s="3" t="s">
        <v>212</v>
      </c>
      <c r="F11" s="3" t="s">
        <v>213</v>
      </c>
      <c r="G11" s="4"/>
      <c r="H11" s="40" t="s">
        <v>673</v>
      </c>
      <c r="I11" s="27">
        <f>SUM(I2:I10)</f>
        <v>253</v>
      </c>
      <c r="J11" s="28">
        <v>100</v>
      </c>
      <c r="K11" s="27">
        <f>MODE(B2:B254)</f>
        <v>5.2990000000000004</v>
      </c>
      <c r="L11" s="41">
        <f>AVERAGE(B2:B254)</f>
        <v>5.4562252964426889</v>
      </c>
    </row>
    <row r="12" spans="1:15" ht="24.95" customHeight="1" x14ac:dyDescent="0.25">
      <c r="A12" s="3" t="s">
        <v>25</v>
      </c>
      <c r="B12" s="20">
        <v>5.1989999999999998</v>
      </c>
      <c r="C12" s="5" t="s">
        <v>45</v>
      </c>
      <c r="D12" s="3" t="s">
        <v>139</v>
      </c>
      <c r="E12" s="3" t="s">
        <v>140</v>
      </c>
      <c r="F12" s="3" t="s">
        <v>141</v>
      </c>
      <c r="G12" s="4"/>
    </row>
    <row r="13" spans="1:15" ht="24.95" customHeight="1" x14ac:dyDescent="0.25">
      <c r="A13" s="3" t="s">
        <v>14</v>
      </c>
      <c r="B13" s="20">
        <v>5.1989999999999998</v>
      </c>
      <c r="C13" s="5" t="s">
        <v>45</v>
      </c>
      <c r="D13" s="3" t="s">
        <v>142</v>
      </c>
      <c r="E13" s="3" t="s">
        <v>143</v>
      </c>
      <c r="F13" s="3" t="s">
        <v>144</v>
      </c>
      <c r="G13" s="4"/>
    </row>
    <row r="14" spans="1:15" ht="24.95" customHeight="1" x14ac:dyDescent="0.25">
      <c r="A14" s="3" t="s">
        <v>14</v>
      </c>
      <c r="B14" s="20">
        <v>5.1989999999999998</v>
      </c>
      <c r="C14" s="5" t="s">
        <v>45</v>
      </c>
      <c r="D14" s="3" t="s">
        <v>214</v>
      </c>
      <c r="E14" s="3" t="s">
        <v>215</v>
      </c>
      <c r="F14" s="3" t="s">
        <v>216</v>
      </c>
      <c r="G14" s="4"/>
    </row>
    <row r="15" spans="1:15" ht="24.95" customHeight="1" x14ac:dyDescent="0.25">
      <c r="A15" s="3" t="s">
        <v>9</v>
      </c>
      <c r="B15" s="20">
        <v>5.1989999999999998</v>
      </c>
      <c r="C15" s="5" t="s">
        <v>45</v>
      </c>
      <c r="D15" s="3" t="s">
        <v>217</v>
      </c>
      <c r="E15" s="3" t="s">
        <v>218</v>
      </c>
      <c r="F15" s="3" t="s">
        <v>190</v>
      </c>
      <c r="G15" s="4"/>
    </row>
    <row r="16" spans="1:15" ht="24.95" customHeight="1" x14ac:dyDescent="0.25">
      <c r="A16" s="3" t="s">
        <v>9</v>
      </c>
      <c r="B16" s="20">
        <v>5.1989999999999998</v>
      </c>
      <c r="C16" s="5" t="s">
        <v>45</v>
      </c>
      <c r="D16" s="3" t="s">
        <v>219</v>
      </c>
      <c r="E16" s="3" t="s">
        <v>220</v>
      </c>
      <c r="F16" s="3" t="s">
        <v>204</v>
      </c>
      <c r="G16" s="4"/>
    </row>
    <row r="17" spans="1:7" ht="24.95" customHeight="1" x14ac:dyDescent="0.25">
      <c r="A17" s="3" t="s">
        <v>25</v>
      </c>
      <c r="B17" s="20">
        <v>5.1989999999999998</v>
      </c>
      <c r="C17" s="5" t="s">
        <v>45</v>
      </c>
      <c r="D17" s="3" t="s">
        <v>221</v>
      </c>
      <c r="E17" s="3" t="s">
        <v>222</v>
      </c>
      <c r="F17" s="3" t="s">
        <v>223</v>
      </c>
      <c r="G17" s="4"/>
    </row>
    <row r="18" spans="1:7" ht="24.95" customHeight="1" x14ac:dyDescent="0.25">
      <c r="A18" s="3" t="s">
        <v>18</v>
      </c>
      <c r="B18" s="20">
        <v>5.1989999999999998</v>
      </c>
      <c r="C18" s="5" t="s">
        <v>45</v>
      </c>
      <c r="D18" s="3" t="s">
        <v>224</v>
      </c>
      <c r="E18" s="3" t="s">
        <v>225</v>
      </c>
      <c r="F18" s="3" t="s">
        <v>226</v>
      </c>
      <c r="G18" s="4"/>
    </row>
    <row r="19" spans="1:7" ht="24.95" customHeight="1" x14ac:dyDescent="0.25">
      <c r="A19" s="3" t="s">
        <v>25</v>
      </c>
      <c r="B19" s="20">
        <v>5.1989999999999998</v>
      </c>
      <c r="C19" s="5" t="s">
        <v>45</v>
      </c>
      <c r="D19" s="3" t="s">
        <v>227</v>
      </c>
      <c r="E19" s="3" t="s">
        <v>228</v>
      </c>
      <c r="F19" s="3" t="s">
        <v>229</v>
      </c>
      <c r="G19" s="4"/>
    </row>
    <row r="20" spans="1:7" ht="24.95" customHeight="1" x14ac:dyDescent="0.25">
      <c r="A20" s="3" t="s">
        <v>25</v>
      </c>
      <c r="B20" s="20">
        <v>5.1989999999999998</v>
      </c>
      <c r="C20" s="5" t="s">
        <v>45</v>
      </c>
      <c r="D20" s="3" t="s">
        <v>230</v>
      </c>
      <c r="E20" s="3" t="s">
        <v>231</v>
      </c>
      <c r="F20" s="3" t="s">
        <v>226</v>
      </c>
      <c r="G20" s="4"/>
    </row>
    <row r="21" spans="1:7" ht="24.95" customHeight="1" x14ac:dyDescent="0.25">
      <c r="A21" s="3" t="s">
        <v>14</v>
      </c>
      <c r="B21" s="20">
        <v>5.1989999999999998</v>
      </c>
      <c r="C21" s="5" t="s">
        <v>45</v>
      </c>
      <c r="D21" s="3" t="s">
        <v>232</v>
      </c>
      <c r="E21" s="3" t="s">
        <v>233</v>
      </c>
      <c r="F21" s="3" t="s">
        <v>201</v>
      </c>
      <c r="G21" s="4"/>
    </row>
    <row r="22" spans="1:7" ht="24.95" customHeight="1" x14ac:dyDescent="0.25">
      <c r="A22" s="3" t="s">
        <v>25</v>
      </c>
      <c r="B22" s="20">
        <v>5.1989999999999998</v>
      </c>
      <c r="C22" s="5" t="s">
        <v>45</v>
      </c>
      <c r="D22" s="3" t="s">
        <v>234</v>
      </c>
      <c r="E22" s="3" t="s">
        <v>235</v>
      </c>
      <c r="F22" s="3" t="s">
        <v>201</v>
      </c>
      <c r="G22" s="4"/>
    </row>
    <row r="23" spans="1:7" ht="24.95" customHeight="1" x14ac:dyDescent="0.25">
      <c r="A23" s="3" t="s">
        <v>14</v>
      </c>
      <c r="B23" s="20">
        <v>5.1989999999999998</v>
      </c>
      <c r="C23" s="5" t="s">
        <v>45</v>
      </c>
      <c r="D23" s="3" t="s">
        <v>236</v>
      </c>
      <c r="E23" s="3" t="s">
        <v>237</v>
      </c>
      <c r="F23" s="3" t="s">
        <v>216</v>
      </c>
      <c r="G23" s="4"/>
    </row>
    <row r="24" spans="1:7" ht="24.95" customHeight="1" x14ac:dyDescent="0.25">
      <c r="A24" s="3" t="s">
        <v>14</v>
      </c>
      <c r="B24" s="20">
        <v>5.1989999999999998</v>
      </c>
      <c r="C24" s="5" t="s">
        <v>45</v>
      </c>
      <c r="D24" s="3" t="s">
        <v>238</v>
      </c>
      <c r="E24" s="3" t="s">
        <v>239</v>
      </c>
      <c r="F24" s="3" t="s">
        <v>190</v>
      </c>
      <c r="G24" s="4"/>
    </row>
    <row r="25" spans="1:7" ht="24.95" customHeight="1" x14ac:dyDescent="0.25">
      <c r="A25" s="3" t="s">
        <v>18</v>
      </c>
      <c r="B25" s="20">
        <v>5.1989999999999998</v>
      </c>
      <c r="C25" s="5" t="s">
        <v>45</v>
      </c>
      <c r="D25" s="3" t="s">
        <v>240</v>
      </c>
      <c r="E25" s="3" t="s">
        <v>241</v>
      </c>
      <c r="F25" s="3" t="s">
        <v>210</v>
      </c>
      <c r="G25" s="4"/>
    </row>
    <row r="26" spans="1:7" ht="24.95" customHeight="1" x14ac:dyDescent="0.25">
      <c r="A26" s="3" t="s">
        <v>25</v>
      </c>
      <c r="B26" s="20">
        <v>5.1989999999999998</v>
      </c>
      <c r="C26" s="5" t="s">
        <v>45</v>
      </c>
      <c r="D26" s="3" t="s">
        <v>242</v>
      </c>
      <c r="E26" s="3" t="s">
        <v>243</v>
      </c>
      <c r="F26" s="3" t="s">
        <v>190</v>
      </c>
      <c r="G26" s="4"/>
    </row>
    <row r="27" spans="1:7" ht="24.95" customHeight="1" x14ac:dyDescent="0.25">
      <c r="A27" s="3" t="s">
        <v>25</v>
      </c>
      <c r="B27" s="20">
        <v>5.1989999999999998</v>
      </c>
      <c r="C27" s="5" t="s">
        <v>10</v>
      </c>
      <c r="D27" s="3" t="s">
        <v>575</v>
      </c>
      <c r="E27" s="3" t="s">
        <v>576</v>
      </c>
      <c r="F27" s="3" t="s">
        <v>13</v>
      </c>
      <c r="G27" s="4"/>
    </row>
    <row r="28" spans="1:7" ht="24.95" customHeight="1" x14ac:dyDescent="0.25">
      <c r="A28" s="3" t="s">
        <v>18</v>
      </c>
      <c r="B28" s="20">
        <v>5.1989999999999998</v>
      </c>
      <c r="C28" s="5" t="s">
        <v>10</v>
      </c>
      <c r="D28" s="3" t="s">
        <v>577</v>
      </c>
      <c r="E28" s="3" t="s">
        <v>578</v>
      </c>
      <c r="F28" s="3" t="s">
        <v>579</v>
      </c>
      <c r="G28" s="4"/>
    </row>
    <row r="29" spans="1:7" ht="24.95" customHeight="1" x14ac:dyDescent="0.25">
      <c r="A29" s="3" t="s">
        <v>14</v>
      </c>
      <c r="B29" s="21">
        <v>5.24</v>
      </c>
      <c r="C29" s="5" t="s">
        <v>10</v>
      </c>
      <c r="D29" s="3" t="s">
        <v>580</v>
      </c>
      <c r="E29" s="3" t="s">
        <v>581</v>
      </c>
      <c r="F29" s="3" t="s">
        <v>582</v>
      </c>
      <c r="G29" s="4"/>
    </row>
    <row r="30" spans="1:7" ht="24.95" customHeight="1" x14ac:dyDescent="0.25">
      <c r="A30" s="3" t="s">
        <v>9</v>
      </c>
      <c r="B30" s="21">
        <v>5.2489999999999997</v>
      </c>
      <c r="C30" s="5" t="s">
        <v>45</v>
      </c>
      <c r="D30" s="3" t="s">
        <v>145</v>
      </c>
      <c r="E30" s="3" t="s">
        <v>146</v>
      </c>
      <c r="F30" s="3" t="s">
        <v>147</v>
      </c>
      <c r="G30" s="4"/>
    </row>
    <row r="31" spans="1:7" ht="24.95" customHeight="1" x14ac:dyDescent="0.25">
      <c r="A31" s="3" t="s">
        <v>18</v>
      </c>
      <c r="B31" s="21">
        <v>5.2489999999999997</v>
      </c>
      <c r="C31" s="5" t="s">
        <v>10</v>
      </c>
      <c r="D31" s="3" t="s">
        <v>244</v>
      </c>
      <c r="E31" s="3" t="s">
        <v>245</v>
      </c>
      <c r="F31" s="3" t="s">
        <v>213</v>
      </c>
      <c r="G31" s="4"/>
    </row>
    <row r="32" spans="1:7" ht="24.95" customHeight="1" x14ac:dyDescent="0.25">
      <c r="A32" s="3" t="s">
        <v>14</v>
      </c>
      <c r="B32" s="21">
        <v>5.2489999999999997</v>
      </c>
      <c r="C32" s="5" t="s">
        <v>45</v>
      </c>
      <c r="D32" s="3" t="s">
        <v>246</v>
      </c>
      <c r="E32" s="3" t="s">
        <v>247</v>
      </c>
      <c r="F32" s="3" t="s">
        <v>248</v>
      </c>
      <c r="G32" s="4"/>
    </row>
    <row r="33" spans="1:7" ht="24.95" customHeight="1" x14ac:dyDescent="0.25">
      <c r="A33" s="3" t="s">
        <v>25</v>
      </c>
      <c r="B33" s="21">
        <v>5.25</v>
      </c>
      <c r="C33" s="5" t="s">
        <v>10</v>
      </c>
      <c r="D33" s="3" t="s">
        <v>515</v>
      </c>
      <c r="E33" s="3" t="s">
        <v>516</v>
      </c>
      <c r="F33" s="3" t="s">
        <v>517</v>
      </c>
      <c r="G33" s="4"/>
    </row>
    <row r="34" spans="1:7" ht="24.95" customHeight="1" x14ac:dyDescent="0.25">
      <c r="A34" s="3" t="s">
        <v>9</v>
      </c>
      <c r="B34" s="21">
        <v>5.2590000000000003</v>
      </c>
      <c r="C34" s="5" t="s">
        <v>10</v>
      </c>
      <c r="D34" s="3" t="s">
        <v>249</v>
      </c>
      <c r="E34" s="3" t="s">
        <v>250</v>
      </c>
      <c r="F34" s="3" t="s">
        <v>213</v>
      </c>
      <c r="G34" s="4"/>
    </row>
    <row r="35" spans="1:7" ht="24.95" customHeight="1" x14ac:dyDescent="0.25">
      <c r="A35" s="3" t="s">
        <v>18</v>
      </c>
      <c r="B35" s="21">
        <v>5.2590000000000003</v>
      </c>
      <c r="C35" s="5" t="s">
        <v>45</v>
      </c>
      <c r="D35" s="3" t="s">
        <v>251</v>
      </c>
      <c r="E35" s="3" t="s">
        <v>252</v>
      </c>
      <c r="F35" s="3" t="s">
        <v>196</v>
      </c>
      <c r="G35" s="4"/>
    </row>
    <row r="36" spans="1:7" ht="24.95" customHeight="1" x14ac:dyDescent="0.25">
      <c r="A36" s="3" t="s">
        <v>9</v>
      </c>
      <c r="B36" s="21">
        <v>5.2789999999999999</v>
      </c>
      <c r="C36" s="5" t="s">
        <v>45</v>
      </c>
      <c r="D36" s="3" t="s">
        <v>253</v>
      </c>
      <c r="E36" s="3" t="s">
        <v>254</v>
      </c>
      <c r="F36" s="3" t="s">
        <v>255</v>
      </c>
      <c r="G36" s="4"/>
    </row>
    <row r="37" spans="1:7" ht="24.95" customHeight="1" x14ac:dyDescent="0.25">
      <c r="A37" s="3" t="s">
        <v>14</v>
      </c>
      <c r="B37" s="21">
        <v>5.2789999999999999</v>
      </c>
      <c r="C37" s="5" t="s">
        <v>45</v>
      </c>
      <c r="D37" s="3" t="s">
        <v>256</v>
      </c>
      <c r="E37" s="3" t="s">
        <v>257</v>
      </c>
      <c r="F37" s="3" t="s">
        <v>258</v>
      </c>
      <c r="G37" s="4"/>
    </row>
    <row r="38" spans="1:7" ht="24.95" customHeight="1" x14ac:dyDescent="0.25">
      <c r="A38" s="3" t="s">
        <v>14</v>
      </c>
      <c r="B38" s="21">
        <v>5.2789999999999999</v>
      </c>
      <c r="C38" s="5" t="s">
        <v>10</v>
      </c>
      <c r="D38" s="3" t="s">
        <v>518</v>
      </c>
      <c r="E38" s="3" t="s">
        <v>519</v>
      </c>
      <c r="F38" s="3" t="s">
        <v>520</v>
      </c>
      <c r="G38" s="4"/>
    </row>
    <row r="39" spans="1:7" ht="24.95" customHeight="1" x14ac:dyDescent="0.25">
      <c r="A39" s="3" t="s">
        <v>14</v>
      </c>
      <c r="B39" s="21">
        <v>5.2789999999999999</v>
      </c>
      <c r="C39" s="5" t="s">
        <v>45</v>
      </c>
      <c r="D39" s="3" t="s">
        <v>543</v>
      </c>
      <c r="E39" s="3" t="s">
        <v>544</v>
      </c>
      <c r="F39" s="3" t="s">
        <v>545</v>
      </c>
      <c r="G39" s="4"/>
    </row>
    <row r="40" spans="1:7" ht="24.95" customHeight="1" x14ac:dyDescent="0.25">
      <c r="A40" s="3" t="s">
        <v>9</v>
      </c>
      <c r="B40" s="21">
        <v>5.2789999999999999</v>
      </c>
      <c r="C40" s="5" t="s">
        <v>10</v>
      </c>
      <c r="D40" s="3" t="s">
        <v>583</v>
      </c>
      <c r="E40" s="3" t="s">
        <v>584</v>
      </c>
      <c r="F40" s="3" t="s">
        <v>574</v>
      </c>
      <c r="G40" s="4"/>
    </row>
    <row r="41" spans="1:7" ht="24.95" customHeight="1" x14ac:dyDescent="0.25">
      <c r="A41" s="3" t="s">
        <v>25</v>
      </c>
      <c r="B41" s="21">
        <v>5.2889999999999997</v>
      </c>
      <c r="C41" s="5" t="s">
        <v>45</v>
      </c>
      <c r="D41" s="3" t="s">
        <v>546</v>
      </c>
      <c r="E41" s="3" t="s">
        <v>547</v>
      </c>
      <c r="F41" s="3" t="s">
        <v>13</v>
      </c>
      <c r="G41" s="4"/>
    </row>
    <row r="42" spans="1:7" ht="24.95" customHeight="1" x14ac:dyDescent="0.25">
      <c r="A42" s="3" t="s">
        <v>74</v>
      </c>
      <c r="B42" s="21">
        <v>5.29</v>
      </c>
      <c r="C42" s="5" t="s">
        <v>45</v>
      </c>
      <c r="D42" s="3" t="s">
        <v>71</v>
      </c>
      <c r="E42" s="3" t="s">
        <v>72</v>
      </c>
      <c r="F42" s="3" t="s">
        <v>73</v>
      </c>
      <c r="G42" s="4"/>
    </row>
    <row r="43" spans="1:7" ht="24.95" customHeight="1" x14ac:dyDescent="0.25">
      <c r="A43" s="3" t="s">
        <v>25</v>
      </c>
      <c r="B43" s="21">
        <v>5.29</v>
      </c>
      <c r="C43" s="5" t="s">
        <v>45</v>
      </c>
      <c r="D43" s="3" t="s">
        <v>148</v>
      </c>
      <c r="E43" s="3" t="s">
        <v>149</v>
      </c>
      <c r="F43" s="3" t="s">
        <v>150</v>
      </c>
      <c r="G43" s="4"/>
    </row>
    <row r="44" spans="1:7" ht="24.95" customHeight="1" x14ac:dyDescent="0.25">
      <c r="A44" s="3" t="s">
        <v>25</v>
      </c>
      <c r="B44" s="21">
        <v>5.29</v>
      </c>
      <c r="C44" s="5" t="s">
        <v>45</v>
      </c>
      <c r="D44" s="3" t="s">
        <v>548</v>
      </c>
      <c r="E44" s="3" t="s">
        <v>549</v>
      </c>
      <c r="F44" s="3" t="s">
        <v>13</v>
      </c>
      <c r="G44" s="4"/>
    </row>
    <row r="45" spans="1:7" ht="24.95" customHeight="1" x14ac:dyDescent="0.25">
      <c r="A45" s="3" t="s">
        <v>18</v>
      </c>
      <c r="B45" s="21">
        <v>5.2990000000000004</v>
      </c>
      <c r="C45" s="5" t="s">
        <v>45</v>
      </c>
      <c r="D45" s="3" t="s">
        <v>151</v>
      </c>
      <c r="E45" s="3" t="s">
        <v>152</v>
      </c>
      <c r="F45" s="3" t="s">
        <v>153</v>
      </c>
      <c r="G45" s="4"/>
    </row>
    <row r="46" spans="1:7" ht="24.95" customHeight="1" x14ac:dyDescent="0.25">
      <c r="A46" s="3" t="s">
        <v>18</v>
      </c>
      <c r="B46" s="21">
        <v>5.2990000000000004</v>
      </c>
      <c r="C46" s="5" t="s">
        <v>45</v>
      </c>
      <c r="D46" s="3" t="s">
        <v>154</v>
      </c>
      <c r="E46" s="3" t="s">
        <v>155</v>
      </c>
      <c r="F46" s="3" t="s">
        <v>156</v>
      </c>
      <c r="G46" s="4"/>
    </row>
    <row r="47" spans="1:7" ht="24.95" customHeight="1" x14ac:dyDescent="0.25">
      <c r="A47" s="3" t="s">
        <v>18</v>
      </c>
      <c r="B47" s="21">
        <v>5.2990000000000004</v>
      </c>
      <c r="C47" s="5" t="s">
        <v>45</v>
      </c>
      <c r="D47" s="3" t="s">
        <v>157</v>
      </c>
      <c r="E47" s="3" t="s">
        <v>158</v>
      </c>
      <c r="F47" s="3" t="s">
        <v>159</v>
      </c>
      <c r="G47" s="4"/>
    </row>
    <row r="48" spans="1:7" ht="24.95" customHeight="1" x14ac:dyDescent="0.25">
      <c r="A48" s="3" t="s">
        <v>9</v>
      </c>
      <c r="B48" s="21">
        <v>5.2990000000000004</v>
      </c>
      <c r="C48" s="5" t="s">
        <v>45</v>
      </c>
      <c r="D48" s="3" t="s">
        <v>160</v>
      </c>
      <c r="E48" s="3" t="s">
        <v>161</v>
      </c>
      <c r="F48" s="3" t="s">
        <v>147</v>
      </c>
      <c r="G48" s="4"/>
    </row>
    <row r="49" spans="1:7" ht="24.95" customHeight="1" x14ac:dyDescent="0.25">
      <c r="A49" s="3" t="s">
        <v>9</v>
      </c>
      <c r="B49" s="21">
        <v>5.2990000000000004</v>
      </c>
      <c r="C49" s="5" t="s">
        <v>45</v>
      </c>
      <c r="D49" s="3" t="s">
        <v>162</v>
      </c>
      <c r="E49" s="3" t="s">
        <v>163</v>
      </c>
      <c r="F49" s="3" t="s">
        <v>164</v>
      </c>
      <c r="G49" s="4"/>
    </row>
    <row r="50" spans="1:7" ht="24.95" customHeight="1" x14ac:dyDescent="0.25">
      <c r="A50" s="3" t="s">
        <v>9</v>
      </c>
      <c r="B50" s="21">
        <v>5.2990000000000004</v>
      </c>
      <c r="C50" s="5" t="s">
        <v>45</v>
      </c>
      <c r="D50" s="3" t="s">
        <v>165</v>
      </c>
      <c r="E50" s="3" t="s">
        <v>166</v>
      </c>
      <c r="F50" s="3" t="s">
        <v>167</v>
      </c>
      <c r="G50" s="4"/>
    </row>
    <row r="51" spans="1:7" ht="24.95" customHeight="1" x14ac:dyDescent="0.25">
      <c r="A51" s="3" t="s">
        <v>18</v>
      </c>
      <c r="B51" s="21">
        <v>5.2990000000000004</v>
      </c>
      <c r="C51" s="5" t="s">
        <v>45</v>
      </c>
      <c r="D51" s="3" t="s">
        <v>168</v>
      </c>
      <c r="E51" s="3" t="s">
        <v>169</v>
      </c>
      <c r="F51" s="3" t="s">
        <v>170</v>
      </c>
      <c r="G51" s="4"/>
    </row>
    <row r="52" spans="1:7" ht="24.95" customHeight="1" x14ac:dyDescent="0.25">
      <c r="A52" s="3" t="s">
        <v>174</v>
      </c>
      <c r="B52" s="21">
        <v>5.2990000000000004</v>
      </c>
      <c r="C52" s="5" t="s">
        <v>45</v>
      </c>
      <c r="D52" s="3" t="s">
        <v>171</v>
      </c>
      <c r="E52" s="3" t="s">
        <v>172</v>
      </c>
      <c r="F52" s="3" t="s">
        <v>173</v>
      </c>
      <c r="G52" s="4"/>
    </row>
    <row r="53" spans="1:7" ht="24.95" customHeight="1" x14ac:dyDescent="0.25">
      <c r="A53" s="3" t="s">
        <v>14</v>
      </c>
      <c r="B53" s="21">
        <v>5.2990000000000004</v>
      </c>
      <c r="C53" s="5" t="s">
        <v>45</v>
      </c>
      <c r="D53" s="3" t="s">
        <v>175</v>
      </c>
      <c r="E53" s="3" t="s">
        <v>176</v>
      </c>
      <c r="F53" s="3" t="s">
        <v>177</v>
      </c>
      <c r="G53" s="4"/>
    </row>
    <row r="54" spans="1:7" ht="24.95" customHeight="1" x14ac:dyDescent="0.25">
      <c r="A54" s="3" t="s">
        <v>9</v>
      </c>
      <c r="B54" s="21">
        <v>5.2990000000000004</v>
      </c>
      <c r="C54" s="5" t="s">
        <v>45</v>
      </c>
      <c r="D54" s="3" t="s">
        <v>178</v>
      </c>
      <c r="E54" s="3" t="s">
        <v>179</v>
      </c>
      <c r="F54" s="3" t="s">
        <v>173</v>
      </c>
      <c r="G54" s="4"/>
    </row>
    <row r="55" spans="1:7" ht="24.95" customHeight="1" x14ac:dyDescent="0.25">
      <c r="A55" s="3" t="s">
        <v>18</v>
      </c>
      <c r="B55" s="21">
        <v>5.2990000000000004</v>
      </c>
      <c r="C55" s="5" t="s">
        <v>45</v>
      </c>
      <c r="D55" s="3" t="s">
        <v>259</v>
      </c>
      <c r="E55" s="3" t="s">
        <v>260</v>
      </c>
      <c r="F55" s="3" t="s">
        <v>147</v>
      </c>
      <c r="G55" s="4"/>
    </row>
    <row r="56" spans="1:7" ht="24.95" customHeight="1" x14ac:dyDescent="0.25">
      <c r="A56" s="3" t="s">
        <v>9</v>
      </c>
      <c r="B56" s="21">
        <v>5.2990000000000004</v>
      </c>
      <c r="C56" s="5" t="s">
        <v>45</v>
      </c>
      <c r="D56" s="3" t="s">
        <v>261</v>
      </c>
      <c r="E56" s="3" t="s">
        <v>262</v>
      </c>
      <c r="F56" s="3" t="s">
        <v>263</v>
      </c>
      <c r="G56" s="4"/>
    </row>
    <row r="57" spans="1:7" ht="24.95" customHeight="1" x14ac:dyDescent="0.25">
      <c r="A57" s="3" t="s">
        <v>18</v>
      </c>
      <c r="B57" s="21">
        <v>5.2990000000000004</v>
      </c>
      <c r="C57" s="5" t="s">
        <v>45</v>
      </c>
      <c r="D57" s="3" t="s">
        <v>264</v>
      </c>
      <c r="E57" s="3" t="s">
        <v>265</v>
      </c>
      <c r="F57" s="3" t="s">
        <v>266</v>
      </c>
      <c r="G57" s="4"/>
    </row>
    <row r="58" spans="1:7" ht="24.95" customHeight="1" x14ac:dyDescent="0.25">
      <c r="A58" s="3" t="s">
        <v>9</v>
      </c>
      <c r="B58" s="21">
        <v>5.2990000000000004</v>
      </c>
      <c r="C58" s="5" t="s">
        <v>45</v>
      </c>
      <c r="D58" s="3" t="s">
        <v>267</v>
      </c>
      <c r="E58" s="3" t="s">
        <v>268</v>
      </c>
      <c r="F58" s="3" t="s">
        <v>258</v>
      </c>
      <c r="G58" s="4"/>
    </row>
    <row r="59" spans="1:7" ht="24.95" customHeight="1" x14ac:dyDescent="0.25">
      <c r="A59" s="3" t="s">
        <v>18</v>
      </c>
      <c r="B59" s="21">
        <v>5.2990000000000004</v>
      </c>
      <c r="C59" s="5" t="s">
        <v>45</v>
      </c>
      <c r="D59" s="3" t="s">
        <v>269</v>
      </c>
      <c r="E59" s="3" t="s">
        <v>270</v>
      </c>
      <c r="F59" s="3" t="s">
        <v>204</v>
      </c>
      <c r="G59" s="4"/>
    </row>
    <row r="60" spans="1:7" ht="24.95" customHeight="1" x14ac:dyDescent="0.25">
      <c r="A60" s="3" t="s">
        <v>14</v>
      </c>
      <c r="B60" s="21">
        <v>5.2990000000000004</v>
      </c>
      <c r="C60" s="5" t="s">
        <v>45</v>
      </c>
      <c r="D60" s="3" t="s">
        <v>271</v>
      </c>
      <c r="E60" s="3" t="s">
        <v>272</v>
      </c>
      <c r="F60" s="3" t="s">
        <v>226</v>
      </c>
      <c r="G60" s="4"/>
    </row>
    <row r="61" spans="1:7" ht="24.95" customHeight="1" x14ac:dyDescent="0.25">
      <c r="A61" s="3" t="s">
        <v>14</v>
      </c>
      <c r="B61" s="21">
        <v>5.2990000000000004</v>
      </c>
      <c r="C61" s="5" t="s">
        <v>45</v>
      </c>
      <c r="D61" s="3" t="s">
        <v>273</v>
      </c>
      <c r="E61" s="3" t="s">
        <v>274</v>
      </c>
      <c r="F61" s="3" t="s">
        <v>258</v>
      </c>
      <c r="G61" s="4"/>
    </row>
    <row r="62" spans="1:7" ht="24.95" customHeight="1" x14ac:dyDescent="0.25">
      <c r="A62" s="3" t="s">
        <v>14</v>
      </c>
      <c r="B62" s="21">
        <v>5.2990000000000004</v>
      </c>
      <c r="C62" s="5" t="s">
        <v>45</v>
      </c>
      <c r="D62" s="3" t="s">
        <v>275</v>
      </c>
      <c r="E62" s="3" t="s">
        <v>276</v>
      </c>
      <c r="F62" s="3" t="s">
        <v>248</v>
      </c>
      <c r="G62" s="4"/>
    </row>
    <row r="63" spans="1:7" ht="24.95" customHeight="1" x14ac:dyDescent="0.25">
      <c r="A63" s="3" t="s">
        <v>9</v>
      </c>
      <c r="B63" s="21">
        <v>5.2990000000000004</v>
      </c>
      <c r="C63" s="5" t="s">
        <v>45</v>
      </c>
      <c r="D63" s="3" t="s">
        <v>277</v>
      </c>
      <c r="E63" s="3" t="s">
        <v>278</v>
      </c>
      <c r="F63" s="3" t="s">
        <v>229</v>
      </c>
      <c r="G63" s="4"/>
    </row>
    <row r="64" spans="1:7" ht="24.95" customHeight="1" x14ac:dyDescent="0.25">
      <c r="A64" s="3" t="s">
        <v>25</v>
      </c>
      <c r="B64" s="21">
        <v>5.2990000000000004</v>
      </c>
      <c r="C64" s="5" t="s">
        <v>45</v>
      </c>
      <c r="D64" s="3" t="s">
        <v>279</v>
      </c>
      <c r="E64" s="3" t="s">
        <v>280</v>
      </c>
      <c r="F64" s="3" t="s">
        <v>248</v>
      </c>
      <c r="G64" s="4"/>
    </row>
    <row r="65" spans="1:7" ht="24.95" customHeight="1" x14ac:dyDescent="0.25">
      <c r="A65" s="3" t="s">
        <v>14</v>
      </c>
      <c r="B65" s="21">
        <v>5.2990000000000004</v>
      </c>
      <c r="C65" s="5" t="s">
        <v>45</v>
      </c>
      <c r="D65" s="3" t="s">
        <v>281</v>
      </c>
      <c r="E65" s="3" t="s">
        <v>282</v>
      </c>
      <c r="F65" s="3" t="s">
        <v>204</v>
      </c>
      <c r="G65" s="4"/>
    </row>
    <row r="66" spans="1:7" ht="24.95" customHeight="1" x14ac:dyDescent="0.25">
      <c r="A66" s="3" t="s">
        <v>9</v>
      </c>
      <c r="B66" s="21">
        <v>5.2990000000000004</v>
      </c>
      <c r="C66" s="5" t="s">
        <v>45</v>
      </c>
      <c r="D66" s="3" t="s">
        <v>283</v>
      </c>
      <c r="E66" s="3" t="s">
        <v>284</v>
      </c>
      <c r="F66" s="3" t="s">
        <v>285</v>
      </c>
      <c r="G66" s="4"/>
    </row>
    <row r="67" spans="1:7" ht="24.95" customHeight="1" x14ac:dyDescent="0.25">
      <c r="A67" s="3" t="s">
        <v>18</v>
      </c>
      <c r="B67" s="21">
        <v>5.2990000000000004</v>
      </c>
      <c r="C67" s="5" t="s">
        <v>45</v>
      </c>
      <c r="D67" s="3" t="s">
        <v>286</v>
      </c>
      <c r="E67" s="3" t="s">
        <v>287</v>
      </c>
      <c r="F67" s="3" t="s">
        <v>226</v>
      </c>
      <c r="G67" s="4"/>
    </row>
    <row r="68" spans="1:7" ht="24.95" customHeight="1" x14ac:dyDescent="0.25">
      <c r="A68" s="3" t="s">
        <v>14</v>
      </c>
      <c r="B68" s="21">
        <v>5.2990000000000004</v>
      </c>
      <c r="C68" s="5" t="s">
        <v>45</v>
      </c>
      <c r="D68" s="3" t="s">
        <v>288</v>
      </c>
      <c r="E68" s="3" t="s">
        <v>289</v>
      </c>
      <c r="F68" s="3" t="s">
        <v>229</v>
      </c>
      <c r="G68" s="4"/>
    </row>
    <row r="69" spans="1:7" ht="24.95" customHeight="1" x14ac:dyDescent="0.25">
      <c r="A69" s="3" t="s">
        <v>18</v>
      </c>
      <c r="B69" s="21">
        <v>5.2990000000000004</v>
      </c>
      <c r="C69" s="5" t="s">
        <v>45</v>
      </c>
      <c r="D69" s="3" t="s">
        <v>290</v>
      </c>
      <c r="E69" s="3" t="s">
        <v>291</v>
      </c>
      <c r="F69" s="3" t="s">
        <v>190</v>
      </c>
      <c r="G69" s="4"/>
    </row>
    <row r="70" spans="1:7" ht="24.95" customHeight="1" x14ac:dyDescent="0.25">
      <c r="A70" s="3" t="s">
        <v>18</v>
      </c>
      <c r="B70" s="21">
        <v>5.2990000000000004</v>
      </c>
      <c r="C70" s="5" t="s">
        <v>45</v>
      </c>
      <c r="D70" s="3" t="s">
        <v>292</v>
      </c>
      <c r="E70" s="3" t="s">
        <v>293</v>
      </c>
      <c r="F70" s="3" t="s">
        <v>190</v>
      </c>
      <c r="G70" s="4"/>
    </row>
    <row r="71" spans="1:7" ht="24.95" customHeight="1" x14ac:dyDescent="0.25">
      <c r="A71" s="3" t="s">
        <v>9</v>
      </c>
      <c r="B71" s="21">
        <v>5.2990000000000004</v>
      </c>
      <c r="C71" s="5" t="s">
        <v>45</v>
      </c>
      <c r="D71" s="3" t="s">
        <v>294</v>
      </c>
      <c r="E71" s="3" t="s">
        <v>295</v>
      </c>
      <c r="F71" s="3" t="s">
        <v>226</v>
      </c>
      <c r="G71" s="4"/>
    </row>
    <row r="72" spans="1:7" ht="24.95" customHeight="1" x14ac:dyDescent="0.25">
      <c r="A72" s="3" t="s">
        <v>523</v>
      </c>
      <c r="B72" s="21">
        <v>5.2990000000000004</v>
      </c>
      <c r="C72" s="5" t="s">
        <v>10</v>
      </c>
      <c r="D72" s="3" t="s">
        <v>521</v>
      </c>
      <c r="E72" s="3" t="s">
        <v>522</v>
      </c>
      <c r="F72" s="3" t="s">
        <v>13</v>
      </c>
      <c r="G72" s="4"/>
    </row>
    <row r="73" spans="1:7" ht="24.95" customHeight="1" x14ac:dyDescent="0.25">
      <c r="A73" s="3" t="s">
        <v>527</v>
      </c>
      <c r="B73" s="21">
        <v>5.2990000000000004</v>
      </c>
      <c r="C73" s="5" t="s">
        <v>10</v>
      </c>
      <c r="D73" s="3" t="s">
        <v>524</v>
      </c>
      <c r="E73" s="3" t="s">
        <v>525</v>
      </c>
      <c r="F73" s="3" t="s">
        <v>526</v>
      </c>
      <c r="G73" s="4"/>
    </row>
    <row r="74" spans="1:7" ht="24.95" customHeight="1" x14ac:dyDescent="0.25">
      <c r="A74" s="3" t="s">
        <v>25</v>
      </c>
      <c r="B74" s="21">
        <v>5.2990000000000004</v>
      </c>
      <c r="C74" s="5" t="s">
        <v>10</v>
      </c>
      <c r="D74" s="3" t="s">
        <v>528</v>
      </c>
      <c r="E74" s="3" t="s">
        <v>529</v>
      </c>
      <c r="F74" s="3" t="s">
        <v>530</v>
      </c>
      <c r="G74" s="4"/>
    </row>
    <row r="75" spans="1:7" ht="24.95" customHeight="1" x14ac:dyDescent="0.25">
      <c r="A75" s="3" t="s">
        <v>14</v>
      </c>
      <c r="B75" s="21">
        <v>5.2990000000000004</v>
      </c>
      <c r="C75" s="5" t="s">
        <v>45</v>
      </c>
      <c r="D75" s="3" t="s">
        <v>550</v>
      </c>
      <c r="E75" s="3" t="s">
        <v>551</v>
      </c>
      <c r="F75" s="3" t="s">
        <v>552</v>
      </c>
      <c r="G75" s="4"/>
    </row>
    <row r="76" spans="1:7" ht="24.95" customHeight="1" x14ac:dyDescent="0.25">
      <c r="A76" s="3" t="s">
        <v>14</v>
      </c>
      <c r="B76" s="21">
        <v>5.2990000000000004</v>
      </c>
      <c r="C76" s="5" t="s">
        <v>45</v>
      </c>
      <c r="D76" s="3" t="s">
        <v>553</v>
      </c>
      <c r="E76" s="3" t="s">
        <v>554</v>
      </c>
      <c r="F76" s="3" t="s">
        <v>555</v>
      </c>
      <c r="G76" s="4"/>
    </row>
    <row r="77" spans="1:7" ht="24.95" customHeight="1" x14ac:dyDescent="0.25">
      <c r="A77" s="3" t="s">
        <v>25</v>
      </c>
      <c r="B77" s="21">
        <v>5.2990000000000004</v>
      </c>
      <c r="C77" s="5" t="s">
        <v>45</v>
      </c>
      <c r="D77" s="3" t="s">
        <v>556</v>
      </c>
      <c r="E77" s="3" t="s">
        <v>557</v>
      </c>
      <c r="F77" s="3" t="s">
        <v>13</v>
      </c>
      <c r="G77" s="4"/>
    </row>
    <row r="78" spans="1:7" ht="24.95" customHeight="1" x14ac:dyDescent="0.25">
      <c r="A78" s="3" t="s">
        <v>25</v>
      </c>
      <c r="B78" s="21">
        <v>5.2990000000000004</v>
      </c>
      <c r="C78" s="5" t="s">
        <v>45</v>
      </c>
      <c r="D78" s="3" t="s">
        <v>558</v>
      </c>
      <c r="E78" s="3" t="s">
        <v>559</v>
      </c>
      <c r="F78" s="3" t="s">
        <v>13</v>
      </c>
      <c r="G78" s="4"/>
    </row>
    <row r="79" spans="1:7" ht="24.95" customHeight="1" x14ac:dyDescent="0.25">
      <c r="A79" s="3" t="s">
        <v>25</v>
      </c>
      <c r="B79" s="21">
        <v>5.2990000000000004</v>
      </c>
      <c r="C79" s="5" t="s">
        <v>10</v>
      </c>
      <c r="D79" s="3" t="s">
        <v>585</v>
      </c>
      <c r="E79" s="3" t="s">
        <v>586</v>
      </c>
      <c r="F79" s="3" t="s">
        <v>579</v>
      </c>
      <c r="G79" s="4"/>
    </row>
    <row r="80" spans="1:7" ht="24.95" customHeight="1" x14ac:dyDescent="0.25">
      <c r="A80" s="3" t="s">
        <v>25</v>
      </c>
      <c r="B80" s="21">
        <v>5.32</v>
      </c>
      <c r="C80" s="5" t="s">
        <v>45</v>
      </c>
      <c r="D80" s="3" t="s">
        <v>75</v>
      </c>
      <c r="E80" s="3" t="s">
        <v>76</v>
      </c>
      <c r="F80" s="3" t="s">
        <v>13</v>
      </c>
      <c r="G80" s="4"/>
    </row>
    <row r="81" spans="1:7" ht="24.95" customHeight="1" x14ac:dyDescent="0.25">
      <c r="A81" s="3" t="s">
        <v>25</v>
      </c>
      <c r="B81" s="21">
        <v>5.32</v>
      </c>
      <c r="C81" s="5" t="s">
        <v>45</v>
      </c>
      <c r="D81" s="3" t="s">
        <v>77</v>
      </c>
      <c r="E81" s="3" t="s">
        <v>78</v>
      </c>
      <c r="F81" s="3" t="s">
        <v>13</v>
      </c>
      <c r="G81" s="4"/>
    </row>
    <row r="82" spans="1:7" ht="24.95" customHeight="1" x14ac:dyDescent="0.25">
      <c r="A82" s="3" t="s">
        <v>18</v>
      </c>
      <c r="B82" s="14">
        <v>5.34</v>
      </c>
      <c r="C82" s="5" t="s">
        <v>45</v>
      </c>
      <c r="D82" s="3" t="s">
        <v>79</v>
      </c>
      <c r="E82" s="3" t="s">
        <v>80</v>
      </c>
      <c r="F82" s="3" t="s">
        <v>13</v>
      </c>
      <c r="G82" s="4"/>
    </row>
    <row r="83" spans="1:7" ht="24.95" customHeight="1" x14ac:dyDescent="0.25">
      <c r="A83" s="3" t="s">
        <v>25</v>
      </c>
      <c r="B83" s="14">
        <v>5.34</v>
      </c>
      <c r="C83" s="5" t="s">
        <v>45</v>
      </c>
      <c r="D83" s="3" t="s">
        <v>81</v>
      </c>
      <c r="E83" s="3" t="s">
        <v>82</v>
      </c>
      <c r="F83" s="3" t="s">
        <v>13</v>
      </c>
      <c r="G83" s="4"/>
    </row>
    <row r="84" spans="1:7" ht="24.95" customHeight="1" x14ac:dyDescent="0.25">
      <c r="A84" s="3" t="s">
        <v>25</v>
      </c>
      <c r="B84" s="14">
        <v>5.34</v>
      </c>
      <c r="C84" s="5" t="s">
        <v>45</v>
      </c>
      <c r="D84" s="3" t="s">
        <v>83</v>
      </c>
      <c r="E84" s="3" t="s">
        <v>84</v>
      </c>
      <c r="F84" s="3" t="s">
        <v>13</v>
      </c>
      <c r="G84" s="4"/>
    </row>
    <row r="85" spans="1:7" ht="24.95" customHeight="1" x14ac:dyDescent="0.25">
      <c r="A85" s="3" t="s">
        <v>18</v>
      </c>
      <c r="B85" s="14">
        <v>5.34</v>
      </c>
      <c r="C85" s="5" t="s">
        <v>45</v>
      </c>
      <c r="D85" s="3" t="s">
        <v>85</v>
      </c>
      <c r="E85" s="3" t="s">
        <v>86</v>
      </c>
      <c r="F85" s="3" t="s">
        <v>87</v>
      </c>
      <c r="G85" s="4"/>
    </row>
    <row r="86" spans="1:7" ht="24.95" customHeight="1" x14ac:dyDescent="0.25">
      <c r="A86" s="3" t="s">
        <v>25</v>
      </c>
      <c r="B86" s="14">
        <v>5.34</v>
      </c>
      <c r="C86" s="2">
        <v>44203</v>
      </c>
      <c r="D86" s="3" t="s">
        <v>103</v>
      </c>
      <c r="E86" s="3" t="s">
        <v>104</v>
      </c>
      <c r="F86" s="3" t="s">
        <v>13</v>
      </c>
      <c r="G86" s="4"/>
    </row>
    <row r="87" spans="1:7" ht="24.95" customHeight="1" x14ac:dyDescent="0.25">
      <c r="A87" s="3" t="s">
        <v>25</v>
      </c>
      <c r="B87" s="14">
        <v>5.34</v>
      </c>
      <c r="C87" s="2">
        <v>44203</v>
      </c>
      <c r="D87" s="3" t="s">
        <v>105</v>
      </c>
      <c r="E87" s="3" t="s">
        <v>106</v>
      </c>
      <c r="F87" s="3" t="s">
        <v>13</v>
      </c>
      <c r="G87" s="4"/>
    </row>
    <row r="88" spans="1:7" ht="24.95" customHeight="1" x14ac:dyDescent="0.25">
      <c r="A88" s="3" t="s">
        <v>25</v>
      </c>
      <c r="B88" s="14">
        <v>5.34</v>
      </c>
      <c r="C88" s="5" t="s">
        <v>45</v>
      </c>
      <c r="D88" s="3" t="s">
        <v>560</v>
      </c>
      <c r="E88" s="3" t="s">
        <v>561</v>
      </c>
      <c r="F88" s="3" t="s">
        <v>13</v>
      </c>
      <c r="G88" s="4"/>
    </row>
    <row r="89" spans="1:7" ht="24.95" customHeight="1" x14ac:dyDescent="0.25">
      <c r="A89" s="3" t="s">
        <v>25</v>
      </c>
      <c r="B89" s="14">
        <v>5.3440000000000003</v>
      </c>
      <c r="C89" s="5" t="s">
        <v>45</v>
      </c>
      <c r="D89" s="3" t="s">
        <v>59</v>
      </c>
      <c r="E89" s="3" t="s">
        <v>481</v>
      </c>
      <c r="F89" s="3" t="s">
        <v>482</v>
      </c>
      <c r="G89" s="4"/>
    </row>
    <row r="90" spans="1:7" ht="24.95" customHeight="1" x14ac:dyDescent="0.25">
      <c r="A90" s="3" t="s">
        <v>18</v>
      </c>
      <c r="B90" s="14">
        <v>5.3490000000000002</v>
      </c>
      <c r="C90" s="5" t="s">
        <v>45</v>
      </c>
      <c r="D90" s="3" t="s">
        <v>562</v>
      </c>
      <c r="E90" s="3" t="s">
        <v>563</v>
      </c>
      <c r="F90" s="3" t="s">
        <v>564</v>
      </c>
      <c r="G90" s="4"/>
    </row>
    <row r="91" spans="1:7" ht="24.95" customHeight="1" x14ac:dyDescent="0.25">
      <c r="A91" s="3" t="s">
        <v>25</v>
      </c>
      <c r="B91" s="14">
        <v>5.35</v>
      </c>
      <c r="C91" s="5" t="s">
        <v>10</v>
      </c>
      <c r="D91" s="3" t="s">
        <v>56</v>
      </c>
      <c r="E91" s="3" t="s">
        <v>57</v>
      </c>
      <c r="F91" s="3" t="s">
        <v>58</v>
      </c>
      <c r="G91" s="4"/>
    </row>
    <row r="92" spans="1:7" ht="24.95" customHeight="1" x14ac:dyDescent="0.25">
      <c r="A92" s="3" t="s">
        <v>25</v>
      </c>
      <c r="B92" s="14">
        <v>5.3550000000000004</v>
      </c>
      <c r="C92" s="5" t="s">
        <v>45</v>
      </c>
      <c r="D92" s="3" t="s">
        <v>483</v>
      </c>
      <c r="E92" s="3" t="s">
        <v>484</v>
      </c>
      <c r="F92" s="3" t="s">
        <v>485</v>
      </c>
      <c r="G92" s="4"/>
    </row>
    <row r="93" spans="1:7" ht="24.95" customHeight="1" x14ac:dyDescent="0.25">
      <c r="A93" s="3" t="s">
        <v>14</v>
      </c>
      <c r="B93" s="14">
        <v>5.359</v>
      </c>
      <c r="C93" s="5" t="s">
        <v>10</v>
      </c>
      <c r="D93" s="3" t="s">
        <v>587</v>
      </c>
      <c r="E93" s="3" t="s">
        <v>588</v>
      </c>
      <c r="F93" s="3" t="s">
        <v>589</v>
      </c>
      <c r="G93" s="4"/>
    </row>
    <row r="94" spans="1:7" ht="24.95" customHeight="1" x14ac:dyDescent="0.25">
      <c r="A94" s="3" t="s">
        <v>14</v>
      </c>
      <c r="B94" s="14">
        <v>5.359</v>
      </c>
      <c r="C94" s="5" t="s">
        <v>10</v>
      </c>
      <c r="D94" s="3" t="s">
        <v>587</v>
      </c>
      <c r="E94" s="3" t="s">
        <v>590</v>
      </c>
      <c r="F94" s="3" t="s">
        <v>591</v>
      </c>
      <c r="G94" s="4"/>
    </row>
    <row r="95" spans="1:7" ht="24.95" customHeight="1" x14ac:dyDescent="0.25">
      <c r="A95" s="3" t="s">
        <v>9</v>
      </c>
      <c r="B95" s="14">
        <v>5.359</v>
      </c>
      <c r="C95" s="5" t="s">
        <v>10</v>
      </c>
      <c r="D95" s="3" t="s">
        <v>592</v>
      </c>
      <c r="E95" s="3" t="s">
        <v>593</v>
      </c>
      <c r="F95" s="3" t="s">
        <v>594</v>
      </c>
      <c r="G95" s="4"/>
    </row>
    <row r="96" spans="1:7" ht="24.95" customHeight="1" x14ac:dyDescent="0.25">
      <c r="A96" s="3" t="s">
        <v>14</v>
      </c>
      <c r="B96" s="14">
        <v>5.359</v>
      </c>
      <c r="C96" s="5" t="s">
        <v>10</v>
      </c>
      <c r="D96" s="3" t="s">
        <v>587</v>
      </c>
      <c r="E96" s="3" t="s">
        <v>595</v>
      </c>
      <c r="F96" s="3" t="s">
        <v>596</v>
      </c>
      <c r="G96" s="4"/>
    </row>
    <row r="97" spans="1:7" ht="24.95" customHeight="1" x14ac:dyDescent="0.25">
      <c r="A97" s="3" t="s">
        <v>25</v>
      </c>
      <c r="B97" s="14">
        <v>5.36</v>
      </c>
      <c r="C97" s="5" t="s">
        <v>45</v>
      </c>
      <c r="D97" s="3" t="s">
        <v>88</v>
      </c>
      <c r="E97" s="3" t="s">
        <v>89</v>
      </c>
      <c r="F97" s="3" t="s">
        <v>90</v>
      </c>
      <c r="G97" s="4"/>
    </row>
    <row r="98" spans="1:7" ht="24.95" customHeight="1" x14ac:dyDescent="0.25">
      <c r="A98" s="3" t="s">
        <v>14</v>
      </c>
      <c r="B98" s="14">
        <v>5.37</v>
      </c>
      <c r="C98" s="2">
        <v>44203</v>
      </c>
      <c r="D98" s="3" t="s">
        <v>107</v>
      </c>
      <c r="E98" s="3" t="s">
        <v>108</v>
      </c>
      <c r="F98" s="3" t="s">
        <v>13</v>
      </c>
      <c r="G98" s="4"/>
    </row>
    <row r="99" spans="1:7" ht="24.95" customHeight="1" x14ac:dyDescent="0.25">
      <c r="A99" s="3" t="s">
        <v>25</v>
      </c>
      <c r="B99" s="14">
        <v>5.37</v>
      </c>
      <c r="C99" s="5" t="s">
        <v>10</v>
      </c>
      <c r="D99" s="3" t="s">
        <v>301</v>
      </c>
      <c r="E99" s="3" t="s">
        <v>302</v>
      </c>
      <c r="F99" s="3" t="s">
        <v>303</v>
      </c>
      <c r="G99" s="4"/>
    </row>
    <row r="100" spans="1:7" ht="24.95" customHeight="1" x14ac:dyDescent="0.25">
      <c r="A100" s="3" t="s">
        <v>25</v>
      </c>
      <c r="B100" s="14">
        <v>5.37</v>
      </c>
      <c r="C100" s="5" t="s">
        <v>41</v>
      </c>
      <c r="D100" s="3" t="s">
        <v>304</v>
      </c>
      <c r="E100" s="3" t="s">
        <v>305</v>
      </c>
      <c r="F100" s="3" t="s">
        <v>13</v>
      </c>
      <c r="G100" s="4"/>
    </row>
    <row r="101" spans="1:7" ht="24.95" customHeight="1" x14ac:dyDescent="0.25">
      <c r="A101" s="3" t="s">
        <v>308</v>
      </c>
      <c r="B101" s="14">
        <v>5.37</v>
      </c>
      <c r="C101" s="5" t="s">
        <v>41</v>
      </c>
      <c r="D101" s="3" t="s">
        <v>306</v>
      </c>
      <c r="E101" s="3" t="s">
        <v>307</v>
      </c>
      <c r="F101" s="3" t="s">
        <v>13</v>
      </c>
      <c r="G101" s="4"/>
    </row>
    <row r="102" spans="1:7" ht="24.95" customHeight="1" x14ac:dyDescent="0.25">
      <c r="A102" s="3" t="s">
        <v>25</v>
      </c>
      <c r="B102" s="14">
        <v>5.37</v>
      </c>
      <c r="C102" s="5" t="s">
        <v>10</v>
      </c>
      <c r="D102" s="3" t="s">
        <v>309</v>
      </c>
      <c r="E102" s="3" t="s">
        <v>310</v>
      </c>
      <c r="F102" s="3" t="s">
        <v>311</v>
      </c>
      <c r="G102" s="4"/>
    </row>
    <row r="103" spans="1:7" ht="24.95" customHeight="1" x14ac:dyDescent="0.25">
      <c r="A103" s="3" t="s">
        <v>25</v>
      </c>
      <c r="B103" s="14">
        <v>5.3890000000000002</v>
      </c>
      <c r="C103" s="5" t="s">
        <v>41</v>
      </c>
      <c r="D103" s="3" t="s">
        <v>38</v>
      </c>
      <c r="E103" s="3" t="s">
        <v>39</v>
      </c>
      <c r="F103" s="3" t="s">
        <v>40</v>
      </c>
      <c r="G103" s="4"/>
    </row>
    <row r="104" spans="1:7" ht="24.95" customHeight="1" x14ac:dyDescent="0.25">
      <c r="A104" s="3" t="s">
        <v>14</v>
      </c>
      <c r="B104" s="14">
        <v>5.39</v>
      </c>
      <c r="C104" s="5" t="s">
        <v>45</v>
      </c>
      <c r="D104" s="3" t="s">
        <v>91</v>
      </c>
      <c r="E104" s="3" t="s">
        <v>92</v>
      </c>
      <c r="F104" s="3" t="s">
        <v>13</v>
      </c>
      <c r="G104" s="4"/>
    </row>
    <row r="105" spans="1:7" ht="24.95" customHeight="1" x14ac:dyDescent="0.25">
      <c r="A105" s="3" t="s">
        <v>18</v>
      </c>
      <c r="B105" s="14">
        <v>5.39</v>
      </c>
      <c r="C105" s="2">
        <v>44203</v>
      </c>
      <c r="D105" s="3" t="s">
        <v>109</v>
      </c>
      <c r="E105" s="3" t="s">
        <v>110</v>
      </c>
      <c r="F105" s="3" t="s">
        <v>13</v>
      </c>
      <c r="G105" s="4"/>
    </row>
    <row r="106" spans="1:7" ht="24.95" customHeight="1" x14ac:dyDescent="0.25">
      <c r="A106" s="3" t="s">
        <v>114</v>
      </c>
      <c r="B106" s="14">
        <v>5.39</v>
      </c>
      <c r="C106" s="2">
        <v>44203</v>
      </c>
      <c r="D106" s="3" t="s">
        <v>111</v>
      </c>
      <c r="E106" s="3" t="s">
        <v>112</v>
      </c>
      <c r="F106" s="3" t="s">
        <v>113</v>
      </c>
      <c r="G106" s="4"/>
    </row>
    <row r="107" spans="1:7" ht="24.95" customHeight="1" x14ac:dyDescent="0.25">
      <c r="A107" s="3" t="s">
        <v>9</v>
      </c>
      <c r="B107" s="14">
        <v>5.39</v>
      </c>
      <c r="C107" s="2">
        <v>44203</v>
      </c>
      <c r="D107" s="3" t="s">
        <v>115</v>
      </c>
      <c r="E107" s="3" t="s">
        <v>116</v>
      </c>
      <c r="F107" s="3" t="s">
        <v>13</v>
      </c>
      <c r="G107" s="4"/>
    </row>
    <row r="108" spans="1:7" ht="24.95" customHeight="1" x14ac:dyDescent="0.25">
      <c r="A108" s="3" t="s">
        <v>14</v>
      </c>
      <c r="B108" s="14">
        <v>5.39</v>
      </c>
      <c r="C108" s="2">
        <v>44203</v>
      </c>
      <c r="D108" s="3" t="s">
        <v>117</v>
      </c>
      <c r="E108" s="3" t="s">
        <v>118</v>
      </c>
      <c r="F108" s="3" t="s">
        <v>13</v>
      </c>
      <c r="G108" s="4"/>
    </row>
    <row r="109" spans="1:7" ht="24.95" customHeight="1" x14ac:dyDescent="0.25">
      <c r="A109" s="3" t="s">
        <v>9</v>
      </c>
      <c r="B109" s="14">
        <v>5.39</v>
      </c>
      <c r="C109" s="2">
        <v>44203</v>
      </c>
      <c r="D109" s="3" t="s">
        <v>119</v>
      </c>
      <c r="E109" s="3" t="s">
        <v>120</v>
      </c>
      <c r="F109" s="3" t="s">
        <v>13</v>
      </c>
      <c r="G109" s="4"/>
    </row>
    <row r="110" spans="1:7" ht="24.95" customHeight="1" x14ac:dyDescent="0.25">
      <c r="A110" s="3" t="s">
        <v>18</v>
      </c>
      <c r="B110" s="14">
        <v>5.39</v>
      </c>
      <c r="C110" s="5" t="s">
        <v>45</v>
      </c>
      <c r="D110" s="3" t="s">
        <v>180</v>
      </c>
      <c r="E110" s="3" t="s">
        <v>181</v>
      </c>
      <c r="F110" s="3" t="s">
        <v>141</v>
      </c>
      <c r="G110" s="4"/>
    </row>
    <row r="111" spans="1:7" ht="24.95" customHeight="1" x14ac:dyDescent="0.25">
      <c r="A111" s="3" t="s">
        <v>25</v>
      </c>
      <c r="B111" s="14">
        <v>5.39</v>
      </c>
      <c r="C111" s="5" t="s">
        <v>45</v>
      </c>
      <c r="D111" s="3" t="s">
        <v>81</v>
      </c>
      <c r="E111" s="3" t="s">
        <v>343</v>
      </c>
      <c r="F111" s="3" t="s">
        <v>13</v>
      </c>
      <c r="G111" s="4"/>
    </row>
    <row r="112" spans="1:7" ht="24.95" customHeight="1" x14ac:dyDescent="0.25">
      <c r="A112" s="3" t="s">
        <v>25</v>
      </c>
      <c r="B112" s="14">
        <v>5.39</v>
      </c>
      <c r="C112" s="5" t="s">
        <v>45</v>
      </c>
      <c r="D112" s="3" t="s">
        <v>344</v>
      </c>
      <c r="E112" s="3" t="s">
        <v>345</v>
      </c>
      <c r="F112" s="3" t="s">
        <v>13</v>
      </c>
      <c r="G112" s="4"/>
    </row>
    <row r="113" spans="1:7" ht="24.95" customHeight="1" x14ac:dyDescent="0.25">
      <c r="A113" s="3" t="s">
        <v>25</v>
      </c>
      <c r="B113" s="14">
        <v>5.39</v>
      </c>
      <c r="C113" s="5" t="s">
        <v>45</v>
      </c>
      <c r="D113" s="3" t="s">
        <v>346</v>
      </c>
      <c r="E113" s="3" t="s">
        <v>347</v>
      </c>
      <c r="F113" s="3" t="s">
        <v>348</v>
      </c>
      <c r="G113" s="4"/>
    </row>
    <row r="114" spans="1:7" ht="24.95" customHeight="1" x14ac:dyDescent="0.25">
      <c r="A114" s="3" t="s">
        <v>18</v>
      </c>
      <c r="B114" s="14">
        <v>5.39</v>
      </c>
      <c r="C114" s="5" t="s">
        <v>10</v>
      </c>
      <c r="D114" s="3" t="s">
        <v>531</v>
      </c>
      <c r="E114" s="3" t="s">
        <v>532</v>
      </c>
      <c r="F114" s="3" t="s">
        <v>13</v>
      </c>
      <c r="G114" s="4"/>
    </row>
    <row r="115" spans="1:7" ht="24.95" customHeight="1" x14ac:dyDescent="0.25">
      <c r="A115" s="3" t="s">
        <v>25</v>
      </c>
      <c r="B115" s="14">
        <v>5.39</v>
      </c>
      <c r="C115" s="5" t="s">
        <v>45</v>
      </c>
      <c r="D115" s="3" t="s">
        <v>607</v>
      </c>
      <c r="E115" s="3" t="s">
        <v>608</v>
      </c>
      <c r="F115" s="3" t="s">
        <v>609</v>
      </c>
      <c r="G115" s="4"/>
    </row>
    <row r="116" spans="1:7" ht="24.95" customHeight="1" x14ac:dyDescent="0.25">
      <c r="A116" s="3" t="s">
        <v>18</v>
      </c>
      <c r="B116" s="14">
        <v>5.399</v>
      </c>
      <c r="C116" s="5" t="s">
        <v>45</v>
      </c>
      <c r="D116" s="3" t="s">
        <v>182</v>
      </c>
      <c r="E116" s="3" t="s">
        <v>183</v>
      </c>
      <c r="F116" s="3" t="s">
        <v>184</v>
      </c>
      <c r="G116" s="4"/>
    </row>
    <row r="117" spans="1:7" ht="24.95" customHeight="1" x14ac:dyDescent="0.25">
      <c r="A117" s="3" t="s">
        <v>18</v>
      </c>
      <c r="B117" s="14">
        <v>5.399</v>
      </c>
      <c r="C117" s="5" t="s">
        <v>45</v>
      </c>
      <c r="D117" s="3" t="s">
        <v>185</v>
      </c>
      <c r="E117" s="3" t="s">
        <v>186</v>
      </c>
      <c r="F117" s="3" t="s">
        <v>187</v>
      </c>
      <c r="G117" s="4"/>
    </row>
    <row r="118" spans="1:7" ht="24.95" customHeight="1" x14ac:dyDescent="0.25">
      <c r="A118" s="3" t="s">
        <v>9</v>
      </c>
      <c r="B118" s="14">
        <v>5.399</v>
      </c>
      <c r="C118" s="5" t="s">
        <v>10</v>
      </c>
      <c r="D118" s="3" t="s">
        <v>296</v>
      </c>
      <c r="E118" s="3" t="s">
        <v>297</v>
      </c>
      <c r="F118" s="3" t="s">
        <v>298</v>
      </c>
      <c r="G118" s="4"/>
    </row>
    <row r="119" spans="1:7" ht="24.95" customHeight="1" x14ac:dyDescent="0.25">
      <c r="A119" s="3" t="s">
        <v>25</v>
      </c>
      <c r="B119" s="14">
        <v>5.399</v>
      </c>
      <c r="C119" s="5" t="s">
        <v>45</v>
      </c>
      <c r="D119" s="3" t="s">
        <v>349</v>
      </c>
      <c r="E119" s="3" t="s">
        <v>350</v>
      </c>
      <c r="F119" s="3" t="s">
        <v>13</v>
      </c>
      <c r="G119" s="4"/>
    </row>
    <row r="120" spans="1:7" ht="24.95" customHeight="1" x14ac:dyDescent="0.25">
      <c r="A120" s="3" t="s">
        <v>25</v>
      </c>
      <c r="B120" s="14">
        <v>5.399</v>
      </c>
      <c r="C120" s="5" t="s">
        <v>45</v>
      </c>
      <c r="D120" s="3" t="s">
        <v>351</v>
      </c>
      <c r="E120" s="3" t="s">
        <v>352</v>
      </c>
      <c r="F120" s="3" t="s">
        <v>13</v>
      </c>
      <c r="G120" s="4"/>
    </row>
    <row r="121" spans="1:7" ht="24.95" customHeight="1" x14ac:dyDescent="0.25">
      <c r="A121" s="3" t="s">
        <v>25</v>
      </c>
      <c r="B121" s="14">
        <v>5.399</v>
      </c>
      <c r="C121" s="5" t="s">
        <v>45</v>
      </c>
      <c r="D121" s="3" t="s">
        <v>353</v>
      </c>
      <c r="E121" s="3" t="s">
        <v>354</v>
      </c>
      <c r="F121" s="3" t="s">
        <v>13</v>
      </c>
      <c r="G121" s="4"/>
    </row>
    <row r="122" spans="1:7" ht="24.95" customHeight="1" x14ac:dyDescent="0.25">
      <c r="A122" s="3" t="s">
        <v>18</v>
      </c>
      <c r="B122" s="14">
        <v>5.399</v>
      </c>
      <c r="C122" s="5" t="s">
        <v>41</v>
      </c>
      <c r="D122" s="3" t="s">
        <v>486</v>
      </c>
      <c r="E122" s="3" t="s">
        <v>487</v>
      </c>
      <c r="F122" s="3" t="s">
        <v>488</v>
      </c>
      <c r="G122" s="4"/>
    </row>
    <row r="123" spans="1:7" ht="24.95" customHeight="1" x14ac:dyDescent="0.25">
      <c r="A123" s="3" t="s">
        <v>18</v>
      </c>
      <c r="B123" s="14">
        <v>5.399</v>
      </c>
      <c r="C123" s="5" t="s">
        <v>10</v>
      </c>
      <c r="D123" s="3" t="s">
        <v>533</v>
      </c>
      <c r="E123" s="3" t="s">
        <v>534</v>
      </c>
      <c r="F123" s="3" t="s">
        <v>535</v>
      </c>
      <c r="G123" s="4"/>
    </row>
    <row r="124" spans="1:7" ht="24.95" customHeight="1" x14ac:dyDescent="0.25">
      <c r="A124" s="3" t="s">
        <v>18</v>
      </c>
      <c r="B124" s="14">
        <v>5.399</v>
      </c>
      <c r="C124" s="5" t="s">
        <v>10</v>
      </c>
      <c r="D124" s="3" t="s">
        <v>597</v>
      </c>
      <c r="E124" s="3" t="s">
        <v>598</v>
      </c>
      <c r="F124" s="3" t="s">
        <v>574</v>
      </c>
      <c r="G124" s="4"/>
    </row>
    <row r="125" spans="1:7" ht="24.95" customHeight="1" x14ac:dyDescent="0.25">
      <c r="A125" s="3" t="s">
        <v>9</v>
      </c>
      <c r="B125" s="14">
        <v>5.399</v>
      </c>
      <c r="C125" s="5" t="s">
        <v>10</v>
      </c>
      <c r="D125" s="3" t="s">
        <v>599</v>
      </c>
      <c r="E125" s="3" t="s">
        <v>600</v>
      </c>
      <c r="F125" s="3" t="s">
        <v>342</v>
      </c>
      <c r="G125" s="4"/>
    </row>
    <row r="126" spans="1:7" ht="24.95" customHeight="1" x14ac:dyDescent="0.25">
      <c r="A126" s="3" t="s">
        <v>14</v>
      </c>
      <c r="B126" s="14">
        <v>5.399</v>
      </c>
      <c r="C126" s="5" t="s">
        <v>10</v>
      </c>
      <c r="D126" s="3" t="s">
        <v>601</v>
      </c>
      <c r="E126" s="3" t="s">
        <v>602</v>
      </c>
      <c r="F126" s="3" t="s">
        <v>13</v>
      </c>
      <c r="G126" s="4"/>
    </row>
    <row r="127" spans="1:7" ht="24.95" customHeight="1" x14ac:dyDescent="0.25">
      <c r="A127" s="3" t="s">
        <v>25</v>
      </c>
      <c r="B127" s="15">
        <v>5.42</v>
      </c>
      <c r="C127" s="5" t="s">
        <v>10</v>
      </c>
      <c r="D127" s="3" t="s">
        <v>59</v>
      </c>
      <c r="E127" s="3" t="s">
        <v>60</v>
      </c>
      <c r="F127" s="3" t="s">
        <v>13</v>
      </c>
      <c r="G127" s="4"/>
    </row>
    <row r="128" spans="1:7" ht="24.95" customHeight="1" x14ac:dyDescent="0.25">
      <c r="A128" s="3" t="s">
        <v>357</v>
      </c>
      <c r="B128" s="15">
        <v>5.45</v>
      </c>
      <c r="C128" s="5" t="s">
        <v>45</v>
      </c>
      <c r="D128" s="3" t="s">
        <v>355</v>
      </c>
      <c r="E128" s="3" t="s">
        <v>356</v>
      </c>
      <c r="F128" s="3" t="s">
        <v>13</v>
      </c>
      <c r="G128" s="4"/>
    </row>
    <row r="129" spans="1:7" ht="24.95" customHeight="1" x14ac:dyDescent="0.25">
      <c r="A129" s="3" t="s">
        <v>18</v>
      </c>
      <c r="B129" s="15">
        <v>5.45</v>
      </c>
      <c r="C129" s="5" t="s">
        <v>45</v>
      </c>
      <c r="D129" s="3" t="s">
        <v>358</v>
      </c>
      <c r="E129" s="3" t="s">
        <v>359</v>
      </c>
      <c r="F129" s="3" t="s">
        <v>13</v>
      </c>
      <c r="G129" s="4"/>
    </row>
    <row r="130" spans="1:7" ht="24.95" customHeight="1" x14ac:dyDescent="0.25">
      <c r="A130" s="3" t="s">
        <v>9</v>
      </c>
      <c r="B130" s="15">
        <v>5.45</v>
      </c>
      <c r="C130" s="2">
        <v>44203</v>
      </c>
      <c r="D130" s="3" t="s">
        <v>376</v>
      </c>
      <c r="E130" s="3" t="s">
        <v>377</v>
      </c>
      <c r="F130" s="3" t="s">
        <v>378</v>
      </c>
      <c r="G130" s="4"/>
    </row>
    <row r="131" spans="1:7" ht="24.95" customHeight="1" x14ac:dyDescent="0.25">
      <c r="A131" s="3" t="s">
        <v>25</v>
      </c>
      <c r="B131" s="15">
        <v>5.45</v>
      </c>
      <c r="C131" s="5" t="s">
        <v>45</v>
      </c>
      <c r="D131" s="3" t="s">
        <v>610</v>
      </c>
      <c r="E131" s="3" t="s">
        <v>611</v>
      </c>
      <c r="F131" s="3" t="s">
        <v>612</v>
      </c>
      <c r="G131" s="4"/>
    </row>
    <row r="132" spans="1:7" ht="24.95" customHeight="1" x14ac:dyDescent="0.25">
      <c r="A132" s="3" t="s">
        <v>9</v>
      </c>
      <c r="B132" s="15">
        <v>5.4589999999999996</v>
      </c>
      <c r="C132" s="5" t="s">
        <v>45</v>
      </c>
      <c r="D132" s="3" t="s">
        <v>360</v>
      </c>
      <c r="E132" s="3" t="s">
        <v>361</v>
      </c>
      <c r="F132" s="3" t="s">
        <v>362</v>
      </c>
      <c r="G132" s="4"/>
    </row>
    <row r="133" spans="1:7" ht="24.95" customHeight="1" x14ac:dyDescent="0.25">
      <c r="A133" s="3" t="s">
        <v>18</v>
      </c>
      <c r="B133" s="15">
        <v>5.4589999999999996</v>
      </c>
      <c r="C133" s="5" t="s">
        <v>45</v>
      </c>
      <c r="D133" s="3" t="s">
        <v>363</v>
      </c>
      <c r="E133" s="3" t="s">
        <v>364</v>
      </c>
      <c r="F133" s="3" t="s">
        <v>365</v>
      </c>
      <c r="G133" s="4"/>
    </row>
    <row r="134" spans="1:7" ht="24.95" customHeight="1" x14ac:dyDescent="0.25">
      <c r="A134" s="3" t="s">
        <v>18</v>
      </c>
      <c r="B134" s="15">
        <v>5.4589999999999996</v>
      </c>
      <c r="C134" s="5" t="s">
        <v>45</v>
      </c>
      <c r="D134" s="3" t="s">
        <v>366</v>
      </c>
      <c r="E134" s="3" t="s">
        <v>367</v>
      </c>
      <c r="F134" s="3" t="s">
        <v>368</v>
      </c>
      <c r="G134" s="4"/>
    </row>
    <row r="135" spans="1:7" ht="24.95" customHeight="1" x14ac:dyDescent="0.25">
      <c r="A135" s="3" t="s">
        <v>18</v>
      </c>
      <c r="B135" s="15">
        <v>5.4589999999999996</v>
      </c>
      <c r="C135" s="5" t="s">
        <v>10</v>
      </c>
      <c r="D135" s="3" t="s">
        <v>603</v>
      </c>
      <c r="E135" s="3" t="s">
        <v>604</v>
      </c>
      <c r="F135" s="3" t="s">
        <v>594</v>
      </c>
      <c r="G135" s="4"/>
    </row>
    <row r="136" spans="1:7" ht="24.95" customHeight="1" x14ac:dyDescent="0.25">
      <c r="A136" s="3" t="s">
        <v>25</v>
      </c>
      <c r="B136" s="15">
        <v>5.47</v>
      </c>
      <c r="C136" s="2">
        <v>44203</v>
      </c>
      <c r="D136" s="3" t="s">
        <v>121</v>
      </c>
      <c r="E136" s="3" t="s">
        <v>122</v>
      </c>
      <c r="F136" s="3" t="s">
        <v>13</v>
      </c>
      <c r="G136" s="4"/>
    </row>
    <row r="137" spans="1:7" ht="24.95" customHeight="1" x14ac:dyDescent="0.25">
      <c r="A137" s="3" t="s">
        <v>25</v>
      </c>
      <c r="B137" s="15">
        <v>5.47</v>
      </c>
      <c r="C137" s="5" t="s">
        <v>45</v>
      </c>
      <c r="D137" s="3" t="s">
        <v>312</v>
      </c>
      <c r="E137" s="3" t="s">
        <v>313</v>
      </c>
      <c r="F137" s="3" t="s">
        <v>314</v>
      </c>
      <c r="G137" s="4"/>
    </row>
    <row r="138" spans="1:7" ht="24.95" customHeight="1" x14ac:dyDescent="0.25">
      <c r="A138" s="3" t="s">
        <v>25</v>
      </c>
      <c r="B138" s="15">
        <v>5.47</v>
      </c>
      <c r="C138" s="5" t="s">
        <v>10</v>
      </c>
      <c r="D138" s="3" t="s">
        <v>315</v>
      </c>
      <c r="E138" s="3" t="s">
        <v>316</v>
      </c>
      <c r="F138" s="3" t="s">
        <v>317</v>
      </c>
      <c r="G138" s="4"/>
    </row>
    <row r="139" spans="1:7" ht="24.95" customHeight="1" x14ac:dyDescent="0.25">
      <c r="A139" s="3" t="s">
        <v>25</v>
      </c>
      <c r="B139" s="15">
        <v>5.47</v>
      </c>
      <c r="C139" s="5" t="s">
        <v>10</v>
      </c>
      <c r="D139" s="3" t="s">
        <v>318</v>
      </c>
      <c r="E139" s="3" t="s">
        <v>319</v>
      </c>
      <c r="F139" s="3" t="s">
        <v>320</v>
      </c>
      <c r="G139" s="4"/>
    </row>
    <row r="140" spans="1:7" ht="24.95" customHeight="1" x14ac:dyDescent="0.25">
      <c r="A140" s="3" t="s">
        <v>25</v>
      </c>
      <c r="B140" s="15">
        <v>5.47</v>
      </c>
      <c r="C140" s="2">
        <v>44203</v>
      </c>
      <c r="D140" s="3" t="s">
        <v>379</v>
      </c>
      <c r="E140" s="3" t="s">
        <v>380</v>
      </c>
      <c r="F140" s="3" t="s">
        <v>13</v>
      </c>
      <c r="G140" s="4"/>
    </row>
    <row r="141" spans="1:7" ht="24.95" customHeight="1" x14ac:dyDescent="0.25">
      <c r="A141" s="3" t="s">
        <v>74</v>
      </c>
      <c r="B141" s="15">
        <v>5.48</v>
      </c>
      <c r="C141" s="5" t="s">
        <v>10</v>
      </c>
      <c r="D141" s="3" t="s">
        <v>321</v>
      </c>
      <c r="E141" s="3" t="s">
        <v>322</v>
      </c>
      <c r="F141" s="3" t="s">
        <v>323</v>
      </c>
      <c r="G141" s="4"/>
    </row>
    <row r="142" spans="1:7" ht="24.95" customHeight="1" x14ac:dyDescent="0.25">
      <c r="A142" s="3" t="s">
        <v>25</v>
      </c>
      <c r="B142" s="15">
        <v>5.48</v>
      </c>
      <c r="C142" s="2">
        <v>44203</v>
      </c>
      <c r="D142" s="3" t="s">
        <v>381</v>
      </c>
      <c r="E142" s="3" t="s">
        <v>382</v>
      </c>
      <c r="F142" s="3" t="s">
        <v>383</v>
      </c>
      <c r="G142" s="4"/>
    </row>
    <row r="143" spans="1:7" ht="24.95" customHeight="1" x14ac:dyDescent="0.25">
      <c r="A143" s="3" t="s">
        <v>25</v>
      </c>
      <c r="B143" s="15">
        <v>5.48</v>
      </c>
      <c r="C143" s="5" t="s">
        <v>45</v>
      </c>
      <c r="D143" s="3" t="s">
        <v>613</v>
      </c>
      <c r="E143" s="3" t="s">
        <v>614</v>
      </c>
      <c r="F143" s="3" t="s">
        <v>383</v>
      </c>
      <c r="G143" s="4"/>
    </row>
    <row r="144" spans="1:7" ht="24.95" customHeight="1" x14ac:dyDescent="0.25">
      <c r="A144" s="3" t="s">
        <v>14</v>
      </c>
      <c r="B144" s="15">
        <v>5.49</v>
      </c>
      <c r="C144" s="5" t="s">
        <v>45</v>
      </c>
      <c r="D144" s="3" t="s">
        <v>59</v>
      </c>
      <c r="E144" s="3" t="s">
        <v>93</v>
      </c>
      <c r="F144" s="3" t="s">
        <v>94</v>
      </c>
      <c r="G144" s="4"/>
    </row>
    <row r="145" spans="1:7" ht="24.95" customHeight="1" x14ac:dyDescent="0.25">
      <c r="A145" s="3" t="s">
        <v>18</v>
      </c>
      <c r="B145" s="15">
        <v>5.49</v>
      </c>
      <c r="C145" s="2">
        <v>44203</v>
      </c>
      <c r="D145" s="3" t="s">
        <v>123</v>
      </c>
      <c r="E145" s="3" t="s">
        <v>124</v>
      </c>
      <c r="F145" s="3" t="s">
        <v>13</v>
      </c>
      <c r="G145" s="4"/>
    </row>
    <row r="146" spans="1:7" ht="24.95" customHeight="1" x14ac:dyDescent="0.25">
      <c r="A146" s="3" t="s">
        <v>18</v>
      </c>
      <c r="B146" s="15">
        <v>5.49</v>
      </c>
      <c r="C146" s="2">
        <v>44203</v>
      </c>
      <c r="D146" s="3" t="s">
        <v>125</v>
      </c>
      <c r="E146" s="3" t="s">
        <v>126</v>
      </c>
      <c r="F146" s="3" t="s">
        <v>127</v>
      </c>
      <c r="G146" s="4"/>
    </row>
    <row r="147" spans="1:7" ht="24.95" customHeight="1" x14ac:dyDescent="0.25">
      <c r="A147" s="3" t="s">
        <v>14</v>
      </c>
      <c r="B147" s="15">
        <v>5.49</v>
      </c>
      <c r="C147" s="2">
        <v>44203</v>
      </c>
      <c r="D147" s="3" t="s">
        <v>128</v>
      </c>
      <c r="E147" s="3" t="s">
        <v>129</v>
      </c>
      <c r="F147" s="3" t="s">
        <v>130</v>
      </c>
      <c r="G147" s="4"/>
    </row>
    <row r="148" spans="1:7" ht="24.95" customHeight="1" x14ac:dyDescent="0.25">
      <c r="A148" s="3" t="s">
        <v>18</v>
      </c>
      <c r="B148" s="15">
        <v>5.49</v>
      </c>
      <c r="C148" s="2">
        <v>44203</v>
      </c>
      <c r="D148" s="3" t="s">
        <v>131</v>
      </c>
      <c r="E148" s="3" t="s">
        <v>132</v>
      </c>
      <c r="F148" s="3" t="s">
        <v>13</v>
      </c>
      <c r="G148" s="4"/>
    </row>
    <row r="149" spans="1:7" ht="24.95" customHeight="1" x14ac:dyDescent="0.25">
      <c r="A149" s="3" t="s">
        <v>25</v>
      </c>
      <c r="B149" s="15">
        <v>5.49</v>
      </c>
      <c r="C149" s="2">
        <v>44203</v>
      </c>
      <c r="D149" s="3" t="s">
        <v>133</v>
      </c>
      <c r="E149" s="3" t="s">
        <v>134</v>
      </c>
      <c r="F149" s="3" t="s">
        <v>13</v>
      </c>
      <c r="G149" s="4"/>
    </row>
    <row r="150" spans="1:7" ht="24.95" customHeight="1" x14ac:dyDescent="0.25">
      <c r="A150" s="3" t="s">
        <v>25</v>
      </c>
      <c r="B150" s="15">
        <v>5.49</v>
      </c>
      <c r="C150" s="5" t="s">
        <v>10</v>
      </c>
      <c r="D150" s="3" t="s">
        <v>324</v>
      </c>
      <c r="E150" s="3" t="s">
        <v>325</v>
      </c>
      <c r="F150" s="3" t="s">
        <v>326</v>
      </c>
      <c r="G150" s="4"/>
    </row>
    <row r="151" spans="1:7" ht="24.95" customHeight="1" x14ac:dyDescent="0.25">
      <c r="A151" s="3" t="s">
        <v>14</v>
      </c>
      <c r="B151" s="15">
        <v>5.49</v>
      </c>
      <c r="C151" s="5" t="s">
        <v>45</v>
      </c>
      <c r="D151" s="3" t="s">
        <v>369</v>
      </c>
      <c r="E151" s="3" t="s">
        <v>370</v>
      </c>
      <c r="F151" s="3" t="s">
        <v>13</v>
      </c>
      <c r="G151" s="4"/>
    </row>
    <row r="152" spans="1:7" ht="24.95" customHeight="1" x14ac:dyDescent="0.25">
      <c r="A152" s="3" t="s">
        <v>18</v>
      </c>
      <c r="B152" s="15">
        <v>5.49</v>
      </c>
      <c r="C152" s="5" t="s">
        <v>10</v>
      </c>
      <c r="D152" s="3" t="s">
        <v>384</v>
      </c>
      <c r="E152" s="3" t="s">
        <v>385</v>
      </c>
      <c r="F152" s="3" t="s">
        <v>386</v>
      </c>
      <c r="G152" s="4"/>
    </row>
    <row r="153" spans="1:7" ht="24.95" customHeight="1" x14ac:dyDescent="0.25">
      <c r="A153" s="3" t="s">
        <v>25</v>
      </c>
      <c r="B153" s="15">
        <v>5.49</v>
      </c>
      <c r="C153" s="5" t="s">
        <v>41</v>
      </c>
      <c r="D153" s="3" t="s">
        <v>501</v>
      </c>
      <c r="E153" s="3" t="s">
        <v>502</v>
      </c>
      <c r="F153" s="3" t="s">
        <v>13</v>
      </c>
      <c r="G153" s="4"/>
    </row>
    <row r="154" spans="1:7" ht="24.95" customHeight="1" x14ac:dyDescent="0.25">
      <c r="A154" s="3" t="s">
        <v>308</v>
      </c>
      <c r="B154" s="15">
        <v>5.49</v>
      </c>
      <c r="C154" s="5" t="s">
        <v>45</v>
      </c>
      <c r="D154" s="3" t="s">
        <v>565</v>
      </c>
      <c r="E154" s="3" t="s">
        <v>566</v>
      </c>
      <c r="F154" s="3" t="s">
        <v>13</v>
      </c>
      <c r="G154" s="4"/>
    </row>
    <row r="155" spans="1:7" ht="24.95" customHeight="1" x14ac:dyDescent="0.25">
      <c r="A155" s="3" t="s">
        <v>18</v>
      </c>
      <c r="B155" s="15">
        <v>5.49</v>
      </c>
      <c r="C155" s="5" t="s">
        <v>45</v>
      </c>
      <c r="D155" s="3" t="s">
        <v>567</v>
      </c>
      <c r="E155" s="3" t="s">
        <v>568</v>
      </c>
      <c r="F155" s="3" t="s">
        <v>13</v>
      </c>
      <c r="G155" s="4"/>
    </row>
    <row r="156" spans="1:7" ht="24.95" customHeight="1" x14ac:dyDescent="0.25">
      <c r="A156" s="3" t="s">
        <v>9</v>
      </c>
      <c r="B156" s="15">
        <v>5.49</v>
      </c>
      <c r="C156" s="5" t="s">
        <v>45</v>
      </c>
      <c r="D156" s="3" t="s">
        <v>615</v>
      </c>
      <c r="E156" s="3" t="s">
        <v>616</v>
      </c>
      <c r="F156" s="3" t="s">
        <v>617</v>
      </c>
      <c r="G156" s="4"/>
    </row>
    <row r="157" spans="1:7" ht="24.95" customHeight="1" x14ac:dyDescent="0.25">
      <c r="A157" s="3" t="s">
        <v>9</v>
      </c>
      <c r="B157" s="15">
        <v>5.49</v>
      </c>
      <c r="C157" s="5" t="s">
        <v>45</v>
      </c>
      <c r="D157" s="3" t="s">
        <v>618</v>
      </c>
      <c r="E157" s="3" t="s">
        <v>619</v>
      </c>
      <c r="F157" s="3" t="s">
        <v>612</v>
      </c>
      <c r="G157" s="4"/>
    </row>
    <row r="158" spans="1:7" ht="24.95" customHeight="1" x14ac:dyDescent="0.25">
      <c r="A158" s="3" t="s">
        <v>14</v>
      </c>
      <c r="B158" s="15">
        <v>5.4969999999999999</v>
      </c>
      <c r="C158" s="5" t="s">
        <v>10</v>
      </c>
      <c r="D158" s="3" t="s">
        <v>536</v>
      </c>
      <c r="E158" s="3" t="s">
        <v>537</v>
      </c>
      <c r="F158" s="3" t="s">
        <v>538</v>
      </c>
      <c r="G158" s="4"/>
    </row>
    <row r="159" spans="1:7" ht="24.95" customHeight="1" x14ac:dyDescent="0.25">
      <c r="A159" s="3" t="s">
        <v>25</v>
      </c>
      <c r="B159" s="15">
        <v>5.4989999999999997</v>
      </c>
      <c r="C159" s="5" t="s">
        <v>45</v>
      </c>
      <c r="D159" s="3" t="s">
        <v>299</v>
      </c>
      <c r="E159" s="3" t="s">
        <v>300</v>
      </c>
      <c r="F159" s="3" t="s">
        <v>13</v>
      </c>
      <c r="G159" s="4"/>
    </row>
    <row r="160" spans="1:7" ht="24.95" customHeight="1" x14ac:dyDescent="0.25">
      <c r="A160" s="3" t="s">
        <v>9</v>
      </c>
      <c r="B160" s="15">
        <v>5.4989999999999997</v>
      </c>
      <c r="C160" s="5" t="s">
        <v>45</v>
      </c>
      <c r="D160" s="3" t="s">
        <v>371</v>
      </c>
      <c r="E160" s="3" t="s">
        <v>372</v>
      </c>
      <c r="F160" s="3" t="s">
        <v>373</v>
      </c>
      <c r="G160" s="4"/>
    </row>
    <row r="161" spans="1:7" ht="24.95" customHeight="1" x14ac:dyDescent="0.25">
      <c r="A161" s="3" t="s">
        <v>9</v>
      </c>
      <c r="B161" s="15">
        <v>5.4989999999999997</v>
      </c>
      <c r="C161" s="5" t="s">
        <v>10</v>
      </c>
      <c r="D161" s="3" t="s">
        <v>539</v>
      </c>
      <c r="E161" s="3" t="s">
        <v>540</v>
      </c>
      <c r="F161" s="3" t="s">
        <v>147</v>
      </c>
      <c r="G161" s="4"/>
    </row>
    <row r="162" spans="1:7" ht="24.95" customHeight="1" x14ac:dyDescent="0.25">
      <c r="A162" s="3" t="s">
        <v>14</v>
      </c>
      <c r="B162" s="15">
        <v>5.4989999999999997</v>
      </c>
      <c r="C162" s="5" t="s">
        <v>45</v>
      </c>
      <c r="D162" s="3" t="s">
        <v>569</v>
      </c>
      <c r="E162" s="3" t="s">
        <v>570</v>
      </c>
      <c r="F162" s="3" t="s">
        <v>571</v>
      </c>
      <c r="G162" s="4"/>
    </row>
    <row r="163" spans="1:7" ht="24.95" customHeight="1" x14ac:dyDescent="0.25">
      <c r="A163" s="3" t="s">
        <v>14</v>
      </c>
      <c r="B163" s="15">
        <v>5.4989999999999997</v>
      </c>
      <c r="C163" s="5" t="s">
        <v>10</v>
      </c>
      <c r="D163" s="3" t="s">
        <v>605</v>
      </c>
      <c r="E163" s="3" t="s">
        <v>606</v>
      </c>
      <c r="F163" s="3" t="s">
        <v>13</v>
      </c>
      <c r="G163" s="4"/>
    </row>
    <row r="164" spans="1:7" ht="24.95" customHeight="1" x14ac:dyDescent="0.25">
      <c r="A164" s="3" t="s">
        <v>25</v>
      </c>
      <c r="B164" s="16">
        <v>5.51</v>
      </c>
      <c r="C164" s="2">
        <v>44203</v>
      </c>
      <c r="D164" s="3" t="s">
        <v>387</v>
      </c>
      <c r="E164" s="3" t="s">
        <v>388</v>
      </c>
      <c r="F164" s="3" t="s">
        <v>389</v>
      </c>
      <c r="G164" s="4"/>
    </row>
    <row r="165" spans="1:7" ht="24.95" customHeight="1" x14ac:dyDescent="0.25">
      <c r="A165" s="3" t="s">
        <v>25</v>
      </c>
      <c r="B165" s="16">
        <v>5.52</v>
      </c>
      <c r="C165" s="2">
        <v>44203</v>
      </c>
      <c r="D165" s="3" t="s">
        <v>390</v>
      </c>
      <c r="E165" s="3" t="s">
        <v>391</v>
      </c>
      <c r="F165" s="3" t="s">
        <v>392</v>
      </c>
      <c r="G165" s="4"/>
    </row>
    <row r="166" spans="1:7" ht="24.95" customHeight="1" x14ac:dyDescent="0.25">
      <c r="A166" s="3" t="s">
        <v>25</v>
      </c>
      <c r="B166" s="16">
        <v>5.52</v>
      </c>
      <c r="C166" s="5" t="s">
        <v>625</v>
      </c>
      <c r="D166" s="3" t="s">
        <v>622</v>
      </c>
      <c r="E166" s="3" t="s">
        <v>623</v>
      </c>
      <c r="F166" s="3" t="s">
        <v>624</v>
      </c>
      <c r="G166" s="4"/>
    </row>
    <row r="167" spans="1:7" ht="24.95" customHeight="1" x14ac:dyDescent="0.25">
      <c r="A167" s="3" t="s">
        <v>25</v>
      </c>
      <c r="B167" s="16">
        <v>5.53</v>
      </c>
      <c r="C167" s="5" t="s">
        <v>41</v>
      </c>
      <c r="D167" s="3" t="s">
        <v>503</v>
      </c>
      <c r="E167" s="3" t="s">
        <v>504</v>
      </c>
      <c r="F167" s="3" t="s">
        <v>13</v>
      </c>
      <c r="G167" s="4"/>
    </row>
    <row r="168" spans="1:7" ht="24.95" customHeight="1" x14ac:dyDescent="0.25">
      <c r="A168" s="3" t="s">
        <v>25</v>
      </c>
      <c r="B168" s="16">
        <v>5.53</v>
      </c>
      <c r="C168" s="5" t="s">
        <v>45</v>
      </c>
      <c r="D168" s="3" t="s">
        <v>620</v>
      </c>
      <c r="E168" s="3" t="s">
        <v>621</v>
      </c>
      <c r="F168" s="3" t="s">
        <v>383</v>
      </c>
      <c r="G168" s="4"/>
    </row>
    <row r="169" spans="1:7" ht="24.95" customHeight="1" x14ac:dyDescent="0.25">
      <c r="A169" s="3" t="s">
        <v>14</v>
      </c>
      <c r="B169" s="16">
        <v>5.5389999999999997</v>
      </c>
      <c r="C169" s="5" t="s">
        <v>45</v>
      </c>
      <c r="D169" s="3" t="s">
        <v>42</v>
      </c>
      <c r="E169" s="3" t="s">
        <v>43</v>
      </c>
      <c r="F169" s="3" t="s">
        <v>44</v>
      </c>
      <c r="G169" s="4"/>
    </row>
    <row r="170" spans="1:7" ht="24.95" customHeight="1" x14ac:dyDescent="0.25">
      <c r="A170" s="3" t="s">
        <v>25</v>
      </c>
      <c r="B170" s="16">
        <v>5.54</v>
      </c>
      <c r="C170" s="5" t="s">
        <v>625</v>
      </c>
      <c r="D170" s="3" t="s">
        <v>626</v>
      </c>
      <c r="E170" s="3" t="s">
        <v>627</v>
      </c>
      <c r="F170" s="3" t="s">
        <v>628</v>
      </c>
      <c r="G170" s="4"/>
    </row>
    <row r="171" spans="1:7" ht="24.95" customHeight="1" x14ac:dyDescent="0.25">
      <c r="A171" s="3" t="s">
        <v>25</v>
      </c>
      <c r="B171" s="16">
        <v>5.55</v>
      </c>
      <c r="C171" s="5" t="s">
        <v>625</v>
      </c>
      <c r="D171" s="3" t="s">
        <v>629</v>
      </c>
      <c r="E171" s="3" t="s">
        <v>630</v>
      </c>
      <c r="F171" s="3" t="s">
        <v>447</v>
      </c>
      <c r="G171" s="4"/>
    </row>
    <row r="172" spans="1:7" ht="24.95" customHeight="1" x14ac:dyDescent="0.25">
      <c r="A172" s="3" t="s">
        <v>25</v>
      </c>
      <c r="B172" s="16">
        <v>5.57</v>
      </c>
      <c r="C172" s="5" t="s">
        <v>45</v>
      </c>
      <c r="D172" s="3" t="s">
        <v>61</v>
      </c>
      <c r="E172" s="3" t="s">
        <v>62</v>
      </c>
      <c r="F172" s="3" t="s">
        <v>63</v>
      </c>
      <c r="G172" s="4"/>
    </row>
    <row r="173" spans="1:7" ht="24.95" customHeight="1" x14ac:dyDescent="0.25">
      <c r="A173" s="3" t="s">
        <v>25</v>
      </c>
      <c r="B173" s="16">
        <v>5.57</v>
      </c>
      <c r="C173" s="5" t="s">
        <v>625</v>
      </c>
      <c r="D173" s="3" t="s">
        <v>631</v>
      </c>
      <c r="E173" s="3" t="s">
        <v>632</v>
      </c>
      <c r="F173" s="3" t="s">
        <v>633</v>
      </c>
      <c r="G173" s="4"/>
    </row>
    <row r="174" spans="1:7" ht="24.95" customHeight="1" x14ac:dyDescent="0.25">
      <c r="A174" s="3" t="s">
        <v>25</v>
      </c>
      <c r="B174" s="16">
        <v>5.57</v>
      </c>
      <c r="C174" s="5" t="s">
        <v>625</v>
      </c>
      <c r="D174" s="3" t="s">
        <v>634</v>
      </c>
      <c r="E174" s="3" t="s">
        <v>635</v>
      </c>
      <c r="F174" s="3" t="s">
        <v>636</v>
      </c>
      <c r="G174" s="4"/>
    </row>
    <row r="175" spans="1:7" ht="24.95" customHeight="1" x14ac:dyDescent="0.25">
      <c r="A175" s="3" t="s">
        <v>174</v>
      </c>
      <c r="B175" s="16">
        <v>5.5789999999999997</v>
      </c>
      <c r="C175" s="5" t="s">
        <v>41</v>
      </c>
      <c r="D175" s="3" t="s">
        <v>489</v>
      </c>
      <c r="E175" s="3" t="s">
        <v>490</v>
      </c>
      <c r="F175" s="3" t="s">
        <v>491</v>
      </c>
      <c r="G175" s="4"/>
    </row>
    <row r="176" spans="1:7" ht="24.95" customHeight="1" x14ac:dyDescent="0.25">
      <c r="A176" s="3" t="s">
        <v>18</v>
      </c>
      <c r="B176" s="16">
        <v>5.58</v>
      </c>
      <c r="C176" s="5" t="s">
        <v>45</v>
      </c>
      <c r="D176" s="3" t="s">
        <v>492</v>
      </c>
      <c r="E176" s="3" t="s">
        <v>493</v>
      </c>
      <c r="F176" s="3" t="s">
        <v>485</v>
      </c>
      <c r="G176" s="4"/>
    </row>
    <row r="177" spans="1:7" ht="24.95" customHeight="1" x14ac:dyDescent="0.25">
      <c r="A177" s="3" t="s">
        <v>25</v>
      </c>
      <c r="B177" s="16">
        <v>5.58</v>
      </c>
      <c r="C177" s="5" t="s">
        <v>41</v>
      </c>
      <c r="D177" s="3" t="s">
        <v>505</v>
      </c>
      <c r="E177" s="3" t="s">
        <v>506</v>
      </c>
      <c r="F177" s="3" t="s">
        <v>13</v>
      </c>
      <c r="G177" s="4"/>
    </row>
    <row r="178" spans="1:7" ht="24.95" customHeight="1" x14ac:dyDescent="0.25">
      <c r="A178" s="3" t="s">
        <v>25</v>
      </c>
      <c r="B178" s="16">
        <v>5.58</v>
      </c>
      <c r="C178" s="5" t="s">
        <v>10</v>
      </c>
      <c r="D178" s="3" t="s">
        <v>541</v>
      </c>
      <c r="E178" s="3" t="s">
        <v>542</v>
      </c>
      <c r="F178" s="3" t="s">
        <v>13</v>
      </c>
      <c r="G178" s="4"/>
    </row>
    <row r="179" spans="1:7" ht="24.95" customHeight="1" x14ac:dyDescent="0.25">
      <c r="A179" s="3" t="s">
        <v>18</v>
      </c>
      <c r="B179" s="16">
        <v>5.59</v>
      </c>
      <c r="C179" s="5" t="s">
        <v>45</v>
      </c>
      <c r="D179" s="3" t="s">
        <v>46</v>
      </c>
      <c r="E179" s="3" t="s">
        <v>47</v>
      </c>
      <c r="F179" s="3" t="s">
        <v>13</v>
      </c>
      <c r="G179" s="4"/>
    </row>
    <row r="180" spans="1:7" ht="24.95" customHeight="1" x14ac:dyDescent="0.25">
      <c r="A180" s="3" t="s">
        <v>25</v>
      </c>
      <c r="B180" s="16">
        <v>5.59</v>
      </c>
      <c r="C180" s="5" t="s">
        <v>45</v>
      </c>
      <c r="D180" s="3" t="s">
        <v>95</v>
      </c>
      <c r="E180" s="3" t="s">
        <v>96</v>
      </c>
      <c r="F180" s="3" t="s">
        <v>97</v>
      </c>
      <c r="G180" s="4"/>
    </row>
    <row r="181" spans="1:7" ht="24.95" customHeight="1" x14ac:dyDescent="0.25">
      <c r="A181" s="3" t="s">
        <v>9</v>
      </c>
      <c r="B181" s="16">
        <v>5.59</v>
      </c>
      <c r="C181" s="5" t="s">
        <v>45</v>
      </c>
      <c r="D181" s="3" t="s">
        <v>98</v>
      </c>
      <c r="E181" s="3" t="s">
        <v>99</v>
      </c>
      <c r="F181" s="3" t="s">
        <v>13</v>
      </c>
      <c r="G181" s="4"/>
    </row>
    <row r="182" spans="1:7" ht="24.95" customHeight="1" x14ac:dyDescent="0.25">
      <c r="A182" s="3" t="s">
        <v>18</v>
      </c>
      <c r="B182" s="16">
        <v>5.59</v>
      </c>
      <c r="C182" s="2">
        <v>44203</v>
      </c>
      <c r="D182" s="3" t="s">
        <v>135</v>
      </c>
      <c r="E182" s="3" t="s">
        <v>136</v>
      </c>
      <c r="F182" s="3" t="s">
        <v>13</v>
      </c>
      <c r="G182" s="4"/>
    </row>
    <row r="183" spans="1:7" ht="24.95" customHeight="1" x14ac:dyDescent="0.25">
      <c r="A183" s="3" t="s">
        <v>25</v>
      </c>
      <c r="B183" s="16">
        <v>5.59</v>
      </c>
      <c r="C183" s="2">
        <v>44203</v>
      </c>
      <c r="D183" s="3" t="s">
        <v>137</v>
      </c>
      <c r="E183" s="3" t="s">
        <v>138</v>
      </c>
      <c r="F183" s="3" t="s">
        <v>13</v>
      </c>
      <c r="G183" s="4"/>
    </row>
    <row r="184" spans="1:7" ht="24.95" customHeight="1" x14ac:dyDescent="0.25">
      <c r="A184" s="3" t="s">
        <v>9</v>
      </c>
      <c r="B184" s="16">
        <v>5.59</v>
      </c>
      <c r="C184" s="5" t="s">
        <v>10</v>
      </c>
      <c r="D184" s="3" t="s">
        <v>327</v>
      </c>
      <c r="E184" s="3" t="s">
        <v>328</v>
      </c>
      <c r="F184" s="3" t="s">
        <v>329</v>
      </c>
      <c r="G184" s="4"/>
    </row>
    <row r="185" spans="1:7" ht="24.95" customHeight="1" x14ac:dyDescent="0.25">
      <c r="A185" s="3" t="s">
        <v>25</v>
      </c>
      <c r="B185" s="16">
        <v>5.59</v>
      </c>
      <c r="C185" s="5" t="s">
        <v>10</v>
      </c>
      <c r="D185" s="3" t="s">
        <v>330</v>
      </c>
      <c r="E185" s="3" t="s">
        <v>331</v>
      </c>
      <c r="F185" s="3" t="s">
        <v>332</v>
      </c>
      <c r="G185" s="4"/>
    </row>
    <row r="186" spans="1:7" ht="24.95" customHeight="1" x14ac:dyDescent="0.25">
      <c r="A186" s="3" t="s">
        <v>14</v>
      </c>
      <c r="B186" s="16">
        <v>5.59</v>
      </c>
      <c r="C186" s="5" t="s">
        <v>41</v>
      </c>
      <c r="D186" s="3" t="s">
        <v>333</v>
      </c>
      <c r="E186" s="3" t="s">
        <v>334</v>
      </c>
      <c r="F186" s="3" t="s">
        <v>335</v>
      </c>
      <c r="G186" s="4"/>
    </row>
    <row r="187" spans="1:7" ht="24.95" customHeight="1" x14ac:dyDescent="0.25">
      <c r="A187" s="3" t="s">
        <v>14</v>
      </c>
      <c r="B187" s="16">
        <v>5.59</v>
      </c>
      <c r="C187" s="2">
        <v>44203</v>
      </c>
      <c r="D187" s="3" t="s">
        <v>393</v>
      </c>
      <c r="E187" s="3" t="s">
        <v>394</v>
      </c>
      <c r="F187" s="3" t="s">
        <v>395</v>
      </c>
      <c r="G187" s="4"/>
    </row>
    <row r="188" spans="1:7" ht="24.95" customHeight="1" x14ac:dyDescent="0.25">
      <c r="A188" s="3" t="s">
        <v>14</v>
      </c>
      <c r="B188" s="16">
        <v>5.59</v>
      </c>
      <c r="C188" s="2">
        <v>44203</v>
      </c>
      <c r="D188" s="3" t="s">
        <v>396</v>
      </c>
      <c r="E188" s="3" t="s">
        <v>397</v>
      </c>
      <c r="F188" s="3" t="s">
        <v>13</v>
      </c>
      <c r="G188" s="4"/>
    </row>
    <row r="189" spans="1:7" ht="24.95" customHeight="1" x14ac:dyDescent="0.25">
      <c r="A189" s="3" t="s">
        <v>25</v>
      </c>
      <c r="B189" s="16">
        <v>5.59</v>
      </c>
      <c r="C189" s="5" t="s">
        <v>41</v>
      </c>
      <c r="D189" s="3" t="s">
        <v>507</v>
      </c>
      <c r="E189" s="3" t="s">
        <v>508</v>
      </c>
      <c r="F189" s="3" t="s">
        <v>13</v>
      </c>
      <c r="G189" s="4"/>
    </row>
    <row r="190" spans="1:7" ht="24.95" customHeight="1" x14ac:dyDescent="0.25">
      <c r="A190" s="3" t="s">
        <v>25</v>
      </c>
      <c r="B190" s="16">
        <v>5.59</v>
      </c>
      <c r="C190" s="5" t="s">
        <v>41</v>
      </c>
      <c r="D190" s="3" t="s">
        <v>509</v>
      </c>
      <c r="E190" s="3" t="s">
        <v>510</v>
      </c>
      <c r="F190" s="3" t="s">
        <v>511</v>
      </c>
      <c r="G190" s="4"/>
    </row>
    <row r="191" spans="1:7" ht="24.95" customHeight="1" x14ac:dyDescent="0.25">
      <c r="A191" s="3" t="s">
        <v>25</v>
      </c>
      <c r="B191" s="16">
        <v>5.59</v>
      </c>
      <c r="C191" s="5" t="s">
        <v>41</v>
      </c>
      <c r="D191" s="3" t="s">
        <v>59</v>
      </c>
      <c r="E191" s="3" t="s">
        <v>512</v>
      </c>
      <c r="F191" s="3" t="s">
        <v>13</v>
      </c>
      <c r="G191" s="4"/>
    </row>
    <row r="192" spans="1:7" ht="24.95" customHeight="1" x14ac:dyDescent="0.25">
      <c r="A192" s="3" t="s">
        <v>25</v>
      </c>
      <c r="B192" s="16">
        <v>5.59</v>
      </c>
      <c r="C192" s="5" t="s">
        <v>625</v>
      </c>
      <c r="D192" s="3" t="s">
        <v>637</v>
      </c>
      <c r="E192" s="3" t="s">
        <v>638</v>
      </c>
      <c r="F192" s="3" t="s">
        <v>639</v>
      </c>
      <c r="G192" s="4"/>
    </row>
    <row r="193" spans="1:7" ht="24.95" customHeight="1" x14ac:dyDescent="0.25">
      <c r="A193" s="3" t="s">
        <v>25</v>
      </c>
      <c r="B193" s="16">
        <v>5.59</v>
      </c>
      <c r="C193" s="5" t="s">
        <v>625</v>
      </c>
      <c r="D193" s="3" t="s">
        <v>640</v>
      </c>
      <c r="E193" s="3" t="s">
        <v>641</v>
      </c>
      <c r="F193" s="3" t="s">
        <v>642</v>
      </c>
      <c r="G193" s="4"/>
    </row>
    <row r="194" spans="1:7" ht="24.95" customHeight="1" x14ac:dyDescent="0.25">
      <c r="A194" s="3" t="s">
        <v>25</v>
      </c>
      <c r="B194" s="16">
        <v>5.59</v>
      </c>
      <c r="C194" s="5" t="s">
        <v>625</v>
      </c>
      <c r="D194" s="3" t="s">
        <v>643</v>
      </c>
      <c r="E194" s="3" t="s">
        <v>644</v>
      </c>
      <c r="F194" s="3" t="s">
        <v>645</v>
      </c>
      <c r="G194" s="4"/>
    </row>
    <row r="195" spans="1:7" ht="24.95" customHeight="1" x14ac:dyDescent="0.25">
      <c r="A195" s="3" t="s">
        <v>25</v>
      </c>
      <c r="B195" s="16">
        <v>5.59</v>
      </c>
      <c r="C195" s="5" t="s">
        <v>625</v>
      </c>
      <c r="D195" s="3" t="s">
        <v>646</v>
      </c>
      <c r="E195" s="3" t="s">
        <v>647</v>
      </c>
      <c r="F195" s="3" t="s">
        <v>642</v>
      </c>
      <c r="G195" s="4"/>
    </row>
    <row r="196" spans="1:7" ht="24.95" customHeight="1" x14ac:dyDescent="0.25">
      <c r="A196" s="3" t="s">
        <v>25</v>
      </c>
      <c r="B196" s="16">
        <v>5.5990000000000002</v>
      </c>
      <c r="C196" s="5" t="s">
        <v>41</v>
      </c>
      <c r="D196" s="3" t="s">
        <v>48</v>
      </c>
      <c r="E196" s="3" t="s">
        <v>49</v>
      </c>
      <c r="F196" s="3" t="s">
        <v>13</v>
      </c>
      <c r="G196" s="4"/>
    </row>
    <row r="197" spans="1:7" ht="24.95" customHeight="1" x14ac:dyDescent="0.25">
      <c r="A197" s="3" t="s">
        <v>25</v>
      </c>
      <c r="B197" s="16">
        <v>5.5990000000000002</v>
      </c>
      <c r="C197" s="5" t="s">
        <v>41</v>
      </c>
      <c r="D197" s="3" t="s">
        <v>50</v>
      </c>
      <c r="E197" s="3" t="s">
        <v>51</v>
      </c>
      <c r="F197" s="3" t="s">
        <v>13</v>
      </c>
      <c r="G197" s="4"/>
    </row>
    <row r="198" spans="1:7" ht="24.95" customHeight="1" x14ac:dyDescent="0.25">
      <c r="A198" s="3" t="s">
        <v>25</v>
      </c>
      <c r="B198" s="16">
        <v>5.5990000000000002</v>
      </c>
      <c r="C198" s="5" t="s">
        <v>41</v>
      </c>
      <c r="D198" s="3" t="s">
        <v>52</v>
      </c>
      <c r="E198" s="3" t="s">
        <v>53</v>
      </c>
      <c r="F198" s="3" t="s">
        <v>13</v>
      </c>
      <c r="G198" s="4"/>
    </row>
    <row r="199" spans="1:7" ht="24.95" customHeight="1" x14ac:dyDescent="0.25">
      <c r="A199" s="3" t="s">
        <v>25</v>
      </c>
      <c r="B199" s="16">
        <v>5.5990000000000002</v>
      </c>
      <c r="C199" s="5" t="s">
        <v>41</v>
      </c>
      <c r="D199" s="3" t="s">
        <v>54</v>
      </c>
      <c r="E199" s="3" t="s">
        <v>55</v>
      </c>
      <c r="F199" s="3" t="s">
        <v>13</v>
      </c>
      <c r="G199" s="4"/>
    </row>
    <row r="200" spans="1:7" ht="24.95" customHeight="1" x14ac:dyDescent="0.25">
      <c r="A200" s="3" t="s">
        <v>9</v>
      </c>
      <c r="B200" s="16">
        <v>5.5990000000000002</v>
      </c>
      <c r="C200" s="5" t="s">
        <v>45</v>
      </c>
      <c r="D200" s="3" t="s">
        <v>374</v>
      </c>
      <c r="E200" s="3" t="s">
        <v>375</v>
      </c>
      <c r="F200" s="3" t="s">
        <v>13</v>
      </c>
      <c r="G200" s="4"/>
    </row>
    <row r="201" spans="1:7" ht="24.95" customHeight="1" x14ac:dyDescent="0.25">
      <c r="A201" s="3" t="s">
        <v>14</v>
      </c>
      <c r="B201" s="16">
        <v>5.5990000000000002</v>
      </c>
      <c r="C201" s="2">
        <v>44203</v>
      </c>
      <c r="D201" s="3" t="s">
        <v>398</v>
      </c>
      <c r="E201" s="3" t="s">
        <v>399</v>
      </c>
      <c r="F201" s="3" t="s">
        <v>400</v>
      </c>
      <c r="G201" s="4"/>
    </row>
    <row r="202" spans="1:7" ht="24.95" customHeight="1" x14ac:dyDescent="0.25">
      <c r="A202" s="3" t="s">
        <v>9</v>
      </c>
      <c r="B202" s="16">
        <v>5.5990000000000002</v>
      </c>
      <c r="C202" s="5" t="s">
        <v>45</v>
      </c>
      <c r="D202" s="3" t="s">
        <v>494</v>
      </c>
      <c r="E202" s="3" t="s">
        <v>495</v>
      </c>
      <c r="F202" s="3" t="s">
        <v>13</v>
      </c>
      <c r="G202" s="4"/>
    </row>
    <row r="203" spans="1:7" ht="24.95" customHeight="1" x14ac:dyDescent="0.25">
      <c r="A203" s="3" t="s">
        <v>14</v>
      </c>
      <c r="B203" s="16">
        <v>5.5990000000000002</v>
      </c>
      <c r="C203" s="5" t="s">
        <v>45</v>
      </c>
      <c r="D203" s="3" t="s">
        <v>496</v>
      </c>
      <c r="E203" s="3" t="s">
        <v>497</v>
      </c>
      <c r="F203" s="3" t="s">
        <v>498</v>
      </c>
      <c r="G203" s="4"/>
    </row>
    <row r="204" spans="1:7" ht="24.95" customHeight="1" x14ac:dyDescent="0.25">
      <c r="A204" s="3" t="s">
        <v>25</v>
      </c>
      <c r="B204" s="17">
        <v>5.61</v>
      </c>
      <c r="C204" s="5" t="s">
        <v>45</v>
      </c>
      <c r="D204" s="3" t="s">
        <v>433</v>
      </c>
      <c r="E204" s="3" t="s">
        <v>434</v>
      </c>
      <c r="F204" s="3" t="s">
        <v>435</v>
      </c>
      <c r="G204" s="4"/>
    </row>
    <row r="205" spans="1:7" ht="24.95" customHeight="1" x14ac:dyDescent="0.25">
      <c r="A205" s="3" t="s">
        <v>25</v>
      </c>
      <c r="B205" s="17">
        <v>5.63</v>
      </c>
      <c r="C205" s="5" t="s">
        <v>45</v>
      </c>
      <c r="D205" s="3" t="s">
        <v>100</v>
      </c>
      <c r="E205" s="3" t="s">
        <v>101</v>
      </c>
      <c r="F205" s="3" t="s">
        <v>102</v>
      </c>
      <c r="G205" s="4"/>
    </row>
    <row r="206" spans="1:7" ht="24.95" customHeight="1" x14ac:dyDescent="0.25">
      <c r="A206" s="3" t="s">
        <v>25</v>
      </c>
      <c r="B206" s="17">
        <v>5.63</v>
      </c>
      <c r="C206" s="5" t="s">
        <v>45</v>
      </c>
      <c r="D206" s="3" t="s">
        <v>436</v>
      </c>
      <c r="E206" s="3" t="s">
        <v>437</v>
      </c>
      <c r="F206" s="3" t="s">
        <v>438</v>
      </c>
      <c r="G206" s="4"/>
    </row>
    <row r="207" spans="1:7" ht="24.95" customHeight="1" x14ac:dyDescent="0.25">
      <c r="A207" s="3" t="s">
        <v>25</v>
      </c>
      <c r="B207" s="17">
        <v>5.63</v>
      </c>
      <c r="C207" s="5" t="s">
        <v>45</v>
      </c>
      <c r="D207" s="3" t="s">
        <v>439</v>
      </c>
      <c r="E207" s="3" t="s">
        <v>440</v>
      </c>
      <c r="F207" s="3" t="s">
        <v>441</v>
      </c>
      <c r="G207" s="4"/>
    </row>
    <row r="208" spans="1:7" ht="24.95" customHeight="1" x14ac:dyDescent="0.25">
      <c r="A208" s="3" t="s">
        <v>25</v>
      </c>
      <c r="B208" s="17">
        <v>5.63</v>
      </c>
      <c r="C208" s="5" t="s">
        <v>45</v>
      </c>
      <c r="D208" s="3" t="s">
        <v>442</v>
      </c>
      <c r="E208" s="3" t="s">
        <v>443</v>
      </c>
      <c r="F208" s="3" t="s">
        <v>444</v>
      </c>
      <c r="G208" s="4"/>
    </row>
    <row r="209" spans="1:7" ht="24.95" customHeight="1" x14ac:dyDescent="0.25">
      <c r="A209" s="3" t="s">
        <v>25</v>
      </c>
      <c r="B209" s="17">
        <v>5.6440000000000001</v>
      </c>
      <c r="C209" s="5" t="s">
        <v>45</v>
      </c>
      <c r="D209" s="3" t="s">
        <v>499</v>
      </c>
      <c r="E209" s="3" t="s">
        <v>500</v>
      </c>
      <c r="F209" s="3" t="s">
        <v>482</v>
      </c>
      <c r="G209" s="4"/>
    </row>
    <row r="210" spans="1:7" ht="24.95" customHeight="1" x14ac:dyDescent="0.25">
      <c r="A210" s="3" t="s">
        <v>9</v>
      </c>
      <c r="B210" s="17">
        <v>5.649</v>
      </c>
      <c r="C210" s="5" t="s">
        <v>10</v>
      </c>
      <c r="D210" s="3" t="s">
        <v>401</v>
      </c>
      <c r="E210" s="3" t="s">
        <v>402</v>
      </c>
      <c r="F210" s="3" t="s">
        <v>403</v>
      </c>
      <c r="G210" s="4"/>
    </row>
    <row r="211" spans="1:7" ht="24.95" customHeight="1" x14ac:dyDescent="0.25">
      <c r="A211" s="3" t="s">
        <v>25</v>
      </c>
      <c r="B211" s="17">
        <v>5.65</v>
      </c>
      <c r="C211" s="5" t="s">
        <v>10</v>
      </c>
      <c r="D211" s="3" t="s">
        <v>404</v>
      </c>
      <c r="E211" s="3" t="s">
        <v>405</v>
      </c>
      <c r="F211" s="3" t="s">
        <v>406</v>
      </c>
      <c r="G211" s="4"/>
    </row>
    <row r="212" spans="1:7" ht="24.95" customHeight="1" x14ac:dyDescent="0.25">
      <c r="A212" s="3" t="s">
        <v>18</v>
      </c>
      <c r="B212" s="17">
        <v>5.65</v>
      </c>
      <c r="C212" s="5" t="s">
        <v>625</v>
      </c>
      <c r="D212" s="3" t="s">
        <v>648</v>
      </c>
      <c r="E212" s="3" t="s">
        <v>649</v>
      </c>
      <c r="F212" s="3" t="s">
        <v>612</v>
      </c>
      <c r="G212" s="4"/>
    </row>
    <row r="213" spans="1:7" ht="24.95" customHeight="1" x14ac:dyDescent="0.25">
      <c r="A213" s="3" t="s">
        <v>25</v>
      </c>
      <c r="B213" s="17">
        <v>5.6589999999999998</v>
      </c>
      <c r="C213" s="5" t="s">
        <v>10</v>
      </c>
      <c r="D213" s="3" t="s">
        <v>407</v>
      </c>
      <c r="E213" s="3" t="s">
        <v>408</v>
      </c>
      <c r="F213" s="3" t="s">
        <v>409</v>
      </c>
      <c r="G213" s="4"/>
    </row>
    <row r="214" spans="1:7" ht="24.95" customHeight="1" x14ac:dyDescent="0.25">
      <c r="A214" s="3" t="s">
        <v>18</v>
      </c>
      <c r="B214" s="17">
        <v>5.67</v>
      </c>
      <c r="C214" s="2">
        <v>44203</v>
      </c>
      <c r="D214" s="3" t="s">
        <v>410</v>
      </c>
      <c r="E214" s="3" t="s">
        <v>411</v>
      </c>
      <c r="F214" s="3" t="s">
        <v>13</v>
      </c>
      <c r="G214" s="4"/>
    </row>
    <row r="215" spans="1:7" ht="24.95" customHeight="1" x14ac:dyDescent="0.25">
      <c r="A215" s="3" t="s">
        <v>9</v>
      </c>
      <c r="B215" s="17">
        <v>5.68</v>
      </c>
      <c r="C215" s="5" t="s">
        <v>10</v>
      </c>
      <c r="D215" s="3" t="s">
        <v>6</v>
      </c>
      <c r="E215" s="3" t="s">
        <v>7</v>
      </c>
      <c r="F215" s="3" t="s">
        <v>8</v>
      </c>
      <c r="G215" s="4"/>
    </row>
    <row r="216" spans="1:7" ht="24.95" customHeight="1" x14ac:dyDescent="0.25">
      <c r="A216" s="3" t="s">
        <v>25</v>
      </c>
      <c r="B216" s="17">
        <v>5.68</v>
      </c>
      <c r="C216" s="5" t="s">
        <v>45</v>
      </c>
      <c r="D216" s="3" t="s">
        <v>445</v>
      </c>
      <c r="E216" s="3" t="s">
        <v>446</v>
      </c>
      <c r="F216" s="3" t="s">
        <v>447</v>
      </c>
      <c r="G216" s="4"/>
    </row>
    <row r="217" spans="1:7" ht="24.95" customHeight="1" x14ac:dyDescent="0.25">
      <c r="A217" s="3" t="s">
        <v>25</v>
      </c>
      <c r="B217" s="17">
        <v>5.68</v>
      </c>
      <c r="C217" s="5" t="s">
        <v>45</v>
      </c>
      <c r="D217" s="3" t="s">
        <v>448</v>
      </c>
      <c r="E217" s="3" t="s">
        <v>449</v>
      </c>
      <c r="F217" s="3" t="s">
        <v>450</v>
      </c>
      <c r="G217" s="4"/>
    </row>
    <row r="218" spans="1:7" ht="24.95" customHeight="1" x14ac:dyDescent="0.25">
      <c r="A218" s="3" t="s">
        <v>9</v>
      </c>
      <c r="B218" s="17">
        <v>5.68</v>
      </c>
      <c r="C218" s="5" t="s">
        <v>45</v>
      </c>
      <c r="D218" s="3" t="s">
        <v>451</v>
      </c>
      <c r="E218" s="3" t="s">
        <v>452</v>
      </c>
      <c r="F218" s="3" t="s">
        <v>453</v>
      </c>
      <c r="G218" s="4"/>
    </row>
    <row r="219" spans="1:7" ht="24.95" customHeight="1" x14ac:dyDescent="0.25">
      <c r="A219" s="3" t="s">
        <v>25</v>
      </c>
      <c r="B219" s="17">
        <v>5.68</v>
      </c>
      <c r="C219" s="5" t="s">
        <v>45</v>
      </c>
      <c r="D219" s="3" t="s">
        <v>454</v>
      </c>
      <c r="E219" s="3" t="s">
        <v>455</v>
      </c>
      <c r="F219" s="3" t="s">
        <v>456</v>
      </c>
      <c r="G219" s="4"/>
    </row>
    <row r="220" spans="1:7" ht="24.95" customHeight="1" x14ac:dyDescent="0.25">
      <c r="A220" s="3" t="s">
        <v>25</v>
      </c>
      <c r="B220" s="17">
        <v>5.68</v>
      </c>
      <c r="C220" s="5" t="s">
        <v>45</v>
      </c>
      <c r="D220" s="3" t="s">
        <v>457</v>
      </c>
      <c r="E220" s="3" t="s">
        <v>458</v>
      </c>
      <c r="F220" s="3" t="s">
        <v>450</v>
      </c>
      <c r="G220" s="4"/>
    </row>
    <row r="221" spans="1:7" ht="24.95" customHeight="1" x14ac:dyDescent="0.25">
      <c r="A221" s="3" t="s">
        <v>18</v>
      </c>
      <c r="B221" s="22">
        <v>5.69</v>
      </c>
      <c r="C221" s="5" t="s">
        <v>10</v>
      </c>
      <c r="D221" s="3" t="s">
        <v>64</v>
      </c>
      <c r="E221" s="3" t="s">
        <v>65</v>
      </c>
      <c r="F221" s="3" t="s">
        <v>13</v>
      </c>
      <c r="G221" s="4"/>
    </row>
    <row r="222" spans="1:7" ht="24.95" customHeight="1" x14ac:dyDescent="0.25">
      <c r="A222" s="3" t="s">
        <v>25</v>
      </c>
      <c r="B222" s="22">
        <v>5.69</v>
      </c>
      <c r="C222" s="5" t="s">
        <v>10</v>
      </c>
      <c r="D222" s="3" t="s">
        <v>66</v>
      </c>
      <c r="E222" s="3" t="s">
        <v>67</v>
      </c>
      <c r="F222" s="3" t="s">
        <v>68</v>
      </c>
      <c r="G222" s="4"/>
    </row>
    <row r="223" spans="1:7" ht="24.95" customHeight="1" x14ac:dyDescent="0.25">
      <c r="A223" s="3" t="s">
        <v>14</v>
      </c>
      <c r="B223" s="22">
        <v>5.69</v>
      </c>
      <c r="C223" s="5" t="s">
        <v>10</v>
      </c>
      <c r="D223" s="3" t="s">
        <v>69</v>
      </c>
      <c r="E223" s="3" t="s">
        <v>70</v>
      </c>
      <c r="F223" s="3" t="s">
        <v>13</v>
      </c>
      <c r="G223" s="4"/>
    </row>
    <row r="224" spans="1:7" ht="24.95" customHeight="1" x14ac:dyDescent="0.25">
      <c r="A224" s="3" t="s">
        <v>14</v>
      </c>
      <c r="B224" s="22">
        <v>5.69</v>
      </c>
      <c r="C224" s="5" t="s">
        <v>45</v>
      </c>
      <c r="D224" s="3" t="s">
        <v>336</v>
      </c>
      <c r="E224" s="3" t="s">
        <v>337</v>
      </c>
      <c r="F224" s="3" t="s">
        <v>13</v>
      </c>
      <c r="G224" s="4"/>
    </row>
    <row r="225" spans="1:7" ht="24.95" customHeight="1" x14ac:dyDescent="0.25">
      <c r="A225" s="3" t="s">
        <v>9</v>
      </c>
      <c r="B225" s="22">
        <v>5.69</v>
      </c>
      <c r="C225" s="5" t="s">
        <v>45</v>
      </c>
      <c r="D225" s="3" t="s">
        <v>327</v>
      </c>
      <c r="E225" s="3" t="s">
        <v>338</v>
      </c>
      <c r="F225" s="3" t="s">
        <v>13</v>
      </c>
      <c r="G225" s="4"/>
    </row>
    <row r="226" spans="1:7" ht="24.95" customHeight="1" x14ac:dyDescent="0.25">
      <c r="A226" s="3" t="s">
        <v>14</v>
      </c>
      <c r="B226" s="22">
        <v>5.69</v>
      </c>
      <c r="C226" s="5" t="s">
        <v>41</v>
      </c>
      <c r="D226" s="3" t="s">
        <v>339</v>
      </c>
      <c r="E226" s="3" t="s">
        <v>340</v>
      </c>
      <c r="F226" s="3" t="s">
        <v>13</v>
      </c>
      <c r="G226" s="4"/>
    </row>
    <row r="227" spans="1:7" ht="24.95" customHeight="1" x14ac:dyDescent="0.25">
      <c r="A227" s="3" t="s">
        <v>9</v>
      </c>
      <c r="B227" s="22">
        <v>5.69</v>
      </c>
      <c r="C227" s="5" t="s">
        <v>41</v>
      </c>
      <c r="D227" s="3" t="s">
        <v>327</v>
      </c>
      <c r="E227" s="3" t="s">
        <v>341</v>
      </c>
      <c r="F227" s="3" t="s">
        <v>342</v>
      </c>
      <c r="G227" s="4"/>
    </row>
    <row r="228" spans="1:7" ht="24.95" customHeight="1" x14ac:dyDescent="0.25">
      <c r="A228" s="3" t="s">
        <v>174</v>
      </c>
      <c r="B228" s="22">
        <v>5.69</v>
      </c>
      <c r="C228" s="5" t="s">
        <v>10</v>
      </c>
      <c r="D228" s="3" t="s">
        <v>412</v>
      </c>
      <c r="E228" s="3" t="s">
        <v>413</v>
      </c>
      <c r="F228" s="3" t="s">
        <v>414</v>
      </c>
      <c r="G228" s="4"/>
    </row>
    <row r="229" spans="1:7" ht="24.95" customHeight="1" x14ac:dyDescent="0.25">
      <c r="A229" s="3" t="s">
        <v>18</v>
      </c>
      <c r="B229" s="22">
        <v>5.69</v>
      </c>
      <c r="C229" s="2">
        <v>44203</v>
      </c>
      <c r="D229" s="3" t="s">
        <v>415</v>
      </c>
      <c r="E229" s="3" t="s">
        <v>416</v>
      </c>
      <c r="F229" s="3" t="s">
        <v>417</v>
      </c>
      <c r="G229" s="4"/>
    </row>
    <row r="230" spans="1:7" ht="24.95" customHeight="1" x14ac:dyDescent="0.25">
      <c r="A230" s="3" t="s">
        <v>14</v>
      </c>
      <c r="B230" s="22">
        <v>5.69</v>
      </c>
      <c r="C230" s="5" t="s">
        <v>10</v>
      </c>
      <c r="D230" s="3" t="s">
        <v>418</v>
      </c>
      <c r="E230" s="3" t="s">
        <v>419</v>
      </c>
      <c r="F230" s="3" t="s">
        <v>13</v>
      </c>
      <c r="G230" s="4"/>
    </row>
    <row r="231" spans="1:7" ht="24.95" customHeight="1" x14ac:dyDescent="0.25">
      <c r="A231" s="3" t="s">
        <v>18</v>
      </c>
      <c r="B231" s="22">
        <v>5.6989999999999998</v>
      </c>
      <c r="C231" s="5" t="s">
        <v>10</v>
      </c>
      <c r="D231" s="3" t="s">
        <v>420</v>
      </c>
      <c r="E231" s="3" t="s">
        <v>421</v>
      </c>
      <c r="F231" s="3" t="s">
        <v>422</v>
      </c>
      <c r="G231" s="4"/>
    </row>
    <row r="232" spans="1:7" ht="24.95" customHeight="1" x14ac:dyDescent="0.25">
      <c r="A232" s="3" t="s">
        <v>18</v>
      </c>
      <c r="B232" s="22">
        <v>5.6989999999999998</v>
      </c>
      <c r="C232" s="2">
        <v>44203</v>
      </c>
      <c r="D232" s="3" t="s">
        <v>423</v>
      </c>
      <c r="E232" s="3" t="s">
        <v>424</v>
      </c>
      <c r="F232" s="3" t="s">
        <v>425</v>
      </c>
      <c r="G232" s="4"/>
    </row>
    <row r="233" spans="1:7" ht="24.95" customHeight="1" x14ac:dyDescent="0.25">
      <c r="A233" s="1" t="s">
        <v>14</v>
      </c>
      <c r="B233" s="22">
        <v>5.72</v>
      </c>
      <c r="C233" s="5" t="s">
        <v>10</v>
      </c>
      <c r="D233" s="3" t="s">
        <v>11</v>
      </c>
      <c r="E233" s="3" t="s">
        <v>12</v>
      </c>
      <c r="F233" s="3" t="s">
        <v>13</v>
      </c>
      <c r="G233" s="4"/>
    </row>
    <row r="234" spans="1:7" ht="24.95" customHeight="1" x14ac:dyDescent="0.25">
      <c r="A234" s="3" t="s">
        <v>25</v>
      </c>
      <c r="B234" s="22">
        <v>5.74</v>
      </c>
      <c r="C234" s="5" t="s">
        <v>10</v>
      </c>
      <c r="D234" s="3" t="s">
        <v>22</v>
      </c>
      <c r="E234" s="3" t="s">
        <v>23</v>
      </c>
      <c r="F234" s="3" t="s">
        <v>24</v>
      </c>
      <c r="G234" s="4"/>
    </row>
    <row r="235" spans="1:7" ht="24.95" customHeight="1" x14ac:dyDescent="0.25">
      <c r="A235" s="3" t="s">
        <v>18</v>
      </c>
      <c r="B235" s="22">
        <v>5.75</v>
      </c>
      <c r="C235" s="5" t="s">
        <v>10</v>
      </c>
      <c r="D235" s="3" t="s">
        <v>15</v>
      </c>
      <c r="E235" s="3" t="s">
        <v>16</v>
      </c>
      <c r="F235" s="3" t="s">
        <v>17</v>
      </c>
      <c r="G235" s="4"/>
    </row>
    <row r="236" spans="1:7" ht="24.95" customHeight="1" x14ac:dyDescent="0.25">
      <c r="A236" s="3" t="s">
        <v>14</v>
      </c>
      <c r="B236" s="22">
        <v>5.75</v>
      </c>
      <c r="C236" s="2">
        <v>44203</v>
      </c>
      <c r="D236" s="3" t="s">
        <v>19</v>
      </c>
      <c r="E236" s="3" t="s">
        <v>20</v>
      </c>
      <c r="F236" s="3" t="s">
        <v>21</v>
      </c>
      <c r="G236" s="4"/>
    </row>
    <row r="237" spans="1:7" ht="24.95" customHeight="1" x14ac:dyDescent="0.25">
      <c r="A237" s="3" t="s">
        <v>18</v>
      </c>
      <c r="B237" s="22">
        <v>5.75</v>
      </c>
      <c r="C237" s="5" t="s">
        <v>625</v>
      </c>
      <c r="D237" s="3" t="s">
        <v>650</v>
      </c>
      <c r="E237" s="3" t="s">
        <v>651</v>
      </c>
      <c r="F237" s="3" t="s">
        <v>652</v>
      </c>
      <c r="G237" s="4"/>
    </row>
    <row r="238" spans="1:7" ht="24.95" customHeight="1" x14ac:dyDescent="0.25">
      <c r="A238" s="3" t="s">
        <v>14</v>
      </c>
      <c r="B238" s="22">
        <v>5.7590000000000003</v>
      </c>
      <c r="C238" s="2">
        <v>44203</v>
      </c>
      <c r="D238" s="3" t="s">
        <v>426</v>
      </c>
      <c r="E238" s="3" t="s">
        <v>427</v>
      </c>
      <c r="F238" s="3" t="s">
        <v>13</v>
      </c>
      <c r="G238" s="4"/>
    </row>
    <row r="239" spans="1:7" ht="24.95" customHeight="1" x14ac:dyDescent="0.25">
      <c r="A239" s="3" t="s">
        <v>9</v>
      </c>
      <c r="B239" s="19">
        <v>5.78</v>
      </c>
      <c r="C239" s="5" t="s">
        <v>41</v>
      </c>
      <c r="D239" s="3" t="s">
        <v>513</v>
      </c>
      <c r="E239" s="3" t="s">
        <v>514</v>
      </c>
      <c r="F239" s="3" t="s">
        <v>13</v>
      </c>
      <c r="G239" s="4"/>
    </row>
    <row r="240" spans="1:7" ht="24.95" customHeight="1" x14ac:dyDescent="0.25">
      <c r="A240" s="3" t="s">
        <v>14</v>
      </c>
      <c r="B240" s="19">
        <v>5.79</v>
      </c>
      <c r="C240" s="5" t="s">
        <v>10</v>
      </c>
      <c r="D240" s="3" t="s">
        <v>26</v>
      </c>
      <c r="E240" s="3" t="s">
        <v>27</v>
      </c>
      <c r="F240" s="3" t="s">
        <v>28</v>
      </c>
      <c r="G240" s="4"/>
    </row>
    <row r="241" spans="1:7" ht="24.95" customHeight="1" x14ac:dyDescent="0.25">
      <c r="A241" s="3" t="s">
        <v>14</v>
      </c>
      <c r="B241" s="19">
        <v>5.79</v>
      </c>
      <c r="C241" s="5" t="s">
        <v>10</v>
      </c>
      <c r="D241" s="3" t="s">
        <v>428</v>
      </c>
      <c r="E241" s="3" t="s">
        <v>429</v>
      </c>
      <c r="F241" s="3" t="s">
        <v>430</v>
      </c>
      <c r="G241" s="4"/>
    </row>
    <row r="242" spans="1:7" ht="24.95" customHeight="1" x14ac:dyDescent="0.25">
      <c r="A242" s="3" t="s">
        <v>9</v>
      </c>
      <c r="B242" s="19">
        <v>5.79</v>
      </c>
      <c r="C242" s="5" t="s">
        <v>45</v>
      </c>
      <c r="D242" s="3" t="s">
        <v>459</v>
      </c>
      <c r="E242" s="3" t="s">
        <v>460</v>
      </c>
      <c r="F242" s="3" t="s">
        <v>461</v>
      </c>
      <c r="G242" s="4"/>
    </row>
    <row r="243" spans="1:7" ht="24.95" customHeight="1" x14ac:dyDescent="0.25">
      <c r="A243" s="3" t="s">
        <v>9</v>
      </c>
      <c r="B243" s="19">
        <v>5.79</v>
      </c>
      <c r="C243" s="5" t="s">
        <v>45</v>
      </c>
      <c r="D243" s="3" t="s">
        <v>462</v>
      </c>
      <c r="E243" s="3" t="s">
        <v>463</v>
      </c>
      <c r="F243" s="3" t="s">
        <v>464</v>
      </c>
      <c r="G243" s="4"/>
    </row>
    <row r="244" spans="1:7" ht="24.95" customHeight="1" x14ac:dyDescent="0.25">
      <c r="A244" s="3" t="s">
        <v>14</v>
      </c>
      <c r="B244" s="19">
        <v>5.79</v>
      </c>
      <c r="C244" s="5" t="s">
        <v>45</v>
      </c>
      <c r="D244" s="3" t="s">
        <v>465</v>
      </c>
      <c r="E244" s="3" t="s">
        <v>466</v>
      </c>
      <c r="F244" s="3" t="s">
        <v>447</v>
      </c>
      <c r="G244" s="4"/>
    </row>
    <row r="245" spans="1:7" ht="24.95" customHeight="1" x14ac:dyDescent="0.25">
      <c r="A245" s="3" t="s">
        <v>18</v>
      </c>
      <c r="B245" s="19">
        <v>5.79</v>
      </c>
      <c r="C245" s="5" t="s">
        <v>45</v>
      </c>
      <c r="D245" s="3" t="s">
        <v>467</v>
      </c>
      <c r="E245" s="3" t="s">
        <v>468</v>
      </c>
      <c r="F245" s="3" t="s">
        <v>469</v>
      </c>
      <c r="G245" s="4"/>
    </row>
    <row r="246" spans="1:7" ht="24.95" customHeight="1" x14ac:dyDescent="0.25">
      <c r="A246" s="3" t="s">
        <v>9</v>
      </c>
      <c r="B246" s="19">
        <v>5.79</v>
      </c>
      <c r="C246" s="5" t="s">
        <v>45</v>
      </c>
      <c r="D246" s="3" t="s">
        <v>470</v>
      </c>
      <c r="E246" s="3" t="s">
        <v>471</v>
      </c>
      <c r="F246" s="3" t="s">
        <v>406</v>
      </c>
      <c r="G246" s="4"/>
    </row>
    <row r="247" spans="1:7" ht="24.95" customHeight="1" x14ac:dyDescent="0.25">
      <c r="A247" s="3" t="s">
        <v>14</v>
      </c>
      <c r="B247" s="19">
        <v>5.79</v>
      </c>
      <c r="C247" s="5" t="s">
        <v>45</v>
      </c>
      <c r="D247" s="3" t="s">
        <v>472</v>
      </c>
      <c r="E247" s="3" t="s">
        <v>473</v>
      </c>
      <c r="F247" s="3" t="s">
        <v>474</v>
      </c>
      <c r="G247" s="4"/>
    </row>
    <row r="248" spans="1:7" ht="24.95" customHeight="1" x14ac:dyDescent="0.25">
      <c r="A248" s="3" t="s">
        <v>18</v>
      </c>
      <c r="B248" s="19">
        <v>5.79</v>
      </c>
      <c r="C248" s="5" t="s">
        <v>45</v>
      </c>
      <c r="D248" s="3" t="s">
        <v>475</v>
      </c>
      <c r="E248" s="3" t="s">
        <v>476</v>
      </c>
      <c r="F248" s="3" t="s">
        <v>477</v>
      </c>
      <c r="G248" s="4"/>
    </row>
    <row r="249" spans="1:7" ht="24.95" customHeight="1" x14ac:dyDescent="0.25">
      <c r="A249" s="3" t="s">
        <v>9</v>
      </c>
      <c r="B249" s="19">
        <v>5.79</v>
      </c>
      <c r="C249" s="5" t="s">
        <v>45</v>
      </c>
      <c r="D249" s="3" t="s">
        <v>478</v>
      </c>
      <c r="E249" s="3" t="s">
        <v>479</v>
      </c>
      <c r="F249" s="3" t="s">
        <v>480</v>
      </c>
      <c r="G249" s="4"/>
    </row>
    <row r="250" spans="1:7" ht="24.95" customHeight="1" x14ac:dyDescent="0.25">
      <c r="A250" s="3" t="s">
        <v>25</v>
      </c>
      <c r="B250" s="19">
        <v>5.84</v>
      </c>
      <c r="C250" s="5" t="s">
        <v>10</v>
      </c>
      <c r="D250" s="3" t="s">
        <v>29</v>
      </c>
      <c r="E250" s="3" t="s">
        <v>30</v>
      </c>
      <c r="F250" s="3" t="s">
        <v>31</v>
      </c>
      <c r="G250" s="4"/>
    </row>
    <row r="251" spans="1:7" ht="24.95" customHeight="1" x14ac:dyDescent="0.25">
      <c r="A251" s="3" t="s">
        <v>14</v>
      </c>
      <c r="B251" s="18">
        <v>5.89</v>
      </c>
      <c r="C251" s="5" t="s">
        <v>10</v>
      </c>
      <c r="D251" s="3" t="s">
        <v>32</v>
      </c>
      <c r="E251" s="3" t="s">
        <v>33</v>
      </c>
      <c r="F251" s="3" t="s">
        <v>13</v>
      </c>
      <c r="G251" s="4"/>
    </row>
    <row r="252" spans="1:7" ht="24.95" customHeight="1" x14ac:dyDescent="0.25">
      <c r="A252" s="3" t="s">
        <v>18</v>
      </c>
      <c r="B252" s="18">
        <v>5.89</v>
      </c>
      <c r="C252" s="2">
        <v>44203</v>
      </c>
      <c r="D252" s="3" t="s">
        <v>431</v>
      </c>
      <c r="E252" s="3" t="s">
        <v>432</v>
      </c>
      <c r="F252" s="3" t="s">
        <v>13</v>
      </c>
      <c r="G252" s="4"/>
    </row>
    <row r="253" spans="1:7" ht="24.95" customHeight="1" x14ac:dyDescent="0.25">
      <c r="A253" s="3" t="s">
        <v>18</v>
      </c>
      <c r="B253" s="18">
        <v>5.99</v>
      </c>
      <c r="C253" s="5" t="s">
        <v>10</v>
      </c>
      <c r="D253" s="3" t="s">
        <v>34</v>
      </c>
      <c r="E253" s="3" t="s">
        <v>35</v>
      </c>
      <c r="F253" s="3" t="s">
        <v>13</v>
      </c>
      <c r="G253" s="4"/>
    </row>
    <row r="254" spans="1:7" ht="24.95" customHeight="1" x14ac:dyDescent="0.25">
      <c r="A254" s="3" t="s">
        <v>18</v>
      </c>
      <c r="B254" s="18">
        <v>5.99</v>
      </c>
      <c r="C254" s="5" t="s">
        <v>10</v>
      </c>
      <c r="D254" s="3" t="s">
        <v>36</v>
      </c>
      <c r="E254" s="3" t="s">
        <v>37</v>
      </c>
      <c r="F254" s="3" t="s">
        <v>24</v>
      </c>
      <c r="G254" s="4"/>
    </row>
    <row r="255" spans="1:7" x14ac:dyDescent="0.25">
      <c r="A255" s="4"/>
      <c r="B255" s="4"/>
      <c r="C255" s="4"/>
      <c r="D255" s="4"/>
      <c r="E255" s="4"/>
      <c r="F255" s="4"/>
      <c r="G255" s="4"/>
    </row>
  </sheetData>
  <sortState xmlns:xlrd2="http://schemas.microsoft.com/office/spreadsheetml/2017/richdata2" ref="A2:F254">
    <sortCondition ref="B2:B254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Vitor Maia</dc:creator>
  <cp:lastModifiedBy>João Vitor Maia</cp:lastModifiedBy>
  <dcterms:created xsi:type="dcterms:W3CDTF">2021-07-05T22:57:55Z</dcterms:created>
  <dcterms:modified xsi:type="dcterms:W3CDTF">2021-09-14T18:10:08Z</dcterms:modified>
</cp:coreProperties>
</file>