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4E0642A6-1F02-4AD5-8B5C-CCC5BB5417A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E-GPA &amp; credits" sheetId="1" r:id="rId1"/>
    <sheet name="S-GPA &amp; credits" sheetId="2" r:id="rId2"/>
    <sheet name="G-GPA &amp; credits " sheetId="3" r:id="rId3"/>
    <sheet name="ESG GPA &amp; credits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82" i="4" l="1"/>
  <c r="AR82" i="4"/>
  <c r="AJ82" i="4"/>
  <c r="X82" i="4"/>
  <c r="O82" i="4"/>
  <c r="BB82" i="4" s="1"/>
  <c r="BD82" i="4" s="1"/>
  <c r="AW81" i="4"/>
  <c r="AR81" i="4"/>
  <c r="AJ81" i="4"/>
  <c r="X81" i="4"/>
  <c r="O81" i="4"/>
  <c r="AX81" i="4" s="1"/>
  <c r="AY81" i="4" s="1"/>
  <c r="AZ81" i="4" s="1"/>
  <c r="AW80" i="4"/>
  <c r="AR80" i="4"/>
  <c r="AJ80" i="4"/>
  <c r="BB80" i="4" s="1"/>
  <c r="BD80" i="4" s="1"/>
  <c r="X80" i="4"/>
  <c r="O80" i="4"/>
  <c r="AX80" i="4" s="1"/>
  <c r="AY80" i="4" s="1"/>
  <c r="AZ80" i="4" s="1"/>
  <c r="AW79" i="4"/>
  <c r="AR79" i="4"/>
  <c r="AJ79" i="4"/>
  <c r="X79" i="4"/>
  <c r="O79" i="4"/>
  <c r="BB79" i="4" s="1"/>
  <c r="BD79" i="4" s="1"/>
  <c r="AW78" i="4"/>
  <c r="AR78" i="4"/>
  <c r="AJ78" i="4"/>
  <c r="X78" i="4"/>
  <c r="O78" i="4"/>
  <c r="BB78" i="4" s="1"/>
  <c r="BD78" i="4" s="1"/>
  <c r="BB77" i="4"/>
  <c r="BD77" i="4" s="1"/>
  <c r="AW77" i="4"/>
  <c r="AX77" i="4" s="1"/>
  <c r="AY77" i="4" s="1"/>
  <c r="AZ77" i="4" s="1"/>
  <c r="AR77" i="4"/>
  <c r="AJ77" i="4"/>
  <c r="X77" i="4"/>
  <c r="O77" i="4"/>
  <c r="AW76" i="4"/>
  <c r="AR76" i="4"/>
  <c r="AJ76" i="4"/>
  <c r="BB76" i="4" s="1"/>
  <c r="BD76" i="4" s="1"/>
  <c r="X76" i="4"/>
  <c r="O76" i="4"/>
  <c r="AX76" i="4" s="1"/>
  <c r="AY76" i="4" s="1"/>
  <c r="AZ76" i="4" s="1"/>
  <c r="AW75" i="4"/>
  <c r="AR75" i="4"/>
  <c r="AJ75" i="4"/>
  <c r="X75" i="4"/>
  <c r="O75" i="4"/>
  <c r="AX75" i="4" s="1"/>
  <c r="AY75" i="4" s="1"/>
  <c r="AZ75" i="4" s="1"/>
  <c r="AW74" i="4"/>
  <c r="AR74" i="4"/>
  <c r="AJ74" i="4"/>
  <c r="BB74" i="4" s="1"/>
  <c r="BD74" i="4" s="1"/>
  <c r="X74" i="4"/>
  <c r="O74" i="4"/>
  <c r="AX74" i="4" s="1"/>
  <c r="AY74" i="4" s="1"/>
  <c r="AZ74" i="4" s="1"/>
  <c r="AW73" i="4"/>
  <c r="AR73" i="4"/>
  <c r="AJ73" i="4"/>
  <c r="X73" i="4"/>
  <c r="O73" i="4"/>
  <c r="BB73" i="4" s="1"/>
  <c r="BD73" i="4" s="1"/>
  <c r="AW72" i="4"/>
  <c r="AR72" i="4"/>
  <c r="AJ72" i="4"/>
  <c r="X72" i="4"/>
  <c r="O72" i="4"/>
  <c r="BB72" i="4" s="1"/>
  <c r="BD72" i="4" s="1"/>
  <c r="BB71" i="4"/>
  <c r="BD71" i="4" s="1"/>
  <c r="AW71" i="4"/>
  <c r="AX71" i="4" s="1"/>
  <c r="AY71" i="4" s="1"/>
  <c r="AZ71" i="4" s="1"/>
  <c r="AR71" i="4"/>
  <c r="AJ71" i="4"/>
  <c r="X71" i="4"/>
  <c r="O71" i="4"/>
  <c r="AW70" i="4"/>
  <c r="AR70" i="4"/>
  <c r="AJ70" i="4"/>
  <c r="BB70" i="4" s="1"/>
  <c r="BD70" i="4" s="1"/>
  <c r="X70" i="4"/>
  <c r="O70" i="4"/>
  <c r="AX70" i="4" s="1"/>
  <c r="AY70" i="4" s="1"/>
  <c r="AZ70" i="4" s="1"/>
  <c r="AW69" i="4"/>
  <c r="AR69" i="4"/>
  <c r="AJ69" i="4"/>
  <c r="X69" i="4"/>
  <c r="O69" i="4"/>
  <c r="AX69" i="4" s="1"/>
  <c r="AY69" i="4" s="1"/>
  <c r="AZ69" i="4" s="1"/>
  <c r="AW68" i="4"/>
  <c r="AR68" i="4"/>
  <c r="AJ68" i="4"/>
  <c r="BB68" i="4" s="1"/>
  <c r="BD68" i="4" s="1"/>
  <c r="X68" i="4"/>
  <c r="O68" i="4"/>
  <c r="AX68" i="4" s="1"/>
  <c r="AY68" i="4" s="1"/>
  <c r="AZ68" i="4" s="1"/>
  <c r="AW67" i="4"/>
  <c r="AR67" i="4"/>
  <c r="AJ67" i="4"/>
  <c r="X67" i="4"/>
  <c r="O67" i="4"/>
  <c r="BB67" i="4" s="1"/>
  <c r="BD67" i="4" s="1"/>
  <c r="AW66" i="4"/>
  <c r="AR66" i="4"/>
  <c r="AJ66" i="4"/>
  <c r="X66" i="4"/>
  <c r="O66" i="4"/>
  <c r="BB66" i="4" s="1"/>
  <c r="BD66" i="4" s="1"/>
  <c r="BB65" i="4"/>
  <c r="BD65" i="4" s="1"/>
  <c r="AW65" i="4"/>
  <c r="AX65" i="4" s="1"/>
  <c r="AY65" i="4" s="1"/>
  <c r="AZ65" i="4" s="1"/>
  <c r="AR65" i="4"/>
  <c r="AJ65" i="4"/>
  <c r="X65" i="4"/>
  <c r="O65" i="4"/>
  <c r="AW64" i="4"/>
  <c r="AR64" i="4"/>
  <c r="AJ64" i="4"/>
  <c r="BB64" i="4" s="1"/>
  <c r="BD64" i="4" s="1"/>
  <c r="X64" i="4"/>
  <c r="O64" i="4"/>
  <c r="AX64" i="4" s="1"/>
  <c r="AY64" i="4" s="1"/>
  <c r="AZ64" i="4" s="1"/>
  <c r="AW63" i="4"/>
  <c r="AR63" i="4"/>
  <c r="AJ63" i="4"/>
  <c r="X63" i="4"/>
  <c r="O63" i="4"/>
  <c r="AX63" i="4" s="1"/>
  <c r="AY63" i="4" s="1"/>
  <c r="AZ63" i="4" s="1"/>
  <c r="AW62" i="4"/>
  <c r="AR62" i="4"/>
  <c r="AJ62" i="4"/>
  <c r="BB62" i="4" s="1"/>
  <c r="BD62" i="4" s="1"/>
  <c r="X62" i="4"/>
  <c r="O62" i="4"/>
  <c r="AX62" i="4" s="1"/>
  <c r="AY62" i="4" s="1"/>
  <c r="AZ62" i="4" s="1"/>
  <c r="AW61" i="4"/>
  <c r="AR61" i="4"/>
  <c r="AJ61" i="4"/>
  <c r="X61" i="4"/>
  <c r="O61" i="4"/>
  <c r="BB61" i="4" s="1"/>
  <c r="BD61" i="4" s="1"/>
  <c r="AW60" i="4"/>
  <c r="AR60" i="4"/>
  <c r="AJ60" i="4"/>
  <c r="X60" i="4"/>
  <c r="O60" i="4"/>
  <c r="BB60" i="4" s="1"/>
  <c r="BD60" i="4" s="1"/>
  <c r="BB59" i="4"/>
  <c r="BD59" i="4" s="1"/>
  <c r="AW59" i="4"/>
  <c r="AR59" i="4"/>
  <c r="AJ59" i="4"/>
  <c r="X59" i="4"/>
  <c r="O59" i="4"/>
  <c r="AX59" i="4" s="1"/>
  <c r="AY59" i="4" s="1"/>
  <c r="AZ59" i="4" s="1"/>
  <c r="AW58" i="4"/>
  <c r="AR58" i="4"/>
  <c r="AJ58" i="4"/>
  <c r="BB58" i="4" s="1"/>
  <c r="BD58" i="4" s="1"/>
  <c r="X58" i="4"/>
  <c r="O58" i="4"/>
  <c r="AX58" i="4" s="1"/>
  <c r="AY58" i="4" s="1"/>
  <c r="AZ58" i="4" s="1"/>
  <c r="AW57" i="4"/>
  <c r="AR57" i="4"/>
  <c r="AJ57" i="4"/>
  <c r="X57" i="4"/>
  <c r="O57" i="4"/>
  <c r="AX57" i="4" s="1"/>
  <c r="AY57" i="4" s="1"/>
  <c r="AZ57" i="4" s="1"/>
  <c r="AW56" i="4"/>
  <c r="AR56" i="4"/>
  <c r="AJ56" i="4"/>
  <c r="BB56" i="4" s="1"/>
  <c r="BD56" i="4" s="1"/>
  <c r="X56" i="4"/>
  <c r="O56" i="4"/>
  <c r="AX56" i="4" s="1"/>
  <c r="AY56" i="4" s="1"/>
  <c r="AZ56" i="4" s="1"/>
  <c r="AW55" i="4"/>
  <c r="AR55" i="4"/>
  <c r="AJ55" i="4"/>
  <c r="X55" i="4"/>
  <c r="O55" i="4"/>
  <c r="BB55" i="4" s="1"/>
  <c r="BD55" i="4" s="1"/>
  <c r="AW54" i="4"/>
  <c r="AR54" i="4"/>
  <c r="AJ54" i="4"/>
  <c r="X54" i="4"/>
  <c r="O54" i="4"/>
  <c r="BB54" i="4" s="1"/>
  <c r="BD54" i="4" s="1"/>
  <c r="BB53" i="4"/>
  <c r="BD53" i="4" s="1"/>
  <c r="AW53" i="4"/>
  <c r="AR53" i="4"/>
  <c r="AJ53" i="4"/>
  <c r="X53" i="4"/>
  <c r="O53" i="4"/>
  <c r="AX53" i="4" s="1"/>
  <c r="AY53" i="4" s="1"/>
  <c r="AZ53" i="4" s="1"/>
  <c r="AW52" i="4"/>
  <c r="AR52" i="4"/>
  <c r="AJ52" i="4"/>
  <c r="BB52" i="4" s="1"/>
  <c r="BD52" i="4" s="1"/>
  <c r="X52" i="4"/>
  <c r="O52" i="4"/>
  <c r="AX52" i="4" s="1"/>
  <c r="AY52" i="4" s="1"/>
  <c r="AZ52" i="4" s="1"/>
  <c r="AW51" i="4"/>
  <c r="AR51" i="4"/>
  <c r="AJ51" i="4"/>
  <c r="X51" i="4"/>
  <c r="O51" i="4"/>
  <c r="AX51" i="4" s="1"/>
  <c r="AY51" i="4" s="1"/>
  <c r="AZ51" i="4" s="1"/>
  <c r="AW50" i="4"/>
  <c r="AR50" i="4"/>
  <c r="AJ50" i="4"/>
  <c r="BB50" i="4" s="1"/>
  <c r="BD50" i="4" s="1"/>
  <c r="X50" i="4"/>
  <c r="O50" i="4"/>
  <c r="AX50" i="4" s="1"/>
  <c r="AY50" i="4" s="1"/>
  <c r="AZ50" i="4" s="1"/>
  <c r="AW49" i="4"/>
  <c r="AR49" i="4"/>
  <c r="AJ49" i="4"/>
  <c r="X49" i="4"/>
  <c r="O49" i="4"/>
  <c r="BB49" i="4" s="1"/>
  <c r="BD49" i="4" s="1"/>
  <c r="AW48" i="4"/>
  <c r="AR48" i="4"/>
  <c r="AJ48" i="4"/>
  <c r="X48" i="4"/>
  <c r="O48" i="4"/>
  <c r="BB48" i="4" s="1"/>
  <c r="BD48" i="4" s="1"/>
  <c r="BB47" i="4"/>
  <c r="BD47" i="4" s="1"/>
  <c r="AW47" i="4"/>
  <c r="AR47" i="4"/>
  <c r="AJ47" i="4"/>
  <c r="X47" i="4"/>
  <c r="O47" i="4"/>
  <c r="AX47" i="4" s="1"/>
  <c r="AY47" i="4" s="1"/>
  <c r="AZ47" i="4" s="1"/>
  <c r="AW46" i="4"/>
  <c r="AR46" i="4"/>
  <c r="AJ46" i="4"/>
  <c r="BB46" i="4" s="1"/>
  <c r="BD46" i="4" s="1"/>
  <c r="X46" i="4"/>
  <c r="O46" i="4"/>
  <c r="AX46" i="4" s="1"/>
  <c r="AY46" i="4" s="1"/>
  <c r="AZ46" i="4" s="1"/>
  <c r="AW45" i="4"/>
  <c r="AR45" i="4"/>
  <c r="AJ45" i="4"/>
  <c r="X45" i="4"/>
  <c r="O45" i="4"/>
  <c r="AX45" i="4" s="1"/>
  <c r="AY45" i="4" s="1"/>
  <c r="AZ45" i="4" s="1"/>
  <c r="AW44" i="4"/>
  <c r="AR44" i="4"/>
  <c r="AJ44" i="4"/>
  <c r="BB44" i="4" s="1"/>
  <c r="BD44" i="4" s="1"/>
  <c r="X44" i="4"/>
  <c r="O44" i="4"/>
  <c r="AX44" i="4" s="1"/>
  <c r="AY44" i="4" s="1"/>
  <c r="AZ44" i="4" s="1"/>
  <c r="AW43" i="4"/>
  <c r="AR43" i="4"/>
  <c r="AJ43" i="4"/>
  <c r="X43" i="4"/>
  <c r="O43" i="4"/>
  <c r="BB43" i="4" s="1"/>
  <c r="BD43" i="4" s="1"/>
  <c r="AW42" i="4"/>
  <c r="AR42" i="4"/>
  <c r="AJ42" i="4"/>
  <c r="X42" i="4"/>
  <c r="O42" i="4"/>
  <c r="BB42" i="4" s="1"/>
  <c r="BD42" i="4" s="1"/>
  <c r="BB41" i="4"/>
  <c r="BD41" i="4" s="1"/>
  <c r="AW41" i="4"/>
  <c r="AR41" i="4"/>
  <c r="AJ41" i="4"/>
  <c r="X41" i="4"/>
  <c r="O41" i="4"/>
  <c r="AX41" i="4" s="1"/>
  <c r="AY41" i="4" s="1"/>
  <c r="AZ41" i="4" s="1"/>
  <c r="AW40" i="4"/>
  <c r="AR40" i="4"/>
  <c r="AJ40" i="4"/>
  <c r="BB40" i="4" s="1"/>
  <c r="BD40" i="4" s="1"/>
  <c r="X40" i="4"/>
  <c r="O40" i="4"/>
  <c r="AX40" i="4" s="1"/>
  <c r="AY40" i="4" s="1"/>
  <c r="AZ40" i="4" s="1"/>
  <c r="AW39" i="4"/>
  <c r="AR39" i="4"/>
  <c r="AJ39" i="4"/>
  <c r="X39" i="4"/>
  <c r="O39" i="4"/>
  <c r="AX39" i="4" s="1"/>
  <c r="AY39" i="4" s="1"/>
  <c r="AZ39" i="4" s="1"/>
  <c r="AW38" i="4"/>
  <c r="AR38" i="4"/>
  <c r="AJ38" i="4"/>
  <c r="BB38" i="4" s="1"/>
  <c r="BD38" i="4" s="1"/>
  <c r="X38" i="4"/>
  <c r="O38" i="4"/>
  <c r="AX38" i="4" s="1"/>
  <c r="AY38" i="4" s="1"/>
  <c r="AZ38" i="4" s="1"/>
  <c r="AW37" i="4"/>
  <c r="AR37" i="4"/>
  <c r="AJ37" i="4"/>
  <c r="X37" i="4"/>
  <c r="O37" i="4"/>
  <c r="BB37" i="4" s="1"/>
  <c r="BD37" i="4" s="1"/>
  <c r="AW36" i="4"/>
  <c r="AR36" i="4"/>
  <c r="AJ36" i="4"/>
  <c r="X36" i="4"/>
  <c r="O36" i="4"/>
  <c r="BB36" i="4" s="1"/>
  <c r="BD36" i="4" s="1"/>
  <c r="BB35" i="4"/>
  <c r="BD35" i="4" s="1"/>
  <c r="AW35" i="4"/>
  <c r="AR35" i="4"/>
  <c r="AJ35" i="4"/>
  <c r="X35" i="4"/>
  <c r="O35" i="4"/>
  <c r="AX35" i="4" s="1"/>
  <c r="AY35" i="4" s="1"/>
  <c r="AZ35" i="4" s="1"/>
  <c r="AW34" i="4"/>
  <c r="AR34" i="4"/>
  <c r="AJ34" i="4"/>
  <c r="BB34" i="4" s="1"/>
  <c r="BD34" i="4" s="1"/>
  <c r="X34" i="4"/>
  <c r="O34" i="4"/>
  <c r="AX34" i="4" s="1"/>
  <c r="AY34" i="4" s="1"/>
  <c r="AZ34" i="4" s="1"/>
  <c r="AW33" i="4"/>
  <c r="AR33" i="4"/>
  <c r="AJ33" i="4"/>
  <c r="X33" i="4"/>
  <c r="O33" i="4"/>
  <c r="AX33" i="4" s="1"/>
  <c r="AY33" i="4" s="1"/>
  <c r="AZ33" i="4" s="1"/>
  <c r="AW32" i="4"/>
  <c r="AR32" i="4"/>
  <c r="AJ32" i="4"/>
  <c r="BB32" i="4" s="1"/>
  <c r="BD32" i="4" s="1"/>
  <c r="X32" i="4"/>
  <c r="O32" i="4"/>
  <c r="AX32" i="4" s="1"/>
  <c r="AY32" i="4" s="1"/>
  <c r="AZ32" i="4" s="1"/>
  <c r="AW31" i="4"/>
  <c r="AR31" i="4"/>
  <c r="AJ31" i="4"/>
  <c r="X31" i="4"/>
  <c r="O31" i="4"/>
  <c r="BB31" i="4" s="1"/>
  <c r="BD31" i="4" s="1"/>
  <c r="AW30" i="4"/>
  <c r="AR30" i="4"/>
  <c r="AJ30" i="4"/>
  <c r="X30" i="4"/>
  <c r="O30" i="4"/>
  <c r="BB30" i="4" s="1"/>
  <c r="BD30" i="4" s="1"/>
  <c r="BB29" i="4"/>
  <c r="BD29" i="4" s="1"/>
  <c r="AW29" i="4"/>
  <c r="AR29" i="4"/>
  <c r="AJ29" i="4"/>
  <c r="X29" i="4"/>
  <c r="O29" i="4"/>
  <c r="AX29" i="4" s="1"/>
  <c r="AY29" i="4" s="1"/>
  <c r="AZ29" i="4" s="1"/>
  <c r="AW28" i="4"/>
  <c r="AR28" i="4"/>
  <c r="AJ28" i="4"/>
  <c r="BB28" i="4" s="1"/>
  <c r="BD28" i="4" s="1"/>
  <c r="X28" i="4"/>
  <c r="O28" i="4"/>
  <c r="AX28" i="4" s="1"/>
  <c r="AY28" i="4" s="1"/>
  <c r="AZ28" i="4" s="1"/>
  <c r="AW27" i="4"/>
  <c r="AR27" i="4"/>
  <c r="AJ27" i="4"/>
  <c r="X27" i="4"/>
  <c r="O27" i="4"/>
  <c r="AX27" i="4" s="1"/>
  <c r="AY27" i="4" s="1"/>
  <c r="AZ27" i="4" s="1"/>
  <c r="AW26" i="4"/>
  <c r="AR26" i="4"/>
  <c r="AJ26" i="4"/>
  <c r="BB26" i="4" s="1"/>
  <c r="BD26" i="4" s="1"/>
  <c r="X26" i="4"/>
  <c r="O26" i="4"/>
  <c r="AX26" i="4" s="1"/>
  <c r="AY26" i="4" s="1"/>
  <c r="AZ26" i="4" s="1"/>
  <c r="AW25" i="4"/>
  <c r="AR25" i="4"/>
  <c r="AJ25" i="4"/>
  <c r="X25" i="4"/>
  <c r="O25" i="4"/>
  <c r="BB25" i="4" s="1"/>
  <c r="BD25" i="4" s="1"/>
  <c r="AW24" i="4"/>
  <c r="AR24" i="4"/>
  <c r="AJ24" i="4"/>
  <c r="X24" i="4"/>
  <c r="O24" i="4"/>
  <c r="BB24" i="4" s="1"/>
  <c r="BD24" i="4" s="1"/>
  <c r="BB23" i="4"/>
  <c r="BD23" i="4" s="1"/>
  <c r="AW23" i="4"/>
  <c r="AR23" i="4"/>
  <c r="AJ23" i="4"/>
  <c r="X23" i="4"/>
  <c r="O23" i="4"/>
  <c r="AX23" i="4" s="1"/>
  <c r="AY23" i="4" s="1"/>
  <c r="AZ23" i="4" s="1"/>
  <c r="AW22" i="4"/>
  <c r="AR22" i="4"/>
  <c r="AJ22" i="4"/>
  <c r="BB22" i="4" s="1"/>
  <c r="BD22" i="4" s="1"/>
  <c r="X22" i="4"/>
  <c r="O22" i="4"/>
  <c r="AX22" i="4" s="1"/>
  <c r="AY22" i="4" s="1"/>
  <c r="AZ22" i="4" s="1"/>
  <c r="AW21" i="4"/>
  <c r="AR21" i="4"/>
  <c r="AJ21" i="4"/>
  <c r="X21" i="4"/>
  <c r="O21" i="4"/>
  <c r="AX21" i="4" s="1"/>
  <c r="AY21" i="4" s="1"/>
  <c r="AZ21" i="4" s="1"/>
  <c r="AW20" i="4"/>
  <c r="AR20" i="4"/>
  <c r="AJ20" i="4"/>
  <c r="BB20" i="4" s="1"/>
  <c r="BD20" i="4" s="1"/>
  <c r="X20" i="4"/>
  <c r="O20" i="4"/>
  <c r="AX20" i="4" s="1"/>
  <c r="AY20" i="4" s="1"/>
  <c r="AZ20" i="4" s="1"/>
  <c r="AW19" i="4"/>
  <c r="AR19" i="4"/>
  <c r="AJ19" i="4"/>
  <c r="X19" i="4"/>
  <c r="O19" i="4"/>
  <c r="BB19" i="4" s="1"/>
  <c r="BD19" i="4" s="1"/>
  <c r="AW18" i="4"/>
  <c r="AR18" i="4"/>
  <c r="AJ18" i="4"/>
  <c r="X18" i="4"/>
  <c r="O18" i="4"/>
  <c r="BB18" i="4" s="1"/>
  <c r="BD18" i="4" s="1"/>
  <c r="BB17" i="4"/>
  <c r="BD17" i="4" s="1"/>
  <c r="AW17" i="4"/>
  <c r="AR17" i="4"/>
  <c r="AJ17" i="4"/>
  <c r="X17" i="4"/>
  <c r="O17" i="4"/>
  <c r="AX17" i="4" s="1"/>
  <c r="AY17" i="4" s="1"/>
  <c r="AZ17" i="4" s="1"/>
  <c r="AW16" i="4"/>
  <c r="AR16" i="4"/>
  <c r="AJ16" i="4"/>
  <c r="BB16" i="4" s="1"/>
  <c r="BD16" i="4" s="1"/>
  <c r="X16" i="4"/>
  <c r="O16" i="4"/>
  <c r="AX16" i="4" s="1"/>
  <c r="AY16" i="4" s="1"/>
  <c r="AZ16" i="4" s="1"/>
  <c r="AW15" i="4"/>
  <c r="AR15" i="4"/>
  <c r="AJ15" i="4"/>
  <c r="X15" i="4"/>
  <c r="O15" i="4"/>
  <c r="AX15" i="4" s="1"/>
  <c r="AY15" i="4" s="1"/>
  <c r="AZ15" i="4" s="1"/>
  <c r="AW14" i="4"/>
  <c r="AR14" i="4"/>
  <c r="AJ14" i="4"/>
  <c r="BB14" i="4" s="1"/>
  <c r="BD14" i="4" s="1"/>
  <c r="X14" i="4"/>
  <c r="O14" i="4"/>
  <c r="AX14" i="4" s="1"/>
  <c r="AY14" i="4" s="1"/>
  <c r="AZ14" i="4" s="1"/>
  <c r="AW13" i="4"/>
  <c r="AR13" i="4"/>
  <c r="AJ13" i="4"/>
  <c r="X13" i="4"/>
  <c r="O13" i="4"/>
  <c r="BB13" i="4" s="1"/>
  <c r="BD13" i="4" s="1"/>
  <c r="AW12" i="4"/>
  <c r="AR12" i="4"/>
  <c r="AJ12" i="4"/>
  <c r="X12" i="4"/>
  <c r="O12" i="4"/>
  <c r="BB12" i="4" s="1"/>
  <c r="BD12" i="4" s="1"/>
  <c r="BB11" i="4"/>
  <c r="BD11" i="4" s="1"/>
  <c r="AW11" i="4"/>
  <c r="AR11" i="4"/>
  <c r="AJ11" i="4"/>
  <c r="X11" i="4"/>
  <c r="O11" i="4"/>
  <c r="AX11" i="4" s="1"/>
  <c r="AY11" i="4" s="1"/>
  <c r="AZ11" i="4" s="1"/>
  <c r="AW10" i="4"/>
  <c r="AR10" i="4"/>
  <c r="AJ10" i="4"/>
  <c r="BB10" i="4" s="1"/>
  <c r="BD10" i="4" s="1"/>
  <c r="X10" i="4"/>
  <c r="O10" i="4"/>
  <c r="AX10" i="4" s="1"/>
  <c r="AY10" i="4" s="1"/>
  <c r="AZ10" i="4" s="1"/>
  <c r="AW9" i="4"/>
  <c r="AR9" i="4"/>
  <c r="AJ9" i="4"/>
  <c r="X9" i="4"/>
  <c r="O9" i="4"/>
  <c r="AX9" i="4" s="1"/>
  <c r="AY9" i="4" s="1"/>
  <c r="AZ9" i="4" s="1"/>
  <c r="AW8" i="4"/>
  <c r="AR8" i="4"/>
  <c r="AJ8" i="4"/>
  <c r="BB8" i="4" s="1"/>
  <c r="BD8" i="4" s="1"/>
  <c r="X8" i="4"/>
  <c r="O8" i="4"/>
  <c r="AX8" i="4" s="1"/>
  <c r="AY8" i="4" s="1"/>
  <c r="AZ8" i="4" s="1"/>
  <c r="AW7" i="4"/>
  <c r="AR7" i="4"/>
  <c r="AJ7" i="4"/>
  <c r="X7" i="4"/>
  <c r="O7" i="4"/>
  <c r="BB7" i="4" s="1"/>
  <c r="BD7" i="4" s="1"/>
  <c r="AW6" i="4"/>
  <c r="AR6" i="4"/>
  <c r="AJ6" i="4"/>
  <c r="X6" i="4"/>
  <c r="O6" i="4"/>
  <c r="BB6" i="4" s="1"/>
  <c r="BD6" i="4" s="1"/>
  <c r="BB5" i="4"/>
  <c r="BD5" i="4" s="1"/>
  <c r="AW5" i="4"/>
  <c r="AR5" i="4"/>
  <c r="AJ5" i="4"/>
  <c r="X5" i="4"/>
  <c r="O5" i="4"/>
  <c r="AX5" i="4" s="1"/>
  <c r="AY5" i="4" s="1"/>
  <c r="AZ5" i="4" s="1"/>
  <c r="AW4" i="4"/>
  <c r="AR4" i="4"/>
  <c r="AJ4" i="4"/>
  <c r="BB4" i="4" s="1"/>
  <c r="BD4" i="4" s="1"/>
  <c r="X4" i="4"/>
  <c r="O4" i="4"/>
  <c r="AX4" i="4" s="1"/>
  <c r="AY4" i="4" s="1"/>
  <c r="AZ4" i="4" s="1"/>
  <c r="AW3" i="4"/>
  <c r="AR3" i="4"/>
  <c r="AJ3" i="4"/>
  <c r="X3" i="4"/>
  <c r="O3" i="4"/>
  <c r="AX3" i="4" s="1"/>
  <c r="AY3" i="4" s="1"/>
  <c r="AZ3" i="4" s="1"/>
  <c r="M81" i="3"/>
  <c r="N81" i="3" s="1"/>
  <c r="O81" i="3" s="1"/>
  <c r="M80" i="3"/>
  <c r="N80" i="3" s="1"/>
  <c r="O80" i="3" s="1"/>
  <c r="M79" i="3"/>
  <c r="N79" i="3" s="1"/>
  <c r="O79" i="3" s="1"/>
  <c r="M78" i="3"/>
  <c r="N78" i="3" s="1"/>
  <c r="O78" i="3" s="1"/>
  <c r="M77" i="3"/>
  <c r="N77" i="3" s="1"/>
  <c r="O77" i="3" s="1"/>
  <c r="M76" i="3"/>
  <c r="N76" i="3" s="1"/>
  <c r="O76" i="3" s="1"/>
  <c r="M75" i="3"/>
  <c r="N75" i="3" s="1"/>
  <c r="O75" i="3" s="1"/>
  <c r="M74" i="3"/>
  <c r="N74" i="3" s="1"/>
  <c r="O74" i="3" s="1"/>
  <c r="M73" i="3"/>
  <c r="N73" i="3" s="1"/>
  <c r="O73" i="3" s="1"/>
  <c r="M72" i="3"/>
  <c r="N72" i="3" s="1"/>
  <c r="O72" i="3" s="1"/>
  <c r="M71" i="3"/>
  <c r="N71" i="3" s="1"/>
  <c r="O71" i="3" s="1"/>
  <c r="M70" i="3"/>
  <c r="N70" i="3" s="1"/>
  <c r="O70" i="3" s="1"/>
  <c r="M69" i="3"/>
  <c r="N69" i="3" s="1"/>
  <c r="O69" i="3" s="1"/>
  <c r="M68" i="3"/>
  <c r="N68" i="3" s="1"/>
  <c r="O68" i="3" s="1"/>
  <c r="M67" i="3"/>
  <c r="N67" i="3" s="1"/>
  <c r="O67" i="3" s="1"/>
  <c r="M66" i="3"/>
  <c r="N66" i="3" s="1"/>
  <c r="O66" i="3" s="1"/>
  <c r="M65" i="3"/>
  <c r="N65" i="3" s="1"/>
  <c r="O65" i="3" s="1"/>
  <c r="M64" i="3"/>
  <c r="N64" i="3" s="1"/>
  <c r="O64" i="3" s="1"/>
  <c r="M63" i="3"/>
  <c r="N63" i="3" s="1"/>
  <c r="O63" i="3" s="1"/>
  <c r="M62" i="3"/>
  <c r="N62" i="3" s="1"/>
  <c r="O62" i="3" s="1"/>
  <c r="M61" i="3"/>
  <c r="N61" i="3" s="1"/>
  <c r="O61" i="3" s="1"/>
  <c r="M60" i="3"/>
  <c r="N60" i="3" s="1"/>
  <c r="O60" i="3" s="1"/>
  <c r="M59" i="3"/>
  <c r="N59" i="3" s="1"/>
  <c r="O59" i="3" s="1"/>
  <c r="M58" i="3"/>
  <c r="N58" i="3" s="1"/>
  <c r="O58" i="3" s="1"/>
  <c r="M57" i="3"/>
  <c r="N57" i="3" s="1"/>
  <c r="O57" i="3" s="1"/>
  <c r="M56" i="3"/>
  <c r="N56" i="3" s="1"/>
  <c r="O56" i="3" s="1"/>
  <c r="M55" i="3"/>
  <c r="N55" i="3" s="1"/>
  <c r="O55" i="3" s="1"/>
  <c r="M54" i="3"/>
  <c r="N54" i="3" s="1"/>
  <c r="O54" i="3" s="1"/>
  <c r="M53" i="3"/>
  <c r="N53" i="3" s="1"/>
  <c r="O53" i="3" s="1"/>
  <c r="M52" i="3"/>
  <c r="N52" i="3" s="1"/>
  <c r="O52" i="3" s="1"/>
  <c r="M51" i="3"/>
  <c r="N51" i="3" s="1"/>
  <c r="O51" i="3" s="1"/>
  <c r="M50" i="3"/>
  <c r="N50" i="3" s="1"/>
  <c r="O50" i="3" s="1"/>
  <c r="M49" i="3"/>
  <c r="N49" i="3" s="1"/>
  <c r="O49" i="3" s="1"/>
  <c r="M48" i="3"/>
  <c r="N48" i="3" s="1"/>
  <c r="O48" i="3" s="1"/>
  <c r="M47" i="3"/>
  <c r="N47" i="3" s="1"/>
  <c r="O47" i="3" s="1"/>
  <c r="M46" i="3"/>
  <c r="N46" i="3" s="1"/>
  <c r="O46" i="3" s="1"/>
  <c r="M45" i="3"/>
  <c r="N45" i="3" s="1"/>
  <c r="O45" i="3" s="1"/>
  <c r="M44" i="3"/>
  <c r="N44" i="3" s="1"/>
  <c r="O44" i="3" s="1"/>
  <c r="M43" i="3"/>
  <c r="N43" i="3" s="1"/>
  <c r="O43" i="3" s="1"/>
  <c r="M42" i="3"/>
  <c r="N42" i="3" s="1"/>
  <c r="O42" i="3" s="1"/>
  <c r="M41" i="3"/>
  <c r="N41" i="3" s="1"/>
  <c r="O41" i="3" s="1"/>
  <c r="M40" i="3"/>
  <c r="N40" i="3" s="1"/>
  <c r="O40" i="3" s="1"/>
  <c r="M39" i="3"/>
  <c r="N39" i="3" s="1"/>
  <c r="O39" i="3" s="1"/>
  <c r="M38" i="3"/>
  <c r="N38" i="3" s="1"/>
  <c r="O38" i="3" s="1"/>
  <c r="M37" i="3"/>
  <c r="N37" i="3" s="1"/>
  <c r="O37" i="3" s="1"/>
  <c r="M36" i="3"/>
  <c r="N36" i="3" s="1"/>
  <c r="O36" i="3" s="1"/>
  <c r="M35" i="3"/>
  <c r="N35" i="3" s="1"/>
  <c r="O35" i="3" s="1"/>
  <c r="M34" i="3"/>
  <c r="N34" i="3" s="1"/>
  <c r="O34" i="3" s="1"/>
  <c r="M33" i="3"/>
  <c r="N33" i="3" s="1"/>
  <c r="O33" i="3" s="1"/>
  <c r="M32" i="3"/>
  <c r="N32" i="3" s="1"/>
  <c r="O32" i="3" s="1"/>
  <c r="M31" i="3"/>
  <c r="N31" i="3" s="1"/>
  <c r="O31" i="3" s="1"/>
  <c r="M30" i="3"/>
  <c r="N30" i="3" s="1"/>
  <c r="O30" i="3" s="1"/>
  <c r="M29" i="3"/>
  <c r="N29" i="3" s="1"/>
  <c r="O29" i="3" s="1"/>
  <c r="M28" i="3"/>
  <c r="N28" i="3" s="1"/>
  <c r="O28" i="3" s="1"/>
  <c r="M27" i="3"/>
  <c r="N27" i="3" s="1"/>
  <c r="O27" i="3" s="1"/>
  <c r="M26" i="3"/>
  <c r="N26" i="3" s="1"/>
  <c r="O26" i="3" s="1"/>
  <c r="M25" i="3"/>
  <c r="N25" i="3" s="1"/>
  <c r="O25" i="3" s="1"/>
  <c r="M24" i="3"/>
  <c r="N24" i="3" s="1"/>
  <c r="O24" i="3" s="1"/>
  <c r="M23" i="3"/>
  <c r="N23" i="3" s="1"/>
  <c r="O23" i="3" s="1"/>
  <c r="M22" i="3"/>
  <c r="N22" i="3" s="1"/>
  <c r="O22" i="3" s="1"/>
  <c r="M21" i="3"/>
  <c r="N21" i="3" s="1"/>
  <c r="O21" i="3" s="1"/>
  <c r="M20" i="3"/>
  <c r="N20" i="3" s="1"/>
  <c r="O20" i="3" s="1"/>
  <c r="M19" i="3"/>
  <c r="N19" i="3" s="1"/>
  <c r="O19" i="3" s="1"/>
  <c r="M18" i="3"/>
  <c r="N18" i="3" s="1"/>
  <c r="O18" i="3" s="1"/>
  <c r="M17" i="3"/>
  <c r="N17" i="3" s="1"/>
  <c r="O17" i="3" s="1"/>
  <c r="M16" i="3"/>
  <c r="N16" i="3" s="1"/>
  <c r="O16" i="3" s="1"/>
  <c r="M15" i="3"/>
  <c r="N15" i="3" s="1"/>
  <c r="O15" i="3" s="1"/>
  <c r="M14" i="3"/>
  <c r="N14" i="3" s="1"/>
  <c r="O14" i="3" s="1"/>
  <c r="M13" i="3"/>
  <c r="N13" i="3" s="1"/>
  <c r="O13" i="3" s="1"/>
  <c r="M12" i="3"/>
  <c r="N12" i="3" s="1"/>
  <c r="O12" i="3" s="1"/>
  <c r="M11" i="3"/>
  <c r="N11" i="3" s="1"/>
  <c r="O11" i="3" s="1"/>
  <c r="M10" i="3"/>
  <c r="N10" i="3" s="1"/>
  <c r="O10" i="3" s="1"/>
  <c r="M9" i="3"/>
  <c r="N9" i="3" s="1"/>
  <c r="O9" i="3" s="1"/>
  <c r="M8" i="3"/>
  <c r="N8" i="3" s="1"/>
  <c r="O8" i="3" s="1"/>
  <c r="M7" i="3"/>
  <c r="N7" i="3" s="1"/>
  <c r="O7" i="3" s="1"/>
  <c r="M6" i="3"/>
  <c r="N6" i="3" s="1"/>
  <c r="O6" i="3" s="1"/>
  <c r="M5" i="3"/>
  <c r="N5" i="3" s="1"/>
  <c r="O5" i="3" s="1"/>
  <c r="M4" i="3"/>
  <c r="N4" i="3" s="1"/>
  <c r="O4" i="3" s="1"/>
  <c r="M3" i="3"/>
  <c r="N3" i="3" s="1"/>
  <c r="O3" i="3" s="1"/>
  <c r="M2" i="3"/>
  <c r="N2" i="3" s="1"/>
  <c r="O2" i="3" s="1"/>
  <c r="Q81" i="2"/>
  <c r="R81" i="2" s="1"/>
  <c r="S81" i="2" s="1"/>
  <c r="Q80" i="2"/>
  <c r="R80" i="2" s="1"/>
  <c r="S80" i="2" s="1"/>
  <c r="Q79" i="2"/>
  <c r="R79" i="2" s="1"/>
  <c r="S79" i="2" s="1"/>
  <c r="Q78" i="2"/>
  <c r="R78" i="2" s="1"/>
  <c r="S78" i="2" s="1"/>
  <c r="Q77" i="2"/>
  <c r="R77" i="2" s="1"/>
  <c r="S77" i="2" s="1"/>
  <c r="Q76" i="2"/>
  <c r="R76" i="2" s="1"/>
  <c r="S76" i="2" s="1"/>
  <c r="Q75" i="2"/>
  <c r="R75" i="2" s="1"/>
  <c r="S75" i="2" s="1"/>
  <c r="Q74" i="2"/>
  <c r="R74" i="2" s="1"/>
  <c r="S74" i="2" s="1"/>
  <c r="Q73" i="2"/>
  <c r="R73" i="2" s="1"/>
  <c r="S73" i="2" s="1"/>
  <c r="Q72" i="2"/>
  <c r="R72" i="2" s="1"/>
  <c r="S72" i="2" s="1"/>
  <c r="Q71" i="2"/>
  <c r="R71" i="2" s="1"/>
  <c r="S71" i="2" s="1"/>
  <c r="Q70" i="2"/>
  <c r="R70" i="2" s="1"/>
  <c r="S70" i="2" s="1"/>
  <c r="Q69" i="2"/>
  <c r="R69" i="2" s="1"/>
  <c r="S69" i="2" s="1"/>
  <c r="Q68" i="2"/>
  <c r="R68" i="2" s="1"/>
  <c r="S68" i="2" s="1"/>
  <c r="Q67" i="2"/>
  <c r="R67" i="2" s="1"/>
  <c r="S67" i="2" s="1"/>
  <c r="Q66" i="2"/>
  <c r="R66" i="2" s="1"/>
  <c r="S66" i="2" s="1"/>
  <c r="Q65" i="2"/>
  <c r="R65" i="2" s="1"/>
  <c r="S65" i="2" s="1"/>
  <c r="Q64" i="2"/>
  <c r="R64" i="2" s="1"/>
  <c r="S64" i="2" s="1"/>
  <c r="Q63" i="2"/>
  <c r="R63" i="2" s="1"/>
  <c r="S63" i="2" s="1"/>
  <c r="Q62" i="2"/>
  <c r="R62" i="2" s="1"/>
  <c r="S62" i="2" s="1"/>
  <c r="Q61" i="2"/>
  <c r="R61" i="2" s="1"/>
  <c r="S61" i="2" s="1"/>
  <c r="Q60" i="2"/>
  <c r="R60" i="2" s="1"/>
  <c r="S60" i="2" s="1"/>
  <c r="Q59" i="2"/>
  <c r="R59" i="2" s="1"/>
  <c r="S59" i="2" s="1"/>
  <c r="Q58" i="2"/>
  <c r="R58" i="2" s="1"/>
  <c r="S58" i="2" s="1"/>
  <c r="Q57" i="2"/>
  <c r="R57" i="2" s="1"/>
  <c r="S57" i="2" s="1"/>
  <c r="Q56" i="2"/>
  <c r="R56" i="2" s="1"/>
  <c r="S56" i="2" s="1"/>
  <c r="Q55" i="2"/>
  <c r="R55" i="2" s="1"/>
  <c r="S55" i="2" s="1"/>
  <c r="Q54" i="2"/>
  <c r="R54" i="2" s="1"/>
  <c r="S54" i="2" s="1"/>
  <c r="Q53" i="2"/>
  <c r="R53" i="2" s="1"/>
  <c r="S53" i="2" s="1"/>
  <c r="Q52" i="2"/>
  <c r="R52" i="2" s="1"/>
  <c r="S52" i="2" s="1"/>
  <c r="Q51" i="2"/>
  <c r="R51" i="2" s="1"/>
  <c r="S51" i="2" s="1"/>
  <c r="Q50" i="2"/>
  <c r="R50" i="2" s="1"/>
  <c r="S50" i="2" s="1"/>
  <c r="Q49" i="2"/>
  <c r="R49" i="2" s="1"/>
  <c r="S49" i="2" s="1"/>
  <c r="Q48" i="2"/>
  <c r="R48" i="2" s="1"/>
  <c r="S48" i="2" s="1"/>
  <c r="Q47" i="2"/>
  <c r="R47" i="2" s="1"/>
  <c r="S47" i="2" s="1"/>
  <c r="Q46" i="2"/>
  <c r="R46" i="2" s="1"/>
  <c r="S46" i="2" s="1"/>
  <c r="Q45" i="2"/>
  <c r="R45" i="2" s="1"/>
  <c r="S45" i="2" s="1"/>
  <c r="Q44" i="2"/>
  <c r="R44" i="2" s="1"/>
  <c r="S44" i="2" s="1"/>
  <c r="Q43" i="2"/>
  <c r="R43" i="2" s="1"/>
  <c r="S43" i="2" s="1"/>
  <c r="Q42" i="2"/>
  <c r="R42" i="2" s="1"/>
  <c r="S42" i="2" s="1"/>
  <c r="Q41" i="2"/>
  <c r="R41" i="2" s="1"/>
  <c r="S41" i="2" s="1"/>
  <c r="Q40" i="2"/>
  <c r="R40" i="2" s="1"/>
  <c r="S40" i="2" s="1"/>
  <c r="Q39" i="2"/>
  <c r="R39" i="2" s="1"/>
  <c r="S39" i="2" s="1"/>
  <c r="Q38" i="2"/>
  <c r="R38" i="2" s="1"/>
  <c r="S38" i="2" s="1"/>
  <c r="Q37" i="2"/>
  <c r="R37" i="2" s="1"/>
  <c r="S37" i="2" s="1"/>
  <c r="Q36" i="2"/>
  <c r="R36" i="2" s="1"/>
  <c r="S36" i="2" s="1"/>
  <c r="Q35" i="2"/>
  <c r="R35" i="2" s="1"/>
  <c r="S35" i="2" s="1"/>
  <c r="Q34" i="2"/>
  <c r="R34" i="2" s="1"/>
  <c r="S34" i="2" s="1"/>
  <c r="Q33" i="2"/>
  <c r="R33" i="2" s="1"/>
  <c r="S33" i="2" s="1"/>
  <c r="Q32" i="2"/>
  <c r="R32" i="2" s="1"/>
  <c r="S32" i="2" s="1"/>
  <c r="Q31" i="2"/>
  <c r="R31" i="2" s="1"/>
  <c r="S31" i="2" s="1"/>
  <c r="Q30" i="2"/>
  <c r="R30" i="2" s="1"/>
  <c r="S30" i="2" s="1"/>
  <c r="Q29" i="2"/>
  <c r="R29" i="2" s="1"/>
  <c r="S29" i="2" s="1"/>
  <c r="Q28" i="2"/>
  <c r="R28" i="2" s="1"/>
  <c r="S28" i="2" s="1"/>
  <c r="Q27" i="2"/>
  <c r="R27" i="2" s="1"/>
  <c r="S27" i="2" s="1"/>
  <c r="Q26" i="2"/>
  <c r="R26" i="2" s="1"/>
  <c r="S26" i="2" s="1"/>
  <c r="Q25" i="2"/>
  <c r="R25" i="2" s="1"/>
  <c r="S25" i="2" s="1"/>
  <c r="Q24" i="2"/>
  <c r="R24" i="2" s="1"/>
  <c r="S24" i="2" s="1"/>
  <c r="Q23" i="2"/>
  <c r="R23" i="2" s="1"/>
  <c r="S23" i="2" s="1"/>
  <c r="Q22" i="2"/>
  <c r="R22" i="2" s="1"/>
  <c r="S22" i="2" s="1"/>
  <c r="Q21" i="2"/>
  <c r="R21" i="2" s="1"/>
  <c r="S21" i="2" s="1"/>
  <c r="Q20" i="2"/>
  <c r="R20" i="2" s="1"/>
  <c r="S20" i="2" s="1"/>
  <c r="Q19" i="2"/>
  <c r="R19" i="2" s="1"/>
  <c r="S19" i="2" s="1"/>
  <c r="Q18" i="2"/>
  <c r="R18" i="2" s="1"/>
  <c r="S18" i="2" s="1"/>
  <c r="Q17" i="2"/>
  <c r="R17" i="2" s="1"/>
  <c r="S17" i="2" s="1"/>
  <c r="Q16" i="2"/>
  <c r="R16" i="2" s="1"/>
  <c r="S16" i="2" s="1"/>
  <c r="Q15" i="2"/>
  <c r="R15" i="2" s="1"/>
  <c r="S15" i="2" s="1"/>
  <c r="Q14" i="2"/>
  <c r="R14" i="2" s="1"/>
  <c r="S14" i="2" s="1"/>
  <c r="Q13" i="2"/>
  <c r="R13" i="2" s="1"/>
  <c r="S13" i="2" s="1"/>
  <c r="Q12" i="2"/>
  <c r="R12" i="2" s="1"/>
  <c r="S12" i="2" s="1"/>
  <c r="Q11" i="2"/>
  <c r="R11" i="2" s="1"/>
  <c r="S11" i="2" s="1"/>
  <c r="Q10" i="2"/>
  <c r="R10" i="2" s="1"/>
  <c r="S10" i="2" s="1"/>
  <c r="Q9" i="2"/>
  <c r="R9" i="2" s="1"/>
  <c r="S9" i="2" s="1"/>
  <c r="Q8" i="2"/>
  <c r="R8" i="2" s="1"/>
  <c r="S8" i="2" s="1"/>
  <c r="Q7" i="2"/>
  <c r="R7" i="2" s="1"/>
  <c r="S7" i="2" s="1"/>
  <c r="Q6" i="2"/>
  <c r="R6" i="2" s="1"/>
  <c r="S6" i="2" s="1"/>
  <c r="Q5" i="2"/>
  <c r="R5" i="2" s="1"/>
  <c r="S5" i="2" s="1"/>
  <c r="Q4" i="2"/>
  <c r="R4" i="2" s="1"/>
  <c r="S4" i="2" s="1"/>
  <c r="Q3" i="2"/>
  <c r="R3" i="2" s="1"/>
  <c r="S3" i="2" s="1"/>
  <c r="Q2" i="2"/>
  <c r="R2" i="2" s="1"/>
  <c r="S2" i="2" s="1"/>
  <c r="U81" i="1"/>
  <c r="V81" i="1" s="1"/>
  <c r="W81" i="1" s="1"/>
  <c r="U80" i="1"/>
  <c r="V80" i="1" s="1"/>
  <c r="W80" i="1" s="1"/>
  <c r="U79" i="1"/>
  <c r="V79" i="1" s="1"/>
  <c r="W79" i="1" s="1"/>
  <c r="U78" i="1"/>
  <c r="V78" i="1" s="1"/>
  <c r="W78" i="1" s="1"/>
  <c r="U77" i="1"/>
  <c r="V77" i="1" s="1"/>
  <c r="W77" i="1" s="1"/>
  <c r="U76" i="1"/>
  <c r="V76" i="1" s="1"/>
  <c r="W76" i="1" s="1"/>
  <c r="U75" i="1"/>
  <c r="V75" i="1" s="1"/>
  <c r="W75" i="1" s="1"/>
  <c r="U74" i="1"/>
  <c r="V74" i="1" s="1"/>
  <c r="W74" i="1" s="1"/>
  <c r="U73" i="1"/>
  <c r="V73" i="1" s="1"/>
  <c r="W73" i="1" s="1"/>
  <c r="U72" i="1"/>
  <c r="V72" i="1" s="1"/>
  <c r="W72" i="1" s="1"/>
  <c r="U71" i="1"/>
  <c r="V71" i="1" s="1"/>
  <c r="W71" i="1" s="1"/>
  <c r="U70" i="1"/>
  <c r="V70" i="1" s="1"/>
  <c r="W70" i="1" s="1"/>
  <c r="U69" i="1"/>
  <c r="V69" i="1" s="1"/>
  <c r="W69" i="1" s="1"/>
  <c r="U68" i="1"/>
  <c r="V68" i="1" s="1"/>
  <c r="W68" i="1" s="1"/>
  <c r="U67" i="1"/>
  <c r="V67" i="1" s="1"/>
  <c r="W67" i="1" s="1"/>
  <c r="U66" i="1"/>
  <c r="V66" i="1" s="1"/>
  <c r="W66" i="1" s="1"/>
  <c r="U65" i="1"/>
  <c r="V65" i="1" s="1"/>
  <c r="W65" i="1" s="1"/>
  <c r="U64" i="1"/>
  <c r="V64" i="1" s="1"/>
  <c r="W64" i="1" s="1"/>
  <c r="U63" i="1"/>
  <c r="V63" i="1" s="1"/>
  <c r="W63" i="1" s="1"/>
  <c r="U62" i="1"/>
  <c r="V62" i="1" s="1"/>
  <c r="W62" i="1" s="1"/>
  <c r="U61" i="1"/>
  <c r="V61" i="1" s="1"/>
  <c r="W61" i="1" s="1"/>
  <c r="U60" i="1"/>
  <c r="V60" i="1" s="1"/>
  <c r="W60" i="1" s="1"/>
  <c r="U59" i="1"/>
  <c r="V59" i="1" s="1"/>
  <c r="W59" i="1" s="1"/>
  <c r="U58" i="1"/>
  <c r="V58" i="1" s="1"/>
  <c r="W58" i="1" s="1"/>
  <c r="U57" i="1"/>
  <c r="V57" i="1" s="1"/>
  <c r="W57" i="1" s="1"/>
  <c r="U56" i="1"/>
  <c r="V56" i="1" s="1"/>
  <c r="W56" i="1" s="1"/>
  <c r="U55" i="1"/>
  <c r="V55" i="1" s="1"/>
  <c r="W55" i="1" s="1"/>
  <c r="U54" i="1"/>
  <c r="V54" i="1" s="1"/>
  <c r="W54" i="1" s="1"/>
  <c r="U53" i="1"/>
  <c r="V53" i="1" s="1"/>
  <c r="W53" i="1" s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U48" i="1"/>
  <c r="V48" i="1" s="1"/>
  <c r="W48" i="1" s="1"/>
  <c r="U47" i="1"/>
  <c r="V47" i="1" s="1"/>
  <c r="W47" i="1" s="1"/>
  <c r="U46" i="1"/>
  <c r="V46" i="1" s="1"/>
  <c r="W46" i="1" s="1"/>
  <c r="U45" i="1"/>
  <c r="V45" i="1" s="1"/>
  <c r="W45" i="1" s="1"/>
  <c r="U44" i="1"/>
  <c r="V44" i="1" s="1"/>
  <c r="W44" i="1" s="1"/>
  <c r="U43" i="1"/>
  <c r="V43" i="1" s="1"/>
  <c r="W43" i="1" s="1"/>
  <c r="U42" i="1"/>
  <c r="V42" i="1" s="1"/>
  <c r="W42" i="1" s="1"/>
  <c r="U41" i="1"/>
  <c r="V41" i="1" s="1"/>
  <c r="W41" i="1" s="1"/>
  <c r="U40" i="1"/>
  <c r="V40" i="1" s="1"/>
  <c r="W40" i="1" s="1"/>
  <c r="U39" i="1"/>
  <c r="V39" i="1" s="1"/>
  <c r="W39" i="1" s="1"/>
  <c r="U38" i="1"/>
  <c r="V38" i="1" s="1"/>
  <c r="W38" i="1" s="1"/>
  <c r="U37" i="1"/>
  <c r="V37" i="1" s="1"/>
  <c r="W37" i="1" s="1"/>
  <c r="U36" i="1"/>
  <c r="V36" i="1" s="1"/>
  <c r="W36" i="1" s="1"/>
  <c r="U35" i="1"/>
  <c r="V35" i="1" s="1"/>
  <c r="W35" i="1" s="1"/>
  <c r="U34" i="1"/>
  <c r="V34" i="1" s="1"/>
  <c r="W34" i="1" s="1"/>
  <c r="U33" i="1"/>
  <c r="V33" i="1" s="1"/>
  <c r="W33" i="1" s="1"/>
  <c r="U32" i="1"/>
  <c r="V32" i="1" s="1"/>
  <c r="W32" i="1" s="1"/>
  <c r="U31" i="1"/>
  <c r="V31" i="1" s="1"/>
  <c r="W31" i="1" s="1"/>
  <c r="U30" i="1"/>
  <c r="V30" i="1" s="1"/>
  <c r="W30" i="1" s="1"/>
  <c r="U29" i="1"/>
  <c r="V29" i="1" s="1"/>
  <c r="W29" i="1" s="1"/>
  <c r="U28" i="1"/>
  <c r="V28" i="1" s="1"/>
  <c r="W28" i="1" s="1"/>
  <c r="U27" i="1"/>
  <c r="V27" i="1" s="1"/>
  <c r="W27" i="1" s="1"/>
  <c r="U26" i="1"/>
  <c r="V26" i="1" s="1"/>
  <c r="W26" i="1" s="1"/>
  <c r="U25" i="1"/>
  <c r="V25" i="1" s="1"/>
  <c r="W25" i="1" s="1"/>
  <c r="U24" i="1"/>
  <c r="V24" i="1" s="1"/>
  <c r="W24" i="1" s="1"/>
  <c r="U23" i="1"/>
  <c r="V23" i="1" s="1"/>
  <c r="W23" i="1" s="1"/>
  <c r="U22" i="1"/>
  <c r="V22" i="1" s="1"/>
  <c r="W22" i="1" s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U17" i="1"/>
  <c r="V17" i="1" s="1"/>
  <c r="W17" i="1" s="1"/>
  <c r="U16" i="1"/>
  <c r="V16" i="1" s="1"/>
  <c r="W16" i="1" s="1"/>
  <c r="U15" i="1"/>
  <c r="V15" i="1" s="1"/>
  <c r="W15" i="1" s="1"/>
  <c r="U14" i="1"/>
  <c r="V14" i="1" s="1"/>
  <c r="W14" i="1" s="1"/>
  <c r="U13" i="1"/>
  <c r="V13" i="1" s="1"/>
  <c r="W13" i="1" s="1"/>
  <c r="U12" i="1"/>
  <c r="V12" i="1" s="1"/>
  <c r="W12" i="1" s="1"/>
  <c r="U11" i="1"/>
  <c r="V11" i="1" s="1"/>
  <c r="W11" i="1" s="1"/>
  <c r="U10" i="1"/>
  <c r="V10" i="1" s="1"/>
  <c r="W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W5" i="1" s="1"/>
  <c r="U4" i="1"/>
  <c r="V4" i="1" s="1"/>
  <c r="W4" i="1" s="1"/>
  <c r="U3" i="1"/>
  <c r="V3" i="1" s="1"/>
  <c r="W3" i="1" s="1"/>
  <c r="U2" i="1"/>
  <c r="V2" i="1" s="1"/>
  <c r="W2" i="1" s="1"/>
  <c r="BB15" i="4" l="1"/>
  <c r="BD15" i="4" s="1"/>
  <c r="BB27" i="4"/>
  <c r="BD27" i="4" s="1"/>
  <c r="BB33" i="4"/>
  <c r="BD33" i="4" s="1"/>
  <c r="BB39" i="4"/>
  <c r="BD39" i="4" s="1"/>
  <c r="BB45" i="4"/>
  <c r="BD45" i="4" s="1"/>
  <c r="BB51" i="4"/>
  <c r="BD51" i="4" s="1"/>
  <c r="BB57" i="4"/>
  <c r="BD57" i="4" s="1"/>
  <c r="BB63" i="4"/>
  <c r="BD63" i="4" s="1"/>
  <c r="BB69" i="4"/>
  <c r="BD69" i="4" s="1"/>
  <c r="BB75" i="4"/>
  <c r="BD75" i="4" s="1"/>
  <c r="BB81" i="4"/>
  <c r="BD81" i="4" s="1"/>
  <c r="AX7" i="4"/>
  <c r="AY7" i="4" s="1"/>
  <c r="AZ7" i="4" s="1"/>
  <c r="AX13" i="4"/>
  <c r="AY13" i="4" s="1"/>
  <c r="AZ13" i="4" s="1"/>
  <c r="AX19" i="4"/>
  <c r="AY19" i="4" s="1"/>
  <c r="AZ19" i="4" s="1"/>
  <c r="AX25" i="4"/>
  <c r="AY25" i="4" s="1"/>
  <c r="AZ25" i="4" s="1"/>
  <c r="AX31" i="4"/>
  <c r="AY31" i="4" s="1"/>
  <c r="AZ31" i="4" s="1"/>
  <c r="AX37" i="4"/>
  <c r="AY37" i="4" s="1"/>
  <c r="AZ37" i="4" s="1"/>
  <c r="AX43" i="4"/>
  <c r="AY43" i="4" s="1"/>
  <c r="AZ43" i="4" s="1"/>
  <c r="AX49" i="4"/>
  <c r="AY49" i="4" s="1"/>
  <c r="AZ49" i="4" s="1"/>
  <c r="AX55" i="4"/>
  <c r="AY55" i="4" s="1"/>
  <c r="AZ55" i="4" s="1"/>
  <c r="AX61" i="4"/>
  <c r="AY61" i="4" s="1"/>
  <c r="AZ61" i="4" s="1"/>
  <c r="AX67" i="4"/>
  <c r="AY67" i="4" s="1"/>
  <c r="AZ67" i="4" s="1"/>
  <c r="AX73" i="4"/>
  <c r="AY73" i="4" s="1"/>
  <c r="AZ73" i="4" s="1"/>
  <c r="AX79" i="4"/>
  <c r="AY79" i="4" s="1"/>
  <c r="AZ79" i="4" s="1"/>
  <c r="BB3" i="4"/>
  <c r="BD3" i="4" s="1"/>
  <c r="BB9" i="4"/>
  <c r="BD9" i="4" s="1"/>
  <c r="BB21" i="4"/>
  <c r="BD21" i="4" s="1"/>
  <c r="AX6" i="4"/>
  <c r="AY6" i="4" s="1"/>
  <c r="AZ6" i="4" s="1"/>
  <c r="AX12" i="4"/>
  <c r="AY12" i="4" s="1"/>
  <c r="AZ12" i="4" s="1"/>
  <c r="AX18" i="4"/>
  <c r="AY18" i="4" s="1"/>
  <c r="AZ18" i="4" s="1"/>
  <c r="AX24" i="4"/>
  <c r="AY24" i="4" s="1"/>
  <c r="AZ24" i="4" s="1"/>
  <c r="AX30" i="4"/>
  <c r="AY30" i="4" s="1"/>
  <c r="AZ30" i="4" s="1"/>
  <c r="AX36" i="4"/>
  <c r="AY36" i="4" s="1"/>
  <c r="AZ36" i="4" s="1"/>
  <c r="AX42" i="4"/>
  <c r="AY42" i="4" s="1"/>
  <c r="AZ42" i="4" s="1"/>
  <c r="AX48" i="4"/>
  <c r="AY48" i="4" s="1"/>
  <c r="AZ48" i="4" s="1"/>
  <c r="AX54" i="4"/>
  <c r="AY54" i="4" s="1"/>
  <c r="AZ54" i="4" s="1"/>
  <c r="AX60" i="4"/>
  <c r="AY60" i="4" s="1"/>
  <c r="AZ60" i="4" s="1"/>
  <c r="AX66" i="4"/>
  <c r="AY66" i="4" s="1"/>
  <c r="AZ66" i="4" s="1"/>
  <c r="AX72" i="4"/>
  <c r="AY72" i="4" s="1"/>
  <c r="AZ72" i="4" s="1"/>
  <c r="AX78" i="4"/>
  <c r="AY78" i="4" s="1"/>
  <c r="AZ78" i="4" s="1"/>
  <c r="AX82" i="4"/>
  <c r="AY82" i="4" s="1"/>
  <c r="AZ82" i="4" s="1"/>
</calcChain>
</file>

<file path=xl/sharedStrings.xml><?xml version="1.0" encoding="utf-8"?>
<sst xmlns="http://schemas.openxmlformats.org/spreadsheetml/2006/main" count="602" uniqueCount="304">
  <si>
    <t>No</t>
  </si>
  <si>
    <t>Company</t>
  </si>
  <si>
    <t>GHG emission</t>
  </si>
  <si>
    <t>Water</t>
  </si>
  <si>
    <t>electricity</t>
  </si>
  <si>
    <t>A31 E-impact</t>
  </si>
  <si>
    <t>A41 Climate change</t>
  </si>
  <si>
    <t>Hazard</t>
  </si>
  <si>
    <t>Non-hazard</t>
  </si>
  <si>
    <t>Package</t>
  </si>
  <si>
    <t>A1 Gas emission (except GHG)</t>
  </si>
  <si>
    <t>A5 Products and services</t>
  </si>
  <si>
    <t>A6 Biodiversity</t>
  </si>
  <si>
    <t>A7 Trasport</t>
  </si>
  <si>
    <t>A8 Supplier Environmental Asses</t>
  </si>
  <si>
    <t>A9 Environmental Grievance Mech</t>
  </si>
  <si>
    <t>A11 Chemical management</t>
  </si>
  <si>
    <t>A12 E-impact in SC</t>
  </si>
  <si>
    <t>A13 Raw material</t>
  </si>
  <si>
    <t>A14 water pollutant</t>
  </si>
  <si>
    <t>Course quantity</t>
  </si>
  <si>
    <t>E Credits</t>
  </si>
  <si>
    <t>E GPA</t>
  </si>
  <si>
    <t>CHINA DONGXIANG_2021</t>
  </si>
  <si>
    <t>3.0 or above</t>
  </si>
  <si>
    <t>Aksa_2021</t>
  </si>
  <si>
    <t>2.0-3.0</t>
  </si>
  <si>
    <t>MOVADO_2021</t>
  </si>
  <si>
    <t>0-2.0</t>
  </si>
  <si>
    <t>LI NING_2021</t>
  </si>
  <si>
    <t>BJORN BORG_2021</t>
  </si>
  <si>
    <t>Swatch_2021</t>
  </si>
  <si>
    <t>COMPAGNIE_2021</t>
  </si>
  <si>
    <t>Coats_2021</t>
  </si>
  <si>
    <t>Page_2021</t>
  </si>
  <si>
    <t>LVMH_2021</t>
  </si>
  <si>
    <t>DIOR_2021</t>
  </si>
  <si>
    <t>Hermes_2021</t>
  </si>
  <si>
    <t>Puma_2021</t>
  </si>
  <si>
    <t>SALVATORE_2021</t>
  </si>
  <si>
    <t>Gildan_2021</t>
  </si>
  <si>
    <t>TPCS_2021</t>
  </si>
  <si>
    <t>Anta_2021</t>
  </si>
  <si>
    <t>Geox_2021</t>
  </si>
  <si>
    <t>Adidas_2021</t>
  </si>
  <si>
    <t>Ralph_2021</t>
  </si>
  <si>
    <t>Bosideng_2021</t>
  </si>
  <si>
    <t>MARTENS_2021</t>
  </si>
  <si>
    <t>Deckers_2021</t>
  </si>
  <si>
    <t>Cross_2021</t>
  </si>
  <si>
    <t>NIKE_2021</t>
  </si>
  <si>
    <t>Esprit_2021</t>
  </si>
  <si>
    <t>Moncler_2021</t>
  </si>
  <si>
    <t>CITIZEN WATCH_2021</t>
  </si>
  <si>
    <t>PRADA_2021</t>
  </si>
  <si>
    <t>CHOW TAI FOOK_2021</t>
  </si>
  <si>
    <t>WACOAL_2021</t>
  </si>
  <si>
    <t>DAPHNE_2021</t>
  </si>
  <si>
    <t>MOTHERCARE_2021</t>
  </si>
  <si>
    <t>Van de Velde_2021</t>
  </si>
  <si>
    <t>Pandora_2021</t>
  </si>
  <si>
    <t>HENGDELI_2021</t>
  </si>
  <si>
    <t>CANADA GOOSE_2021</t>
  </si>
  <si>
    <t>AEFFE_2021</t>
  </si>
  <si>
    <t>Sasa_2021</t>
  </si>
  <si>
    <t>PVH Corp_2021</t>
  </si>
  <si>
    <t>New wave_2021</t>
  </si>
  <si>
    <t>SABINA PCL_2021</t>
  </si>
  <si>
    <t>ZHEJIANG SEMIR_2021</t>
  </si>
  <si>
    <t>Suominen_2021</t>
  </si>
  <si>
    <t>ONWARD_2021</t>
  </si>
  <si>
    <t>Tejin_2021</t>
  </si>
  <si>
    <t>SHENZHOU_2021</t>
  </si>
  <si>
    <t>Thanulux_2021</t>
  </si>
  <si>
    <t>ESSILORLUXOTTICA_2021</t>
  </si>
  <si>
    <t>Oxford_2021</t>
  </si>
  <si>
    <t>GABRIEL_2021</t>
  </si>
  <si>
    <t>Yue Yuen_2021</t>
  </si>
  <si>
    <t>HANDSOME_2021</t>
  </si>
  <si>
    <t>HUALI_2021</t>
  </si>
  <si>
    <t>G-III APPAREL_2021</t>
  </si>
  <si>
    <t>JOULES_2021</t>
  </si>
  <si>
    <t>Titan_2021</t>
  </si>
  <si>
    <t>VERA BRADLEY_2021</t>
  </si>
  <si>
    <t>BATA INDIA_2021</t>
  </si>
  <si>
    <t>Columbia_2021</t>
  </si>
  <si>
    <t>VARDHMAN_2021</t>
  </si>
  <si>
    <t>LALIQUE_2021</t>
  </si>
  <si>
    <t>LULULEMON_2021</t>
  </si>
  <si>
    <t>UNIFI_2021</t>
  </si>
  <si>
    <t>MONNALISA SPA_2021</t>
  </si>
  <si>
    <t>CHINA JUSHI_2021</t>
  </si>
  <si>
    <t>ROCKY BRANDS_2021</t>
  </si>
  <si>
    <t>XINFENGMING_2021</t>
  </si>
  <si>
    <t>POH KONG_2021</t>
  </si>
  <si>
    <t>LAKELAND_2021</t>
  </si>
  <si>
    <t>SUPERIOR_2021</t>
  </si>
  <si>
    <t>ZHULIAN_2021</t>
  </si>
  <si>
    <t>YOUNGOR_2021</t>
  </si>
  <si>
    <t>DELTA_2021</t>
  </si>
  <si>
    <t>CULP_2021</t>
  </si>
  <si>
    <t>WEYCO_2021</t>
  </si>
  <si>
    <t>MAGNI-TECH_2021</t>
  </si>
  <si>
    <t>HOFTEX_2021</t>
  </si>
  <si>
    <t>DULUTH_2021</t>
  </si>
  <si>
    <t>HLA GROUP_2021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</si>
  <si>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</si>
  <si>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</si>
  <si>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</si>
  <si>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</si>
  <si>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</si>
  <si>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</si>
  <si>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</si>
  <si>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</si>
  <si>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</si>
  <si>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</si>
  <si>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</si>
  <si>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</si>
  <si>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</si>
  <si>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</si>
  <si>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S Credits</t>
  </si>
  <si>
    <t>S 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</si>
  <si>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</si>
  <si>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</si>
  <si>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</si>
  <si>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</si>
  <si>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</si>
  <si>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</si>
  <si>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</si>
  <si>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</si>
  <si>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</si>
  <si>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</si>
  <si>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G Credits</t>
  </si>
  <si>
    <t>G GPA</t>
  </si>
  <si>
    <t xml:space="preserve">General core course </t>
  </si>
  <si>
    <t>Selected courses</t>
  </si>
  <si>
    <t xml:space="preserve">General elective course </t>
  </si>
  <si>
    <t>Selectedcourses</t>
  </si>
  <si>
    <t xml:space="preserve">Industry core course </t>
  </si>
  <si>
    <t xml:space="preserve">Sector core course </t>
  </si>
  <si>
    <t xml:space="preserve">Sector elective course </t>
  </si>
  <si>
    <t>Selected course</t>
  </si>
  <si>
    <t>Total selected courses</t>
  </si>
  <si>
    <t>Total credits_same</t>
  </si>
  <si>
    <t>Total GPA_same</t>
  </si>
  <si>
    <t>Total credits_6_3</t>
  </si>
  <si>
    <t xml:space="preserve">  </t>
  </si>
  <si>
    <t>CO2</t>
  </si>
  <si>
    <t>A2 Water</t>
  </si>
  <si>
    <t>A2 Electricity</t>
  </si>
  <si>
    <t>sum C*G</t>
  </si>
  <si>
    <t>Total GPA 6_3</t>
  </si>
  <si>
    <t>Mkt. Cap (M)</t>
  </si>
  <si>
    <t>Total credits</t>
  </si>
  <si>
    <t>Total GPA</t>
  </si>
  <si>
    <t>DESGI (a=0.5,b=0.5)</t>
  </si>
  <si>
    <t>Geox</t>
  </si>
  <si>
    <t>$5,799</t>
  </si>
  <si>
    <t>Moncler</t>
  </si>
  <si>
    <t>$18</t>
  </si>
  <si>
    <t>Gildan</t>
  </si>
  <si>
    <t>$764</t>
  </si>
  <si>
    <t>LVMH</t>
  </si>
  <si>
    <t>Aksa</t>
  </si>
  <si>
    <t>$30,028</t>
  </si>
  <si>
    <t>Cross</t>
  </si>
  <si>
    <t>$3,457</t>
  </si>
  <si>
    <t>DIOR</t>
  </si>
  <si>
    <t>$413</t>
  </si>
  <si>
    <t>Coats</t>
  </si>
  <si>
    <t>$1,255</t>
  </si>
  <si>
    <t>Deckers</t>
  </si>
  <si>
    <t>$7,283</t>
  </si>
  <si>
    <t>Adidas</t>
  </si>
  <si>
    <t>China Dongxiang</t>
  </si>
  <si>
    <t>$9,628</t>
  </si>
  <si>
    <t>Ralph</t>
  </si>
  <si>
    <t>$280</t>
  </si>
  <si>
    <t>COMPAGNIE</t>
  </si>
  <si>
    <t>$58,291</t>
  </si>
  <si>
    <t>NIKE</t>
  </si>
  <si>
    <t>$324</t>
  </si>
  <si>
    <t>SALVATORE</t>
  </si>
  <si>
    <t>$4,732</t>
  </si>
  <si>
    <t>PVH Corp</t>
  </si>
  <si>
    <t>$6,928</t>
  </si>
  <si>
    <t>Page</t>
  </si>
  <si>
    <t>$7,661</t>
  </si>
  <si>
    <t>Van de Velde</t>
  </si>
  <si>
    <t>$1,110</t>
  </si>
  <si>
    <t>BJORN BORG</t>
  </si>
  <si>
    <t>$5,728</t>
  </si>
  <si>
    <t>Puma</t>
  </si>
  <si>
    <t>$4,778</t>
  </si>
  <si>
    <t>Esprit</t>
  </si>
  <si>
    <t>$72,254</t>
  </si>
  <si>
    <t>Sasa</t>
  </si>
  <si>
    <t>$20,149</t>
  </si>
  <si>
    <t>Oxford</t>
  </si>
  <si>
    <t>$6,475</t>
  </si>
  <si>
    <t>CHOW TAI FOOK</t>
  </si>
  <si>
    <t>$113,467</t>
  </si>
  <si>
    <t>Anta</t>
  </si>
  <si>
    <t>$3,121</t>
  </si>
  <si>
    <t>CITIZEN WATCH</t>
  </si>
  <si>
    <t>$1,373</t>
  </si>
  <si>
    <t>VERA BRADLEY</t>
  </si>
  <si>
    <t>$1,033</t>
  </si>
  <si>
    <t>Pandora</t>
  </si>
  <si>
    <t>ESSILORLUXOTTICA</t>
  </si>
  <si>
    <t>$160</t>
  </si>
  <si>
    <t>CANADA GOOSE</t>
  </si>
  <si>
    <t>$308</t>
  </si>
  <si>
    <t>Hermes</t>
  </si>
  <si>
    <t>$3,289</t>
  </si>
  <si>
    <t>Thanulux</t>
  </si>
  <si>
    <t>$25,810</t>
  </si>
  <si>
    <t>Columbia</t>
  </si>
  <si>
    <t>$4,857</t>
  </si>
  <si>
    <t>MOVADO</t>
  </si>
  <si>
    <t>$766</t>
  </si>
  <si>
    <t>LI NING</t>
  </si>
  <si>
    <t>$36,065</t>
  </si>
  <si>
    <t>DAPHNE</t>
  </si>
  <si>
    <t>$30</t>
  </si>
  <si>
    <t>Bosideng</t>
  </si>
  <si>
    <t>$2,198</t>
  </si>
  <si>
    <t>Suominen</t>
  </si>
  <si>
    <t>$295</t>
  </si>
  <si>
    <t>MOTHERCARE</t>
  </si>
  <si>
    <t>$823</t>
  </si>
  <si>
    <t>AEFFE</t>
  </si>
  <si>
    <t>$1,112</t>
  </si>
  <si>
    <t>BATA INDIA</t>
  </si>
  <si>
    <t>$118</t>
  </si>
  <si>
    <t>G-III APPAREL</t>
  </si>
  <si>
    <t>$228</t>
  </si>
  <si>
    <t>PRADA</t>
  </si>
  <si>
    <t>$11,238</t>
  </si>
  <si>
    <t>LULULEMON</t>
  </si>
  <si>
    <t>$329,527</t>
  </si>
  <si>
    <t>JOULES</t>
  </si>
  <si>
    <t>$135</t>
  </si>
  <si>
    <t>Yue Yuen</t>
  </si>
  <si>
    <t>$2,309</t>
  </si>
  <si>
    <t>Swatch</t>
  </si>
  <si>
    <t>$2,101</t>
  </si>
  <si>
    <t>SHENZHOU</t>
  </si>
  <si>
    <t>$209</t>
  </si>
  <si>
    <t>Tejin</t>
  </si>
  <si>
    <t>TPCS</t>
  </si>
  <si>
    <t>$285</t>
  </si>
  <si>
    <t>LAKELAND</t>
  </si>
  <si>
    <t>$293</t>
  </si>
  <si>
    <t>Titan</t>
  </si>
  <si>
    <t>MARTENS</t>
  </si>
  <si>
    <t>$13,179</t>
  </si>
  <si>
    <t>WACOAL</t>
  </si>
  <si>
    <t>$264</t>
  </si>
  <si>
    <t>New wave</t>
  </si>
  <si>
    <t>$182,541</t>
  </si>
  <si>
    <t>SABINA PCL</t>
  </si>
  <si>
    <t>$2,968</t>
  </si>
  <si>
    <t>SUPERIOR</t>
  </si>
  <si>
    <t>$12,968</t>
  </si>
  <si>
    <t>UNIFI</t>
  </si>
  <si>
    <t>$517</t>
  </si>
  <si>
    <t>HENGDELI</t>
  </si>
  <si>
    <t>$128,532</t>
  </si>
  <si>
    <t>HUALI</t>
  </si>
  <si>
    <t>$59</t>
  </si>
  <si>
    <t>CULP</t>
  </si>
  <si>
    <t>$68</t>
  </si>
  <si>
    <t>VARDHMAN</t>
  </si>
  <si>
    <t>$213</t>
  </si>
  <si>
    <t>DELTA</t>
  </si>
  <si>
    <t>$203</t>
  </si>
  <si>
    <t>MONNALISA SPA</t>
  </si>
  <si>
    <t>$58</t>
  </si>
  <si>
    <t>ZHEJIANG SEMIR</t>
  </si>
  <si>
    <t>GABRIEL</t>
  </si>
  <si>
    <t>$1,202</t>
  </si>
  <si>
    <t>WEYCO</t>
  </si>
  <si>
    <t>ZHULIAN</t>
  </si>
  <si>
    <t>ROCKY BRANDS</t>
  </si>
  <si>
    <t>HOFTEX</t>
  </si>
  <si>
    <t>CHINA JUSHI</t>
  </si>
  <si>
    <t>$16,410</t>
  </si>
  <si>
    <t>YOUNGOR</t>
  </si>
  <si>
    <t>$2,313</t>
  </si>
  <si>
    <t>HANDSOME</t>
  </si>
  <si>
    <t>$176</t>
  </si>
  <si>
    <t>DULUTH</t>
  </si>
  <si>
    <t>$494</t>
  </si>
  <si>
    <t>POH KONG</t>
  </si>
  <si>
    <t>HLA GROUP</t>
  </si>
  <si>
    <t>$66</t>
  </si>
  <si>
    <t>LALIQUE</t>
  </si>
  <si>
    <t>$19,492</t>
  </si>
  <si>
    <t>ONWARD</t>
  </si>
  <si>
    <t>$1,493</t>
  </si>
  <si>
    <t>XINFENGMING</t>
  </si>
  <si>
    <t>$4,845</t>
  </si>
  <si>
    <t>MAGNI-TECH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</si>
</sst>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1" fillId="2" borderId="0" xfId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/>
    <xf numFmtId="2" fontId="0" fillId="0" borderId="0" xfId="0" applyNumberFormat="1"/>
    <xf numFmtId="0" fontId="0" fillId="4" borderId="0" xfId="0" applyFill="1"/>
    <xf numFmtId="0" fontId="0" fillId="4" borderId="0" xfId="0" applyFill="1" applyAlignment="1"/>
    <xf numFmtId="2" fontId="0" fillId="4" borderId="0" xfId="0" applyNumberFormat="1" applyFill="1"/>
    <xf numFmtId="0" fontId="0" fillId="0" borderId="0" xfId="0" applyFill="1"/>
    <xf numFmtId="0" fontId="0" fillId="0" borderId="0" xfId="0" applyFill="1" applyAlignment="1"/>
    <xf numFmtId="2" fontId="0" fillId="0" borderId="0" xfId="0" applyNumberFormat="1" applyFill="1"/>
    <xf numFmtId="2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2" fontId="2" fillId="3" borderId="0" xfId="2" applyNumberFormat="1" applyAlignment="1">
      <alignment wrapText="1"/>
    </xf>
    <xf numFmtId="0" fontId="2" fillId="3" borderId="0" xfId="2"/>
    <xf numFmtId="0" fontId="2" fillId="3" borderId="0" xfId="2" applyAlignment="1">
      <alignment wrapText="1"/>
    </xf>
    <xf numFmtId="2" fontId="0" fillId="0" borderId="0" xfId="0" applyNumberFormat="1" applyAlignment="1">
      <alignment wrapText="1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4" borderId="0" xfId="0" applyFill="1" applyAlignment="1">
      <alignment vertical="center" wrapText="1"/>
    </xf>
    <xf numFmtId="0" fontId="0" fillId="12" borderId="0" xfId="0" applyFill="1"/>
    <xf numFmtId="2" fontId="0" fillId="12" borderId="0" xfId="0" applyNumberFormat="1" applyFill="1"/>
    <xf numFmtId="0" fontId="0" fillId="13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workbookViewId="0">
      <selection activeCell="J4" sqref="J4"/>
    </sheetView>
  </sheetViews>
  <sheetFormatPr defaultRowHeight="15"/>
  <sheetData>
    <row r="1" spans="1:25" ht="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5">
      <c r="A2">
        <v>9</v>
      </c>
      <c r="B2" s="5" t="s">
        <v>23</v>
      </c>
      <c r="C2">
        <v>3.25</v>
      </c>
      <c r="D2">
        <v>2.9</v>
      </c>
      <c r="E2">
        <v>3.875</v>
      </c>
      <c r="F2">
        <v>2.4</v>
      </c>
      <c r="G2">
        <v>4</v>
      </c>
      <c r="H2">
        <v>4</v>
      </c>
      <c r="I2">
        <v>4</v>
      </c>
      <c r="J2">
        <v>4</v>
      </c>
      <c r="K2">
        <v>1</v>
      </c>
      <c r="L2">
        <v>2</v>
      </c>
      <c r="M2">
        <v>0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0</v>
      </c>
      <c r="U2">
        <f t="shared" ref="U2:U65" si="0">COUNTIF(C2:T2, "&gt;=1")</f>
        <v>16</v>
      </c>
      <c r="V2">
        <f t="shared" ref="V2:V65" si="1">U2*6</f>
        <v>96</v>
      </c>
      <c r="W2" s="6">
        <f t="shared" ref="W2:W65" si="2">6*SUM(C2:T2)/V2</f>
        <v>3.4640624999999994</v>
      </c>
      <c r="X2" t="s">
        <v>24</v>
      </c>
      <c r="Y2">
        <v>41</v>
      </c>
    </row>
    <row r="3" spans="1:25">
      <c r="A3">
        <v>3</v>
      </c>
      <c r="B3" s="5" t="s">
        <v>25</v>
      </c>
      <c r="C3">
        <v>0</v>
      </c>
      <c r="D3">
        <v>3.4</v>
      </c>
      <c r="E3">
        <v>3</v>
      </c>
      <c r="F3">
        <v>3.2</v>
      </c>
      <c r="G3">
        <v>4</v>
      </c>
      <c r="H3">
        <v>2.75</v>
      </c>
      <c r="I3">
        <v>3.5</v>
      </c>
      <c r="J3">
        <v>4</v>
      </c>
      <c r="K3">
        <v>2.5</v>
      </c>
      <c r="L3">
        <v>2</v>
      </c>
      <c r="M3">
        <v>4</v>
      </c>
      <c r="N3">
        <v>4</v>
      </c>
      <c r="O3">
        <v>2</v>
      </c>
      <c r="P3">
        <v>4</v>
      </c>
      <c r="Q3">
        <v>4</v>
      </c>
      <c r="R3">
        <v>4</v>
      </c>
      <c r="S3">
        <v>4</v>
      </c>
      <c r="T3">
        <v>4</v>
      </c>
      <c r="U3">
        <f t="shared" si="0"/>
        <v>17</v>
      </c>
      <c r="V3">
        <f t="shared" si="1"/>
        <v>102</v>
      </c>
      <c r="W3" s="6">
        <f t="shared" si="2"/>
        <v>3.4323529411764708</v>
      </c>
      <c r="X3" t="s">
        <v>26</v>
      </c>
      <c r="Y3">
        <v>34</v>
      </c>
    </row>
    <row r="4" spans="1:25">
      <c r="A4">
        <v>46</v>
      </c>
      <c r="B4" s="5" t="s">
        <v>27</v>
      </c>
      <c r="C4">
        <v>2.5</v>
      </c>
      <c r="D4">
        <v>0</v>
      </c>
      <c r="E4">
        <v>0</v>
      </c>
      <c r="F4">
        <v>0.8</v>
      </c>
      <c r="G4">
        <v>0</v>
      </c>
      <c r="H4">
        <v>0</v>
      </c>
      <c r="I4">
        <v>2</v>
      </c>
      <c r="J4">
        <v>4</v>
      </c>
      <c r="K4">
        <v>1</v>
      </c>
      <c r="L4">
        <v>4</v>
      </c>
      <c r="M4">
        <v>0</v>
      </c>
      <c r="N4">
        <v>0</v>
      </c>
      <c r="O4">
        <v>4</v>
      </c>
      <c r="P4">
        <v>4</v>
      </c>
      <c r="Q4">
        <v>4</v>
      </c>
      <c r="R4">
        <v>4</v>
      </c>
      <c r="S4">
        <v>4</v>
      </c>
      <c r="T4">
        <v>0</v>
      </c>
      <c r="U4">
        <f t="shared" si="0"/>
        <v>10</v>
      </c>
      <c r="V4">
        <f t="shared" si="1"/>
        <v>60</v>
      </c>
      <c r="W4" s="6">
        <f t="shared" si="2"/>
        <v>3.4299999999999997</v>
      </c>
      <c r="X4" t="s">
        <v>28</v>
      </c>
      <c r="Y4">
        <v>5</v>
      </c>
    </row>
    <row r="5" spans="1:25">
      <c r="A5">
        <v>38</v>
      </c>
      <c r="B5" s="5" t="s">
        <v>29</v>
      </c>
      <c r="C5">
        <v>3.5</v>
      </c>
      <c r="D5">
        <v>0.8</v>
      </c>
      <c r="E5">
        <v>2.75</v>
      </c>
      <c r="F5">
        <v>2.4</v>
      </c>
      <c r="G5">
        <v>4</v>
      </c>
      <c r="H5">
        <v>3.75</v>
      </c>
      <c r="I5">
        <v>3.75</v>
      </c>
      <c r="J5">
        <v>0</v>
      </c>
      <c r="K5">
        <v>1</v>
      </c>
      <c r="L5">
        <v>2</v>
      </c>
      <c r="M5">
        <v>0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0</v>
      </c>
      <c r="U5">
        <f t="shared" si="0"/>
        <v>14</v>
      </c>
      <c r="V5">
        <f t="shared" si="1"/>
        <v>84</v>
      </c>
      <c r="W5" s="6">
        <f t="shared" si="2"/>
        <v>3.4250000000000007</v>
      </c>
    </row>
    <row r="6" spans="1:25">
      <c r="A6">
        <v>6</v>
      </c>
      <c r="B6" s="5" t="s">
        <v>30</v>
      </c>
      <c r="C6">
        <v>3.75</v>
      </c>
      <c r="D6">
        <v>0.8</v>
      </c>
      <c r="E6">
        <v>2.875</v>
      </c>
      <c r="F6">
        <v>1.6</v>
      </c>
      <c r="G6">
        <v>4</v>
      </c>
      <c r="H6">
        <v>0</v>
      </c>
      <c r="I6">
        <v>2</v>
      </c>
      <c r="J6">
        <v>4</v>
      </c>
      <c r="K6">
        <v>1</v>
      </c>
      <c r="L6">
        <v>4</v>
      </c>
      <c r="M6">
        <v>0</v>
      </c>
      <c r="N6">
        <v>0</v>
      </c>
      <c r="O6">
        <v>4</v>
      </c>
      <c r="P6">
        <v>4</v>
      </c>
      <c r="Q6">
        <v>4</v>
      </c>
      <c r="R6">
        <v>4</v>
      </c>
      <c r="S6">
        <v>4</v>
      </c>
      <c r="T6">
        <v>0</v>
      </c>
      <c r="U6">
        <f t="shared" si="0"/>
        <v>13</v>
      </c>
      <c r="V6">
        <f t="shared" si="1"/>
        <v>78</v>
      </c>
      <c r="W6" s="6">
        <f t="shared" si="2"/>
        <v>3.3865384615384611</v>
      </c>
    </row>
    <row r="7" spans="1:25">
      <c r="A7">
        <v>65</v>
      </c>
      <c r="B7" s="5" t="s">
        <v>31</v>
      </c>
      <c r="C7">
        <v>2</v>
      </c>
      <c r="D7">
        <v>1.9</v>
      </c>
      <c r="E7">
        <v>3.25</v>
      </c>
      <c r="F7">
        <v>4</v>
      </c>
      <c r="G7">
        <v>0</v>
      </c>
      <c r="H7">
        <v>3</v>
      </c>
      <c r="I7">
        <v>3.5</v>
      </c>
      <c r="J7">
        <v>4</v>
      </c>
      <c r="K7">
        <v>1</v>
      </c>
      <c r="L7">
        <v>4</v>
      </c>
      <c r="M7">
        <v>0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0</v>
      </c>
      <c r="U7">
        <f t="shared" si="0"/>
        <v>15</v>
      </c>
      <c r="V7">
        <f t="shared" si="1"/>
        <v>90</v>
      </c>
      <c r="W7" s="6">
        <f t="shared" si="2"/>
        <v>3.3766666666666665</v>
      </c>
    </row>
    <row r="8" spans="1:25">
      <c r="A8">
        <v>15</v>
      </c>
      <c r="B8" s="5" t="s">
        <v>32</v>
      </c>
      <c r="C8">
        <v>3</v>
      </c>
      <c r="D8">
        <v>2.9</v>
      </c>
      <c r="E8">
        <v>2.5</v>
      </c>
      <c r="F8">
        <v>3.2</v>
      </c>
      <c r="G8">
        <v>4</v>
      </c>
      <c r="H8">
        <v>3</v>
      </c>
      <c r="I8">
        <v>3.5</v>
      </c>
      <c r="J8">
        <v>4</v>
      </c>
      <c r="K8">
        <v>1</v>
      </c>
      <c r="L8">
        <v>2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0</v>
      </c>
      <c r="U8">
        <f t="shared" si="0"/>
        <v>17</v>
      </c>
      <c r="V8">
        <f t="shared" si="1"/>
        <v>102</v>
      </c>
      <c r="W8" s="6">
        <f t="shared" si="2"/>
        <v>3.3588235294117648</v>
      </c>
    </row>
    <row r="9" spans="1:25">
      <c r="A9">
        <v>13</v>
      </c>
      <c r="B9" s="5" t="s">
        <v>33</v>
      </c>
      <c r="C9">
        <v>1</v>
      </c>
      <c r="D9">
        <v>3.4</v>
      </c>
      <c r="E9">
        <v>3.125</v>
      </c>
      <c r="F9">
        <v>3.2</v>
      </c>
      <c r="G9">
        <v>4</v>
      </c>
      <c r="H9">
        <v>2.75</v>
      </c>
      <c r="I9">
        <v>3.5</v>
      </c>
      <c r="J9">
        <v>4</v>
      </c>
      <c r="K9">
        <v>1</v>
      </c>
      <c r="L9">
        <v>4</v>
      </c>
      <c r="M9">
        <v>0</v>
      </c>
      <c r="N9">
        <v>0</v>
      </c>
      <c r="O9">
        <v>4</v>
      </c>
      <c r="P9">
        <v>4</v>
      </c>
      <c r="Q9">
        <v>4</v>
      </c>
      <c r="R9">
        <v>4</v>
      </c>
      <c r="S9">
        <v>4</v>
      </c>
      <c r="T9">
        <v>0</v>
      </c>
      <c r="U9">
        <f t="shared" si="0"/>
        <v>15</v>
      </c>
      <c r="V9">
        <f t="shared" si="1"/>
        <v>90</v>
      </c>
      <c r="W9" s="6">
        <f t="shared" si="2"/>
        <v>3.331666666666667</v>
      </c>
    </row>
    <row r="10" spans="1:25">
      <c r="A10">
        <v>51</v>
      </c>
      <c r="B10" s="5" t="s">
        <v>34</v>
      </c>
      <c r="C10">
        <v>2</v>
      </c>
      <c r="D10">
        <v>3.5</v>
      </c>
      <c r="E10">
        <v>3.375</v>
      </c>
      <c r="F10">
        <v>3.2</v>
      </c>
      <c r="G10">
        <v>4</v>
      </c>
      <c r="H10">
        <v>3</v>
      </c>
      <c r="I10">
        <v>3.75</v>
      </c>
      <c r="J10">
        <v>4</v>
      </c>
      <c r="K10">
        <v>1</v>
      </c>
      <c r="L10">
        <v>2</v>
      </c>
      <c r="M10">
        <v>0</v>
      </c>
      <c r="N10">
        <v>0</v>
      </c>
      <c r="O10">
        <v>4</v>
      </c>
      <c r="P10">
        <v>4</v>
      </c>
      <c r="Q10">
        <v>4</v>
      </c>
      <c r="R10">
        <v>4</v>
      </c>
      <c r="S10">
        <v>4</v>
      </c>
      <c r="T10">
        <v>0</v>
      </c>
      <c r="U10">
        <f t="shared" si="0"/>
        <v>15</v>
      </c>
      <c r="V10">
        <f t="shared" si="1"/>
        <v>90</v>
      </c>
      <c r="W10" s="6">
        <f t="shared" si="2"/>
        <v>3.3216666666666672</v>
      </c>
    </row>
    <row r="11" spans="1:25" s="10" customFormat="1">
      <c r="A11" s="10">
        <v>40</v>
      </c>
      <c r="B11" s="11" t="s">
        <v>35</v>
      </c>
      <c r="C11" s="10">
        <v>2.25</v>
      </c>
      <c r="D11" s="10">
        <v>1.9</v>
      </c>
      <c r="E11" s="10">
        <v>2.375</v>
      </c>
      <c r="F11" s="10">
        <v>2.4</v>
      </c>
      <c r="G11" s="10">
        <v>4</v>
      </c>
      <c r="H11" s="10">
        <v>2.75</v>
      </c>
      <c r="I11" s="10">
        <v>3.25</v>
      </c>
      <c r="J11" s="10">
        <v>4</v>
      </c>
      <c r="K11" s="10">
        <v>1</v>
      </c>
      <c r="L11" s="10">
        <v>4</v>
      </c>
      <c r="M11" s="10">
        <v>4</v>
      </c>
      <c r="N11" s="10">
        <v>4</v>
      </c>
      <c r="O11" s="10">
        <v>4</v>
      </c>
      <c r="P11" s="10">
        <v>4</v>
      </c>
      <c r="Q11" s="10">
        <v>4</v>
      </c>
      <c r="R11" s="10">
        <v>4</v>
      </c>
      <c r="S11" s="10">
        <v>4</v>
      </c>
      <c r="T11" s="10">
        <v>3.75</v>
      </c>
      <c r="U11" s="10">
        <f t="shared" si="0"/>
        <v>18</v>
      </c>
      <c r="V11" s="10">
        <f t="shared" si="1"/>
        <v>108</v>
      </c>
      <c r="W11" s="12">
        <f t="shared" si="2"/>
        <v>3.3152777777777773</v>
      </c>
    </row>
    <row r="12" spans="1:25">
      <c r="A12">
        <v>21</v>
      </c>
      <c r="B12" s="5" t="s">
        <v>36</v>
      </c>
      <c r="C12">
        <v>2.25</v>
      </c>
      <c r="D12">
        <v>2.7</v>
      </c>
      <c r="E12">
        <v>3.25</v>
      </c>
      <c r="F12">
        <v>4</v>
      </c>
      <c r="G12">
        <v>4</v>
      </c>
      <c r="H12">
        <v>2.75</v>
      </c>
      <c r="I12">
        <v>3.25</v>
      </c>
      <c r="J12">
        <v>4</v>
      </c>
      <c r="K12">
        <v>1</v>
      </c>
      <c r="L12">
        <v>2</v>
      </c>
      <c r="M12">
        <v>4</v>
      </c>
      <c r="N12">
        <v>0</v>
      </c>
      <c r="O12">
        <v>4</v>
      </c>
      <c r="P12">
        <v>4</v>
      </c>
      <c r="Q12">
        <v>4</v>
      </c>
      <c r="R12">
        <v>4</v>
      </c>
      <c r="S12">
        <v>0</v>
      </c>
      <c r="T12">
        <v>3.75</v>
      </c>
      <c r="U12">
        <f t="shared" si="0"/>
        <v>16</v>
      </c>
      <c r="V12">
        <f t="shared" si="1"/>
        <v>96</v>
      </c>
      <c r="W12" s="6">
        <f t="shared" si="2"/>
        <v>3.3093750000000006</v>
      </c>
    </row>
    <row r="13" spans="1:25">
      <c r="A13">
        <v>31</v>
      </c>
      <c r="B13" s="5" t="s">
        <v>37</v>
      </c>
      <c r="C13">
        <v>2.25</v>
      </c>
      <c r="D13">
        <v>2.9</v>
      </c>
      <c r="E13">
        <v>2.375</v>
      </c>
      <c r="F13">
        <v>3.2</v>
      </c>
      <c r="G13">
        <v>4</v>
      </c>
      <c r="H13">
        <v>3</v>
      </c>
      <c r="I13">
        <v>3.5</v>
      </c>
      <c r="J13">
        <v>4</v>
      </c>
      <c r="K13">
        <v>1</v>
      </c>
      <c r="L13">
        <v>2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0</v>
      </c>
      <c r="U13">
        <f t="shared" si="0"/>
        <v>17</v>
      </c>
      <c r="V13">
        <f t="shared" si="1"/>
        <v>102</v>
      </c>
      <c r="W13" s="6">
        <f t="shared" si="2"/>
        <v>3.3073529411764708</v>
      </c>
    </row>
    <row r="14" spans="1:25">
      <c r="A14">
        <v>55</v>
      </c>
      <c r="B14" s="5" t="s">
        <v>38</v>
      </c>
      <c r="C14">
        <v>2.5</v>
      </c>
      <c r="D14">
        <v>3</v>
      </c>
      <c r="E14">
        <v>2.5</v>
      </c>
      <c r="F14">
        <v>3.2</v>
      </c>
      <c r="G14">
        <v>0</v>
      </c>
      <c r="H14">
        <v>0</v>
      </c>
      <c r="I14">
        <v>2</v>
      </c>
      <c r="J14">
        <v>4</v>
      </c>
      <c r="K14">
        <v>1</v>
      </c>
      <c r="L14">
        <v>4</v>
      </c>
      <c r="M14">
        <v>4</v>
      </c>
      <c r="N14">
        <v>0</v>
      </c>
      <c r="O14">
        <v>4</v>
      </c>
      <c r="P14">
        <v>4</v>
      </c>
      <c r="Q14">
        <v>4</v>
      </c>
      <c r="R14">
        <v>4</v>
      </c>
      <c r="S14">
        <v>4</v>
      </c>
      <c r="T14">
        <v>0</v>
      </c>
      <c r="U14">
        <f t="shared" si="0"/>
        <v>14</v>
      </c>
      <c r="V14">
        <f t="shared" si="1"/>
        <v>84</v>
      </c>
      <c r="W14" s="6">
        <f t="shared" si="2"/>
        <v>3.3000000000000007</v>
      </c>
    </row>
    <row r="15" spans="1:25">
      <c r="A15">
        <v>60</v>
      </c>
      <c r="B15" s="5" t="s">
        <v>39</v>
      </c>
      <c r="C15">
        <v>2.25</v>
      </c>
      <c r="D15">
        <v>2.4</v>
      </c>
      <c r="E15">
        <v>2.5</v>
      </c>
      <c r="F15">
        <v>2.4</v>
      </c>
      <c r="G15">
        <v>4</v>
      </c>
      <c r="H15">
        <v>3.75</v>
      </c>
      <c r="I15">
        <v>3.75</v>
      </c>
      <c r="J15">
        <v>4</v>
      </c>
      <c r="K15">
        <v>1</v>
      </c>
      <c r="L15">
        <v>2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0</v>
      </c>
      <c r="U15">
        <f t="shared" si="0"/>
        <v>17</v>
      </c>
      <c r="V15">
        <f t="shared" si="1"/>
        <v>102</v>
      </c>
      <c r="W15" s="6">
        <f t="shared" si="2"/>
        <v>3.2970588235294112</v>
      </c>
    </row>
    <row r="16" spans="1:25">
      <c r="A16">
        <v>28</v>
      </c>
      <c r="B16" s="5" t="s">
        <v>40</v>
      </c>
      <c r="C16">
        <v>1</v>
      </c>
      <c r="D16">
        <v>2.6</v>
      </c>
      <c r="E16">
        <v>2</v>
      </c>
      <c r="F16">
        <v>3.2</v>
      </c>
      <c r="G16">
        <v>4</v>
      </c>
      <c r="H16">
        <v>3</v>
      </c>
      <c r="I16">
        <v>3.25</v>
      </c>
      <c r="J16">
        <v>4</v>
      </c>
      <c r="K16">
        <v>3.625</v>
      </c>
      <c r="L16">
        <v>2</v>
      </c>
      <c r="M16">
        <v>4</v>
      </c>
      <c r="N16">
        <v>0</v>
      </c>
      <c r="O16">
        <v>4</v>
      </c>
      <c r="P16">
        <v>4</v>
      </c>
      <c r="Q16">
        <v>4</v>
      </c>
      <c r="R16">
        <v>4</v>
      </c>
      <c r="S16">
        <v>4</v>
      </c>
      <c r="T16">
        <v>0</v>
      </c>
      <c r="U16">
        <f t="shared" si="0"/>
        <v>16</v>
      </c>
      <c r="V16">
        <f t="shared" si="1"/>
        <v>96</v>
      </c>
      <c r="W16" s="6">
        <f t="shared" si="2"/>
        <v>3.2921874999999994</v>
      </c>
    </row>
    <row r="17" spans="1:23">
      <c r="A17">
        <v>69</v>
      </c>
      <c r="B17" s="5" t="s">
        <v>41</v>
      </c>
      <c r="C17">
        <v>2</v>
      </c>
      <c r="D17">
        <v>3.5</v>
      </c>
      <c r="E17">
        <v>3.5</v>
      </c>
      <c r="F17">
        <v>3.2</v>
      </c>
      <c r="G17">
        <v>4</v>
      </c>
      <c r="H17">
        <v>3.25</v>
      </c>
      <c r="I17">
        <v>4</v>
      </c>
      <c r="J17">
        <v>4</v>
      </c>
      <c r="K17">
        <v>2.625</v>
      </c>
      <c r="L17">
        <v>2</v>
      </c>
      <c r="M17">
        <v>0</v>
      </c>
      <c r="N17">
        <v>0</v>
      </c>
      <c r="O17">
        <v>2</v>
      </c>
      <c r="P17">
        <v>4</v>
      </c>
      <c r="Q17">
        <v>0</v>
      </c>
      <c r="R17">
        <v>4</v>
      </c>
      <c r="S17">
        <v>4</v>
      </c>
      <c r="T17">
        <v>0</v>
      </c>
      <c r="U17">
        <f t="shared" si="0"/>
        <v>14</v>
      </c>
      <c r="V17">
        <f t="shared" si="1"/>
        <v>84</v>
      </c>
      <c r="W17" s="6">
        <f t="shared" si="2"/>
        <v>3.2910714285714291</v>
      </c>
    </row>
    <row r="18" spans="1:23">
      <c r="A18">
        <v>4</v>
      </c>
      <c r="B18" s="5" t="s">
        <v>42</v>
      </c>
      <c r="C18">
        <v>1.5</v>
      </c>
      <c r="D18">
        <v>1.9</v>
      </c>
      <c r="E18">
        <v>2.25</v>
      </c>
      <c r="F18">
        <v>2.4</v>
      </c>
      <c r="G18">
        <v>4</v>
      </c>
      <c r="H18">
        <v>3.75</v>
      </c>
      <c r="I18">
        <v>3.75</v>
      </c>
      <c r="J18">
        <v>4</v>
      </c>
      <c r="K18">
        <v>3</v>
      </c>
      <c r="L18">
        <v>2</v>
      </c>
      <c r="M18">
        <v>4</v>
      </c>
      <c r="N18">
        <v>0</v>
      </c>
      <c r="O18">
        <v>4</v>
      </c>
      <c r="P18">
        <v>4</v>
      </c>
      <c r="Q18">
        <v>4</v>
      </c>
      <c r="R18">
        <v>4</v>
      </c>
      <c r="S18">
        <v>4</v>
      </c>
      <c r="T18">
        <v>0</v>
      </c>
      <c r="U18">
        <f t="shared" si="0"/>
        <v>16</v>
      </c>
      <c r="V18">
        <f t="shared" si="1"/>
        <v>96</v>
      </c>
      <c r="W18" s="6">
        <f t="shared" si="2"/>
        <v>3.2843749999999994</v>
      </c>
    </row>
    <row r="19" spans="1:23">
      <c r="A19">
        <v>27</v>
      </c>
      <c r="B19" s="5" t="s">
        <v>43</v>
      </c>
      <c r="C19">
        <v>2.5</v>
      </c>
      <c r="D19">
        <v>2.2000000000000002</v>
      </c>
      <c r="E19">
        <v>2.375</v>
      </c>
      <c r="F19">
        <v>2.4</v>
      </c>
      <c r="G19">
        <v>4</v>
      </c>
      <c r="H19">
        <v>3.5</v>
      </c>
      <c r="I19">
        <v>3.75</v>
      </c>
      <c r="J19">
        <v>4</v>
      </c>
      <c r="K19">
        <v>1</v>
      </c>
      <c r="L19">
        <v>2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0</v>
      </c>
      <c r="U19">
        <f t="shared" si="0"/>
        <v>17</v>
      </c>
      <c r="V19">
        <f t="shared" si="1"/>
        <v>102</v>
      </c>
      <c r="W19" s="6">
        <f t="shared" si="2"/>
        <v>3.2779411764705886</v>
      </c>
    </row>
    <row r="20" spans="1:23">
      <c r="A20">
        <v>1</v>
      </c>
      <c r="B20" s="5" t="s">
        <v>44</v>
      </c>
      <c r="C20">
        <v>2.25</v>
      </c>
      <c r="D20">
        <v>1.6</v>
      </c>
      <c r="E20">
        <v>2.375</v>
      </c>
      <c r="F20">
        <v>3.2</v>
      </c>
      <c r="G20">
        <v>4</v>
      </c>
      <c r="H20">
        <v>0</v>
      </c>
      <c r="I20">
        <v>2</v>
      </c>
      <c r="J20">
        <v>4</v>
      </c>
      <c r="K20">
        <v>1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0</v>
      </c>
      <c r="U20">
        <f t="shared" si="0"/>
        <v>16</v>
      </c>
      <c r="V20">
        <f t="shared" si="1"/>
        <v>96</v>
      </c>
      <c r="W20" s="6">
        <f t="shared" si="2"/>
        <v>3.2765624999999994</v>
      </c>
    </row>
    <row r="21" spans="1:23">
      <c r="A21">
        <v>57</v>
      </c>
      <c r="B21" s="5" t="s">
        <v>45</v>
      </c>
      <c r="C21">
        <v>1.75</v>
      </c>
      <c r="D21">
        <v>2.6</v>
      </c>
      <c r="E21">
        <v>2.25</v>
      </c>
      <c r="F21">
        <v>3.2</v>
      </c>
      <c r="G21">
        <v>4</v>
      </c>
      <c r="H21">
        <v>4</v>
      </c>
      <c r="I21">
        <v>3.5</v>
      </c>
      <c r="J21">
        <v>4</v>
      </c>
      <c r="K21">
        <v>1</v>
      </c>
      <c r="L21">
        <v>2</v>
      </c>
      <c r="M21">
        <v>4</v>
      </c>
      <c r="N21">
        <v>0</v>
      </c>
      <c r="O21">
        <v>4</v>
      </c>
      <c r="P21">
        <v>4</v>
      </c>
      <c r="Q21">
        <v>4</v>
      </c>
      <c r="R21">
        <v>4</v>
      </c>
      <c r="S21">
        <v>4</v>
      </c>
      <c r="T21">
        <v>0</v>
      </c>
      <c r="U21">
        <f t="shared" si="0"/>
        <v>16</v>
      </c>
      <c r="V21">
        <f t="shared" si="1"/>
        <v>96</v>
      </c>
      <c r="W21" s="6">
        <f t="shared" si="2"/>
        <v>3.2687499999999994</v>
      </c>
    </row>
    <row r="22" spans="1:23">
      <c r="A22">
        <v>7</v>
      </c>
      <c r="B22" s="5" t="s">
        <v>46</v>
      </c>
      <c r="C22">
        <v>1.75</v>
      </c>
      <c r="D22">
        <v>2</v>
      </c>
      <c r="E22">
        <v>2.375</v>
      </c>
      <c r="F22">
        <v>2.4</v>
      </c>
      <c r="G22">
        <v>4</v>
      </c>
      <c r="H22">
        <v>4</v>
      </c>
      <c r="I22">
        <v>3.5</v>
      </c>
      <c r="J22">
        <v>4</v>
      </c>
      <c r="K22">
        <v>3</v>
      </c>
      <c r="L22">
        <v>2</v>
      </c>
      <c r="M22">
        <v>0</v>
      </c>
      <c r="N22">
        <v>0</v>
      </c>
      <c r="O22">
        <v>4</v>
      </c>
      <c r="P22">
        <v>4</v>
      </c>
      <c r="Q22">
        <v>4</v>
      </c>
      <c r="R22">
        <v>4</v>
      </c>
      <c r="S22">
        <v>4</v>
      </c>
      <c r="T22">
        <v>0</v>
      </c>
      <c r="U22">
        <f t="shared" si="0"/>
        <v>15</v>
      </c>
      <c r="V22">
        <f t="shared" si="1"/>
        <v>90</v>
      </c>
      <c r="W22" s="6">
        <f t="shared" si="2"/>
        <v>3.2683333333333331</v>
      </c>
    </row>
    <row r="23" spans="1:23">
      <c r="A23">
        <v>42</v>
      </c>
      <c r="B23" s="5" t="s">
        <v>47</v>
      </c>
      <c r="C23">
        <v>3.5</v>
      </c>
      <c r="D23">
        <v>0</v>
      </c>
      <c r="E23">
        <v>2.875</v>
      </c>
      <c r="F23">
        <v>1.6</v>
      </c>
      <c r="G23">
        <v>4</v>
      </c>
      <c r="H23">
        <v>0</v>
      </c>
      <c r="I23">
        <v>2</v>
      </c>
      <c r="J23">
        <v>4</v>
      </c>
      <c r="K23">
        <v>1</v>
      </c>
      <c r="L23">
        <v>0</v>
      </c>
      <c r="M23">
        <v>0</v>
      </c>
      <c r="N23">
        <v>0</v>
      </c>
      <c r="O23">
        <v>4</v>
      </c>
      <c r="P23">
        <v>4</v>
      </c>
      <c r="Q23">
        <v>4</v>
      </c>
      <c r="R23">
        <v>4</v>
      </c>
      <c r="S23">
        <v>4</v>
      </c>
      <c r="T23">
        <v>0</v>
      </c>
      <c r="U23">
        <f t="shared" si="0"/>
        <v>12</v>
      </c>
      <c r="V23">
        <f t="shared" si="1"/>
        <v>72</v>
      </c>
      <c r="W23" s="6">
        <f t="shared" si="2"/>
        <v>3.2479166666666668</v>
      </c>
    </row>
    <row r="24" spans="1:23">
      <c r="A24">
        <v>19</v>
      </c>
      <c r="B24" s="5" t="s">
        <v>48</v>
      </c>
      <c r="C24">
        <v>3</v>
      </c>
      <c r="D24">
        <v>1.6</v>
      </c>
      <c r="E24">
        <v>3.875</v>
      </c>
      <c r="F24">
        <v>2.4</v>
      </c>
      <c r="G24">
        <v>4</v>
      </c>
      <c r="H24">
        <v>0</v>
      </c>
      <c r="I24">
        <v>2</v>
      </c>
      <c r="J24">
        <v>4</v>
      </c>
      <c r="K24">
        <v>1</v>
      </c>
      <c r="L24">
        <v>2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0</v>
      </c>
      <c r="U24">
        <f t="shared" si="0"/>
        <v>16</v>
      </c>
      <c r="V24">
        <f t="shared" si="1"/>
        <v>96</v>
      </c>
      <c r="W24" s="6">
        <f t="shared" si="2"/>
        <v>3.2421875</v>
      </c>
    </row>
    <row r="25" spans="1:23">
      <c r="A25">
        <v>16</v>
      </c>
      <c r="B25" s="5" t="s">
        <v>49</v>
      </c>
      <c r="C25">
        <v>2.25</v>
      </c>
      <c r="D25">
        <v>0</v>
      </c>
      <c r="E25">
        <v>0</v>
      </c>
      <c r="F25">
        <v>1.6</v>
      </c>
      <c r="G25">
        <v>4</v>
      </c>
      <c r="H25">
        <v>0</v>
      </c>
      <c r="I25">
        <v>2</v>
      </c>
      <c r="J25">
        <v>4</v>
      </c>
      <c r="K25">
        <v>1</v>
      </c>
      <c r="L25">
        <v>4</v>
      </c>
      <c r="M25">
        <v>0</v>
      </c>
      <c r="N25">
        <v>0</v>
      </c>
      <c r="O25">
        <v>4</v>
      </c>
      <c r="P25">
        <v>4</v>
      </c>
      <c r="Q25">
        <v>4</v>
      </c>
      <c r="R25">
        <v>4</v>
      </c>
      <c r="S25">
        <v>4</v>
      </c>
      <c r="T25">
        <v>0</v>
      </c>
      <c r="U25">
        <f t="shared" si="0"/>
        <v>12</v>
      </c>
      <c r="V25">
        <f t="shared" si="1"/>
        <v>72</v>
      </c>
      <c r="W25" s="6">
        <f t="shared" si="2"/>
        <v>3.2375000000000003</v>
      </c>
    </row>
    <row r="26" spans="1:23">
      <c r="A26">
        <v>48</v>
      </c>
      <c r="B26" s="5" t="s">
        <v>50</v>
      </c>
      <c r="C26">
        <v>2.5</v>
      </c>
      <c r="D26">
        <v>2.7</v>
      </c>
      <c r="E26">
        <v>1</v>
      </c>
      <c r="F26">
        <v>3.2</v>
      </c>
      <c r="G26">
        <v>4</v>
      </c>
      <c r="H26">
        <v>0</v>
      </c>
      <c r="I26">
        <v>2</v>
      </c>
      <c r="J26">
        <v>4</v>
      </c>
      <c r="K26">
        <v>1</v>
      </c>
      <c r="L26">
        <v>4</v>
      </c>
      <c r="M26">
        <v>0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0</v>
      </c>
      <c r="U26">
        <f t="shared" si="0"/>
        <v>15</v>
      </c>
      <c r="V26">
        <f t="shared" si="1"/>
        <v>90</v>
      </c>
      <c r="W26" s="6">
        <f t="shared" si="2"/>
        <v>3.2266666666666666</v>
      </c>
    </row>
    <row r="27" spans="1:23">
      <c r="A27">
        <v>23</v>
      </c>
      <c r="B27" s="5" t="s">
        <v>51</v>
      </c>
      <c r="C27">
        <v>4</v>
      </c>
      <c r="D27">
        <v>2.5</v>
      </c>
      <c r="E27">
        <v>1</v>
      </c>
      <c r="F27">
        <v>2.4</v>
      </c>
      <c r="G27">
        <v>0</v>
      </c>
      <c r="H27">
        <v>0</v>
      </c>
      <c r="I27">
        <v>2</v>
      </c>
      <c r="J27">
        <v>4</v>
      </c>
      <c r="K27">
        <v>1</v>
      </c>
      <c r="L27">
        <v>4</v>
      </c>
      <c r="M27">
        <v>0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0</v>
      </c>
      <c r="U27">
        <f t="shared" si="0"/>
        <v>14</v>
      </c>
      <c r="V27">
        <f t="shared" si="1"/>
        <v>84</v>
      </c>
      <c r="W27" s="6">
        <f t="shared" si="2"/>
        <v>3.2071428571428569</v>
      </c>
    </row>
    <row r="28" spans="1:23">
      <c r="A28">
        <v>43</v>
      </c>
      <c r="B28" s="5" t="s">
        <v>52</v>
      </c>
      <c r="C28">
        <v>2.75</v>
      </c>
      <c r="D28">
        <v>1.4</v>
      </c>
      <c r="E28">
        <v>2.5</v>
      </c>
      <c r="F28">
        <v>2.4</v>
      </c>
      <c r="G28">
        <v>0</v>
      </c>
      <c r="H28">
        <v>3.5</v>
      </c>
      <c r="I28">
        <v>3.75</v>
      </c>
      <c r="J28">
        <v>4</v>
      </c>
      <c r="K28">
        <v>1</v>
      </c>
      <c r="L28">
        <v>2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0</v>
      </c>
      <c r="U28">
        <f t="shared" si="0"/>
        <v>16</v>
      </c>
      <c r="V28">
        <f t="shared" si="1"/>
        <v>96</v>
      </c>
      <c r="W28" s="6">
        <f t="shared" si="2"/>
        <v>3.2062499999999994</v>
      </c>
    </row>
    <row r="29" spans="1:23">
      <c r="A29">
        <v>12</v>
      </c>
      <c r="B29" s="5" t="s">
        <v>53</v>
      </c>
      <c r="C29">
        <v>1.25</v>
      </c>
      <c r="D29">
        <v>3.4</v>
      </c>
      <c r="E29">
        <v>2.125</v>
      </c>
      <c r="F29">
        <v>3.2</v>
      </c>
      <c r="G29">
        <v>4</v>
      </c>
      <c r="H29">
        <v>0</v>
      </c>
      <c r="I29">
        <v>2</v>
      </c>
      <c r="J29">
        <v>0</v>
      </c>
      <c r="K29">
        <v>3</v>
      </c>
      <c r="L29">
        <v>4</v>
      </c>
      <c r="M29">
        <v>0</v>
      </c>
      <c r="N29">
        <v>0</v>
      </c>
      <c r="O29">
        <v>2</v>
      </c>
      <c r="P29">
        <v>4</v>
      </c>
      <c r="Q29">
        <v>4</v>
      </c>
      <c r="R29">
        <v>4</v>
      </c>
      <c r="S29">
        <v>4</v>
      </c>
      <c r="T29">
        <v>3.75</v>
      </c>
      <c r="U29">
        <f t="shared" si="0"/>
        <v>14</v>
      </c>
      <c r="V29">
        <f t="shared" si="1"/>
        <v>84</v>
      </c>
      <c r="W29" s="6">
        <f t="shared" si="2"/>
        <v>3.1946428571428576</v>
      </c>
    </row>
    <row r="30" spans="1:23">
      <c r="A30">
        <v>54</v>
      </c>
      <c r="B30" s="5" t="s">
        <v>54</v>
      </c>
      <c r="C30">
        <v>1.75</v>
      </c>
      <c r="D30">
        <v>0</v>
      </c>
      <c r="E30">
        <v>2.375</v>
      </c>
      <c r="F30">
        <v>2.4</v>
      </c>
      <c r="G30">
        <v>4</v>
      </c>
      <c r="H30">
        <v>0</v>
      </c>
      <c r="I30">
        <v>2</v>
      </c>
      <c r="J30">
        <v>4</v>
      </c>
      <c r="K30">
        <v>1</v>
      </c>
      <c r="L30">
        <v>0</v>
      </c>
      <c r="M30">
        <v>4</v>
      </c>
      <c r="N30">
        <v>0</v>
      </c>
      <c r="O30">
        <v>4</v>
      </c>
      <c r="P30">
        <v>4</v>
      </c>
      <c r="Q30">
        <v>4</v>
      </c>
      <c r="R30">
        <v>4</v>
      </c>
      <c r="S30">
        <v>4</v>
      </c>
      <c r="T30">
        <v>0</v>
      </c>
      <c r="U30">
        <f t="shared" si="0"/>
        <v>13</v>
      </c>
      <c r="V30">
        <f t="shared" si="1"/>
        <v>78</v>
      </c>
      <c r="W30" s="6">
        <f t="shared" si="2"/>
        <v>3.194230769230769</v>
      </c>
    </row>
    <row r="31" spans="1:23">
      <c r="A31">
        <v>11</v>
      </c>
      <c r="B31" s="5" t="s">
        <v>55</v>
      </c>
      <c r="C31">
        <v>2.25</v>
      </c>
      <c r="D31">
        <v>2.1</v>
      </c>
      <c r="E31">
        <v>2.5</v>
      </c>
      <c r="F31">
        <v>2.4</v>
      </c>
      <c r="G31">
        <v>4</v>
      </c>
      <c r="H31">
        <v>3.25</v>
      </c>
      <c r="I31">
        <v>3.75</v>
      </c>
      <c r="J31">
        <v>0</v>
      </c>
      <c r="K31">
        <v>4</v>
      </c>
      <c r="L31">
        <v>0</v>
      </c>
      <c r="M31">
        <v>0</v>
      </c>
      <c r="N31">
        <v>0</v>
      </c>
      <c r="O31">
        <v>2</v>
      </c>
      <c r="P31">
        <v>4</v>
      </c>
      <c r="Q31">
        <v>0</v>
      </c>
      <c r="R31">
        <v>4</v>
      </c>
      <c r="S31">
        <v>4</v>
      </c>
      <c r="T31">
        <v>0</v>
      </c>
      <c r="U31">
        <f t="shared" si="0"/>
        <v>12</v>
      </c>
      <c r="V31">
        <f t="shared" si="1"/>
        <v>72</v>
      </c>
      <c r="W31" s="6">
        <f t="shared" si="2"/>
        <v>3.1875</v>
      </c>
    </row>
    <row r="32" spans="1:23">
      <c r="A32">
        <v>74</v>
      </c>
      <c r="B32" s="5" t="s">
        <v>56</v>
      </c>
      <c r="C32">
        <v>2.75</v>
      </c>
      <c r="D32">
        <v>1.3</v>
      </c>
      <c r="E32">
        <v>3.625</v>
      </c>
      <c r="F32">
        <v>3.2</v>
      </c>
      <c r="G32">
        <v>4</v>
      </c>
      <c r="H32">
        <v>0</v>
      </c>
      <c r="I32">
        <v>2</v>
      </c>
      <c r="J32">
        <v>0</v>
      </c>
      <c r="K32">
        <v>1</v>
      </c>
      <c r="L32">
        <v>4</v>
      </c>
      <c r="M32">
        <v>0</v>
      </c>
      <c r="N32">
        <v>0</v>
      </c>
      <c r="O32">
        <v>4</v>
      </c>
      <c r="P32">
        <v>4</v>
      </c>
      <c r="Q32">
        <v>0</v>
      </c>
      <c r="R32">
        <v>4</v>
      </c>
      <c r="S32">
        <v>4</v>
      </c>
      <c r="T32">
        <v>0</v>
      </c>
      <c r="U32">
        <f t="shared" si="0"/>
        <v>12</v>
      </c>
      <c r="V32">
        <f t="shared" si="1"/>
        <v>72</v>
      </c>
      <c r="W32" s="6">
        <f t="shared" si="2"/>
        <v>3.15625</v>
      </c>
    </row>
    <row r="33" spans="1:23">
      <c r="A33">
        <v>18</v>
      </c>
      <c r="B33" s="5" t="s">
        <v>57</v>
      </c>
      <c r="C33">
        <v>2.5</v>
      </c>
      <c r="D33">
        <v>2.1</v>
      </c>
      <c r="E33">
        <v>2.625</v>
      </c>
      <c r="F33">
        <v>1.6</v>
      </c>
      <c r="G33">
        <v>4</v>
      </c>
      <c r="H33">
        <v>4</v>
      </c>
      <c r="I33">
        <v>4</v>
      </c>
      <c r="J33">
        <v>4</v>
      </c>
      <c r="K33">
        <v>2.75</v>
      </c>
      <c r="L33">
        <v>0</v>
      </c>
      <c r="M33">
        <v>0</v>
      </c>
      <c r="N33">
        <v>4</v>
      </c>
      <c r="O33">
        <v>2</v>
      </c>
      <c r="P33">
        <v>0</v>
      </c>
      <c r="Q33">
        <v>0</v>
      </c>
      <c r="R33">
        <v>4</v>
      </c>
      <c r="S33">
        <v>0</v>
      </c>
      <c r="T33">
        <v>0</v>
      </c>
      <c r="U33">
        <f t="shared" si="0"/>
        <v>12</v>
      </c>
      <c r="V33">
        <f t="shared" si="1"/>
        <v>72</v>
      </c>
      <c r="W33" s="6">
        <f t="shared" si="2"/>
        <v>3.1312500000000001</v>
      </c>
    </row>
    <row r="34" spans="1:23">
      <c r="A34">
        <v>45</v>
      </c>
      <c r="B34" s="5" t="s">
        <v>58</v>
      </c>
      <c r="C34">
        <v>3.75</v>
      </c>
      <c r="D34">
        <v>0</v>
      </c>
      <c r="E34">
        <v>2.875</v>
      </c>
      <c r="F34">
        <v>1.6</v>
      </c>
      <c r="G34">
        <v>0</v>
      </c>
      <c r="H34">
        <v>0</v>
      </c>
      <c r="I34">
        <v>2</v>
      </c>
      <c r="J34">
        <v>4</v>
      </c>
      <c r="K34">
        <v>1</v>
      </c>
      <c r="L34">
        <v>0</v>
      </c>
      <c r="M34">
        <v>0</v>
      </c>
      <c r="N34">
        <v>0</v>
      </c>
      <c r="O34">
        <v>4</v>
      </c>
      <c r="P34">
        <v>4</v>
      </c>
      <c r="Q34">
        <v>4</v>
      </c>
      <c r="R34">
        <v>4</v>
      </c>
      <c r="S34">
        <v>0</v>
      </c>
      <c r="T34">
        <v>0</v>
      </c>
      <c r="U34">
        <f t="shared" si="0"/>
        <v>10</v>
      </c>
      <c r="V34">
        <f t="shared" si="1"/>
        <v>60</v>
      </c>
      <c r="W34" s="6">
        <f t="shared" si="2"/>
        <v>3.1225000000000005</v>
      </c>
    </row>
    <row r="35" spans="1:23">
      <c r="A35">
        <v>71</v>
      </c>
      <c r="B35" s="5" t="s">
        <v>59</v>
      </c>
      <c r="C35">
        <v>2.25</v>
      </c>
      <c r="D35">
        <v>1.6</v>
      </c>
      <c r="E35">
        <v>3.625</v>
      </c>
      <c r="F35">
        <v>3.2</v>
      </c>
      <c r="G35">
        <v>0</v>
      </c>
      <c r="H35">
        <v>0</v>
      </c>
      <c r="I35">
        <v>2</v>
      </c>
      <c r="J35">
        <v>4</v>
      </c>
      <c r="K35">
        <v>1</v>
      </c>
      <c r="L35">
        <v>2</v>
      </c>
      <c r="M35">
        <v>0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0</v>
      </c>
      <c r="U35">
        <f t="shared" si="0"/>
        <v>14</v>
      </c>
      <c r="V35">
        <f t="shared" si="1"/>
        <v>84</v>
      </c>
      <c r="W35" s="6">
        <f t="shared" si="2"/>
        <v>3.1196428571428565</v>
      </c>
    </row>
    <row r="36" spans="1:23">
      <c r="A36">
        <v>52</v>
      </c>
      <c r="B36" s="5" t="s">
        <v>60</v>
      </c>
      <c r="C36">
        <v>2</v>
      </c>
      <c r="D36">
        <v>2.7</v>
      </c>
      <c r="E36">
        <v>3.5</v>
      </c>
      <c r="F36">
        <v>3.2</v>
      </c>
      <c r="G36">
        <v>4</v>
      </c>
      <c r="H36">
        <v>0</v>
      </c>
      <c r="I36">
        <v>2</v>
      </c>
      <c r="J36">
        <v>4</v>
      </c>
      <c r="K36">
        <v>1</v>
      </c>
      <c r="L36">
        <v>2</v>
      </c>
      <c r="M36">
        <v>0</v>
      </c>
      <c r="N36">
        <v>0</v>
      </c>
      <c r="O36">
        <v>4</v>
      </c>
      <c r="P36">
        <v>4</v>
      </c>
      <c r="Q36">
        <v>0</v>
      </c>
      <c r="R36">
        <v>4</v>
      </c>
      <c r="S36">
        <v>4</v>
      </c>
      <c r="T36">
        <v>0</v>
      </c>
      <c r="U36">
        <f t="shared" si="0"/>
        <v>13</v>
      </c>
      <c r="V36">
        <f t="shared" si="1"/>
        <v>78</v>
      </c>
      <c r="W36" s="6">
        <f t="shared" si="2"/>
        <v>3.1076923076923073</v>
      </c>
    </row>
    <row r="37" spans="1:23">
      <c r="A37">
        <v>30</v>
      </c>
      <c r="B37" s="5" t="s">
        <v>61</v>
      </c>
      <c r="C37">
        <v>2</v>
      </c>
      <c r="D37">
        <v>1.9</v>
      </c>
      <c r="E37">
        <v>2.375</v>
      </c>
      <c r="F37">
        <v>2.4</v>
      </c>
      <c r="G37">
        <v>0</v>
      </c>
      <c r="H37">
        <v>3</v>
      </c>
      <c r="I37">
        <v>3.75</v>
      </c>
      <c r="J37">
        <v>0</v>
      </c>
      <c r="K37">
        <v>2.75</v>
      </c>
      <c r="L37">
        <v>0</v>
      </c>
      <c r="M37">
        <v>0</v>
      </c>
      <c r="N37">
        <v>4</v>
      </c>
      <c r="O37">
        <v>4</v>
      </c>
      <c r="P37">
        <v>4</v>
      </c>
      <c r="Q37">
        <v>0</v>
      </c>
      <c r="R37">
        <v>4</v>
      </c>
      <c r="S37">
        <v>0</v>
      </c>
      <c r="T37">
        <v>0</v>
      </c>
      <c r="U37">
        <f t="shared" si="0"/>
        <v>11</v>
      </c>
      <c r="V37">
        <f t="shared" si="1"/>
        <v>66</v>
      </c>
      <c r="W37" s="6">
        <f t="shared" si="2"/>
        <v>3.1068181818181815</v>
      </c>
    </row>
    <row r="38" spans="1:23">
      <c r="A38">
        <v>8</v>
      </c>
      <c r="B38" s="5" t="s">
        <v>62</v>
      </c>
      <c r="C38">
        <v>2.5</v>
      </c>
      <c r="D38">
        <v>0</v>
      </c>
      <c r="E38">
        <v>1</v>
      </c>
      <c r="F38">
        <v>2.4</v>
      </c>
      <c r="G38">
        <v>4</v>
      </c>
      <c r="H38">
        <v>0</v>
      </c>
      <c r="I38">
        <v>2</v>
      </c>
      <c r="J38">
        <v>4</v>
      </c>
      <c r="K38">
        <v>1</v>
      </c>
      <c r="L38">
        <v>0</v>
      </c>
      <c r="M38">
        <v>0</v>
      </c>
      <c r="N38">
        <v>0</v>
      </c>
      <c r="O38">
        <v>4</v>
      </c>
      <c r="P38">
        <v>4</v>
      </c>
      <c r="Q38">
        <v>4</v>
      </c>
      <c r="R38">
        <v>4</v>
      </c>
      <c r="S38">
        <v>4</v>
      </c>
      <c r="T38">
        <v>0</v>
      </c>
      <c r="U38">
        <f t="shared" si="0"/>
        <v>12</v>
      </c>
      <c r="V38">
        <f t="shared" si="1"/>
        <v>72</v>
      </c>
      <c r="W38" s="6">
        <f t="shared" si="2"/>
        <v>3.0749999999999997</v>
      </c>
    </row>
    <row r="39" spans="1:23">
      <c r="A39">
        <v>2</v>
      </c>
      <c r="B39" s="5" t="s">
        <v>63</v>
      </c>
      <c r="C39">
        <v>2.75</v>
      </c>
      <c r="D39">
        <v>2.1</v>
      </c>
      <c r="E39">
        <v>2.5</v>
      </c>
      <c r="F39">
        <v>1.6</v>
      </c>
      <c r="G39">
        <v>4</v>
      </c>
      <c r="H39">
        <v>3.75</v>
      </c>
      <c r="I39">
        <v>4</v>
      </c>
      <c r="J39">
        <v>4</v>
      </c>
      <c r="K39">
        <v>1</v>
      </c>
      <c r="L39">
        <v>2</v>
      </c>
      <c r="M39">
        <v>0</v>
      </c>
      <c r="N39">
        <v>0</v>
      </c>
      <c r="O39">
        <v>4</v>
      </c>
      <c r="P39">
        <v>0</v>
      </c>
      <c r="Q39">
        <v>0</v>
      </c>
      <c r="R39">
        <v>4</v>
      </c>
      <c r="S39">
        <v>4</v>
      </c>
      <c r="T39">
        <v>0</v>
      </c>
      <c r="U39">
        <f t="shared" si="0"/>
        <v>13</v>
      </c>
      <c r="V39">
        <f t="shared" si="1"/>
        <v>78</v>
      </c>
      <c r="W39" s="6">
        <f t="shared" si="2"/>
        <v>3.0538461538461541</v>
      </c>
    </row>
    <row r="40" spans="1:23">
      <c r="A40">
        <v>61</v>
      </c>
      <c r="B40" s="5" t="s">
        <v>64</v>
      </c>
      <c r="C40">
        <v>0</v>
      </c>
      <c r="D40">
        <v>1.8</v>
      </c>
      <c r="E40">
        <v>2</v>
      </c>
      <c r="F40">
        <v>3.2</v>
      </c>
      <c r="G40">
        <v>4</v>
      </c>
      <c r="H40">
        <v>2.5</v>
      </c>
      <c r="I40">
        <v>3.5</v>
      </c>
      <c r="J40">
        <v>0</v>
      </c>
      <c r="K40">
        <v>2.625</v>
      </c>
      <c r="L40">
        <v>2</v>
      </c>
      <c r="M40">
        <v>4</v>
      </c>
      <c r="N40">
        <v>0</v>
      </c>
      <c r="O40">
        <v>2</v>
      </c>
      <c r="P40">
        <v>0</v>
      </c>
      <c r="Q40">
        <v>4</v>
      </c>
      <c r="R40">
        <v>4</v>
      </c>
      <c r="S40">
        <v>4</v>
      </c>
      <c r="T40">
        <v>0</v>
      </c>
      <c r="U40">
        <f t="shared" si="0"/>
        <v>13</v>
      </c>
      <c r="V40">
        <f t="shared" si="1"/>
        <v>78</v>
      </c>
      <c r="W40" s="6">
        <f t="shared" si="2"/>
        <v>3.0480769230769229</v>
      </c>
    </row>
    <row r="41" spans="1:23">
      <c r="A41">
        <v>56</v>
      </c>
      <c r="B41" s="5" t="s">
        <v>65</v>
      </c>
      <c r="C41">
        <v>2</v>
      </c>
      <c r="D41">
        <v>2.2999999999999998</v>
      </c>
      <c r="E41">
        <v>3.375</v>
      </c>
      <c r="F41">
        <v>2.4</v>
      </c>
      <c r="G41">
        <v>0</v>
      </c>
      <c r="H41">
        <v>0</v>
      </c>
      <c r="I41">
        <v>2</v>
      </c>
      <c r="J41">
        <v>4</v>
      </c>
      <c r="K41">
        <v>1</v>
      </c>
      <c r="L41">
        <v>4</v>
      </c>
      <c r="M41">
        <v>0</v>
      </c>
      <c r="N41">
        <v>0</v>
      </c>
      <c r="O41">
        <v>2</v>
      </c>
      <c r="P41">
        <v>4</v>
      </c>
      <c r="Q41">
        <v>4</v>
      </c>
      <c r="R41">
        <v>4</v>
      </c>
      <c r="S41">
        <v>4</v>
      </c>
      <c r="T41">
        <v>0</v>
      </c>
      <c r="U41">
        <f t="shared" si="0"/>
        <v>13</v>
      </c>
      <c r="V41">
        <f t="shared" si="1"/>
        <v>78</v>
      </c>
      <c r="W41" s="6">
        <f t="shared" si="2"/>
        <v>3.0057692307692312</v>
      </c>
    </row>
    <row r="42" spans="1:23">
      <c r="A42">
        <v>47</v>
      </c>
      <c r="B42" s="5" t="s">
        <v>66</v>
      </c>
      <c r="C42">
        <v>2.25</v>
      </c>
      <c r="D42">
        <v>0.8</v>
      </c>
      <c r="E42">
        <v>2.375</v>
      </c>
      <c r="F42">
        <v>1.6</v>
      </c>
      <c r="G42">
        <v>4</v>
      </c>
      <c r="H42">
        <v>0</v>
      </c>
      <c r="I42">
        <v>2</v>
      </c>
      <c r="J42">
        <v>4</v>
      </c>
      <c r="K42">
        <v>2</v>
      </c>
      <c r="L42">
        <v>2</v>
      </c>
      <c r="M42">
        <v>0</v>
      </c>
      <c r="N42">
        <v>0</v>
      </c>
      <c r="O42">
        <v>0</v>
      </c>
      <c r="P42">
        <v>4</v>
      </c>
      <c r="Q42">
        <v>4</v>
      </c>
      <c r="R42">
        <v>4</v>
      </c>
      <c r="S42">
        <v>0</v>
      </c>
      <c r="T42">
        <v>0</v>
      </c>
      <c r="U42">
        <f t="shared" si="0"/>
        <v>11</v>
      </c>
      <c r="V42">
        <f t="shared" si="1"/>
        <v>66</v>
      </c>
      <c r="W42" s="6">
        <f t="shared" si="2"/>
        <v>3.002272727272727</v>
      </c>
    </row>
    <row r="43" spans="1:23">
      <c r="A43">
        <v>59</v>
      </c>
      <c r="B43" s="5" t="s">
        <v>67</v>
      </c>
      <c r="C43">
        <v>3.5</v>
      </c>
      <c r="D43">
        <v>2.7</v>
      </c>
      <c r="E43">
        <v>3.5</v>
      </c>
      <c r="F43">
        <v>3.2</v>
      </c>
      <c r="G43">
        <v>4</v>
      </c>
      <c r="H43">
        <v>0</v>
      </c>
      <c r="I43">
        <v>2</v>
      </c>
      <c r="J43">
        <v>0</v>
      </c>
      <c r="K43">
        <v>1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4</v>
      </c>
      <c r="S43">
        <v>4</v>
      </c>
      <c r="T43">
        <v>0</v>
      </c>
      <c r="U43">
        <f t="shared" si="0"/>
        <v>10</v>
      </c>
      <c r="V43">
        <f t="shared" si="1"/>
        <v>60</v>
      </c>
      <c r="W43" s="6">
        <f t="shared" si="2"/>
        <v>2.9899999999999998</v>
      </c>
    </row>
    <row r="44" spans="1:23">
      <c r="A44">
        <v>79</v>
      </c>
      <c r="B44" s="5" t="s">
        <v>68</v>
      </c>
      <c r="C44">
        <v>2.5</v>
      </c>
      <c r="D44">
        <v>0</v>
      </c>
      <c r="E44">
        <v>0</v>
      </c>
      <c r="F44">
        <v>2.4</v>
      </c>
      <c r="G44">
        <v>0</v>
      </c>
      <c r="H44">
        <v>0</v>
      </c>
      <c r="I44">
        <v>2</v>
      </c>
      <c r="J44">
        <v>4</v>
      </c>
      <c r="K44">
        <v>1</v>
      </c>
      <c r="L44">
        <v>2</v>
      </c>
      <c r="M44">
        <v>0</v>
      </c>
      <c r="N44">
        <v>0</v>
      </c>
      <c r="O44">
        <v>4</v>
      </c>
      <c r="P44">
        <v>4</v>
      </c>
      <c r="Q44">
        <v>0</v>
      </c>
      <c r="R44">
        <v>4</v>
      </c>
      <c r="S44">
        <v>4</v>
      </c>
      <c r="T44">
        <v>0</v>
      </c>
      <c r="U44">
        <f t="shared" si="0"/>
        <v>10</v>
      </c>
      <c r="V44">
        <f t="shared" si="1"/>
        <v>60</v>
      </c>
      <c r="W44" s="6">
        <f t="shared" si="2"/>
        <v>2.9899999999999998</v>
      </c>
    </row>
    <row r="45" spans="1:23">
      <c r="A45">
        <v>63</v>
      </c>
      <c r="B45" s="5" t="s">
        <v>69</v>
      </c>
      <c r="C45">
        <v>0.75</v>
      </c>
      <c r="D45">
        <v>2.6</v>
      </c>
      <c r="E45">
        <v>3.125</v>
      </c>
      <c r="F45">
        <v>2.4</v>
      </c>
      <c r="G45">
        <v>4</v>
      </c>
      <c r="H45">
        <v>3.5</v>
      </c>
      <c r="I45">
        <v>3.5</v>
      </c>
      <c r="J45">
        <v>0</v>
      </c>
      <c r="K45">
        <v>1</v>
      </c>
      <c r="L45">
        <v>2</v>
      </c>
      <c r="M45">
        <v>0</v>
      </c>
      <c r="N45">
        <v>0</v>
      </c>
      <c r="O45">
        <v>2</v>
      </c>
      <c r="P45">
        <v>0</v>
      </c>
      <c r="Q45">
        <v>0</v>
      </c>
      <c r="R45">
        <v>4</v>
      </c>
      <c r="S45">
        <v>4</v>
      </c>
      <c r="T45">
        <v>0</v>
      </c>
      <c r="U45">
        <f t="shared" si="0"/>
        <v>11</v>
      </c>
      <c r="V45">
        <f t="shared" si="1"/>
        <v>66</v>
      </c>
      <c r="W45" s="6">
        <f t="shared" si="2"/>
        <v>2.9886363636363638</v>
      </c>
    </row>
    <row r="46" spans="1:23">
      <c r="A46">
        <v>49</v>
      </c>
      <c r="B46" s="5" t="s">
        <v>70</v>
      </c>
      <c r="C46">
        <v>2</v>
      </c>
      <c r="D46">
        <v>0</v>
      </c>
      <c r="E46">
        <v>1</v>
      </c>
      <c r="F46">
        <v>0.8</v>
      </c>
      <c r="G46">
        <v>0</v>
      </c>
      <c r="H46">
        <v>0</v>
      </c>
      <c r="I46">
        <v>0</v>
      </c>
      <c r="J46">
        <v>0</v>
      </c>
      <c r="K46">
        <v>1</v>
      </c>
      <c r="L46">
        <v>4</v>
      </c>
      <c r="M46">
        <v>0</v>
      </c>
      <c r="N46">
        <v>4</v>
      </c>
      <c r="O46">
        <v>0</v>
      </c>
      <c r="P46">
        <v>4</v>
      </c>
      <c r="Q46">
        <v>0</v>
      </c>
      <c r="R46">
        <v>4</v>
      </c>
      <c r="S46">
        <v>0</v>
      </c>
      <c r="T46">
        <v>0</v>
      </c>
      <c r="U46">
        <f t="shared" si="0"/>
        <v>7</v>
      </c>
      <c r="V46">
        <f t="shared" si="1"/>
        <v>42</v>
      </c>
      <c r="W46" s="6">
        <f t="shared" si="2"/>
        <v>2.9714285714285715</v>
      </c>
    </row>
    <row r="47" spans="1:23">
      <c r="A47">
        <v>66</v>
      </c>
      <c r="B47" s="5" t="s">
        <v>71</v>
      </c>
      <c r="C47">
        <v>0.5</v>
      </c>
      <c r="D47">
        <v>1.6</v>
      </c>
      <c r="E47">
        <v>1</v>
      </c>
      <c r="F47">
        <v>2.4</v>
      </c>
      <c r="G47">
        <v>4</v>
      </c>
      <c r="H47">
        <v>0</v>
      </c>
      <c r="I47">
        <v>2</v>
      </c>
      <c r="J47">
        <v>0</v>
      </c>
      <c r="K47">
        <v>2.5</v>
      </c>
      <c r="L47">
        <v>2</v>
      </c>
      <c r="M47">
        <v>4</v>
      </c>
      <c r="N47">
        <v>4</v>
      </c>
      <c r="O47">
        <v>2</v>
      </c>
      <c r="P47">
        <v>4</v>
      </c>
      <c r="Q47">
        <v>0</v>
      </c>
      <c r="R47">
        <v>4</v>
      </c>
      <c r="S47">
        <v>4</v>
      </c>
      <c r="T47">
        <v>3.5</v>
      </c>
      <c r="U47">
        <f t="shared" si="0"/>
        <v>14</v>
      </c>
      <c r="V47">
        <f t="shared" si="1"/>
        <v>84</v>
      </c>
      <c r="W47" s="6">
        <f t="shared" si="2"/>
        <v>2.9642857142857144</v>
      </c>
    </row>
    <row r="48" spans="1:23">
      <c r="A48">
        <v>62</v>
      </c>
      <c r="B48" s="5" t="s">
        <v>72</v>
      </c>
      <c r="C48">
        <v>1</v>
      </c>
      <c r="D48">
        <v>3.4</v>
      </c>
      <c r="E48">
        <v>3</v>
      </c>
      <c r="F48">
        <v>3.2</v>
      </c>
      <c r="G48">
        <v>0</v>
      </c>
      <c r="H48">
        <v>3</v>
      </c>
      <c r="I48">
        <v>3.25</v>
      </c>
      <c r="J48">
        <v>0</v>
      </c>
      <c r="K48">
        <v>3.75</v>
      </c>
      <c r="L48">
        <v>2</v>
      </c>
      <c r="M48">
        <v>0</v>
      </c>
      <c r="N48">
        <v>0</v>
      </c>
      <c r="O48">
        <v>0</v>
      </c>
      <c r="P48">
        <v>0</v>
      </c>
      <c r="Q48">
        <v>4</v>
      </c>
      <c r="R48">
        <v>0</v>
      </c>
      <c r="S48">
        <v>0</v>
      </c>
      <c r="T48">
        <v>0</v>
      </c>
      <c r="U48">
        <f t="shared" si="0"/>
        <v>9</v>
      </c>
      <c r="V48">
        <f t="shared" si="1"/>
        <v>54</v>
      </c>
      <c r="W48" s="6">
        <f t="shared" si="2"/>
        <v>2.9555555555555562</v>
      </c>
    </row>
    <row r="49" spans="1:23">
      <c r="A49">
        <v>67</v>
      </c>
      <c r="B49" s="5" t="s">
        <v>73</v>
      </c>
      <c r="C49">
        <v>2.5</v>
      </c>
      <c r="D49">
        <v>2</v>
      </c>
      <c r="E49">
        <v>3.5</v>
      </c>
      <c r="F49">
        <v>3.2</v>
      </c>
      <c r="G49">
        <v>0</v>
      </c>
      <c r="H49">
        <v>0</v>
      </c>
      <c r="I49">
        <v>2</v>
      </c>
      <c r="J49">
        <v>4</v>
      </c>
      <c r="K49">
        <v>1</v>
      </c>
      <c r="L49">
        <v>2</v>
      </c>
      <c r="M49">
        <v>0</v>
      </c>
      <c r="N49">
        <v>0</v>
      </c>
      <c r="O49">
        <v>2</v>
      </c>
      <c r="P49">
        <v>4</v>
      </c>
      <c r="Q49">
        <v>4</v>
      </c>
      <c r="R49">
        <v>4</v>
      </c>
      <c r="S49">
        <v>4</v>
      </c>
      <c r="T49">
        <v>0</v>
      </c>
      <c r="U49">
        <f t="shared" si="0"/>
        <v>13</v>
      </c>
      <c r="V49">
        <f t="shared" si="1"/>
        <v>78</v>
      </c>
      <c r="W49" s="6">
        <f t="shared" si="2"/>
        <v>2.9384615384615387</v>
      </c>
    </row>
    <row r="50" spans="1:23">
      <c r="A50">
        <v>24</v>
      </c>
      <c r="B50" s="5" t="s">
        <v>74</v>
      </c>
      <c r="C50">
        <v>0.75</v>
      </c>
      <c r="D50">
        <v>1.9</v>
      </c>
      <c r="E50">
        <v>2.125</v>
      </c>
      <c r="F50">
        <v>2.4</v>
      </c>
      <c r="G50">
        <v>4</v>
      </c>
      <c r="H50">
        <v>0</v>
      </c>
      <c r="I50">
        <v>2</v>
      </c>
      <c r="J50">
        <v>4</v>
      </c>
      <c r="K50">
        <v>1</v>
      </c>
      <c r="L50">
        <v>2</v>
      </c>
      <c r="M50">
        <v>0</v>
      </c>
      <c r="N50">
        <v>0</v>
      </c>
      <c r="O50">
        <v>2</v>
      </c>
      <c r="P50">
        <v>4</v>
      </c>
      <c r="Q50">
        <v>4</v>
      </c>
      <c r="R50">
        <v>4</v>
      </c>
      <c r="S50">
        <v>4</v>
      </c>
      <c r="T50">
        <v>0</v>
      </c>
      <c r="U50">
        <f t="shared" si="0"/>
        <v>13</v>
      </c>
      <c r="V50">
        <f t="shared" si="1"/>
        <v>78</v>
      </c>
      <c r="W50" s="6">
        <f t="shared" si="2"/>
        <v>2.9365384615384613</v>
      </c>
    </row>
    <row r="51" spans="1:23">
      <c r="A51">
        <v>50</v>
      </c>
      <c r="B51" s="5" t="s">
        <v>75</v>
      </c>
      <c r="C51">
        <v>2.75</v>
      </c>
      <c r="D51">
        <v>0.8</v>
      </c>
      <c r="E51">
        <v>1</v>
      </c>
      <c r="F51">
        <v>1.6</v>
      </c>
      <c r="G51">
        <v>0</v>
      </c>
      <c r="H51">
        <v>0</v>
      </c>
      <c r="I51">
        <v>2</v>
      </c>
      <c r="J51">
        <v>4</v>
      </c>
      <c r="K51">
        <v>1</v>
      </c>
      <c r="L51">
        <v>2</v>
      </c>
      <c r="M51">
        <v>0</v>
      </c>
      <c r="N51">
        <v>0</v>
      </c>
      <c r="O51">
        <v>4</v>
      </c>
      <c r="P51">
        <v>4</v>
      </c>
      <c r="Q51">
        <v>4</v>
      </c>
      <c r="R51">
        <v>4</v>
      </c>
      <c r="S51">
        <v>4</v>
      </c>
      <c r="T51">
        <v>0</v>
      </c>
      <c r="U51">
        <f t="shared" si="0"/>
        <v>12</v>
      </c>
      <c r="V51">
        <f t="shared" si="1"/>
        <v>72</v>
      </c>
      <c r="W51" s="6">
        <f t="shared" si="2"/>
        <v>2.9291666666666663</v>
      </c>
    </row>
    <row r="52" spans="1:23">
      <c r="A52">
        <v>26</v>
      </c>
      <c r="B52" s="5" t="s">
        <v>76</v>
      </c>
      <c r="C52">
        <v>0.75</v>
      </c>
      <c r="D52">
        <v>2.4</v>
      </c>
      <c r="E52">
        <v>2.5</v>
      </c>
      <c r="F52">
        <v>2.4</v>
      </c>
      <c r="G52">
        <v>0</v>
      </c>
      <c r="H52">
        <v>0</v>
      </c>
      <c r="I52">
        <v>2</v>
      </c>
      <c r="J52">
        <v>0</v>
      </c>
      <c r="K52">
        <v>1</v>
      </c>
      <c r="L52">
        <v>4</v>
      </c>
      <c r="M52">
        <v>0</v>
      </c>
      <c r="N52">
        <v>0</v>
      </c>
      <c r="O52">
        <v>2</v>
      </c>
      <c r="P52">
        <v>0</v>
      </c>
      <c r="Q52">
        <v>4</v>
      </c>
      <c r="R52">
        <v>4</v>
      </c>
      <c r="S52">
        <v>4</v>
      </c>
      <c r="T52">
        <v>0</v>
      </c>
      <c r="U52">
        <f t="shared" si="0"/>
        <v>10</v>
      </c>
      <c r="V52">
        <f t="shared" si="1"/>
        <v>60</v>
      </c>
      <c r="W52" s="6">
        <f t="shared" si="2"/>
        <v>2.9050000000000002</v>
      </c>
    </row>
    <row r="53" spans="1:23">
      <c r="A53">
        <v>78</v>
      </c>
      <c r="B53" s="5" t="s">
        <v>77</v>
      </c>
      <c r="C53">
        <v>1</v>
      </c>
      <c r="D53">
        <v>1.8</v>
      </c>
      <c r="E53">
        <v>2.25</v>
      </c>
      <c r="F53">
        <v>2.4</v>
      </c>
      <c r="G53">
        <v>4</v>
      </c>
      <c r="H53">
        <v>3</v>
      </c>
      <c r="I53">
        <v>3.5</v>
      </c>
      <c r="J53">
        <v>0</v>
      </c>
      <c r="K53">
        <v>2.75</v>
      </c>
      <c r="L53">
        <v>0</v>
      </c>
      <c r="M53">
        <v>0</v>
      </c>
      <c r="N53">
        <v>0</v>
      </c>
      <c r="O53">
        <v>2</v>
      </c>
      <c r="P53">
        <v>4</v>
      </c>
      <c r="Q53">
        <v>0</v>
      </c>
      <c r="R53">
        <v>4</v>
      </c>
      <c r="S53">
        <v>4</v>
      </c>
      <c r="T53">
        <v>0</v>
      </c>
      <c r="U53">
        <f t="shared" si="0"/>
        <v>12</v>
      </c>
      <c r="V53">
        <f t="shared" si="1"/>
        <v>72</v>
      </c>
      <c r="W53" s="6">
        <f t="shared" si="2"/>
        <v>2.8916666666666671</v>
      </c>
    </row>
    <row r="54" spans="1:23">
      <c r="A54">
        <v>29</v>
      </c>
      <c r="B54" s="5" t="s">
        <v>78</v>
      </c>
      <c r="C54">
        <v>3.25</v>
      </c>
      <c r="D54">
        <v>3</v>
      </c>
      <c r="E54">
        <v>3.5</v>
      </c>
      <c r="F54">
        <v>3.2</v>
      </c>
      <c r="G54">
        <v>0</v>
      </c>
      <c r="H54">
        <v>0</v>
      </c>
      <c r="I54">
        <v>2</v>
      </c>
      <c r="J54">
        <v>4</v>
      </c>
      <c r="K54">
        <v>1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f t="shared" si="0"/>
        <v>9</v>
      </c>
      <c r="V54">
        <f t="shared" si="1"/>
        <v>54</v>
      </c>
      <c r="W54" s="6">
        <f t="shared" si="2"/>
        <v>2.8833333333333333</v>
      </c>
    </row>
    <row r="55" spans="1:23">
      <c r="A55">
        <v>34</v>
      </c>
      <c r="B55" s="5" t="s">
        <v>79</v>
      </c>
      <c r="C55">
        <v>1</v>
      </c>
      <c r="D55">
        <v>0.8</v>
      </c>
      <c r="E55">
        <v>2.25</v>
      </c>
      <c r="F55">
        <v>2.4</v>
      </c>
      <c r="G55">
        <v>0</v>
      </c>
      <c r="H55">
        <v>3</v>
      </c>
      <c r="I55">
        <v>3.5</v>
      </c>
      <c r="J55">
        <v>4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4</v>
      </c>
      <c r="T55">
        <v>0</v>
      </c>
      <c r="U55">
        <f t="shared" si="0"/>
        <v>9</v>
      </c>
      <c r="V55">
        <f t="shared" si="1"/>
        <v>54</v>
      </c>
      <c r="W55" s="6">
        <f t="shared" si="2"/>
        <v>2.8833333333333333</v>
      </c>
    </row>
    <row r="56" spans="1:23">
      <c r="A56">
        <v>25</v>
      </c>
      <c r="B56" s="5" t="s">
        <v>80</v>
      </c>
      <c r="C56">
        <v>2.25</v>
      </c>
      <c r="D56">
        <v>0</v>
      </c>
      <c r="E56">
        <v>0</v>
      </c>
      <c r="F56">
        <v>0.8</v>
      </c>
      <c r="G56">
        <v>4</v>
      </c>
      <c r="H56">
        <v>0</v>
      </c>
      <c r="I56">
        <v>0</v>
      </c>
      <c r="J56">
        <v>0</v>
      </c>
      <c r="K56">
        <v>1</v>
      </c>
      <c r="L56">
        <v>2</v>
      </c>
      <c r="M56">
        <v>0</v>
      </c>
      <c r="N56">
        <v>0</v>
      </c>
      <c r="O56">
        <v>2</v>
      </c>
      <c r="P56">
        <v>4</v>
      </c>
      <c r="Q56">
        <v>0</v>
      </c>
      <c r="R56">
        <v>4</v>
      </c>
      <c r="S56">
        <v>0</v>
      </c>
      <c r="T56">
        <v>0</v>
      </c>
      <c r="U56">
        <f t="shared" si="0"/>
        <v>7</v>
      </c>
      <c r="V56">
        <f t="shared" si="1"/>
        <v>42</v>
      </c>
      <c r="W56" s="6">
        <f t="shared" si="2"/>
        <v>2.8642857142857148</v>
      </c>
    </row>
    <row r="57" spans="1:23">
      <c r="A57">
        <v>35</v>
      </c>
      <c r="B57" s="5" t="s">
        <v>81</v>
      </c>
      <c r="C57">
        <v>3.5</v>
      </c>
      <c r="D57">
        <v>0</v>
      </c>
      <c r="E57">
        <v>1</v>
      </c>
      <c r="F57">
        <v>1.6</v>
      </c>
      <c r="G57">
        <v>0</v>
      </c>
      <c r="H57">
        <v>0</v>
      </c>
      <c r="I57">
        <v>2</v>
      </c>
      <c r="J57">
        <v>4</v>
      </c>
      <c r="K57">
        <v>1</v>
      </c>
      <c r="L57">
        <v>4</v>
      </c>
      <c r="M57">
        <v>0</v>
      </c>
      <c r="N57">
        <v>0</v>
      </c>
      <c r="O57">
        <v>2</v>
      </c>
      <c r="P57">
        <v>4</v>
      </c>
      <c r="Q57">
        <v>0</v>
      </c>
      <c r="R57">
        <v>4</v>
      </c>
      <c r="S57">
        <v>4</v>
      </c>
      <c r="T57">
        <v>0</v>
      </c>
      <c r="U57">
        <f t="shared" si="0"/>
        <v>11</v>
      </c>
      <c r="V57">
        <f t="shared" si="1"/>
        <v>66</v>
      </c>
      <c r="W57" s="6">
        <f t="shared" si="2"/>
        <v>2.8272727272727276</v>
      </c>
    </row>
    <row r="58" spans="1:23">
      <c r="A58">
        <v>68</v>
      </c>
      <c r="B58" s="5" t="s">
        <v>82</v>
      </c>
      <c r="C58">
        <v>2</v>
      </c>
      <c r="D58">
        <v>2.7</v>
      </c>
      <c r="E58">
        <v>2.625</v>
      </c>
      <c r="F58">
        <v>2.4</v>
      </c>
      <c r="G58">
        <v>4</v>
      </c>
      <c r="H58">
        <v>0</v>
      </c>
      <c r="I58">
        <v>2</v>
      </c>
      <c r="J58">
        <v>4</v>
      </c>
      <c r="K58">
        <v>1</v>
      </c>
      <c r="L58">
        <v>2</v>
      </c>
      <c r="M58">
        <v>0</v>
      </c>
      <c r="N58">
        <v>0</v>
      </c>
      <c r="O58">
        <v>2</v>
      </c>
      <c r="P58">
        <v>4</v>
      </c>
      <c r="Q58">
        <v>0</v>
      </c>
      <c r="R58">
        <v>4</v>
      </c>
      <c r="S58">
        <v>4</v>
      </c>
      <c r="T58">
        <v>0</v>
      </c>
      <c r="U58">
        <f t="shared" si="0"/>
        <v>13</v>
      </c>
      <c r="V58">
        <f t="shared" si="1"/>
        <v>78</v>
      </c>
      <c r="W58" s="6">
        <f t="shared" si="2"/>
        <v>2.8250000000000002</v>
      </c>
    </row>
    <row r="59" spans="1:23">
      <c r="A59">
        <v>73</v>
      </c>
      <c r="B59" s="5" t="s">
        <v>83</v>
      </c>
      <c r="C59">
        <v>2.25</v>
      </c>
      <c r="D59">
        <v>0.8</v>
      </c>
      <c r="E59">
        <v>1</v>
      </c>
      <c r="F59">
        <v>1.6</v>
      </c>
      <c r="G59">
        <v>4</v>
      </c>
      <c r="H59">
        <v>0</v>
      </c>
      <c r="I59">
        <v>2</v>
      </c>
      <c r="J59">
        <v>4</v>
      </c>
      <c r="K59">
        <v>1</v>
      </c>
      <c r="L59">
        <v>2</v>
      </c>
      <c r="M59">
        <v>0</v>
      </c>
      <c r="N59">
        <v>0</v>
      </c>
      <c r="O59">
        <v>2</v>
      </c>
      <c r="P59">
        <v>4</v>
      </c>
      <c r="Q59">
        <v>4</v>
      </c>
      <c r="R59">
        <v>4</v>
      </c>
      <c r="S59">
        <v>4</v>
      </c>
      <c r="T59">
        <v>0</v>
      </c>
      <c r="U59">
        <f t="shared" si="0"/>
        <v>13</v>
      </c>
      <c r="V59">
        <f t="shared" si="1"/>
        <v>78</v>
      </c>
      <c r="W59" s="6">
        <f t="shared" si="2"/>
        <v>2.819230769230769</v>
      </c>
    </row>
    <row r="60" spans="1:23">
      <c r="A60">
        <v>5</v>
      </c>
      <c r="B60" s="5" t="s">
        <v>84</v>
      </c>
      <c r="C60">
        <v>2</v>
      </c>
      <c r="D60">
        <v>0.8</v>
      </c>
      <c r="E60">
        <v>1</v>
      </c>
      <c r="F60">
        <v>2.4</v>
      </c>
      <c r="G60">
        <v>0</v>
      </c>
      <c r="H60">
        <v>0</v>
      </c>
      <c r="I60">
        <v>2</v>
      </c>
      <c r="J60">
        <v>4</v>
      </c>
      <c r="K60">
        <v>1</v>
      </c>
      <c r="L60">
        <v>4</v>
      </c>
      <c r="M60">
        <v>0</v>
      </c>
      <c r="N60">
        <v>0</v>
      </c>
      <c r="O60">
        <v>0</v>
      </c>
      <c r="P60">
        <v>0</v>
      </c>
      <c r="Q60">
        <v>4</v>
      </c>
      <c r="R60">
        <v>4</v>
      </c>
      <c r="S60">
        <v>0</v>
      </c>
      <c r="T60">
        <v>0</v>
      </c>
      <c r="U60">
        <f t="shared" si="0"/>
        <v>9</v>
      </c>
      <c r="V60">
        <f t="shared" si="1"/>
        <v>54</v>
      </c>
      <c r="W60" s="6">
        <f t="shared" si="2"/>
        <v>2.8</v>
      </c>
    </row>
    <row r="61" spans="1:23">
      <c r="A61">
        <v>14</v>
      </c>
      <c r="B61" s="5" t="s">
        <v>85</v>
      </c>
      <c r="C61">
        <v>2.5</v>
      </c>
      <c r="D61">
        <v>0.8</v>
      </c>
      <c r="E61">
        <v>2</v>
      </c>
      <c r="F61">
        <v>2.4</v>
      </c>
      <c r="G61">
        <v>0</v>
      </c>
      <c r="H61">
        <v>0</v>
      </c>
      <c r="I61">
        <v>2</v>
      </c>
      <c r="J61">
        <v>4</v>
      </c>
      <c r="K61">
        <v>1</v>
      </c>
      <c r="L61">
        <v>2</v>
      </c>
      <c r="M61">
        <v>0</v>
      </c>
      <c r="N61">
        <v>0</v>
      </c>
      <c r="O61">
        <v>2</v>
      </c>
      <c r="P61">
        <v>4</v>
      </c>
      <c r="Q61">
        <v>4</v>
      </c>
      <c r="R61">
        <v>4</v>
      </c>
      <c r="S61">
        <v>0</v>
      </c>
      <c r="T61">
        <v>0</v>
      </c>
      <c r="U61">
        <f t="shared" si="0"/>
        <v>11</v>
      </c>
      <c r="V61">
        <f t="shared" si="1"/>
        <v>66</v>
      </c>
      <c r="W61" s="6">
        <f t="shared" si="2"/>
        <v>2.7909090909090906</v>
      </c>
    </row>
    <row r="62" spans="1:23">
      <c r="A62">
        <v>72</v>
      </c>
      <c r="B62" s="5" t="s">
        <v>86</v>
      </c>
      <c r="C62">
        <v>1.75</v>
      </c>
      <c r="D62">
        <v>0.8</v>
      </c>
      <c r="E62">
        <v>1</v>
      </c>
      <c r="F62">
        <v>2.4</v>
      </c>
      <c r="G62">
        <v>4</v>
      </c>
      <c r="H62">
        <v>0</v>
      </c>
      <c r="I62">
        <v>2</v>
      </c>
      <c r="J62">
        <v>0</v>
      </c>
      <c r="K62">
        <v>1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4</v>
      </c>
      <c r="S62">
        <v>4</v>
      </c>
      <c r="T62">
        <v>0</v>
      </c>
      <c r="U62">
        <f t="shared" si="0"/>
        <v>9</v>
      </c>
      <c r="V62">
        <f t="shared" si="1"/>
        <v>54</v>
      </c>
      <c r="W62" s="6">
        <f t="shared" si="2"/>
        <v>2.7722222222222221</v>
      </c>
    </row>
    <row r="63" spans="1:23">
      <c r="A63">
        <v>37</v>
      </c>
      <c r="B63" s="5" t="s">
        <v>87</v>
      </c>
      <c r="C63">
        <v>3</v>
      </c>
      <c r="D63">
        <v>0.8</v>
      </c>
      <c r="E63">
        <v>1</v>
      </c>
      <c r="F63">
        <v>1.6</v>
      </c>
      <c r="G63">
        <v>4</v>
      </c>
      <c r="H63">
        <v>0</v>
      </c>
      <c r="I63">
        <v>2</v>
      </c>
      <c r="J63">
        <v>4</v>
      </c>
      <c r="K63">
        <v>1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4</v>
      </c>
      <c r="S63">
        <v>4</v>
      </c>
      <c r="T63">
        <v>0</v>
      </c>
      <c r="U63">
        <f t="shared" si="0"/>
        <v>10</v>
      </c>
      <c r="V63">
        <f t="shared" si="1"/>
        <v>60</v>
      </c>
      <c r="W63" s="6">
        <f t="shared" si="2"/>
        <v>2.7399999999999998</v>
      </c>
    </row>
    <row r="64" spans="1:23">
      <c r="A64">
        <v>39</v>
      </c>
      <c r="B64" s="5" t="s">
        <v>88</v>
      </c>
      <c r="C64">
        <v>2.25</v>
      </c>
      <c r="D64">
        <v>1.6</v>
      </c>
      <c r="E64">
        <v>1</v>
      </c>
      <c r="F64">
        <v>3.2</v>
      </c>
      <c r="G64">
        <v>4</v>
      </c>
      <c r="H64">
        <v>0</v>
      </c>
      <c r="I64">
        <v>2</v>
      </c>
      <c r="J64">
        <v>4</v>
      </c>
      <c r="K64">
        <v>1</v>
      </c>
      <c r="L64">
        <v>2</v>
      </c>
      <c r="M64">
        <v>0</v>
      </c>
      <c r="N64">
        <v>0</v>
      </c>
      <c r="O64">
        <v>2</v>
      </c>
      <c r="P64">
        <v>4</v>
      </c>
      <c r="Q64">
        <v>0</v>
      </c>
      <c r="R64">
        <v>4</v>
      </c>
      <c r="S64">
        <v>4</v>
      </c>
      <c r="T64">
        <v>0</v>
      </c>
      <c r="U64">
        <f t="shared" si="0"/>
        <v>13</v>
      </c>
      <c r="V64">
        <f t="shared" si="1"/>
        <v>78</v>
      </c>
      <c r="W64" s="6">
        <f t="shared" si="2"/>
        <v>2.6961538461538459</v>
      </c>
    </row>
    <row r="65" spans="1:23">
      <c r="A65">
        <v>70</v>
      </c>
      <c r="B65" s="5" t="s">
        <v>89</v>
      </c>
      <c r="C65">
        <v>2.5</v>
      </c>
      <c r="D65">
        <v>1.9</v>
      </c>
      <c r="E65">
        <v>1</v>
      </c>
      <c r="F65">
        <v>1.6</v>
      </c>
      <c r="G65">
        <v>0</v>
      </c>
      <c r="H65">
        <v>0</v>
      </c>
      <c r="I65">
        <v>3.5</v>
      </c>
      <c r="J65">
        <v>4</v>
      </c>
      <c r="K65">
        <v>1</v>
      </c>
      <c r="L65">
        <v>4</v>
      </c>
      <c r="M65">
        <v>0</v>
      </c>
      <c r="N65">
        <v>0</v>
      </c>
      <c r="O65">
        <v>2</v>
      </c>
      <c r="P65">
        <v>0</v>
      </c>
      <c r="Q65">
        <v>0</v>
      </c>
      <c r="R65">
        <v>4</v>
      </c>
      <c r="S65">
        <v>4</v>
      </c>
      <c r="T65">
        <v>0</v>
      </c>
      <c r="U65">
        <f t="shared" si="0"/>
        <v>11</v>
      </c>
      <c r="V65">
        <f t="shared" si="1"/>
        <v>66</v>
      </c>
      <c r="W65" s="6">
        <f t="shared" si="2"/>
        <v>2.6818181818181817</v>
      </c>
    </row>
    <row r="66" spans="1:23">
      <c r="A66">
        <v>44</v>
      </c>
      <c r="B66" s="5" t="s">
        <v>90</v>
      </c>
      <c r="C66">
        <v>3</v>
      </c>
      <c r="D66">
        <v>1.5</v>
      </c>
      <c r="E66">
        <v>1.625</v>
      </c>
      <c r="F66">
        <v>1.6</v>
      </c>
      <c r="G66">
        <v>0</v>
      </c>
      <c r="H66">
        <v>0</v>
      </c>
      <c r="I66">
        <v>2</v>
      </c>
      <c r="J66">
        <v>4</v>
      </c>
      <c r="K66">
        <v>2.75</v>
      </c>
      <c r="L66">
        <v>0</v>
      </c>
      <c r="M66">
        <v>0</v>
      </c>
      <c r="N66">
        <v>0</v>
      </c>
      <c r="O66">
        <v>2</v>
      </c>
      <c r="P66">
        <v>4</v>
      </c>
      <c r="Q66">
        <v>0</v>
      </c>
      <c r="R66">
        <v>4</v>
      </c>
      <c r="S66">
        <v>0</v>
      </c>
      <c r="T66">
        <v>0</v>
      </c>
      <c r="U66">
        <f t="shared" ref="U66:U81" si="3">COUNTIF(C66:T66, "&gt;=1")</f>
        <v>10</v>
      </c>
      <c r="V66">
        <f t="shared" ref="V66:V81" si="4">U66*6</f>
        <v>60</v>
      </c>
      <c r="W66" s="6">
        <f t="shared" ref="W66:W81" si="5">6*SUM(C66:T66)/V66</f>
        <v>2.6475000000000004</v>
      </c>
    </row>
    <row r="67" spans="1:23">
      <c r="A67">
        <v>10</v>
      </c>
      <c r="B67" s="5" t="s">
        <v>91</v>
      </c>
      <c r="C67">
        <v>2</v>
      </c>
      <c r="D67">
        <v>0.8</v>
      </c>
      <c r="E67">
        <v>1</v>
      </c>
      <c r="F67">
        <v>2.4</v>
      </c>
      <c r="G67">
        <v>0</v>
      </c>
      <c r="H67">
        <v>0</v>
      </c>
      <c r="I67">
        <v>2</v>
      </c>
      <c r="J67">
        <v>0</v>
      </c>
      <c r="K67">
        <v>3.625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3.75</v>
      </c>
      <c r="U67">
        <f t="shared" si="3"/>
        <v>6</v>
      </c>
      <c r="V67">
        <f t="shared" si="4"/>
        <v>36</v>
      </c>
      <c r="W67" s="6">
        <f t="shared" si="5"/>
        <v>2.5958333333333332</v>
      </c>
    </row>
    <row r="68" spans="1:23">
      <c r="A68">
        <v>58</v>
      </c>
      <c r="B68" s="5" t="s">
        <v>92</v>
      </c>
      <c r="C68">
        <v>2.5</v>
      </c>
      <c r="D68">
        <v>0</v>
      </c>
      <c r="E68">
        <v>0</v>
      </c>
      <c r="F68">
        <v>0.8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4</v>
      </c>
      <c r="S68">
        <v>0</v>
      </c>
      <c r="T68">
        <v>0</v>
      </c>
      <c r="U68">
        <f t="shared" si="3"/>
        <v>4</v>
      </c>
      <c r="V68">
        <f t="shared" si="4"/>
        <v>24</v>
      </c>
      <c r="W68" s="6">
        <f t="shared" si="5"/>
        <v>2.5750000000000002</v>
      </c>
    </row>
    <row r="69" spans="1:23">
      <c r="A69">
        <v>76</v>
      </c>
      <c r="B69" s="5" t="s">
        <v>93</v>
      </c>
      <c r="C69">
        <v>2</v>
      </c>
      <c r="D69">
        <v>0.8</v>
      </c>
      <c r="E69">
        <v>1</v>
      </c>
      <c r="F69">
        <v>2.4</v>
      </c>
      <c r="G69">
        <v>0</v>
      </c>
      <c r="H69">
        <v>0</v>
      </c>
      <c r="I69">
        <v>2</v>
      </c>
      <c r="J69">
        <v>0</v>
      </c>
      <c r="K69">
        <v>3.75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3.5</v>
      </c>
      <c r="U69">
        <f t="shared" si="3"/>
        <v>7</v>
      </c>
      <c r="V69">
        <f t="shared" si="4"/>
        <v>42</v>
      </c>
      <c r="W69" s="6">
        <f t="shared" si="5"/>
        <v>2.4928571428571424</v>
      </c>
    </row>
    <row r="70" spans="1:23">
      <c r="A70">
        <v>53</v>
      </c>
      <c r="B70" s="5" t="s">
        <v>94</v>
      </c>
      <c r="C70">
        <v>3</v>
      </c>
      <c r="D70">
        <v>0.8</v>
      </c>
      <c r="E70">
        <v>1</v>
      </c>
      <c r="F70">
        <v>1.6</v>
      </c>
      <c r="G70">
        <v>0</v>
      </c>
      <c r="H70">
        <v>0</v>
      </c>
      <c r="I70">
        <v>2</v>
      </c>
      <c r="J70">
        <v>4</v>
      </c>
      <c r="K70">
        <v>1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4</v>
      </c>
      <c r="S70">
        <v>0</v>
      </c>
      <c r="T70">
        <v>0</v>
      </c>
      <c r="U70">
        <f t="shared" si="3"/>
        <v>8</v>
      </c>
      <c r="V70">
        <f t="shared" si="4"/>
        <v>48</v>
      </c>
      <c r="W70" s="6">
        <f t="shared" si="5"/>
        <v>2.4249999999999998</v>
      </c>
    </row>
    <row r="71" spans="1:23">
      <c r="A71">
        <v>36</v>
      </c>
      <c r="B71" s="5" t="s">
        <v>95</v>
      </c>
      <c r="C71">
        <v>2.25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4</v>
      </c>
      <c r="R71">
        <v>0</v>
      </c>
      <c r="S71">
        <v>0</v>
      </c>
      <c r="T71">
        <v>0</v>
      </c>
      <c r="U71">
        <f t="shared" si="3"/>
        <v>3</v>
      </c>
      <c r="V71">
        <f t="shared" si="4"/>
        <v>18</v>
      </c>
      <c r="W71" s="6">
        <f t="shared" si="5"/>
        <v>2.4166666666666665</v>
      </c>
    </row>
    <row r="72" spans="1:23">
      <c r="A72">
        <v>64</v>
      </c>
      <c r="B72" s="5" t="s">
        <v>96</v>
      </c>
      <c r="C72">
        <v>2.25</v>
      </c>
      <c r="D72">
        <v>0</v>
      </c>
      <c r="E72">
        <v>1</v>
      </c>
      <c r="F72">
        <v>2.4</v>
      </c>
      <c r="G72">
        <v>0</v>
      </c>
      <c r="H72">
        <v>0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4</v>
      </c>
      <c r="P72">
        <v>0</v>
      </c>
      <c r="Q72">
        <v>0</v>
      </c>
      <c r="R72">
        <v>4</v>
      </c>
      <c r="S72">
        <v>0</v>
      </c>
      <c r="T72">
        <v>0</v>
      </c>
      <c r="U72">
        <f t="shared" si="3"/>
        <v>7</v>
      </c>
      <c r="V72">
        <f t="shared" si="4"/>
        <v>42</v>
      </c>
      <c r="W72" s="6">
        <f t="shared" si="5"/>
        <v>2.3785714285714286</v>
      </c>
    </row>
    <row r="73" spans="1:23">
      <c r="A73">
        <v>80</v>
      </c>
      <c r="B73" s="5" t="s">
        <v>97</v>
      </c>
      <c r="C73">
        <v>2.5</v>
      </c>
      <c r="D73">
        <v>0.8</v>
      </c>
      <c r="E73">
        <v>1</v>
      </c>
      <c r="F73">
        <v>1.6</v>
      </c>
      <c r="G73">
        <v>0</v>
      </c>
      <c r="H73">
        <v>0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2</v>
      </c>
      <c r="P73">
        <v>4</v>
      </c>
      <c r="Q73">
        <v>0</v>
      </c>
      <c r="R73">
        <v>4</v>
      </c>
      <c r="S73">
        <v>0</v>
      </c>
      <c r="T73">
        <v>0</v>
      </c>
      <c r="U73">
        <f t="shared" si="3"/>
        <v>8</v>
      </c>
      <c r="V73">
        <f t="shared" si="4"/>
        <v>48</v>
      </c>
      <c r="W73" s="6">
        <f t="shared" si="5"/>
        <v>2.3624999999999998</v>
      </c>
    </row>
    <row r="74" spans="1:23">
      <c r="A74">
        <v>77</v>
      </c>
      <c r="B74" s="5" t="s">
        <v>98</v>
      </c>
      <c r="C74">
        <v>2</v>
      </c>
      <c r="D74">
        <v>0.8</v>
      </c>
      <c r="E74">
        <v>1</v>
      </c>
      <c r="F74">
        <v>1.6</v>
      </c>
      <c r="G74">
        <v>0</v>
      </c>
      <c r="H74">
        <v>0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</v>
      </c>
      <c r="S74">
        <v>0</v>
      </c>
      <c r="T74">
        <v>4</v>
      </c>
      <c r="U74">
        <f t="shared" si="3"/>
        <v>7</v>
      </c>
      <c r="V74">
        <f t="shared" si="4"/>
        <v>42</v>
      </c>
      <c r="W74" s="6">
        <f t="shared" si="5"/>
        <v>2.3428571428571425</v>
      </c>
    </row>
    <row r="75" spans="1:23">
      <c r="A75">
        <v>20</v>
      </c>
      <c r="B75" s="5" t="s">
        <v>99</v>
      </c>
      <c r="C75">
        <v>2</v>
      </c>
      <c r="D75">
        <v>0.8</v>
      </c>
      <c r="E75">
        <v>1</v>
      </c>
      <c r="F75">
        <v>1.6</v>
      </c>
      <c r="G75">
        <v>4</v>
      </c>
      <c r="H75">
        <v>0</v>
      </c>
      <c r="I75">
        <v>2</v>
      </c>
      <c r="J75">
        <v>0</v>
      </c>
      <c r="K75">
        <v>1</v>
      </c>
      <c r="L75">
        <v>2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0</v>
      </c>
      <c r="T75">
        <v>0</v>
      </c>
      <c r="U75">
        <f t="shared" si="3"/>
        <v>8</v>
      </c>
      <c r="V75">
        <f t="shared" si="4"/>
        <v>48</v>
      </c>
      <c r="W75" s="6">
        <f t="shared" si="5"/>
        <v>2.2999999999999998</v>
      </c>
    </row>
    <row r="76" spans="1:23">
      <c r="A76">
        <v>17</v>
      </c>
      <c r="B76" s="5" t="s">
        <v>100</v>
      </c>
      <c r="C76">
        <v>2.5</v>
      </c>
      <c r="D76">
        <v>0</v>
      </c>
      <c r="E76">
        <v>1</v>
      </c>
      <c r="F76">
        <v>0.8</v>
      </c>
      <c r="G76">
        <v>4</v>
      </c>
      <c r="H76">
        <v>0</v>
      </c>
      <c r="I76">
        <v>2</v>
      </c>
      <c r="J76">
        <v>0</v>
      </c>
      <c r="K76">
        <v>1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3"/>
        <v>6</v>
      </c>
      <c r="V76">
        <f t="shared" si="4"/>
        <v>36</v>
      </c>
      <c r="W76" s="6">
        <f t="shared" si="5"/>
        <v>2.2166666666666668</v>
      </c>
    </row>
    <row r="77" spans="1:23">
      <c r="A77">
        <v>75</v>
      </c>
      <c r="B77" s="5" t="s">
        <v>101</v>
      </c>
      <c r="C77">
        <v>3</v>
      </c>
      <c r="D77">
        <v>0</v>
      </c>
      <c r="E77">
        <v>1</v>
      </c>
      <c r="F77">
        <v>0.8</v>
      </c>
      <c r="G77">
        <v>0</v>
      </c>
      <c r="H77">
        <v>0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3"/>
        <v>4</v>
      </c>
      <c r="V77">
        <f t="shared" si="4"/>
        <v>24</v>
      </c>
      <c r="W77" s="6">
        <f t="shared" si="5"/>
        <v>1.95</v>
      </c>
    </row>
    <row r="78" spans="1:23">
      <c r="A78">
        <v>41</v>
      </c>
      <c r="B78" s="5" t="s">
        <v>102</v>
      </c>
      <c r="C78">
        <v>2.5</v>
      </c>
      <c r="D78">
        <v>0</v>
      </c>
      <c r="E78">
        <v>1</v>
      </c>
      <c r="F78">
        <v>0.8</v>
      </c>
      <c r="G78">
        <v>0</v>
      </c>
      <c r="H78">
        <v>0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3"/>
        <v>4</v>
      </c>
      <c r="V78">
        <f t="shared" si="4"/>
        <v>24</v>
      </c>
      <c r="W78" s="6">
        <f t="shared" si="5"/>
        <v>1.825</v>
      </c>
    </row>
    <row r="79" spans="1:23">
      <c r="A79">
        <v>33</v>
      </c>
      <c r="B79" s="5" t="s">
        <v>103</v>
      </c>
      <c r="C79">
        <v>2.5</v>
      </c>
      <c r="D79">
        <v>0</v>
      </c>
      <c r="E79">
        <v>1</v>
      </c>
      <c r="F79">
        <v>0.8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3"/>
        <v>3</v>
      </c>
      <c r="V79">
        <f t="shared" si="4"/>
        <v>18</v>
      </c>
      <c r="W79" s="6">
        <f t="shared" si="5"/>
        <v>1.7666666666666666</v>
      </c>
    </row>
    <row r="80" spans="1:23">
      <c r="A80">
        <v>22</v>
      </c>
      <c r="B80" s="5" t="s">
        <v>104</v>
      </c>
      <c r="C80">
        <v>2.5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3"/>
        <v>2</v>
      </c>
      <c r="V80">
        <f t="shared" si="4"/>
        <v>12</v>
      </c>
      <c r="W80" s="6">
        <f t="shared" si="5"/>
        <v>1.75</v>
      </c>
    </row>
    <row r="81" spans="1:23">
      <c r="A81">
        <v>32</v>
      </c>
      <c r="B81" s="5" t="s">
        <v>105</v>
      </c>
      <c r="C81">
        <v>2</v>
      </c>
      <c r="D81">
        <v>0</v>
      </c>
      <c r="E81">
        <v>1</v>
      </c>
      <c r="F81">
        <v>2.4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3"/>
        <v>4</v>
      </c>
      <c r="V81">
        <f t="shared" si="4"/>
        <v>24</v>
      </c>
      <c r="W81" s="6">
        <f t="shared" si="5"/>
        <v>1.6000000000000003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935C-2BA9-4F35-9CF3-5DED2E2B02CF}">
  <dimension ref="A1:U81"/>
  <sheetViews>
    <sheetView workbookViewId="0">
      <selection sqref="A1:U81"/>
    </sheetView>
  </sheetViews>
  <sheetFormatPr defaultRowHeight="15"/>
  <sheetData>
    <row r="1" spans="1:21" ht="30">
      <c r="A1" s="1" t="s">
        <v>0</v>
      </c>
      <c r="B1" s="2" t="s">
        <v>1</v>
      </c>
      <c r="C1" s="13" t="s">
        <v>106</v>
      </c>
      <c r="D1" s="13" t="s">
        <v>107</v>
      </c>
      <c r="E1" s="13" t="s">
        <v>108</v>
      </c>
      <c r="F1" s="14" t="s">
        <v>109</v>
      </c>
      <c r="G1" s="14" t="s">
        <v>110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5" t="s">
        <v>20</v>
      </c>
      <c r="R1" s="15" t="s">
        <v>120</v>
      </c>
      <c r="S1" s="15" t="s">
        <v>121</v>
      </c>
    </row>
    <row r="2" spans="1:21">
      <c r="A2">
        <v>27</v>
      </c>
      <c r="B2" s="5" t="s">
        <v>43</v>
      </c>
      <c r="C2" s="6">
        <v>0.83333333333333337</v>
      </c>
      <c r="D2" s="6">
        <v>2.2857142857142856</v>
      </c>
      <c r="E2" s="6">
        <v>3.666666666666667</v>
      </c>
      <c r="F2">
        <v>4</v>
      </c>
      <c r="G2">
        <v>4</v>
      </c>
      <c r="H2">
        <v>4</v>
      </c>
      <c r="I2">
        <v>4</v>
      </c>
      <c r="J2">
        <v>3</v>
      </c>
      <c r="K2">
        <v>4</v>
      </c>
      <c r="L2">
        <v>4</v>
      </c>
      <c r="M2">
        <v>4</v>
      </c>
      <c r="N2">
        <v>4</v>
      </c>
      <c r="O2">
        <v>0</v>
      </c>
      <c r="P2">
        <v>4</v>
      </c>
      <c r="Q2">
        <f t="shared" ref="Q2:Q65" si="0">COUNTIF(C2:P2, "&gt;=1")</f>
        <v>12</v>
      </c>
      <c r="R2">
        <f t="shared" ref="R2:R65" si="1">6*Q2</f>
        <v>72</v>
      </c>
      <c r="S2" s="6">
        <f t="shared" ref="S2:S65" si="2">6*SUM(C2:P2)/R2</f>
        <v>3.8154761904761907</v>
      </c>
      <c r="T2" t="s">
        <v>24</v>
      </c>
      <c r="U2">
        <v>45</v>
      </c>
    </row>
    <row r="3" spans="1:21">
      <c r="A3">
        <v>43</v>
      </c>
      <c r="B3" s="5" t="s">
        <v>52</v>
      </c>
      <c r="C3" s="6">
        <v>2.8333333333333335</v>
      </c>
      <c r="D3" s="6">
        <v>3.5714285714285716</v>
      </c>
      <c r="E3" s="6">
        <v>3.583333333333333</v>
      </c>
      <c r="F3">
        <v>4</v>
      </c>
      <c r="G3">
        <v>3.5</v>
      </c>
      <c r="H3">
        <v>3</v>
      </c>
      <c r="I3">
        <v>4</v>
      </c>
      <c r="J3">
        <v>3.7</v>
      </c>
      <c r="K3">
        <v>4</v>
      </c>
      <c r="L3">
        <v>4</v>
      </c>
      <c r="M3">
        <v>4</v>
      </c>
      <c r="N3">
        <v>4</v>
      </c>
      <c r="O3">
        <v>0</v>
      </c>
      <c r="P3">
        <v>4</v>
      </c>
      <c r="Q3">
        <f t="shared" si="0"/>
        <v>13</v>
      </c>
      <c r="R3">
        <f t="shared" si="1"/>
        <v>78</v>
      </c>
      <c r="S3" s="6">
        <f t="shared" si="2"/>
        <v>3.7067765567765569</v>
      </c>
      <c r="T3" t="s">
        <v>26</v>
      </c>
      <c r="U3">
        <v>33</v>
      </c>
    </row>
    <row r="4" spans="1:21">
      <c r="A4">
        <v>3</v>
      </c>
      <c r="B4" s="5" t="s">
        <v>25</v>
      </c>
      <c r="C4" s="6">
        <v>1.8333333333333333</v>
      </c>
      <c r="D4" s="6">
        <v>3.5714285714285716</v>
      </c>
      <c r="E4" s="6">
        <v>3.666666666666667</v>
      </c>
      <c r="F4">
        <v>4</v>
      </c>
      <c r="G4">
        <v>3.5</v>
      </c>
      <c r="H4">
        <v>3.5</v>
      </c>
      <c r="I4">
        <v>4</v>
      </c>
      <c r="J4">
        <v>4</v>
      </c>
      <c r="K4">
        <v>4</v>
      </c>
      <c r="L4">
        <v>0</v>
      </c>
      <c r="M4">
        <v>4</v>
      </c>
      <c r="N4">
        <v>4</v>
      </c>
      <c r="O4">
        <v>0</v>
      </c>
      <c r="P4">
        <v>4</v>
      </c>
      <c r="Q4">
        <f t="shared" si="0"/>
        <v>12</v>
      </c>
      <c r="R4">
        <f t="shared" si="1"/>
        <v>72</v>
      </c>
      <c r="S4" s="6">
        <f t="shared" si="2"/>
        <v>3.6726190476190479</v>
      </c>
      <c r="T4" t="s">
        <v>28</v>
      </c>
      <c r="U4">
        <v>2</v>
      </c>
    </row>
    <row r="5" spans="1:21">
      <c r="A5">
        <v>19</v>
      </c>
      <c r="B5" s="5" t="s">
        <v>48</v>
      </c>
      <c r="C5" s="6">
        <v>0.83333333333333337</v>
      </c>
      <c r="D5" s="6">
        <v>3.7857142857142856</v>
      </c>
      <c r="E5" s="6">
        <v>1.3333333333333333</v>
      </c>
      <c r="F5">
        <v>4</v>
      </c>
      <c r="G5">
        <v>3.5</v>
      </c>
      <c r="H5">
        <v>3.5</v>
      </c>
      <c r="I5">
        <v>4</v>
      </c>
      <c r="J5">
        <v>3</v>
      </c>
      <c r="K5">
        <v>4</v>
      </c>
      <c r="L5">
        <v>4</v>
      </c>
      <c r="M5">
        <v>4</v>
      </c>
      <c r="N5">
        <v>0</v>
      </c>
      <c r="O5">
        <v>0</v>
      </c>
      <c r="P5">
        <v>4</v>
      </c>
      <c r="Q5">
        <f t="shared" si="0"/>
        <v>11</v>
      </c>
      <c r="R5">
        <f t="shared" si="1"/>
        <v>66</v>
      </c>
      <c r="S5" s="6">
        <f t="shared" si="2"/>
        <v>3.6320346320346317</v>
      </c>
    </row>
    <row r="6" spans="1:21">
      <c r="A6" s="7">
        <v>40</v>
      </c>
      <c r="B6" s="8" t="s">
        <v>35</v>
      </c>
      <c r="C6" s="9">
        <v>3</v>
      </c>
      <c r="D6" s="9">
        <v>2.2857142857142856</v>
      </c>
      <c r="E6" s="9">
        <v>2.9166666666666665</v>
      </c>
      <c r="F6" s="7">
        <v>4</v>
      </c>
      <c r="G6" s="7">
        <v>4</v>
      </c>
      <c r="H6" s="7">
        <v>3.5</v>
      </c>
      <c r="I6" s="7">
        <v>4</v>
      </c>
      <c r="J6" s="7">
        <v>2.4</v>
      </c>
      <c r="K6" s="7">
        <v>4</v>
      </c>
      <c r="L6" s="7">
        <v>4</v>
      </c>
      <c r="M6" s="7">
        <v>4</v>
      </c>
      <c r="N6" s="7">
        <v>4</v>
      </c>
      <c r="O6" s="7">
        <v>4</v>
      </c>
      <c r="P6" s="7">
        <v>4</v>
      </c>
      <c r="Q6" s="7">
        <f t="shared" si="0"/>
        <v>14</v>
      </c>
      <c r="R6" s="7">
        <f t="shared" si="1"/>
        <v>84</v>
      </c>
      <c r="S6" s="9">
        <f t="shared" si="2"/>
        <v>3.5787414965986399</v>
      </c>
      <c r="T6" s="7"/>
      <c r="U6" s="7"/>
    </row>
    <row r="7" spans="1:21">
      <c r="A7">
        <v>13</v>
      </c>
      <c r="B7" s="5" t="s">
        <v>33</v>
      </c>
      <c r="C7" s="6">
        <v>2</v>
      </c>
      <c r="D7" s="6">
        <v>3.5714285714285716</v>
      </c>
      <c r="E7" s="6">
        <v>3.5</v>
      </c>
      <c r="F7">
        <v>4</v>
      </c>
      <c r="G7">
        <v>3.5</v>
      </c>
      <c r="H7">
        <v>3.5</v>
      </c>
      <c r="I7">
        <v>4</v>
      </c>
      <c r="J7">
        <v>2.4</v>
      </c>
      <c r="K7">
        <v>4</v>
      </c>
      <c r="L7">
        <v>4</v>
      </c>
      <c r="M7">
        <v>4</v>
      </c>
      <c r="N7">
        <v>0</v>
      </c>
      <c r="O7">
        <v>0</v>
      </c>
      <c r="P7">
        <v>4</v>
      </c>
      <c r="Q7">
        <f t="shared" si="0"/>
        <v>12</v>
      </c>
      <c r="R7">
        <f t="shared" si="1"/>
        <v>72</v>
      </c>
      <c r="S7" s="6">
        <f t="shared" si="2"/>
        <v>3.5392857142857141</v>
      </c>
    </row>
    <row r="8" spans="1:21">
      <c r="A8">
        <v>28</v>
      </c>
      <c r="B8" s="5" t="s">
        <v>40</v>
      </c>
      <c r="C8" s="6">
        <v>2.1666666666666665</v>
      </c>
      <c r="D8" s="6">
        <v>3.7857142857142856</v>
      </c>
      <c r="E8" s="6">
        <v>3.416666666666667</v>
      </c>
      <c r="F8">
        <v>2.5</v>
      </c>
      <c r="G8">
        <v>0</v>
      </c>
      <c r="H8">
        <v>3.5</v>
      </c>
      <c r="I8">
        <v>4</v>
      </c>
      <c r="J8">
        <v>3</v>
      </c>
      <c r="K8">
        <v>4</v>
      </c>
      <c r="L8">
        <v>4</v>
      </c>
      <c r="M8">
        <v>4</v>
      </c>
      <c r="N8">
        <v>4</v>
      </c>
      <c r="O8">
        <v>0</v>
      </c>
      <c r="P8">
        <v>4</v>
      </c>
      <c r="Q8">
        <f t="shared" si="0"/>
        <v>12</v>
      </c>
      <c r="R8">
        <f t="shared" si="1"/>
        <v>72</v>
      </c>
      <c r="S8" s="6">
        <f t="shared" si="2"/>
        <v>3.5307539682539684</v>
      </c>
    </row>
    <row r="9" spans="1:21">
      <c r="A9">
        <v>21</v>
      </c>
      <c r="B9" s="5" t="s">
        <v>36</v>
      </c>
      <c r="C9" s="6">
        <v>3</v>
      </c>
      <c r="D9" s="6">
        <v>3.5714285714285716</v>
      </c>
      <c r="E9" s="6">
        <v>2.9166666666666665</v>
      </c>
      <c r="F9">
        <v>4</v>
      </c>
      <c r="G9">
        <v>3.5</v>
      </c>
      <c r="H9">
        <v>3.5</v>
      </c>
      <c r="I9">
        <v>1.5</v>
      </c>
      <c r="J9">
        <v>3.8000000000000003</v>
      </c>
      <c r="K9">
        <v>4</v>
      </c>
      <c r="L9">
        <v>4</v>
      </c>
      <c r="M9">
        <v>4</v>
      </c>
      <c r="N9">
        <v>0</v>
      </c>
      <c r="O9">
        <v>4</v>
      </c>
      <c r="P9">
        <v>4</v>
      </c>
      <c r="Q9">
        <f t="shared" si="0"/>
        <v>13</v>
      </c>
      <c r="R9">
        <f t="shared" si="1"/>
        <v>78</v>
      </c>
      <c r="S9" s="6">
        <f t="shared" si="2"/>
        <v>3.5221611721611716</v>
      </c>
    </row>
    <row r="10" spans="1:21">
      <c r="A10">
        <v>57</v>
      </c>
      <c r="B10" s="5" t="s">
        <v>45</v>
      </c>
      <c r="C10" s="6">
        <v>0.83333333333333337</v>
      </c>
      <c r="D10" s="6">
        <v>2.2857142857142856</v>
      </c>
      <c r="E10" s="6">
        <v>2</v>
      </c>
      <c r="F10">
        <v>4</v>
      </c>
      <c r="G10">
        <v>4</v>
      </c>
      <c r="H10">
        <v>2</v>
      </c>
      <c r="I10">
        <v>4</v>
      </c>
      <c r="J10">
        <v>2.9</v>
      </c>
      <c r="K10">
        <v>4</v>
      </c>
      <c r="L10">
        <v>4</v>
      </c>
      <c r="M10">
        <v>4</v>
      </c>
      <c r="N10">
        <v>4</v>
      </c>
      <c r="O10">
        <v>0</v>
      </c>
      <c r="P10">
        <v>4</v>
      </c>
      <c r="Q10">
        <f t="shared" si="0"/>
        <v>12</v>
      </c>
      <c r="R10">
        <f t="shared" si="1"/>
        <v>72</v>
      </c>
      <c r="S10" s="6">
        <f t="shared" si="2"/>
        <v>3.5015873015873016</v>
      </c>
    </row>
    <row r="11" spans="1:21">
      <c r="A11">
        <v>55</v>
      </c>
      <c r="B11" s="5" t="s">
        <v>38</v>
      </c>
      <c r="C11" s="6">
        <v>1.8333333333333333</v>
      </c>
      <c r="D11" s="6">
        <v>2.2857142857142856</v>
      </c>
      <c r="E11" s="6">
        <v>3.5</v>
      </c>
      <c r="F11">
        <v>4</v>
      </c>
      <c r="G11">
        <v>4</v>
      </c>
      <c r="H11">
        <v>3.5</v>
      </c>
      <c r="I11">
        <v>4</v>
      </c>
      <c r="J11">
        <v>2.4</v>
      </c>
      <c r="K11">
        <v>4</v>
      </c>
      <c r="L11">
        <v>4</v>
      </c>
      <c r="M11">
        <v>4</v>
      </c>
      <c r="N11">
        <v>4</v>
      </c>
      <c r="O11">
        <v>0</v>
      </c>
      <c r="P11">
        <v>4</v>
      </c>
      <c r="Q11">
        <f t="shared" si="0"/>
        <v>13</v>
      </c>
      <c r="R11">
        <f t="shared" si="1"/>
        <v>78</v>
      </c>
      <c r="S11" s="6">
        <f t="shared" si="2"/>
        <v>3.5014652014652015</v>
      </c>
    </row>
    <row r="12" spans="1:21">
      <c r="A12">
        <v>1</v>
      </c>
      <c r="B12" s="5" t="s">
        <v>44</v>
      </c>
      <c r="C12" s="6">
        <v>2</v>
      </c>
      <c r="D12" s="6">
        <v>2.2857142857142856</v>
      </c>
      <c r="E12" s="6">
        <v>2</v>
      </c>
      <c r="F12">
        <v>4</v>
      </c>
      <c r="G12">
        <v>3.5</v>
      </c>
      <c r="H12">
        <v>3.5</v>
      </c>
      <c r="I12">
        <v>4</v>
      </c>
      <c r="J12">
        <v>3.2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f t="shared" si="0"/>
        <v>14</v>
      </c>
      <c r="R12">
        <f t="shared" si="1"/>
        <v>84</v>
      </c>
      <c r="S12" s="6">
        <f t="shared" si="2"/>
        <v>3.463265306122449</v>
      </c>
    </row>
    <row r="13" spans="1:21">
      <c r="A13">
        <v>16</v>
      </c>
      <c r="B13" s="5" t="s">
        <v>49</v>
      </c>
      <c r="C13" s="6">
        <v>0.83333333333333337</v>
      </c>
      <c r="D13" s="6">
        <v>2.2857142857142856</v>
      </c>
      <c r="E13" s="6">
        <v>2</v>
      </c>
      <c r="F13">
        <v>4</v>
      </c>
      <c r="G13">
        <v>4</v>
      </c>
      <c r="H13">
        <v>3.5</v>
      </c>
      <c r="I13">
        <v>4</v>
      </c>
      <c r="J13">
        <v>2.4</v>
      </c>
      <c r="K13">
        <v>2.5</v>
      </c>
      <c r="L13">
        <v>4</v>
      </c>
      <c r="M13">
        <v>4</v>
      </c>
      <c r="N13">
        <v>4</v>
      </c>
      <c r="O13">
        <v>0</v>
      </c>
      <c r="P13">
        <v>4</v>
      </c>
      <c r="Q13">
        <f t="shared" si="0"/>
        <v>12</v>
      </c>
      <c r="R13">
        <f t="shared" si="1"/>
        <v>72</v>
      </c>
      <c r="S13" s="6">
        <f t="shared" si="2"/>
        <v>3.4599206349206346</v>
      </c>
    </row>
    <row r="14" spans="1:21">
      <c r="A14">
        <v>6</v>
      </c>
      <c r="B14" s="5" t="s">
        <v>30</v>
      </c>
      <c r="C14" s="6">
        <v>0.83333333333333337</v>
      </c>
      <c r="D14" s="6">
        <v>2.2857142857142856</v>
      </c>
      <c r="E14" s="6">
        <v>2</v>
      </c>
      <c r="F14">
        <v>4</v>
      </c>
      <c r="G14">
        <v>4</v>
      </c>
      <c r="H14">
        <v>3.5</v>
      </c>
      <c r="I14">
        <v>2.5</v>
      </c>
      <c r="J14">
        <v>0.8</v>
      </c>
      <c r="K14">
        <v>2.5</v>
      </c>
      <c r="L14">
        <v>0</v>
      </c>
      <c r="M14">
        <v>4</v>
      </c>
      <c r="N14">
        <v>4</v>
      </c>
      <c r="O14">
        <v>0</v>
      </c>
      <c r="P14">
        <v>4</v>
      </c>
      <c r="Q14">
        <f t="shared" si="0"/>
        <v>10</v>
      </c>
      <c r="R14">
        <f t="shared" si="1"/>
        <v>60</v>
      </c>
      <c r="S14" s="6">
        <f t="shared" si="2"/>
        <v>3.4419047619047616</v>
      </c>
    </row>
    <row r="15" spans="1:21">
      <c r="A15">
        <v>31</v>
      </c>
      <c r="B15" s="5" t="s">
        <v>37</v>
      </c>
      <c r="C15" s="6">
        <v>0.83333333333333337</v>
      </c>
      <c r="D15" s="6">
        <v>2.2857142857142856</v>
      </c>
      <c r="E15" s="6">
        <v>3</v>
      </c>
      <c r="F15">
        <v>4</v>
      </c>
      <c r="G15">
        <v>0</v>
      </c>
      <c r="H15">
        <v>2</v>
      </c>
      <c r="I15">
        <v>2.5</v>
      </c>
      <c r="J15">
        <v>3.8000000000000003</v>
      </c>
      <c r="K15">
        <v>4</v>
      </c>
      <c r="L15">
        <v>0</v>
      </c>
      <c r="M15">
        <v>4</v>
      </c>
      <c r="N15">
        <v>4</v>
      </c>
      <c r="O15">
        <v>0</v>
      </c>
      <c r="P15">
        <v>4</v>
      </c>
      <c r="Q15">
        <f t="shared" si="0"/>
        <v>10</v>
      </c>
      <c r="R15">
        <f t="shared" si="1"/>
        <v>60</v>
      </c>
      <c r="S15" s="6">
        <f t="shared" si="2"/>
        <v>3.4419047619047616</v>
      </c>
    </row>
    <row r="16" spans="1:21">
      <c r="A16">
        <v>24</v>
      </c>
      <c r="B16" s="5" t="s">
        <v>74</v>
      </c>
      <c r="C16" s="6">
        <v>1</v>
      </c>
      <c r="D16" s="6">
        <v>3.5714285714285716</v>
      </c>
      <c r="E16" s="6">
        <v>3</v>
      </c>
      <c r="F16">
        <v>4</v>
      </c>
      <c r="G16">
        <v>3.5</v>
      </c>
      <c r="H16">
        <v>3</v>
      </c>
      <c r="I16">
        <v>4</v>
      </c>
      <c r="J16">
        <v>3.2</v>
      </c>
      <c r="K16">
        <v>4</v>
      </c>
      <c r="L16">
        <v>0</v>
      </c>
      <c r="M16">
        <v>4</v>
      </c>
      <c r="N16">
        <v>4</v>
      </c>
      <c r="O16">
        <v>0</v>
      </c>
      <c r="P16">
        <v>4</v>
      </c>
      <c r="Q16">
        <f t="shared" si="0"/>
        <v>12</v>
      </c>
      <c r="R16">
        <f t="shared" si="1"/>
        <v>72</v>
      </c>
      <c r="S16" s="6">
        <f t="shared" si="2"/>
        <v>3.4392857142857145</v>
      </c>
    </row>
    <row r="17" spans="1:19">
      <c r="A17">
        <v>61</v>
      </c>
      <c r="B17" s="5" t="s">
        <v>64</v>
      </c>
      <c r="C17" s="6">
        <v>1.6666666666666667</v>
      </c>
      <c r="D17" s="6">
        <v>3.5714285714285716</v>
      </c>
      <c r="E17" s="6">
        <v>3</v>
      </c>
      <c r="F17">
        <v>2.5</v>
      </c>
      <c r="G17">
        <v>0</v>
      </c>
      <c r="H17">
        <v>3</v>
      </c>
      <c r="I17">
        <v>4</v>
      </c>
      <c r="J17">
        <v>3.0999999999999996</v>
      </c>
      <c r="K17">
        <v>4</v>
      </c>
      <c r="L17">
        <v>4</v>
      </c>
      <c r="M17">
        <v>4</v>
      </c>
      <c r="N17">
        <v>4</v>
      </c>
      <c r="O17">
        <v>0</v>
      </c>
      <c r="P17">
        <v>4</v>
      </c>
      <c r="Q17">
        <f t="shared" si="0"/>
        <v>12</v>
      </c>
      <c r="R17">
        <f t="shared" si="1"/>
        <v>72</v>
      </c>
      <c r="S17" s="6">
        <f t="shared" si="2"/>
        <v>3.4031746031746031</v>
      </c>
    </row>
    <row r="18" spans="1:19">
      <c r="A18">
        <v>11</v>
      </c>
      <c r="B18" s="5" t="s">
        <v>55</v>
      </c>
      <c r="C18" s="6">
        <v>1.6666666666666667</v>
      </c>
      <c r="D18" s="6">
        <v>3.7857142857142856</v>
      </c>
      <c r="E18" s="6">
        <v>2.8333333333333335</v>
      </c>
      <c r="F18">
        <v>4</v>
      </c>
      <c r="G18">
        <v>3.5</v>
      </c>
      <c r="H18">
        <v>3</v>
      </c>
      <c r="I18">
        <v>4</v>
      </c>
      <c r="J18">
        <v>3.9000000000000004</v>
      </c>
      <c r="K18">
        <v>2</v>
      </c>
      <c r="L18">
        <v>4</v>
      </c>
      <c r="M18">
        <v>4</v>
      </c>
      <c r="N18">
        <v>0</v>
      </c>
      <c r="O18">
        <v>0</v>
      </c>
      <c r="P18">
        <v>4</v>
      </c>
      <c r="Q18">
        <f t="shared" si="0"/>
        <v>12</v>
      </c>
      <c r="R18">
        <f t="shared" si="1"/>
        <v>72</v>
      </c>
      <c r="S18" s="6">
        <f t="shared" si="2"/>
        <v>3.3904761904761904</v>
      </c>
    </row>
    <row r="19" spans="1:19">
      <c r="A19">
        <v>56</v>
      </c>
      <c r="B19" s="5" t="s">
        <v>65</v>
      </c>
      <c r="C19" s="6">
        <v>1.6666666666666667</v>
      </c>
      <c r="D19" s="6">
        <v>1.7142857142857142</v>
      </c>
      <c r="E19" s="6">
        <v>2</v>
      </c>
      <c r="F19">
        <v>4</v>
      </c>
      <c r="G19">
        <v>3.5</v>
      </c>
      <c r="H19">
        <v>3</v>
      </c>
      <c r="I19">
        <v>4</v>
      </c>
      <c r="J19">
        <v>3.7</v>
      </c>
      <c r="K19">
        <v>4</v>
      </c>
      <c r="L19">
        <v>4</v>
      </c>
      <c r="M19">
        <v>4</v>
      </c>
      <c r="N19">
        <v>4</v>
      </c>
      <c r="O19">
        <v>0</v>
      </c>
      <c r="P19">
        <v>4</v>
      </c>
      <c r="Q19">
        <f t="shared" si="0"/>
        <v>13</v>
      </c>
      <c r="R19">
        <f t="shared" si="1"/>
        <v>78</v>
      </c>
      <c r="S19" s="6">
        <f t="shared" si="2"/>
        <v>3.352380952380952</v>
      </c>
    </row>
    <row r="20" spans="1:19">
      <c r="A20">
        <v>23</v>
      </c>
      <c r="B20" s="5" t="s">
        <v>51</v>
      </c>
      <c r="C20" s="6">
        <v>0.5</v>
      </c>
      <c r="D20" s="6">
        <v>2.2857142857142856</v>
      </c>
      <c r="E20" s="6">
        <v>3.083333333333333</v>
      </c>
      <c r="F20">
        <v>4</v>
      </c>
      <c r="G20">
        <v>3.5</v>
      </c>
      <c r="H20">
        <v>3</v>
      </c>
      <c r="I20">
        <v>1.5</v>
      </c>
      <c r="J20">
        <v>1.6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f t="shared" si="0"/>
        <v>13</v>
      </c>
      <c r="R20">
        <f t="shared" si="1"/>
        <v>78</v>
      </c>
      <c r="S20" s="6">
        <f t="shared" si="2"/>
        <v>3.3437728937728943</v>
      </c>
    </row>
    <row r="21" spans="1:19">
      <c r="A21">
        <v>12</v>
      </c>
      <c r="B21" s="5" t="s">
        <v>53</v>
      </c>
      <c r="C21" s="6">
        <v>3.1666666666666665</v>
      </c>
      <c r="D21" s="6">
        <v>2.2857142857142856</v>
      </c>
      <c r="E21" s="6">
        <v>3.25</v>
      </c>
      <c r="F21">
        <v>2.5</v>
      </c>
      <c r="G21">
        <v>3.5</v>
      </c>
      <c r="H21">
        <v>0</v>
      </c>
      <c r="I21">
        <v>2.5</v>
      </c>
      <c r="J21">
        <v>4</v>
      </c>
      <c r="K21">
        <v>4</v>
      </c>
      <c r="L21">
        <v>0</v>
      </c>
      <c r="M21">
        <v>4</v>
      </c>
      <c r="N21">
        <v>0</v>
      </c>
      <c r="O21">
        <v>0</v>
      </c>
      <c r="P21">
        <v>4</v>
      </c>
      <c r="Q21">
        <f t="shared" si="0"/>
        <v>10</v>
      </c>
      <c r="R21">
        <f t="shared" si="1"/>
        <v>60</v>
      </c>
      <c r="S21" s="6">
        <f t="shared" si="2"/>
        <v>3.320238095238095</v>
      </c>
    </row>
    <row r="22" spans="1:19">
      <c r="A22">
        <v>48</v>
      </c>
      <c r="B22" s="5" t="s">
        <v>50</v>
      </c>
      <c r="C22" s="6">
        <v>1.3333333333333333</v>
      </c>
      <c r="D22" s="6">
        <v>2.2857142857142856</v>
      </c>
      <c r="E22" s="6">
        <v>2</v>
      </c>
      <c r="F22">
        <v>4</v>
      </c>
      <c r="G22">
        <v>4</v>
      </c>
      <c r="H22">
        <v>3.5</v>
      </c>
      <c r="I22">
        <v>4</v>
      </c>
      <c r="J22">
        <v>2.4</v>
      </c>
      <c r="K22">
        <v>4</v>
      </c>
      <c r="L22">
        <v>4</v>
      </c>
      <c r="M22">
        <v>4</v>
      </c>
      <c r="N22">
        <v>0</v>
      </c>
      <c r="O22">
        <v>0</v>
      </c>
      <c r="P22">
        <v>4</v>
      </c>
      <c r="Q22">
        <f t="shared" si="0"/>
        <v>12</v>
      </c>
      <c r="R22">
        <f t="shared" si="1"/>
        <v>72</v>
      </c>
      <c r="S22" s="6">
        <f t="shared" si="2"/>
        <v>3.2932539682539681</v>
      </c>
    </row>
    <row r="23" spans="1:19">
      <c r="A23">
        <v>68</v>
      </c>
      <c r="B23" s="5" t="s">
        <v>82</v>
      </c>
      <c r="C23" s="6">
        <v>3</v>
      </c>
      <c r="D23" s="6">
        <v>2.2857142857142856</v>
      </c>
      <c r="E23" s="6">
        <v>2</v>
      </c>
      <c r="F23">
        <v>4</v>
      </c>
      <c r="G23">
        <v>3.5</v>
      </c>
      <c r="H23">
        <v>3</v>
      </c>
      <c r="I23">
        <v>4</v>
      </c>
      <c r="J23">
        <v>3.8000000000000003</v>
      </c>
      <c r="K23">
        <v>2.5</v>
      </c>
      <c r="L23">
        <v>0</v>
      </c>
      <c r="M23">
        <v>4</v>
      </c>
      <c r="N23">
        <v>0</v>
      </c>
      <c r="O23">
        <v>0</v>
      </c>
      <c r="P23">
        <v>4</v>
      </c>
      <c r="Q23">
        <f t="shared" si="0"/>
        <v>11</v>
      </c>
      <c r="R23">
        <f t="shared" si="1"/>
        <v>66</v>
      </c>
      <c r="S23" s="6">
        <f t="shared" si="2"/>
        <v>3.2805194805194806</v>
      </c>
    </row>
    <row r="24" spans="1:19">
      <c r="A24">
        <v>78</v>
      </c>
      <c r="B24" s="5" t="s">
        <v>77</v>
      </c>
      <c r="C24" s="6">
        <v>0.66666666666666663</v>
      </c>
      <c r="D24" s="6">
        <v>1.7142857142857142</v>
      </c>
      <c r="E24" s="6">
        <v>3</v>
      </c>
      <c r="F24">
        <v>4</v>
      </c>
      <c r="G24">
        <v>0</v>
      </c>
      <c r="H24">
        <v>2</v>
      </c>
      <c r="I24">
        <v>1.5</v>
      </c>
      <c r="J24">
        <v>3.8000000000000003</v>
      </c>
      <c r="K24">
        <v>4</v>
      </c>
      <c r="L24">
        <v>0</v>
      </c>
      <c r="M24">
        <v>4</v>
      </c>
      <c r="N24">
        <v>4</v>
      </c>
      <c r="O24">
        <v>0</v>
      </c>
      <c r="P24">
        <v>4</v>
      </c>
      <c r="Q24">
        <f t="shared" si="0"/>
        <v>10</v>
      </c>
      <c r="R24">
        <f t="shared" si="1"/>
        <v>60</v>
      </c>
      <c r="S24" s="6">
        <f t="shared" si="2"/>
        <v>3.2680952380952375</v>
      </c>
    </row>
    <row r="25" spans="1:19">
      <c r="A25">
        <v>15</v>
      </c>
      <c r="B25" s="5" t="s">
        <v>32</v>
      </c>
      <c r="C25" s="6">
        <v>2.1666666666666665</v>
      </c>
      <c r="D25" s="6">
        <v>3.5714285714285716</v>
      </c>
      <c r="E25" s="6">
        <v>3.083333333333333</v>
      </c>
      <c r="F25">
        <v>2.5</v>
      </c>
      <c r="G25">
        <v>0</v>
      </c>
      <c r="H25">
        <v>3</v>
      </c>
      <c r="I25">
        <v>4</v>
      </c>
      <c r="J25">
        <v>2.9</v>
      </c>
      <c r="K25">
        <v>2.5</v>
      </c>
      <c r="L25">
        <v>4</v>
      </c>
      <c r="M25">
        <v>4</v>
      </c>
      <c r="N25">
        <v>0</v>
      </c>
      <c r="O25">
        <v>0</v>
      </c>
      <c r="P25">
        <v>4</v>
      </c>
      <c r="Q25">
        <f t="shared" si="0"/>
        <v>11</v>
      </c>
      <c r="R25">
        <f t="shared" si="1"/>
        <v>66</v>
      </c>
      <c r="S25" s="6">
        <f t="shared" si="2"/>
        <v>3.2474025974025973</v>
      </c>
    </row>
    <row r="26" spans="1:19">
      <c r="A26">
        <v>51</v>
      </c>
      <c r="B26" s="5" t="s">
        <v>34</v>
      </c>
      <c r="C26" s="6">
        <v>2.8333333333333335</v>
      </c>
      <c r="D26" s="6">
        <v>2.2857142857142856</v>
      </c>
      <c r="E26" s="6">
        <v>3.583333333333333</v>
      </c>
      <c r="F26">
        <v>4</v>
      </c>
      <c r="G26">
        <v>3.5</v>
      </c>
      <c r="H26">
        <v>2</v>
      </c>
      <c r="I26">
        <v>2.5</v>
      </c>
      <c r="J26">
        <v>2.9</v>
      </c>
      <c r="K26">
        <v>2.5</v>
      </c>
      <c r="L26">
        <v>4</v>
      </c>
      <c r="M26">
        <v>4</v>
      </c>
      <c r="N26">
        <v>4</v>
      </c>
      <c r="O26">
        <v>0</v>
      </c>
      <c r="P26">
        <v>4</v>
      </c>
      <c r="Q26">
        <f t="shared" si="0"/>
        <v>13</v>
      </c>
      <c r="R26">
        <f t="shared" si="1"/>
        <v>78</v>
      </c>
      <c r="S26" s="6">
        <f t="shared" si="2"/>
        <v>3.2386446886446887</v>
      </c>
    </row>
    <row r="27" spans="1:19">
      <c r="A27">
        <v>71</v>
      </c>
      <c r="B27" s="5" t="s">
        <v>59</v>
      </c>
      <c r="C27" s="6">
        <v>0.5</v>
      </c>
      <c r="D27" s="6">
        <v>2.2857142857142856</v>
      </c>
      <c r="E27" s="6">
        <v>2.9166666666666665</v>
      </c>
      <c r="F27">
        <v>1.5</v>
      </c>
      <c r="G27">
        <v>0</v>
      </c>
      <c r="H27">
        <v>4</v>
      </c>
      <c r="I27">
        <v>2.5</v>
      </c>
      <c r="J27">
        <v>2.4</v>
      </c>
      <c r="K27">
        <v>4</v>
      </c>
      <c r="L27">
        <v>0</v>
      </c>
      <c r="M27">
        <v>4</v>
      </c>
      <c r="N27">
        <v>4</v>
      </c>
      <c r="O27">
        <v>0</v>
      </c>
      <c r="P27">
        <v>4</v>
      </c>
      <c r="Q27">
        <f t="shared" si="0"/>
        <v>10</v>
      </c>
      <c r="R27">
        <f t="shared" si="1"/>
        <v>60</v>
      </c>
      <c r="S27" s="6">
        <f t="shared" si="2"/>
        <v>3.2102380952380956</v>
      </c>
    </row>
    <row r="28" spans="1:19">
      <c r="A28">
        <v>4</v>
      </c>
      <c r="B28" s="5" t="s">
        <v>42</v>
      </c>
      <c r="C28" s="6">
        <v>1.5</v>
      </c>
      <c r="D28" s="6">
        <v>2.2857142857142856</v>
      </c>
      <c r="E28" s="6">
        <v>3.666666666666667</v>
      </c>
      <c r="F28">
        <v>4</v>
      </c>
      <c r="G28">
        <v>3.5</v>
      </c>
      <c r="H28">
        <v>3.5</v>
      </c>
      <c r="I28">
        <v>1.5</v>
      </c>
      <c r="J28">
        <v>3.7</v>
      </c>
      <c r="K28">
        <v>2.5</v>
      </c>
      <c r="L28">
        <v>0</v>
      </c>
      <c r="M28">
        <v>4</v>
      </c>
      <c r="N28">
        <v>0</v>
      </c>
      <c r="O28">
        <v>4</v>
      </c>
      <c r="P28">
        <v>4</v>
      </c>
      <c r="Q28">
        <f t="shared" si="0"/>
        <v>12</v>
      </c>
      <c r="R28">
        <f t="shared" si="1"/>
        <v>72</v>
      </c>
      <c r="S28" s="6">
        <f t="shared" si="2"/>
        <v>3.1793650793650792</v>
      </c>
    </row>
    <row r="29" spans="1:19">
      <c r="A29">
        <v>67</v>
      </c>
      <c r="B29" s="5" t="s">
        <v>73</v>
      </c>
      <c r="C29" s="6">
        <v>2.8333333333333335</v>
      </c>
      <c r="D29" s="6">
        <v>4</v>
      </c>
      <c r="E29" s="6">
        <v>3.333333333333333</v>
      </c>
      <c r="F29">
        <v>2.5</v>
      </c>
      <c r="G29">
        <v>0</v>
      </c>
      <c r="H29">
        <v>3.5</v>
      </c>
      <c r="I29">
        <v>2.5</v>
      </c>
      <c r="J29">
        <v>3.8000000000000003</v>
      </c>
      <c r="K29">
        <v>2</v>
      </c>
      <c r="L29">
        <v>0</v>
      </c>
      <c r="M29">
        <v>4</v>
      </c>
      <c r="N29">
        <v>0</v>
      </c>
      <c r="O29">
        <v>0</v>
      </c>
      <c r="P29">
        <v>0</v>
      </c>
      <c r="Q29">
        <f t="shared" si="0"/>
        <v>9</v>
      </c>
      <c r="R29">
        <f t="shared" si="1"/>
        <v>54</v>
      </c>
      <c r="S29" s="6">
        <f t="shared" si="2"/>
        <v>3.162962962962963</v>
      </c>
    </row>
    <row r="30" spans="1:19">
      <c r="A30">
        <v>60</v>
      </c>
      <c r="B30" s="5" t="s">
        <v>39</v>
      </c>
      <c r="C30" s="6">
        <v>1.6666666666666667</v>
      </c>
      <c r="D30" s="6">
        <v>3.1428571428571428</v>
      </c>
      <c r="E30" s="6">
        <v>2.6666666666666665</v>
      </c>
      <c r="F30">
        <v>2.5</v>
      </c>
      <c r="G30">
        <v>3.5</v>
      </c>
      <c r="H30">
        <v>2</v>
      </c>
      <c r="I30">
        <v>4</v>
      </c>
      <c r="J30">
        <v>2.4</v>
      </c>
      <c r="K30">
        <v>4</v>
      </c>
      <c r="L30">
        <v>4</v>
      </c>
      <c r="M30">
        <v>4</v>
      </c>
      <c r="N30">
        <v>0</v>
      </c>
      <c r="O30">
        <v>0</v>
      </c>
      <c r="P30">
        <v>4</v>
      </c>
      <c r="Q30">
        <f t="shared" si="0"/>
        <v>12</v>
      </c>
      <c r="R30">
        <f t="shared" si="1"/>
        <v>72</v>
      </c>
      <c r="S30" s="6">
        <f t="shared" si="2"/>
        <v>3.1563492063492062</v>
      </c>
    </row>
    <row r="31" spans="1:19">
      <c r="A31">
        <v>14</v>
      </c>
      <c r="B31" s="5" t="s">
        <v>85</v>
      </c>
      <c r="C31" s="6">
        <v>1</v>
      </c>
      <c r="D31" s="6">
        <v>2.2857142857142856</v>
      </c>
      <c r="E31" s="6">
        <v>2</v>
      </c>
      <c r="F31">
        <v>4</v>
      </c>
      <c r="G31">
        <v>4</v>
      </c>
      <c r="H31">
        <v>0</v>
      </c>
      <c r="I31">
        <v>4</v>
      </c>
      <c r="J31">
        <v>2.2000000000000002</v>
      </c>
      <c r="K31">
        <v>4</v>
      </c>
      <c r="L31">
        <v>0</v>
      </c>
      <c r="M31">
        <v>4</v>
      </c>
      <c r="N31">
        <v>0</v>
      </c>
      <c r="O31">
        <v>0</v>
      </c>
      <c r="P31">
        <v>4</v>
      </c>
      <c r="Q31">
        <f t="shared" si="0"/>
        <v>10</v>
      </c>
      <c r="R31">
        <f t="shared" si="1"/>
        <v>60</v>
      </c>
      <c r="S31" s="6">
        <f t="shared" si="2"/>
        <v>3.1485714285714286</v>
      </c>
    </row>
    <row r="32" spans="1:19">
      <c r="A32">
        <v>64</v>
      </c>
      <c r="B32" s="5" t="s">
        <v>96</v>
      </c>
      <c r="C32" s="6">
        <v>0</v>
      </c>
      <c r="D32" s="6">
        <v>1.7142857142857142</v>
      </c>
      <c r="E32" s="6">
        <v>0</v>
      </c>
      <c r="F32">
        <v>1.5</v>
      </c>
      <c r="G32">
        <v>0</v>
      </c>
      <c r="H32">
        <v>0</v>
      </c>
      <c r="I32">
        <v>4</v>
      </c>
      <c r="J32">
        <v>0.8</v>
      </c>
      <c r="K32">
        <v>2</v>
      </c>
      <c r="L32">
        <v>4</v>
      </c>
      <c r="M32">
        <v>4</v>
      </c>
      <c r="N32">
        <v>0</v>
      </c>
      <c r="O32">
        <v>0</v>
      </c>
      <c r="P32">
        <v>4</v>
      </c>
      <c r="Q32">
        <f t="shared" si="0"/>
        <v>7</v>
      </c>
      <c r="R32">
        <f t="shared" si="1"/>
        <v>42</v>
      </c>
      <c r="S32" s="6">
        <f t="shared" si="2"/>
        <v>3.1448979591836737</v>
      </c>
    </row>
    <row r="33" spans="1:19">
      <c r="A33">
        <v>73</v>
      </c>
      <c r="B33" s="5" t="s">
        <v>83</v>
      </c>
      <c r="C33" s="6">
        <v>0.5</v>
      </c>
      <c r="D33" s="6">
        <v>3.5714285714285716</v>
      </c>
      <c r="E33" s="6">
        <v>2</v>
      </c>
      <c r="F33">
        <v>2.5</v>
      </c>
      <c r="G33">
        <v>3.5</v>
      </c>
      <c r="H33">
        <v>2</v>
      </c>
      <c r="I33">
        <v>4</v>
      </c>
      <c r="J33">
        <v>1.6</v>
      </c>
      <c r="K33">
        <v>2</v>
      </c>
      <c r="L33">
        <v>4</v>
      </c>
      <c r="M33">
        <v>4</v>
      </c>
      <c r="N33">
        <v>4</v>
      </c>
      <c r="O33">
        <v>0</v>
      </c>
      <c r="P33">
        <v>4</v>
      </c>
      <c r="Q33">
        <f t="shared" si="0"/>
        <v>12</v>
      </c>
      <c r="R33">
        <f t="shared" si="1"/>
        <v>72</v>
      </c>
      <c r="S33" s="6">
        <f t="shared" si="2"/>
        <v>3.1392857142857142</v>
      </c>
    </row>
    <row r="34" spans="1:19">
      <c r="A34">
        <v>9</v>
      </c>
      <c r="B34" s="5" t="s">
        <v>23</v>
      </c>
      <c r="C34" s="6">
        <v>2</v>
      </c>
      <c r="D34" s="6">
        <v>2.2857142857142856</v>
      </c>
      <c r="E34" s="6">
        <v>3.25</v>
      </c>
      <c r="F34">
        <v>4</v>
      </c>
      <c r="G34">
        <v>3.5</v>
      </c>
      <c r="H34">
        <v>3.5</v>
      </c>
      <c r="I34">
        <v>0</v>
      </c>
      <c r="J34">
        <v>1.6</v>
      </c>
      <c r="K34">
        <v>0</v>
      </c>
      <c r="L34">
        <v>0</v>
      </c>
      <c r="M34">
        <v>4</v>
      </c>
      <c r="N34">
        <v>0</v>
      </c>
      <c r="O34">
        <v>0</v>
      </c>
      <c r="P34">
        <v>4</v>
      </c>
      <c r="Q34">
        <f t="shared" si="0"/>
        <v>9</v>
      </c>
      <c r="R34">
        <f t="shared" si="1"/>
        <v>54</v>
      </c>
      <c r="S34" s="6">
        <f t="shared" si="2"/>
        <v>3.1261904761904762</v>
      </c>
    </row>
    <row r="35" spans="1:19">
      <c r="A35">
        <v>52</v>
      </c>
      <c r="B35" s="5" t="s">
        <v>60</v>
      </c>
      <c r="C35" s="6">
        <v>1.8333333333333333</v>
      </c>
      <c r="D35" s="6">
        <v>2.2857142857142856</v>
      </c>
      <c r="E35" s="6">
        <v>2</v>
      </c>
      <c r="F35">
        <v>4</v>
      </c>
      <c r="G35">
        <v>3.5</v>
      </c>
      <c r="H35">
        <v>2</v>
      </c>
      <c r="I35">
        <v>2.5</v>
      </c>
      <c r="J35">
        <v>2.4</v>
      </c>
      <c r="K35">
        <v>4</v>
      </c>
      <c r="L35">
        <v>4</v>
      </c>
      <c r="M35">
        <v>4</v>
      </c>
      <c r="N35">
        <v>4</v>
      </c>
      <c r="O35">
        <v>0</v>
      </c>
      <c r="P35">
        <v>4</v>
      </c>
      <c r="Q35">
        <f t="shared" si="0"/>
        <v>13</v>
      </c>
      <c r="R35">
        <f t="shared" si="1"/>
        <v>78</v>
      </c>
      <c r="S35" s="6">
        <f t="shared" si="2"/>
        <v>3.1168498168498169</v>
      </c>
    </row>
    <row r="36" spans="1:19">
      <c r="A36">
        <v>44</v>
      </c>
      <c r="B36" s="5" t="s">
        <v>90</v>
      </c>
      <c r="C36" s="6">
        <v>1.8333333333333333</v>
      </c>
      <c r="D36" s="6">
        <v>3.4285714285714284</v>
      </c>
      <c r="E36" s="6">
        <v>3.083333333333333</v>
      </c>
      <c r="F36">
        <v>2.5</v>
      </c>
      <c r="G36">
        <v>0</v>
      </c>
      <c r="H36">
        <v>3</v>
      </c>
      <c r="I36">
        <v>2.5</v>
      </c>
      <c r="J36">
        <v>0.8</v>
      </c>
      <c r="K36">
        <v>2</v>
      </c>
      <c r="L36">
        <v>0</v>
      </c>
      <c r="M36">
        <v>4</v>
      </c>
      <c r="N36">
        <v>4</v>
      </c>
      <c r="O36">
        <v>0</v>
      </c>
      <c r="P36">
        <v>4</v>
      </c>
      <c r="Q36">
        <f t="shared" si="0"/>
        <v>10</v>
      </c>
      <c r="R36">
        <f t="shared" si="1"/>
        <v>60</v>
      </c>
      <c r="S36" s="6">
        <f t="shared" si="2"/>
        <v>3.1145238095238095</v>
      </c>
    </row>
    <row r="37" spans="1:19">
      <c r="A37">
        <v>63</v>
      </c>
      <c r="B37" s="5" t="s">
        <v>69</v>
      </c>
      <c r="C37" s="6">
        <v>1.6666666666666667</v>
      </c>
      <c r="D37" s="6">
        <v>3.5714285714285716</v>
      </c>
      <c r="E37" s="6">
        <v>2</v>
      </c>
      <c r="F37">
        <v>2.5</v>
      </c>
      <c r="G37">
        <v>0</v>
      </c>
      <c r="H37">
        <v>3</v>
      </c>
      <c r="I37">
        <v>4</v>
      </c>
      <c r="J37">
        <v>2.4</v>
      </c>
      <c r="K37">
        <v>4</v>
      </c>
      <c r="L37">
        <v>0</v>
      </c>
      <c r="M37">
        <v>4</v>
      </c>
      <c r="N37">
        <v>0</v>
      </c>
      <c r="O37">
        <v>0</v>
      </c>
      <c r="P37">
        <v>4</v>
      </c>
      <c r="Q37">
        <f t="shared" si="0"/>
        <v>10</v>
      </c>
      <c r="R37">
        <f t="shared" si="1"/>
        <v>60</v>
      </c>
      <c r="S37" s="6">
        <f t="shared" si="2"/>
        <v>3.1138095238095236</v>
      </c>
    </row>
    <row r="38" spans="1:19">
      <c r="A38">
        <v>8</v>
      </c>
      <c r="B38" s="5" t="s">
        <v>62</v>
      </c>
      <c r="C38" s="6">
        <v>0</v>
      </c>
      <c r="D38" s="6">
        <v>1.7142857142857142</v>
      </c>
      <c r="E38" s="6">
        <v>2</v>
      </c>
      <c r="F38">
        <v>2.5</v>
      </c>
      <c r="G38">
        <v>3.5</v>
      </c>
      <c r="H38">
        <v>3.5</v>
      </c>
      <c r="I38">
        <v>4</v>
      </c>
      <c r="J38">
        <v>2.4</v>
      </c>
      <c r="K38">
        <v>2.5</v>
      </c>
      <c r="L38">
        <v>4</v>
      </c>
      <c r="M38">
        <v>4</v>
      </c>
      <c r="N38">
        <v>0</v>
      </c>
      <c r="O38">
        <v>0</v>
      </c>
      <c r="P38">
        <v>4</v>
      </c>
      <c r="Q38">
        <f t="shared" si="0"/>
        <v>11</v>
      </c>
      <c r="R38">
        <f t="shared" si="1"/>
        <v>66</v>
      </c>
      <c r="S38" s="6">
        <f t="shared" si="2"/>
        <v>3.1012987012987012</v>
      </c>
    </row>
    <row r="39" spans="1:19">
      <c r="A39">
        <v>39</v>
      </c>
      <c r="B39" s="5" t="s">
        <v>88</v>
      </c>
      <c r="C39" s="6">
        <v>0</v>
      </c>
      <c r="D39" s="6">
        <v>2.2857142857142856</v>
      </c>
      <c r="E39" s="6">
        <v>1.3333333333333333</v>
      </c>
      <c r="F39">
        <v>2.5</v>
      </c>
      <c r="G39">
        <v>3.5</v>
      </c>
      <c r="H39">
        <v>2</v>
      </c>
      <c r="I39">
        <v>4</v>
      </c>
      <c r="J39">
        <v>0.8</v>
      </c>
      <c r="K39">
        <v>2.5</v>
      </c>
      <c r="L39">
        <v>4</v>
      </c>
      <c r="M39">
        <v>4</v>
      </c>
      <c r="N39">
        <v>0</v>
      </c>
      <c r="O39">
        <v>0</v>
      </c>
      <c r="P39">
        <v>4</v>
      </c>
      <c r="Q39">
        <f t="shared" si="0"/>
        <v>10</v>
      </c>
      <c r="R39">
        <f t="shared" si="1"/>
        <v>60</v>
      </c>
      <c r="S39" s="6">
        <f t="shared" si="2"/>
        <v>3.0919047619047619</v>
      </c>
    </row>
    <row r="40" spans="1:19">
      <c r="A40">
        <v>65</v>
      </c>
      <c r="B40" s="5" t="s">
        <v>31</v>
      </c>
      <c r="C40" s="6">
        <v>2.5</v>
      </c>
      <c r="D40" s="6">
        <v>3.3571428571428572</v>
      </c>
      <c r="E40" s="6">
        <v>3.083333333333333</v>
      </c>
      <c r="F40">
        <v>2.5</v>
      </c>
      <c r="G40">
        <v>4</v>
      </c>
      <c r="H40">
        <v>3.5</v>
      </c>
      <c r="I40">
        <v>1</v>
      </c>
      <c r="J40">
        <v>1.6</v>
      </c>
      <c r="K40">
        <v>2.5</v>
      </c>
      <c r="L40">
        <v>4</v>
      </c>
      <c r="M40">
        <v>4</v>
      </c>
      <c r="N40">
        <v>4</v>
      </c>
      <c r="O40">
        <v>0</v>
      </c>
      <c r="P40">
        <v>4</v>
      </c>
      <c r="Q40">
        <f t="shared" si="0"/>
        <v>13</v>
      </c>
      <c r="R40">
        <f t="shared" si="1"/>
        <v>78</v>
      </c>
      <c r="S40" s="6">
        <f t="shared" si="2"/>
        <v>3.0800366300366298</v>
      </c>
    </row>
    <row r="41" spans="1:19">
      <c r="A41">
        <v>66</v>
      </c>
      <c r="B41" s="5" t="s">
        <v>71</v>
      </c>
      <c r="C41" s="6">
        <v>2.6666666666666665</v>
      </c>
      <c r="D41" s="6">
        <v>1.7142857142857142</v>
      </c>
      <c r="E41" s="6">
        <v>2</v>
      </c>
      <c r="F41">
        <v>4</v>
      </c>
      <c r="G41">
        <v>0</v>
      </c>
      <c r="H41">
        <v>3.5</v>
      </c>
      <c r="I41">
        <v>2.5</v>
      </c>
      <c r="J41">
        <v>2.4</v>
      </c>
      <c r="K41">
        <v>4</v>
      </c>
      <c r="L41">
        <v>0</v>
      </c>
      <c r="M41">
        <v>4</v>
      </c>
      <c r="N41">
        <v>0</v>
      </c>
      <c r="O41">
        <v>0</v>
      </c>
      <c r="P41">
        <v>4</v>
      </c>
      <c r="Q41">
        <f t="shared" si="0"/>
        <v>10</v>
      </c>
      <c r="R41">
        <f t="shared" si="1"/>
        <v>60</v>
      </c>
      <c r="S41" s="6">
        <f t="shared" si="2"/>
        <v>3.0780952380952376</v>
      </c>
    </row>
    <row r="42" spans="1:19">
      <c r="A42">
        <v>77</v>
      </c>
      <c r="B42" s="5" t="s">
        <v>98</v>
      </c>
      <c r="C42" s="6">
        <v>0.5</v>
      </c>
      <c r="D42" s="6">
        <v>3.4285714285714284</v>
      </c>
      <c r="E42" s="6">
        <v>2</v>
      </c>
      <c r="F42">
        <v>2.5</v>
      </c>
      <c r="G42">
        <v>0</v>
      </c>
      <c r="H42">
        <v>0</v>
      </c>
      <c r="I42">
        <v>0</v>
      </c>
      <c r="J42">
        <v>2.9</v>
      </c>
      <c r="K42">
        <v>0</v>
      </c>
      <c r="L42">
        <v>0</v>
      </c>
      <c r="M42">
        <v>4</v>
      </c>
      <c r="N42">
        <v>0</v>
      </c>
      <c r="O42">
        <v>0</v>
      </c>
      <c r="P42">
        <v>0</v>
      </c>
      <c r="Q42">
        <f t="shared" si="0"/>
        <v>5</v>
      </c>
      <c r="R42">
        <f t="shared" si="1"/>
        <v>30</v>
      </c>
      <c r="S42" s="6">
        <f t="shared" si="2"/>
        <v>3.0657142857142858</v>
      </c>
    </row>
    <row r="43" spans="1:19">
      <c r="A43">
        <v>47</v>
      </c>
      <c r="B43" s="5" t="s">
        <v>66</v>
      </c>
      <c r="C43" s="6">
        <v>1.3333333333333333</v>
      </c>
      <c r="D43" s="6">
        <v>0.5714285714285714</v>
      </c>
      <c r="E43" s="6">
        <v>1.1666666666666667</v>
      </c>
      <c r="F43">
        <v>2.5</v>
      </c>
      <c r="G43">
        <v>3.5</v>
      </c>
      <c r="H43">
        <v>3</v>
      </c>
      <c r="I43">
        <v>1.5</v>
      </c>
      <c r="J43">
        <v>0</v>
      </c>
      <c r="K43">
        <v>4</v>
      </c>
      <c r="L43">
        <v>4</v>
      </c>
      <c r="M43">
        <v>4</v>
      </c>
      <c r="N43">
        <v>4</v>
      </c>
      <c r="O43">
        <v>0</v>
      </c>
      <c r="P43">
        <v>4</v>
      </c>
      <c r="Q43">
        <f t="shared" si="0"/>
        <v>11</v>
      </c>
      <c r="R43">
        <f t="shared" si="1"/>
        <v>66</v>
      </c>
      <c r="S43" s="6">
        <f t="shared" si="2"/>
        <v>3.051948051948052</v>
      </c>
    </row>
    <row r="44" spans="1:19">
      <c r="A44">
        <v>7</v>
      </c>
      <c r="B44" s="5" t="s">
        <v>46</v>
      </c>
      <c r="C44" s="6">
        <v>2</v>
      </c>
      <c r="D44" s="6">
        <v>3.7857142857142856</v>
      </c>
      <c r="E44" s="6">
        <v>3.166666666666667</v>
      </c>
      <c r="F44">
        <v>4</v>
      </c>
      <c r="G44">
        <v>3.5</v>
      </c>
      <c r="H44">
        <v>2</v>
      </c>
      <c r="I44">
        <v>1</v>
      </c>
      <c r="J44">
        <v>2.9</v>
      </c>
      <c r="K44">
        <v>2</v>
      </c>
      <c r="L44">
        <v>4</v>
      </c>
      <c r="M44">
        <v>4</v>
      </c>
      <c r="N44">
        <v>0</v>
      </c>
      <c r="O44">
        <v>0</v>
      </c>
      <c r="P44">
        <v>4</v>
      </c>
      <c r="Q44">
        <f t="shared" si="0"/>
        <v>12</v>
      </c>
      <c r="R44">
        <f t="shared" si="1"/>
        <v>72</v>
      </c>
      <c r="S44" s="6">
        <f t="shared" si="2"/>
        <v>3.0293650793650797</v>
      </c>
    </row>
    <row r="45" spans="1:19">
      <c r="A45">
        <v>54</v>
      </c>
      <c r="B45" s="5" t="s">
        <v>54</v>
      </c>
      <c r="C45" s="6">
        <v>1</v>
      </c>
      <c r="D45" s="6">
        <v>3.5714285714285716</v>
      </c>
      <c r="E45" s="6">
        <v>2</v>
      </c>
      <c r="F45">
        <v>2.5</v>
      </c>
      <c r="G45">
        <v>0</v>
      </c>
      <c r="H45">
        <v>3.5</v>
      </c>
      <c r="I45">
        <v>2.5</v>
      </c>
      <c r="J45">
        <v>2.1</v>
      </c>
      <c r="K45">
        <v>4</v>
      </c>
      <c r="L45">
        <v>0</v>
      </c>
      <c r="M45">
        <v>4</v>
      </c>
      <c r="N45">
        <v>4</v>
      </c>
      <c r="O45">
        <v>0</v>
      </c>
      <c r="P45">
        <v>4</v>
      </c>
      <c r="Q45">
        <f t="shared" si="0"/>
        <v>11</v>
      </c>
      <c r="R45">
        <f t="shared" si="1"/>
        <v>66</v>
      </c>
      <c r="S45" s="6">
        <f t="shared" si="2"/>
        <v>3.0155844155844154</v>
      </c>
    </row>
    <row r="46" spans="1:19">
      <c r="A46">
        <v>18</v>
      </c>
      <c r="B46" s="5" t="s">
        <v>57</v>
      </c>
      <c r="C46" s="6">
        <v>2</v>
      </c>
      <c r="D46" s="6">
        <v>3.4285714285714284</v>
      </c>
      <c r="E46" s="6">
        <v>3.333333333333333</v>
      </c>
      <c r="F46">
        <v>2.5</v>
      </c>
      <c r="G46">
        <v>0</v>
      </c>
      <c r="H46">
        <v>3</v>
      </c>
      <c r="I46">
        <v>1.5</v>
      </c>
      <c r="J46">
        <v>3.2</v>
      </c>
      <c r="K46">
        <v>2</v>
      </c>
      <c r="L46">
        <v>0</v>
      </c>
      <c r="M46">
        <v>4</v>
      </c>
      <c r="N46">
        <v>0</v>
      </c>
      <c r="O46">
        <v>4</v>
      </c>
      <c r="P46">
        <v>4</v>
      </c>
      <c r="Q46">
        <f t="shared" si="0"/>
        <v>11</v>
      </c>
      <c r="R46">
        <f t="shared" si="1"/>
        <v>66</v>
      </c>
      <c r="S46" s="6">
        <f t="shared" si="2"/>
        <v>2.9965367965367964</v>
      </c>
    </row>
    <row r="47" spans="1:19">
      <c r="A47">
        <v>74</v>
      </c>
      <c r="B47" s="5" t="s">
        <v>56</v>
      </c>
      <c r="C47" s="6">
        <v>0</v>
      </c>
      <c r="D47" s="6">
        <v>2.2857142857142856</v>
      </c>
      <c r="E47" s="6">
        <v>2</v>
      </c>
      <c r="F47">
        <v>2.5</v>
      </c>
      <c r="G47">
        <v>0</v>
      </c>
      <c r="H47">
        <v>3</v>
      </c>
      <c r="I47">
        <v>4</v>
      </c>
      <c r="J47">
        <v>1.6</v>
      </c>
      <c r="K47">
        <v>2.5</v>
      </c>
      <c r="L47">
        <v>4</v>
      </c>
      <c r="M47">
        <v>4</v>
      </c>
      <c r="N47">
        <v>0</v>
      </c>
      <c r="O47">
        <v>0</v>
      </c>
      <c r="P47">
        <v>4</v>
      </c>
      <c r="Q47">
        <f t="shared" si="0"/>
        <v>10</v>
      </c>
      <c r="R47">
        <f t="shared" si="1"/>
        <v>60</v>
      </c>
      <c r="S47" s="6">
        <f t="shared" si="2"/>
        <v>2.9885714285714284</v>
      </c>
    </row>
    <row r="48" spans="1:19">
      <c r="A48">
        <v>22</v>
      </c>
      <c r="B48" s="5" t="s">
        <v>104</v>
      </c>
      <c r="C48" s="6">
        <v>0</v>
      </c>
      <c r="D48" s="6">
        <v>1.1428571428571428</v>
      </c>
      <c r="E48" s="6">
        <v>0</v>
      </c>
      <c r="F48">
        <v>0</v>
      </c>
      <c r="G48">
        <v>0</v>
      </c>
      <c r="H48">
        <v>2</v>
      </c>
      <c r="I48">
        <v>4</v>
      </c>
      <c r="J48">
        <v>0.8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  <c r="Q48">
        <f t="shared" si="0"/>
        <v>4</v>
      </c>
      <c r="R48">
        <f t="shared" si="1"/>
        <v>24</v>
      </c>
      <c r="S48" s="6">
        <f t="shared" si="2"/>
        <v>2.9857142857142858</v>
      </c>
    </row>
    <row r="49" spans="1:19">
      <c r="A49">
        <v>50</v>
      </c>
      <c r="B49" s="5" t="s">
        <v>75</v>
      </c>
      <c r="C49" s="6">
        <v>1</v>
      </c>
      <c r="D49" s="6">
        <v>1.7142857142857142</v>
      </c>
      <c r="E49" s="6">
        <v>2</v>
      </c>
      <c r="F49">
        <v>2.5</v>
      </c>
      <c r="G49">
        <v>0</v>
      </c>
      <c r="H49">
        <v>3</v>
      </c>
      <c r="I49">
        <v>4</v>
      </c>
      <c r="J49">
        <v>2.4</v>
      </c>
      <c r="K49">
        <v>4</v>
      </c>
      <c r="L49">
        <v>4</v>
      </c>
      <c r="M49">
        <v>4</v>
      </c>
      <c r="N49">
        <v>0</v>
      </c>
      <c r="O49">
        <v>0</v>
      </c>
      <c r="P49">
        <v>4</v>
      </c>
      <c r="Q49">
        <f t="shared" si="0"/>
        <v>11</v>
      </c>
      <c r="R49">
        <f t="shared" si="1"/>
        <v>66</v>
      </c>
      <c r="S49" s="6">
        <f t="shared" si="2"/>
        <v>2.964935064935065</v>
      </c>
    </row>
    <row r="50" spans="1:19">
      <c r="A50">
        <v>33</v>
      </c>
      <c r="B50" s="5" t="s">
        <v>103</v>
      </c>
      <c r="C50" s="6">
        <v>0</v>
      </c>
      <c r="D50" s="6">
        <v>2.2857142857142856</v>
      </c>
      <c r="E50" s="6">
        <v>1.3333333333333333</v>
      </c>
      <c r="F50">
        <v>1.5</v>
      </c>
      <c r="G50">
        <v>3.5</v>
      </c>
      <c r="H50">
        <v>3</v>
      </c>
      <c r="I50">
        <v>4</v>
      </c>
      <c r="J50">
        <v>2.4</v>
      </c>
      <c r="K50">
        <v>2.5</v>
      </c>
      <c r="L50">
        <v>0</v>
      </c>
      <c r="M50">
        <v>4</v>
      </c>
      <c r="N50">
        <v>4</v>
      </c>
      <c r="O50">
        <v>0</v>
      </c>
      <c r="P50">
        <v>4</v>
      </c>
      <c r="Q50">
        <f t="shared" si="0"/>
        <v>11</v>
      </c>
      <c r="R50">
        <f t="shared" si="1"/>
        <v>66</v>
      </c>
      <c r="S50" s="6">
        <f t="shared" si="2"/>
        <v>2.9562770562770559</v>
      </c>
    </row>
    <row r="51" spans="1:19">
      <c r="A51">
        <v>26</v>
      </c>
      <c r="B51" s="5" t="s">
        <v>76</v>
      </c>
      <c r="C51" s="6">
        <v>1.5</v>
      </c>
      <c r="D51" s="6">
        <v>1.7142857142857142</v>
      </c>
      <c r="E51" s="6">
        <v>2</v>
      </c>
      <c r="F51">
        <v>2.5</v>
      </c>
      <c r="G51">
        <v>3.5</v>
      </c>
      <c r="H51">
        <v>3</v>
      </c>
      <c r="I51">
        <v>2.5</v>
      </c>
      <c r="J51">
        <v>0</v>
      </c>
      <c r="K51">
        <v>2.5</v>
      </c>
      <c r="L51">
        <v>4</v>
      </c>
      <c r="M51">
        <v>4</v>
      </c>
      <c r="N51">
        <v>4</v>
      </c>
      <c r="O51">
        <v>0</v>
      </c>
      <c r="P51">
        <v>4</v>
      </c>
      <c r="Q51">
        <f t="shared" si="0"/>
        <v>12</v>
      </c>
      <c r="R51">
        <f t="shared" si="1"/>
        <v>72</v>
      </c>
      <c r="S51" s="6">
        <f t="shared" si="2"/>
        <v>2.9345238095238093</v>
      </c>
    </row>
    <row r="52" spans="1:19">
      <c r="A52">
        <v>45</v>
      </c>
      <c r="B52" s="5" t="s">
        <v>58</v>
      </c>
      <c r="C52" s="6">
        <v>0</v>
      </c>
      <c r="D52" s="6">
        <v>1.7142857142857142</v>
      </c>
      <c r="E52" s="6">
        <v>2</v>
      </c>
      <c r="F52">
        <v>4</v>
      </c>
      <c r="G52">
        <v>3.5</v>
      </c>
      <c r="H52">
        <v>2</v>
      </c>
      <c r="I52">
        <v>1.5</v>
      </c>
      <c r="J52">
        <v>3</v>
      </c>
      <c r="K52">
        <v>2.5</v>
      </c>
      <c r="L52">
        <v>0</v>
      </c>
      <c r="M52">
        <v>4</v>
      </c>
      <c r="N52">
        <v>4</v>
      </c>
      <c r="O52">
        <v>0</v>
      </c>
      <c r="P52">
        <v>4</v>
      </c>
      <c r="Q52">
        <f t="shared" si="0"/>
        <v>11</v>
      </c>
      <c r="R52">
        <f t="shared" si="1"/>
        <v>66</v>
      </c>
      <c r="S52" s="6">
        <f t="shared" si="2"/>
        <v>2.9285714285714284</v>
      </c>
    </row>
    <row r="53" spans="1:19">
      <c r="A53">
        <v>62</v>
      </c>
      <c r="B53" s="5" t="s">
        <v>72</v>
      </c>
      <c r="C53" s="6">
        <v>2</v>
      </c>
      <c r="D53" s="6">
        <v>3.2142857142857144</v>
      </c>
      <c r="E53" s="6">
        <v>2</v>
      </c>
      <c r="F53">
        <v>2.5</v>
      </c>
      <c r="G53">
        <v>0</v>
      </c>
      <c r="H53">
        <v>3</v>
      </c>
      <c r="I53">
        <v>1.5</v>
      </c>
      <c r="J53">
        <v>3.7</v>
      </c>
      <c r="K53">
        <v>2</v>
      </c>
      <c r="L53">
        <v>0</v>
      </c>
      <c r="M53">
        <v>4</v>
      </c>
      <c r="N53">
        <v>0</v>
      </c>
      <c r="O53">
        <v>4</v>
      </c>
      <c r="P53">
        <v>4</v>
      </c>
      <c r="Q53">
        <f t="shared" si="0"/>
        <v>11</v>
      </c>
      <c r="R53">
        <f t="shared" si="1"/>
        <v>66</v>
      </c>
      <c r="S53" s="6">
        <f t="shared" si="2"/>
        <v>2.9012987012987015</v>
      </c>
    </row>
    <row r="54" spans="1:19">
      <c r="A54">
        <v>35</v>
      </c>
      <c r="B54" s="5" t="s">
        <v>81</v>
      </c>
      <c r="C54" s="6">
        <v>0</v>
      </c>
      <c r="D54" s="6">
        <v>1.1428571428571428</v>
      </c>
      <c r="E54" s="6">
        <v>2</v>
      </c>
      <c r="F54">
        <v>4</v>
      </c>
      <c r="G54">
        <v>0</v>
      </c>
      <c r="H54">
        <v>2</v>
      </c>
      <c r="I54">
        <v>2.5</v>
      </c>
      <c r="J54">
        <v>2.4</v>
      </c>
      <c r="K54">
        <v>4</v>
      </c>
      <c r="L54">
        <v>0</v>
      </c>
      <c r="M54">
        <v>4</v>
      </c>
      <c r="N54">
        <v>0</v>
      </c>
      <c r="O54">
        <v>0</v>
      </c>
      <c r="P54">
        <v>4</v>
      </c>
      <c r="Q54">
        <f t="shared" si="0"/>
        <v>9</v>
      </c>
      <c r="R54">
        <f t="shared" si="1"/>
        <v>54</v>
      </c>
      <c r="S54" s="6">
        <f t="shared" si="2"/>
        <v>2.893650793650794</v>
      </c>
    </row>
    <row r="55" spans="1:19">
      <c r="A55">
        <v>5</v>
      </c>
      <c r="B55" s="5" t="s">
        <v>84</v>
      </c>
      <c r="C55" s="6">
        <v>1.8333333333333333</v>
      </c>
      <c r="D55" s="6">
        <v>2.2857142857142856</v>
      </c>
      <c r="E55" s="6">
        <v>2</v>
      </c>
      <c r="F55">
        <v>2.5</v>
      </c>
      <c r="G55">
        <v>0</v>
      </c>
      <c r="H55">
        <v>2</v>
      </c>
      <c r="I55">
        <v>4</v>
      </c>
      <c r="J55">
        <v>3.7</v>
      </c>
      <c r="K55">
        <v>2.5</v>
      </c>
      <c r="L55">
        <v>0</v>
      </c>
      <c r="M55">
        <v>4</v>
      </c>
      <c r="N55">
        <v>0</v>
      </c>
      <c r="O55">
        <v>0</v>
      </c>
      <c r="P55">
        <v>4</v>
      </c>
      <c r="Q55">
        <f t="shared" si="0"/>
        <v>10</v>
      </c>
      <c r="R55">
        <f t="shared" si="1"/>
        <v>60</v>
      </c>
      <c r="S55" s="6">
        <f t="shared" si="2"/>
        <v>2.881904761904762</v>
      </c>
    </row>
    <row r="56" spans="1:19">
      <c r="A56">
        <v>34</v>
      </c>
      <c r="B56" s="5" t="s">
        <v>79</v>
      </c>
      <c r="C56" s="6">
        <v>1.6666666666666667</v>
      </c>
      <c r="D56" s="6">
        <v>1.7142857142857142</v>
      </c>
      <c r="E56" s="6">
        <v>2</v>
      </c>
      <c r="F56">
        <v>4</v>
      </c>
      <c r="G56">
        <v>0</v>
      </c>
      <c r="H56">
        <v>3</v>
      </c>
      <c r="I56">
        <v>2.5</v>
      </c>
      <c r="J56">
        <v>3.9000000000000004</v>
      </c>
      <c r="K56">
        <v>2</v>
      </c>
      <c r="L56">
        <v>0</v>
      </c>
      <c r="M56">
        <v>4</v>
      </c>
      <c r="N56">
        <v>0</v>
      </c>
      <c r="O56">
        <v>0</v>
      </c>
      <c r="P56">
        <v>4</v>
      </c>
      <c r="Q56">
        <f t="shared" si="0"/>
        <v>10</v>
      </c>
      <c r="R56">
        <f t="shared" si="1"/>
        <v>60</v>
      </c>
      <c r="S56" s="6">
        <f t="shared" si="2"/>
        <v>2.8780952380952383</v>
      </c>
    </row>
    <row r="57" spans="1:19">
      <c r="A57">
        <v>2</v>
      </c>
      <c r="B57" s="5" t="s">
        <v>63</v>
      </c>
      <c r="C57" s="6">
        <v>1.8333333333333333</v>
      </c>
      <c r="D57" s="6">
        <v>3</v>
      </c>
      <c r="E57" s="6">
        <v>4</v>
      </c>
      <c r="F57">
        <v>1.5</v>
      </c>
      <c r="G57">
        <v>0</v>
      </c>
      <c r="H57">
        <v>2</v>
      </c>
      <c r="I57">
        <v>2.5</v>
      </c>
      <c r="J57">
        <v>0</v>
      </c>
      <c r="K57">
        <v>0</v>
      </c>
      <c r="L57">
        <v>0</v>
      </c>
      <c r="M57">
        <v>4</v>
      </c>
      <c r="N57">
        <v>0</v>
      </c>
      <c r="O57">
        <v>0</v>
      </c>
      <c r="P57">
        <v>4</v>
      </c>
      <c r="Q57" s="16">
        <f t="shared" si="0"/>
        <v>8</v>
      </c>
      <c r="R57">
        <f t="shared" si="1"/>
        <v>48</v>
      </c>
      <c r="S57" s="6">
        <f t="shared" si="2"/>
        <v>2.8541666666666665</v>
      </c>
    </row>
    <row r="58" spans="1:19">
      <c r="A58">
        <v>25</v>
      </c>
      <c r="B58" s="5" t="s">
        <v>80</v>
      </c>
      <c r="C58" s="6">
        <v>1</v>
      </c>
      <c r="D58" s="6">
        <v>3.3571428571428572</v>
      </c>
      <c r="E58" s="6">
        <v>0</v>
      </c>
      <c r="F58">
        <v>1.5</v>
      </c>
      <c r="G58">
        <v>0</v>
      </c>
      <c r="H58">
        <v>2</v>
      </c>
      <c r="I58">
        <v>4</v>
      </c>
      <c r="J58">
        <v>2.4</v>
      </c>
      <c r="K58">
        <v>2</v>
      </c>
      <c r="L58">
        <v>4</v>
      </c>
      <c r="M58">
        <v>4</v>
      </c>
      <c r="N58">
        <v>0</v>
      </c>
      <c r="O58">
        <v>0</v>
      </c>
      <c r="P58">
        <v>4</v>
      </c>
      <c r="Q58">
        <f t="shared" si="0"/>
        <v>10</v>
      </c>
      <c r="R58">
        <f t="shared" si="1"/>
        <v>60</v>
      </c>
      <c r="S58" s="6">
        <f t="shared" si="2"/>
        <v>2.8257142857142856</v>
      </c>
    </row>
    <row r="59" spans="1:19">
      <c r="A59">
        <v>70</v>
      </c>
      <c r="B59" s="5" t="s">
        <v>89</v>
      </c>
      <c r="C59" s="6">
        <v>1</v>
      </c>
      <c r="D59" s="6">
        <v>2.2857142857142856</v>
      </c>
      <c r="E59" s="6">
        <v>2</v>
      </c>
      <c r="F59">
        <v>1.5</v>
      </c>
      <c r="G59">
        <v>3.5</v>
      </c>
      <c r="H59">
        <v>2</v>
      </c>
      <c r="I59">
        <v>4</v>
      </c>
      <c r="J59">
        <v>1.6</v>
      </c>
      <c r="K59">
        <v>2.5</v>
      </c>
      <c r="L59">
        <v>4</v>
      </c>
      <c r="M59">
        <v>4</v>
      </c>
      <c r="N59">
        <v>4</v>
      </c>
      <c r="O59">
        <v>0</v>
      </c>
      <c r="P59">
        <v>4</v>
      </c>
      <c r="Q59">
        <f t="shared" si="0"/>
        <v>13</v>
      </c>
      <c r="R59">
        <f t="shared" si="1"/>
        <v>78</v>
      </c>
      <c r="S59" s="6">
        <f t="shared" si="2"/>
        <v>2.7989010989010987</v>
      </c>
    </row>
    <row r="60" spans="1:19">
      <c r="A60">
        <v>10</v>
      </c>
      <c r="B60" s="5" t="s">
        <v>91</v>
      </c>
      <c r="C60" s="6">
        <v>0.66666666666666663</v>
      </c>
      <c r="D60" s="6">
        <v>3.4285714285714284</v>
      </c>
      <c r="E60" s="6">
        <v>2</v>
      </c>
      <c r="F60">
        <v>1.5</v>
      </c>
      <c r="G60">
        <v>0</v>
      </c>
      <c r="H60">
        <v>2</v>
      </c>
      <c r="I60">
        <v>0</v>
      </c>
      <c r="J60">
        <v>3.9000000000000004</v>
      </c>
      <c r="K60">
        <v>2</v>
      </c>
      <c r="L60">
        <v>0</v>
      </c>
      <c r="M60">
        <v>4</v>
      </c>
      <c r="N60">
        <v>0</v>
      </c>
      <c r="O60">
        <v>0</v>
      </c>
      <c r="P60">
        <v>0</v>
      </c>
      <c r="Q60">
        <f t="shared" si="0"/>
        <v>7</v>
      </c>
      <c r="R60">
        <f t="shared" si="1"/>
        <v>42</v>
      </c>
      <c r="S60" s="6">
        <f t="shared" si="2"/>
        <v>2.7850340136054421</v>
      </c>
    </row>
    <row r="61" spans="1:19">
      <c r="A61">
        <v>59</v>
      </c>
      <c r="B61" s="5" t="s">
        <v>67</v>
      </c>
      <c r="C61" s="6">
        <v>2.1666666666666665</v>
      </c>
      <c r="D61" s="6">
        <v>1.7142857142857142</v>
      </c>
      <c r="E61" s="6">
        <v>3.166666666666667</v>
      </c>
      <c r="F61">
        <v>1.5</v>
      </c>
      <c r="G61">
        <v>0</v>
      </c>
      <c r="H61">
        <v>0</v>
      </c>
      <c r="I61">
        <v>4</v>
      </c>
      <c r="J61">
        <v>3.2</v>
      </c>
      <c r="K61">
        <v>2.5</v>
      </c>
      <c r="L61">
        <v>0</v>
      </c>
      <c r="M61">
        <v>4</v>
      </c>
      <c r="N61">
        <v>0</v>
      </c>
      <c r="O61">
        <v>0</v>
      </c>
      <c r="P61">
        <v>0</v>
      </c>
      <c r="Q61">
        <f t="shared" si="0"/>
        <v>8</v>
      </c>
      <c r="R61">
        <f t="shared" si="1"/>
        <v>48</v>
      </c>
      <c r="S61" s="6">
        <f t="shared" si="2"/>
        <v>2.7809523809523804</v>
      </c>
    </row>
    <row r="62" spans="1:19">
      <c r="A62">
        <v>46</v>
      </c>
      <c r="B62" s="5" t="s">
        <v>27</v>
      </c>
      <c r="C62" s="6">
        <v>1.6666666666666667</v>
      </c>
      <c r="D62" s="6">
        <v>1.1428571428571428</v>
      </c>
      <c r="E62" s="6">
        <v>2</v>
      </c>
      <c r="F62">
        <v>1.5</v>
      </c>
      <c r="G62">
        <v>0</v>
      </c>
      <c r="H62">
        <v>2</v>
      </c>
      <c r="I62">
        <v>4</v>
      </c>
      <c r="J62">
        <v>2.4</v>
      </c>
      <c r="K62">
        <v>2.5</v>
      </c>
      <c r="L62">
        <v>4</v>
      </c>
      <c r="M62">
        <v>4</v>
      </c>
      <c r="N62">
        <v>4</v>
      </c>
      <c r="O62">
        <v>0</v>
      </c>
      <c r="P62">
        <v>4</v>
      </c>
      <c r="Q62">
        <f t="shared" si="0"/>
        <v>12</v>
      </c>
      <c r="R62">
        <f t="shared" si="1"/>
        <v>72</v>
      </c>
      <c r="S62" s="6">
        <f t="shared" si="2"/>
        <v>2.7674603174603174</v>
      </c>
    </row>
    <row r="63" spans="1:19">
      <c r="A63">
        <v>80</v>
      </c>
      <c r="B63" s="5" t="s">
        <v>97</v>
      </c>
      <c r="C63" s="6">
        <v>1.1666666666666667</v>
      </c>
      <c r="D63" s="6">
        <v>1.7142857142857142</v>
      </c>
      <c r="E63" s="6">
        <v>0</v>
      </c>
      <c r="F63">
        <v>0</v>
      </c>
      <c r="G63">
        <v>0</v>
      </c>
      <c r="H63">
        <v>3</v>
      </c>
      <c r="I63">
        <v>4</v>
      </c>
      <c r="J63">
        <v>2.2000000000000002</v>
      </c>
      <c r="K63">
        <v>2</v>
      </c>
      <c r="L63">
        <v>0</v>
      </c>
      <c r="M63">
        <v>4</v>
      </c>
      <c r="N63">
        <v>0</v>
      </c>
      <c r="O63">
        <v>0</v>
      </c>
      <c r="P63">
        <v>4</v>
      </c>
      <c r="Q63">
        <f t="shared" si="0"/>
        <v>8</v>
      </c>
      <c r="R63">
        <f t="shared" si="1"/>
        <v>48</v>
      </c>
      <c r="S63" s="6">
        <f t="shared" si="2"/>
        <v>2.7601190476190478</v>
      </c>
    </row>
    <row r="64" spans="1:19">
      <c r="A64">
        <v>72</v>
      </c>
      <c r="B64" s="5" t="s">
        <v>86</v>
      </c>
      <c r="C64" s="6">
        <v>2</v>
      </c>
      <c r="D64" s="6">
        <v>1.7142857142857142</v>
      </c>
      <c r="E64" s="6">
        <v>2</v>
      </c>
      <c r="F64">
        <v>2.5</v>
      </c>
      <c r="G64">
        <v>3.5</v>
      </c>
      <c r="H64">
        <v>3</v>
      </c>
      <c r="I64">
        <v>2.5</v>
      </c>
      <c r="J64">
        <v>2.9</v>
      </c>
      <c r="K64">
        <v>2</v>
      </c>
      <c r="L64">
        <v>0</v>
      </c>
      <c r="M64">
        <v>4</v>
      </c>
      <c r="N64">
        <v>0</v>
      </c>
      <c r="O64">
        <v>0</v>
      </c>
      <c r="P64">
        <v>4</v>
      </c>
      <c r="Q64">
        <f t="shared" si="0"/>
        <v>11</v>
      </c>
      <c r="R64">
        <f t="shared" si="1"/>
        <v>66</v>
      </c>
      <c r="S64" s="6">
        <f t="shared" si="2"/>
        <v>2.7376623376623375</v>
      </c>
    </row>
    <row r="65" spans="1:19">
      <c r="A65">
        <v>38</v>
      </c>
      <c r="B65" s="5" t="s">
        <v>29</v>
      </c>
      <c r="C65" s="6">
        <v>1.1666666666666667</v>
      </c>
      <c r="D65" s="6">
        <v>2.2857142857142856</v>
      </c>
      <c r="E65" s="6">
        <v>2</v>
      </c>
      <c r="F65">
        <v>4</v>
      </c>
      <c r="G65">
        <v>0</v>
      </c>
      <c r="H65">
        <v>3.5</v>
      </c>
      <c r="I65">
        <v>1.5</v>
      </c>
      <c r="J65">
        <v>2.1</v>
      </c>
      <c r="K65">
        <v>0</v>
      </c>
      <c r="L65">
        <v>0</v>
      </c>
      <c r="M65">
        <v>4</v>
      </c>
      <c r="N65">
        <v>0</v>
      </c>
      <c r="O65">
        <v>0</v>
      </c>
      <c r="P65">
        <v>4</v>
      </c>
      <c r="Q65">
        <f t="shared" si="0"/>
        <v>9</v>
      </c>
      <c r="R65">
        <f t="shared" si="1"/>
        <v>54</v>
      </c>
      <c r="S65" s="6">
        <f t="shared" si="2"/>
        <v>2.7280423280423283</v>
      </c>
    </row>
    <row r="66" spans="1:19">
      <c r="A66">
        <v>75</v>
      </c>
      <c r="B66" s="5" t="s">
        <v>101</v>
      </c>
      <c r="C66" s="6">
        <v>0</v>
      </c>
      <c r="D66" s="6">
        <v>1.1428571428571428</v>
      </c>
      <c r="E66" s="6">
        <v>2</v>
      </c>
      <c r="F66">
        <v>2.5</v>
      </c>
      <c r="G66">
        <v>0</v>
      </c>
      <c r="H66">
        <v>2</v>
      </c>
      <c r="I66">
        <v>4</v>
      </c>
      <c r="J66">
        <v>1.6</v>
      </c>
      <c r="K66">
        <v>2</v>
      </c>
      <c r="L66">
        <v>4</v>
      </c>
      <c r="M66">
        <v>4</v>
      </c>
      <c r="N66">
        <v>0</v>
      </c>
      <c r="O66">
        <v>0</v>
      </c>
      <c r="P66">
        <v>4</v>
      </c>
      <c r="Q66">
        <f t="shared" ref="Q66:Q81" si="3">COUNTIF(C66:P66, "&gt;=1")</f>
        <v>10</v>
      </c>
      <c r="R66">
        <f t="shared" ref="R66:R81" si="4">6*Q66</f>
        <v>60</v>
      </c>
      <c r="S66" s="6">
        <f t="shared" ref="S66:S81" si="5">6*SUM(C66:P66)/R66</f>
        <v>2.7242857142857142</v>
      </c>
    </row>
    <row r="67" spans="1:19">
      <c r="A67">
        <v>37</v>
      </c>
      <c r="B67" s="5" t="s">
        <v>87</v>
      </c>
      <c r="C67" s="6">
        <v>0</v>
      </c>
      <c r="D67" s="6">
        <v>1.7142857142857142</v>
      </c>
      <c r="E67" s="6">
        <v>2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f t="shared" si="3"/>
        <v>4</v>
      </c>
      <c r="R67">
        <f t="shared" si="4"/>
        <v>24</v>
      </c>
      <c r="S67" s="6">
        <f t="shared" si="5"/>
        <v>2.6785714285714288</v>
      </c>
    </row>
    <row r="68" spans="1:19">
      <c r="A68">
        <v>69</v>
      </c>
      <c r="B68" s="5" t="s">
        <v>41</v>
      </c>
      <c r="C68" s="6">
        <v>3.1666666666666665</v>
      </c>
      <c r="D68" s="6">
        <v>3.2142857142857144</v>
      </c>
      <c r="E68" s="6">
        <v>2</v>
      </c>
      <c r="F68">
        <v>1.5</v>
      </c>
      <c r="G68">
        <v>0</v>
      </c>
      <c r="H68">
        <v>2</v>
      </c>
      <c r="I68">
        <v>2.5</v>
      </c>
      <c r="J68">
        <v>2.4</v>
      </c>
      <c r="K68">
        <v>2</v>
      </c>
      <c r="L68">
        <v>0</v>
      </c>
      <c r="M68">
        <v>4</v>
      </c>
      <c r="N68">
        <v>0</v>
      </c>
      <c r="O68">
        <v>0</v>
      </c>
      <c r="P68">
        <v>4</v>
      </c>
      <c r="Q68">
        <f t="shared" si="3"/>
        <v>10</v>
      </c>
      <c r="R68">
        <f t="shared" si="4"/>
        <v>60</v>
      </c>
      <c r="S68" s="6">
        <f t="shared" si="5"/>
        <v>2.6780952380952381</v>
      </c>
    </row>
    <row r="69" spans="1:19">
      <c r="A69">
        <v>29</v>
      </c>
      <c r="B69" s="5" t="s">
        <v>78</v>
      </c>
      <c r="C69" s="6">
        <v>3</v>
      </c>
      <c r="D69" s="6">
        <v>1.7142857142857142</v>
      </c>
      <c r="E69" s="6">
        <v>0</v>
      </c>
      <c r="F69">
        <v>0</v>
      </c>
      <c r="G69">
        <v>0</v>
      </c>
      <c r="H69">
        <v>3</v>
      </c>
      <c r="I69">
        <v>0</v>
      </c>
      <c r="J69">
        <v>1.6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f t="shared" si="3"/>
        <v>5</v>
      </c>
      <c r="R69">
        <f t="shared" si="4"/>
        <v>30</v>
      </c>
      <c r="S69" s="6">
        <f t="shared" si="5"/>
        <v>2.6628571428571428</v>
      </c>
    </row>
    <row r="70" spans="1:19">
      <c r="A70">
        <v>17</v>
      </c>
      <c r="B70" s="5" t="s">
        <v>100</v>
      </c>
      <c r="C70" s="6">
        <v>1.1666666666666667</v>
      </c>
      <c r="D70" s="6">
        <v>1.7142857142857142</v>
      </c>
      <c r="E70" s="6">
        <v>1.3333333333333333</v>
      </c>
      <c r="F70">
        <v>1.5</v>
      </c>
      <c r="G70">
        <v>0</v>
      </c>
      <c r="H70">
        <v>2</v>
      </c>
      <c r="I70">
        <v>4</v>
      </c>
      <c r="J70">
        <v>0.8</v>
      </c>
      <c r="K70">
        <v>2</v>
      </c>
      <c r="L70">
        <v>4</v>
      </c>
      <c r="M70">
        <v>4</v>
      </c>
      <c r="N70">
        <v>0</v>
      </c>
      <c r="O70">
        <v>0</v>
      </c>
      <c r="P70">
        <v>4</v>
      </c>
      <c r="Q70">
        <f t="shared" si="3"/>
        <v>10</v>
      </c>
      <c r="R70">
        <f t="shared" si="4"/>
        <v>60</v>
      </c>
      <c r="S70" s="6">
        <f t="shared" si="5"/>
        <v>2.6514285714285717</v>
      </c>
    </row>
    <row r="71" spans="1:19">
      <c r="A71">
        <v>42</v>
      </c>
      <c r="B71" s="5" t="s">
        <v>47</v>
      </c>
      <c r="C71" s="6">
        <v>1</v>
      </c>
      <c r="D71" s="6">
        <v>2.2857142857142856</v>
      </c>
      <c r="E71" s="6">
        <v>1.3333333333333333</v>
      </c>
      <c r="F71">
        <v>2.5</v>
      </c>
      <c r="G71">
        <v>3.5</v>
      </c>
      <c r="H71">
        <v>2</v>
      </c>
      <c r="I71">
        <v>1.5</v>
      </c>
      <c r="J71">
        <v>2.2999999999999998</v>
      </c>
      <c r="K71">
        <v>2.5</v>
      </c>
      <c r="L71">
        <v>0</v>
      </c>
      <c r="M71">
        <v>4</v>
      </c>
      <c r="N71">
        <v>4</v>
      </c>
      <c r="O71">
        <v>0</v>
      </c>
      <c r="P71">
        <v>4</v>
      </c>
      <c r="Q71">
        <f t="shared" si="3"/>
        <v>12</v>
      </c>
      <c r="R71">
        <f t="shared" si="4"/>
        <v>72</v>
      </c>
      <c r="S71" s="6">
        <f t="shared" si="5"/>
        <v>2.5765873015873013</v>
      </c>
    </row>
    <row r="72" spans="1:19">
      <c r="A72">
        <v>58</v>
      </c>
      <c r="B72" s="5" t="s">
        <v>92</v>
      </c>
      <c r="C72" s="6">
        <v>0</v>
      </c>
      <c r="D72" s="6">
        <v>2.2857142857142856</v>
      </c>
      <c r="E72" s="6">
        <v>1.3333333333333333</v>
      </c>
      <c r="F72">
        <v>1.5</v>
      </c>
      <c r="G72">
        <v>0</v>
      </c>
      <c r="H72">
        <v>3</v>
      </c>
      <c r="I72">
        <v>2.5</v>
      </c>
      <c r="J72">
        <v>2.4</v>
      </c>
      <c r="K72">
        <v>2</v>
      </c>
      <c r="L72">
        <v>0</v>
      </c>
      <c r="M72">
        <v>4</v>
      </c>
      <c r="N72">
        <v>0</v>
      </c>
      <c r="O72">
        <v>0</v>
      </c>
      <c r="P72">
        <v>4</v>
      </c>
      <c r="Q72">
        <f t="shared" si="3"/>
        <v>9</v>
      </c>
      <c r="R72">
        <f t="shared" si="4"/>
        <v>54</v>
      </c>
      <c r="S72" s="6">
        <f t="shared" si="5"/>
        <v>2.5576719576719573</v>
      </c>
    </row>
    <row r="73" spans="1:19">
      <c r="A73">
        <v>20</v>
      </c>
      <c r="B73" s="5" t="s">
        <v>99</v>
      </c>
      <c r="C73" s="6">
        <v>1.1666666666666667</v>
      </c>
      <c r="D73" s="6">
        <v>3.2142857142857144</v>
      </c>
      <c r="E73" s="6">
        <v>2.333333333333333</v>
      </c>
      <c r="F73">
        <v>1.5</v>
      </c>
      <c r="G73">
        <v>0</v>
      </c>
      <c r="H73">
        <v>0</v>
      </c>
      <c r="I73">
        <v>4</v>
      </c>
      <c r="J73">
        <v>1.6</v>
      </c>
      <c r="K73">
        <v>0</v>
      </c>
      <c r="L73">
        <v>0</v>
      </c>
      <c r="M73">
        <v>4</v>
      </c>
      <c r="N73">
        <v>0</v>
      </c>
      <c r="O73">
        <v>0</v>
      </c>
      <c r="P73">
        <v>0</v>
      </c>
      <c r="Q73">
        <f t="shared" si="3"/>
        <v>7</v>
      </c>
      <c r="R73">
        <f t="shared" si="4"/>
        <v>42</v>
      </c>
      <c r="S73" s="6">
        <f t="shared" si="5"/>
        <v>2.544897959183674</v>
      </c>
    </row>
    <row r="74" spans="1:19">
      <c r="A74">
        <v>30</v>
      </c>
      <c r="B74" s="5" t="s">
        <v>61</v>
      </c>
      <c r="C74" s="6">
        <v>1.1666666666666667</v>
      </c>
      <c r="D74" s="6">
        <v>1.7142857142857142</v>
      </c>
      <c r="E74" s="6">
        <v>3</v>
      </c>
      <c r="F74">
        <v>2.5</v>
      </c>
      <c r="G74">
        <v>0</v>
      </c>
      <c r="H74">
        <v>3</v>
      </c>
      <c r="I74">
        <v>1</v>
      </c>
      <c r="J74">
        <v>2.4000000000000004</v>
      </c>
      <c r="K74">
        <v>0</v>
      </c>
      <c r="L74">
        <v>0</v>
      </c>
      <c r="M74">
        <v>4</v>
      </c>
      <c r="N74">
        <v>0</v>
      </c>
      <c r="O74">
        <v>0</v>
      </c>
      <c r="P74">
        <v>4</v>
      </c>
      <c r="Q74">
        <f t="shared" si="3"/>
        <v>9</v>
      </c>
      <c r="R74">
        <f t="shared" si="4"/>
        <v>54</v>
      </c>
      <c r="S74" s="6">
        <f t="shared" si="5"/>
        <v>2.5312169312169313</v>
      </c>
    </row>
    <row r="75" spans="1:19">
      <c r="A75">
        <v>36</v>
      </c>
      <c r="B75" s="5" t="s">
        <v>95</v>
      </c>
      <c r="C75" s="6">
        <v>0</v>
      </c>
      <c r="D75" s="6">
        <v>1.1428571428571428</v>
      </c>
      <c r="E75" s="6">
        <v>0</v>
      </c>
      <c r="F75">
        <v>0</v>
      </c>
      <c r="G75">
        <v>0</v>
      </c>
      <c r="H75">
        <v>3</v>
      </c>
      <c r="I75">
        <v>2.5</v>
      </c>
      <c r="J75">
        <v>1.6</v>
      </c>
      <c r="K75">
        <v>0</v>
      </c>
      <c r="L75">
        <v>0</v>
      </c>
      <c r="M75">
        <v>0</v>
      </c>
      <c r="N75">
        <v>0</v>
      </c>
      <c r="O75">
        <v>0</v>
      </c>
      <c r="P75">
        <v>4</v>
      </c>
      <c r="Q75">
        <f t="shared" si="3"/>
        <v>5</v>
      </c>
      <c r="R75">
        <f t="shared" si="4"/>
        <v>30</v>
      </c>
      <c r="S75" s="6">
        <f t="shared" si="5"/>
        <v>2.4485714285714284</v>
      </c>
    </row>
    <row r="76" spans="1:19">
      <c r="A76">
        <v>79</v>
      </c>
      <c r="B76" s="5" t="s">
        <v>68</v>
      </c>
      <c r="C76" s="6">
        <v>1</v>
      </c>
      <c r="D76" s="6">
        <v>2.2857142857142856</v>
      </c>
      <c r="E76" s="6">
        <v>2</v>
      </c>
      <c r="F76">
        <v>2.5</v>
      </c>
      <c r="G76">
        <v>0</v>
      </c>
      <c r="H76">
        <v>2</v>
      </c>
      <c r="I76">
        <v>0</v>
      </c>
      <c r="J76">
        <v>3.0999999999999996</v>
      </c>
      <c r="K76">
        <v>0</v>
      </c>
      <c r="L76">
        <v>0</v>
      </c>
      <c r="M76">
        <v>4</v>
      </c>
      <c r="N76">
        <v>0</v>
      </c>
      <c r="O76">
        <v>0</v>
      </c>
      <c r="P76">
        <v>0</v>
      </c>
      <c r="Q76">
        <f t="shared" si="3"/>
        <v>7</v>
      </c>
      <c r="R76">
        <f t="shared" si="4"/>
        <v>42</v>
      </c>
      <c r="S76" s="6">
        <f t="shared" si="5"/>
        <v>2.4122448979591837</v>
      </c>
    </row>
    <row r="77" spans="1:19">
      <c r="A77">
        <v>49</v>
      </c>
      <c r="B77" s="5" t="s">
        <v>70</v>
      </c>
      <c r="C77" s="6">
        <v>0</v>
      </c>
      <c r="D77" s="6">
        <v>1.1428571428571428</v>
      </c>
      <c r="E77" s="6">
        <v>0</v>
      </c>
      <c r="F77">
        <v>1.5</v>
      </c>
      <c r="G77">
        <v>0</v>
      </c>
      <c r="H77">
        <v>3</v>
      </c>
      <c r="I77">
        <v>1</v>
      </c>
      <c r="J77">
        <v>2.4</v>
      </c>
      <c r="K77">
        <v>2</v>
      </c>
      <c r="L77">
        <v>0</v>
      </c>
      <c r="M77">
        <v>4</v>
      </c>
      <c r="N77">
        <v>0</v>
      </c>
      <c r="O77">
        <v>0</v>
      </c>
      <c r="P77">
        <v>4</v>
      </c>
      <c r="Q77">
        <f t="shared" si="3"/>
        <v>8</v>
      </c>
      <c r="R77">
        <f t="shared" si="4"/>
        <v>48</v>
      </c>
      <c r="S77" s="6">
        <f t="shared" si="5"/>
        <v>2.3803571428571431</v>
      </c>
    </row>
    <row r="78" spans="1:19">
      <c r="A78">
        <v>32</v>
      </c>
      <c r="B78" s="5" t="s">
        <v>105</v>
      </c>
      <c r="C78" s="6">
        <v>0.66666666666666663</v>
      </c>
      <c r="D78" s="6">
        <v>1.7142857142857142</v>
      </c>
      <c r="E78" s="6">
        <v>2</v>
      </c>
      <c r="F78">
        <v>2.5</v>
      </c>
      <c r="G78">
        <v>0</v>
      </c>
      <c r="H78">
        <v>2</v>
      </c>
      <c r="I78">
        <v>0</v>
      </c>
      <c r="J78">
        <v>1.4</v>
      </c>
      <c r="K78">
        <v>0</v>
      </c>
      <c r="L78">
        <v>0</v>
      </c>
      <c r="M78">
        <v>4</v>
      </c>
      <c r="N78">
        <v>0</v>
      </c>
      <c r="O78">
        <v>0</v>
      </c>
      <c r="P78">
        <v>0</v>
      </c>
      <c r="Q78">
        <f t="shared" si="3"/>
        <v>6</v>
      </c>
      <c r="R78">
        <f t="shared" si="4"/>
        <v>36</v>
      </c>
      <c r="S78" s="6">
        <f t="shared" si="5"/>
        <v>2.3801587301587301</v>
      </c>
    </row>
    <row r="79" spans="1:19">
      <c r="A79">
        <v>53</v>
      </c>
      <c r="B79" s="5" t="s">
        <v>94</v>
      </c>
      <c r="C79" s="6">
        <v>1.1666666666666667</v>
      </c>
      <c r="D79" s="6">
        <v>1.1428571428571428</v>
      </c>
      <c r="E79" s="6">
        <v>1.3333333333333333</v>
      </c>
      <c r="F79">
        <v>0</v>
      </c>
      <c r="G79">
        <v>0</v>
      </c>
      <c r="H79">
        <v>2</v>
      </c>
      <c r="I79">
        <v>2.5</v>
      </c>
      <c r="J79">
        <v>2.4</v>
      </c>
      <c r="K79">
        <v>2</v>
      </c>
      <c r="L79">
        <v>0</v>
      </c>
      <c r="M79">
        <v>4</v>
      </c>
      <c r="N79">
        <v>0</v>
      </c>
      <c r="O79">
        <v>0</v>
      </c>
      <c r="P79">
        <v>4</v>
      </c>
      <c r="Q79">
        <f t="shared" si="3"/>
        <v>9</v>
      </c>
      <c r="R79">
        <f t="shared" si="4"/>
        <v>54</v>
      </c>
      <c r="S79" s="6">
        <f t="shared" si="5"/>
        <v>2.2825396825396829</v>
      </c>
    </row>
    <row r="80" spans="1:19">
      <c r="A80">
        <v>41</v>
      </c>
      <c r="B80" s="5" t="s">
        <v>102</v>
      </c>
      <c r="C80" s="6">
        <v>0</v>
      </c>
      <c r="D80" s="6">
        <v>1.1428571428571428</v>
      </c>
      <c r="E80" s="6">
        <v>0</v>
      </c>
      <c r="F80">
        <v>0</v>
      </c>
      <c r="G80">
        <v>0</v>
      </c>
      <c r="H80">
        <v>2</v>
      </c>
      <c r="I80">
        <v>2.5</v>
      </c>
      <c r="J80">
        <v>2.2999999999999998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3"/>
        <v>4</v>
      </c>
      <c r="R80">
        <f t="shared" si="4"/>
        <v>24</v>
      </c>
      <c r="S80" s="6">
        <f t="shared" si="5"/>
        <v>1.9857142857142855</v>
      </c>
    </row>
    <row r="81" spans="1:19">
      <c r="A81">
        <v>76</v>
      </c>
      <c r="B81" s="5" t="s">
        <v>93</v>
      </c>
      <c r="C81" s="6">
        <v>0</v>
      </c>
      <c r="D81" s="6">
        <v>1.7142857142857142</v>
      </c>
      <c r="E81" s="6">
        <v>2</v>
      </c>
      <c r="F81">
        <v>1.5</v>
      </c>
      <c r="G81">
        <v>0</v>
      </c>
      <c r="H81">
        <v>2</v>
      </c>
      <c r="I81">
        <v>0</v>
      </c>
      <c r="J81">
        <v>2.2999999999999998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3"/>
        <v>5</v>
      </c>
      <c r="R81">
        <f t="shared" si="4"/>
        <v>30</v>
      </c>
      <c r="S81" s="6">
        <f t="shared" si="5"/>
        <v>1.902857142857143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1F34-6F20-4097-BF90-55B944D236C6}">
  <dimension ref="A1:Q81"/>
  <sheetViews>
    <sheetView workbookViewId="0">
      <selection sqref="A1:Q81"/>
    </sheetView>
  </sheetViews>
  <sheetFormatPr defaultRowHeight="15"/>
  <sheetData>
    <row r="1" spans="1:17" ht="30">
      <c r="A1" s="1" t="s">
        <v>0</v>
      </c>
      <c r="B1" s="2" t="s">
        <v>1</v>
      </c>
      <c r="C1" s="17" t="s">
        <v>122</v>
      </c>
      <c r="D1" s="17" t="s">
        <v>123</v>
      </c>
      <c r="E1" s="17" t="s">
        <v>124</v>
      </c>
      <c r="F1" s="17" t="s">
        <v>125</v>
      </c>
      <c r="G1" s="18" t="s">
        <v>126</v>
      </c>
      <c r="H1" s="18" t="s">
        <v>127</v>
      </c>
      <c r="I1" s="18" t="s">
        <v>128</v>
      </c>
      <c r="J1" s="18" t="s">
        <v>129</v>
      </c>
      <c r="K1" s="18" t="s">
        <v>130</v>
      </c>
      <c r="L1" s="18" t="s">
        <v>131</v>
      </c>
      <c r="M1" s="19" t="s">
        <v>20</v>
      </c>
      <c r="N1" s="19" t="s">
        <v>132</v>
      </c>
      <c r="O1" s="17" t="s">
        <v>133</v>
      </c>
    </row>
    <row r="2" spans="1:17">
      <c r="A2">
        <v>50</v>
      </c>
      <c r="B2" s="5" t="s">
        <v>75</v>
      </c>
      <c r="C2" s="20">
        <v>3.46875</v>
      </c>
      <c r="D2" s="20">
        <v>4</v>
      </c>
      <c r="E2" s="20">
        <v>4</v>
      </c>
      <c r="F2" s="20">
        <v>4</v>
      </c>
      <c r="G2">
        <v>4</v>
      </c>
      <c r="H2">
        <v>0.75</v>
      </c>
      <c r="I2">
        <v>3.5</v>
      </c>
      <c r="J2">
        <v>4</v>
      </c>
      <c r="K2">
        <v>3.5</v>
      </c>
      <c r="L2">
        <v>3.5</v>
      </c>
      <c r="M2">
        <f t="shared" ref="M2:M65" si="0">COUNTIF(C2:L2, "&gt;=1")</f>
        <v>9</v>
      </c>
      <c r="N2">
        <f t="shared" ref="N2:N65" si="1">6*M2</f>
        <v>54</v>
      </c>
      <c r="O2" s="6">
        <f t="shared" ref="O2:O65" si="2">6*SUM(C2:L2)/N2</f>
        <v>3.8576388888888888</v>
      </c>
      <c r="P2" t="s">
        <v>24</v>
      </c>
      <c r="Q2">
        <v>47</v>
      </c>
    </row>
    <row r="3" spans="1:17">
      <c r="A3">
        <v>73</v>
      </c>
      <c r="B3" s="5" t="s">
        <v>83</v>
      </c>
      <c r="C3" s="20">
        <v>2.875</v>
      </c>
      <c r="D3" s="20">
        <v>4</v>
      </c>
      <c r="E3" s="20">
        <v>4</v>
      </c>
      <c r="F3" s="20">
        <v>3.8856800000000002</v>
      </c>
      <c r="G3">
        <v>4</v>
      </c>
      <c r="H3">
        <v>0.75</v>
      </c>
      <c r="I3">
        <v>2.5</v>
      </c>
      <c r="J3">
        <v>4</v>
      </c>
      <c r="K3">
        <v>3.5</v>
      </c>
      <c r="L3">
        <v>3.5</v>
      </c>
      <c r="M3">
        <f t="shared" si="0"/>
        <v>9</v>
      </c>
      <c r="N3">
        <f t="shared" si="1"/>
        <v>54</v>
      </c>
      <c r="O3" s="6">
        <f t="shared" si="2"/>
        <v>3.667853333333333</v>
      </c>
      <c r="P3" t="s">
        <v>26</v>
      </c>
      <c r="Q3">
        <v>31</v>
      </c>
    </row>
    <row r="4" spans="1:17">
      <c r="A4">
        <v>28</v>
      </c>
      <c r="B4" s="5" t="s">
        <v>40</v>
      </c>
      <c r="C4" s="20">
        <v>3.09375</v>
      </c>
      <c r="D4" s="20">
        <v>0</v>
      </c>
      <c r="E4" s="20">
        <v>4</v>
      </c>
      <c r="F4" s="20">
        <v>4</v>
      </c>
      <c r="G4">
        <v>4</v>
      </c>
      <c r="H4">
        <v>3.5</v>
      </c>
      <c r="I4">
        <v>3</v>
      </c>
      <c r="J4">
        <v>4</v>
      </c>
      <c r="K4">
        <v>3.5</v>
      </c>
      <c r="L4">
        <v>0</v>
      </c>
      <c r="M4">
        <f t="shared" si="0"/>
        <v>8</v>
      </c>
      <c r="N4">
        <f t="shared" si="1"/>
        <v>48</v>
      </c>
      <c r="O4" s="6">
        <f t="shared" si="2"/>
        <v>3.63671875</v>
      </c>
      <c r="P4" t="s">
        <v>28</v>
      </c>
      <c r="Q4">
        <v>2</v>
      </c>
    </row>
    <row r="5" spans="1:17">
      <c r="A5">
        <v>27</v>
      </c>
      <c r="B5" s="5" t="s">
        <v>43</v>
      </c>
      <c r="C5" s="20">
        <v>2.75</v>
      </c>
      <c r="D5" s="20">
        <v>0</v>
      </c>
      <c r="E5" s="20">
        <v>4</v>
      </c>
      <c r="F5" s="20">
        <v>3.7333600000000007</v>
      </c>
      <c r="G5">
        <v>4</v>
      </c>
      <c r="H5">
        <v>3.25</v>
      </c>
      <c r="I5">
        <v>3.5</v>
      </c>
      <c r="J5">
        <v>4</v>
      </c>
      <c r="K5">
        <v>3.5</v>
      </c>
      <c r="L5">
        <v>3.5</v>
      </c>
      <c r="M5">
        <f t="shared" si="0"/>
        <v>9</v>
      </c>
      <c r="N5">
        <f t="shared" si="1"/>
        <v>54</v>
      </c>
      <c r="O5" s="6">
        <f t="shared" si="2"/>
        <v>3.5814844444444449</v>
      </c>
    </row>
    <row r="6" spans="1:17">
      <c r="A6">
        <v>16</v>
      </c>
      <c r="B6" s="5" t="s">
        <v>49</v>
      </c>
      <c r="C6" s="20">
        <v>3.375</v>
      </c>
      <c r="D6" s="20">
        <v>4</v>
      </c>
      <c r="E6" s="20">
        <v>4</v>
      </c>
      <c r="F6" s="20">
        <v>4</v>
      </c>
      <c r="G6">
        <v>4</v>
      </c>
      <c r="H6">
        <v>1.5</v>
      </c>
      <c r="I6">
        <v>3.5</v>
      </c>
      <c r="J6">
        <v>4</v>
      </c>
      <c r="K6">
        <v>3.5</v>
      </c>
      <c r="L6">
        <v>3.5</v>
      </c>
      <c r="M6">
        <f t="shared" si="0"/>
        <v>10</v>
      </c>
      <c r="N6">
        <f t="shared" si="1"/>
        <v>60</v>
      </c>
      <c r="O6" s="6">
        <f t="shared" si="2"/>
        <v>3.5375000000000001</v>
      </c>
    </row>
    <row r="7" spans="1:17">
      <c r="A7">
        <v>48</v>
      </c>
      <c r="B7" s="5" t="s">
        <v>50</v>
      </c>
      <c r="C7" s="20">
        <v>3.125</v>
      </c>
      <c r="D7" s="20">
        <v>4</v>
      </c>
      <c r="E7" s="20">
        <v>4</v>
      </c>
      <c r="F7" s="20">
        <v>2.88</v>
      </c>
      <c r="G7">
        <v>4</v>
      </c>
      <c r="H7">
        <v>0.75</v>
      </c>
      <c r="I7">
        <v>3.5</v>
      </c>
      <c r="J7">
        <v>4</v>
      </c>
      <c r="K7">
        <v>3.5</v>
      </c>
      <c r="L7">
        <v>2</v>
      </c>
      <c r="M7">
        <f t="shared" si="0"/>
        <v>9</v>
      </c>
      <c r="N7">
        <f t="shared" si="1"/>
        <v>54</v>
      </c>
      <c r="O7" s="6">
        <f t="shared" si="2"/>
        <v>3.5283333333333333</v>
      </c>
    </row>
    <row r="8" spans="1:17">
      <c r="A8">
        <v>43</v>
      </c>
      <c r="B8" s="5" t="s">
        <v>52</v>
      </c>
      <c r="C8" s="20">
        <v>2.6875</v>
      </c>
      <c r="D8" s="20">
        <v>0</v>
      </c>
      <c r="E8" s="20">
        <v>4</v>
      </c>
      <c r="F8" s="20">
        <v>3.2</v>
      </c>
      <c r="G8">
        <v>4</v>
      </c>
      <c r="H8">
        <v>3.75</v>
      </c>
      <c r="I8">
        <v>3</v>
      </c>
      <c r="J8">
        <v>4</v>
      </c>
      <c r="K8">
        <v>3.5</v>
      </c>
      <c r="L8">
        <v>3.5</v>
      </c>
      <c r="M8">
        <f t="shared" si="0"/>
        <v>9</v>
      </c>
      <c r="N8">
        <f t="shared" si="1"/>
        <v>54</v>
      </c>
      <c r="O8" s="6">
        <f t="shared" si="2"/>
        <v>3.5152777777777775</v>
      </c>
    </row>
    <row r="9" spans="1:17">
      <c r="A9">
        <v>71</v>
      </c>
      <c r="B9" s="5" t="s">
        <v>59</v>
      </c>
      <c r="C9" s="20">
        <v>3.0625</v>
      </c>
      <c r="D9" s="20">
        <v>0</v>
      </c>
      <c r="E9" s="20">
        <v>4</v>
      </c>
      <c r="F9" s="20">
        <v>3.8000000000000003</v>
      </c>
      <c r="G9">
        <v>4</v>
      </c>
      <c r="H9">
        <v>3</v>
      </c>
      <c r="I9">
        <v>2.5</v>
      </c>
      <c r="J9">
        <v>4</v>
      </c>
      <c r="K9">
        <v>3.5</v>
      </c>
      <c r="L9">
        <v>3.5</v>
      </c>
      <c r="M9">
        <f t="shared" si="0"/>
        <v>9</v>
      </c>
      <c r="N9">
        <f t="shared" si="1"/>
        <v>54</v>
      </c>
      <c r="O9" s="6">
        <f t="shared" si="2"/>
        <v>3.4847222222222225</v>
      </c>
    </row>
    <row r="10" spans="1:17">
      <c r="A10">
        <v>56</v>
      </c>
      <c r="B10" s="5" t="s">
        <v>65</v>
      </c>
      <c r="C10" s="20">
        <v>3.21875</v>
      </c>
      <c r="D10" s="20">
        <v>4</v>
      </c>
      <c r="E10" s="20">
        <v>4</v>
      </c>
      <c r="F10" s="20">
        <v>4</v>
      </c>
      <c r="G10">
        <v>4</v>
      </c>
      <c r="H10">
        <v>1</v>
      </c>
      <c r="I10">
        <v>3.5</v>
      </c>
      <c r="J10">
        <v>4</v>
      </c>
      <c r="K10">
        <v>3.5</v>
      </c>
      <c r="L10">
        <v>3.5</v>
      </c>
      <c r="M10">
        <f t="shared" si="0"/>
        <v>10</v>
      </c>
      <c r="N10">
        <f t="shared" si="1"/>
        <v>60</v>
      </c>
      <c r="O10" s="6">
        <f t="shared" si="2"/>
        <v>3.4718749999999998</v>
      </c>
    </row>
    <row r="11" spans="1:17">
      <c r="A11">
        <v>40</v>
      </c>
      <c r="B11" t="s">
        <v>35</v>
      </c>
      <c r="C11">
        <v>2.1875</v>
      </c>
      <c r="D11">
        <v>0</v>
      </c>
      <c r="E11">
        <v>4</v>
      </c>
      <c r="F11">
        <v>3</v>
      </c>
      <c r="G11">
        <v>4</v>
      </c>
      <c r="H11">
        <v>0.5</v>
      </c>
      <c r="I11">
        <v>3</v>
      </c>
      <c r="J11">
        <v>4</v>
      </c>
      <c r="K11">
        <v>3.5</v>
      </c>
      <c r="L11">
        <v>3.5</v>
      </c>
      <c r="M11">
        <f t="shared" si="0"/>
        <v>8</v>
      </c>
      <c r="N11">
        <f t="shared" si="1"/>
        <v>48</v>
      </c>
      <c r="O11" s="6">
        <f t="shared" si="2"/>
        <v>3.4609375</v>
      </c>
    </row>
    <row r="12" spans="1:17">
      <c r="A12">
        <v>60</v>
      </c>
      <c r="B12" s="5" t="s">
        <v>39</v>
      </c>
      <c r="C12" s="20">
        <v>2.15625</v>
      </c>
      <c r="D12" s="20">
        <v>0</v>
      </c>
      <c r="E12" s="20">
        <v>4</v>
      </c>
      <c r="F12" s="20">
        <v>3.2</v>
      </c>
      <c r="G12">
        <v>4</v>
      </c>
      <c r="H12">
        <v>3.75</v>
      </c>
      <c r="I12">
        <v>3</v>
      </c>
      <c r="J12">
        <v>4</v>
      </c>
      <c r="K12">
        <v>3.5</v>
      </c>
      <c r="L12">
        <v>3.5</v>
      </c>
      <c r="M12">
        <f t="shared" si="0"/>
        <v>9</v>
      </c>
      <c r="N12">
        <f t="shared" si="1"/>
        <v>54</v>
      </c>
      <c r="O12" s="6">
        <f t="shared" si="2"/>
        <v>3.4562499999999998</v>
      </c>
    </row>
    <row r="13" spans="1:17">
      <c r="A13">
        <v>14</v>
      </c>
      <c r="B13" s="5" t="s">
        <v>85</v>
      </c>
      <c r="C13" s="20">
        <v>3.28125</v>
      </c>
      <c r="D13" s="20">
        <v>4</v>
      </c>
      <c r="E13" s="20">
        <v>4</v>
      </c>
      <c r="F13" s="20">
        <v>4</v>
      </c>
      <c r="G13">
        <v>4</v>
      </c>
      <c r="H13">
        <v>1</v>
      </c>
      <c r="I13">
        <v>3</v>
      </c>
      <c r="J13">
        <v>4</v>
      </c>
      <c r="K13">
        <v>3.5</v>
      </c>
      <c r="L13">
        <v>3.5</v>
      </c>
      <c r="M13">
        <f t="shared" si="0"/>
        <v>10</v>
      </c>
      <c r="N13">
        <f t="shared" si="1"/>
        <v>60</v>
      </c>
      <c r="O13" s="6">
        <f t="shared" si="2"/>
        <v>3.4281250000000001</v>
      </c>
    </row>
    <row r="14" spans="1:17">
      <c r="A14">
        <v>15</v>
      </c>
      <c r="B14" s="5" t="s">
        <v>32</v>
      </c>
      <c r="C14" s="20">
        <v>2.53125</v>
      </c>
      <c r="D14" s="20">
        <v>4</v>
      </c>
      <c r="E14" s="20">
        <v>4</v>
      </c>
      <c r="F14" s="20">
        <v>4</v>
      </c>
      <c r="G14">
        <v>4</v>
      </c>
      <c r="H14">
        <v>1.75</v>
      </c>
      <c r="I14">
        <v>4</v>
      </c>
      <c r="J14">
        <v>4</v>
      </c>
      <c r="K14">
        <v>3.5</v>
      </c>
      <c r="L14">
        <v>2.5</v>
      </c>
      <c r="M14">
        <f t="shared" si="0"/>
        <v>10</v>
      </c>
      <c r="N14">
        <f t="shared" si="1"/>
        <v>60</v>
      </c>
      <c r="O14" s="6">
        <f t="shared" si="2"/>
        <v>3.4281250000000001</v>
      </c>
    </row>
    <row r="15" spans="1:17">
      <c r="A15">
        <v>5</v>
      </c>
      <c r="B15" s="5" t="s">
        <v>84</v>
      </c>
      <c r="C15" s="20">
        <v>2.5</v>
      </c>
      <c r="D15" s="20">
        <v>4</v>
      </c>
      <c r="E15" s="20">
        <v>4</v>
      </c>
      <c r="F15" s="20">
        <v>3.7714400000000001</v>
      </c>
      <c r="G15">
        <v>4</v>
      </c>
      <c r="H15">
        <v>3</v>
      </c>
      <c r="I15">
        <v>2</v>
      </c>
      <c r="J15">
        <v>4</v>
      </c>
      <c r="K15">
        <v>3.5</v>
      </c>
      <c r="L15">
        <v>3.5</v>
      </c>
      <c r="M15">
        <f t="shared" si="0"/>
        <v>10</v>
      </c>
      <c r="N15">
        <f t="shared" si="1"/>
        <v>60</v>
      </c>
      <c r="O15" s="6">
        <f t="shared" si="2"/>
        <v>3.4271439999999997</v>
      </c>
    </row>
    <row r="16" spans="1:17">
      <c r="A16">
        <v>17</v>
      </c>
      <c r="B16" s="5" t="s">
        <v>100</v>
      </c>
      <c r="C16" s="20">
        <v>3</v>
      </c>
      <c r="D16" s="20">
        <v>4</v>
      </c>
      <c r="E16" s="20">
        <v>4</v>
      </c>
      <c r="F16" s="20">
        <v>4</v>
      </c>
      <c r="G16">
        <v>0</v>
      </c>
      <c r="H16">
        <v>1.75</v>
      </c>
      <c r="I16">
        <v>3</v>
      </c>
      <c r="J16">
        <v>4</v>
      </c>
      <c r="K16">
        <v>3.5</v>
      </c>
      <c r="L16">
        <v>3.5</v>
      </c>
      <c r="M16">
        <f t="shared" si="0"/>
        <v>9</v>
      </c>
      <c r="N16">
        <f t="shared" si="1"/>
        <v>54</v>
      </c>
      <c r="O16" s="6">
        <f t="shared" si="2"/>
        <v>3.4166666666666665</v>
      </c>
    </row>
    <row r="17" spans="1:15">
      <c r="A17">
        <v>36</v>
      </c>
      <c r="B17" s="5" t="s">
        <v>95</v>
      </c>
      <c r="C17" s="20">
        <v>2.96875</v>
      </c>
      <c r="D17" s="20">
        <v>4</v>
      </c>
      <c r="E17" s="20">
        <v>4</v>
      </c>
      <c r="F17" s="20">
        <v>4</v>
      </c>
      <c r="G17">
        <v>0</v>
      </c>
      <c r="H17">
        <v>1.25</v>
      </c>
      <c r="I17">
        <v>3.5</v>
      </c>
      <c r="J17">
        <v>4</v>
      </c>
      <c r="K17">
        <v>3.5</v>
      </c>
      <c r="L17">
        <v>3.5</v>
      </c>
      <c r="M17">
        <f t="shared" si="0"/>
        <v>9</v>
      </c>
      <c r="N17">
        <f t="shared" si="1"/>
        <v>54</v>
      </c>
      <c r="O17" s="6">
        <f t="shared" si="2"/>
        <v>3.4131944444444446</v>
      </c>
    </row>
    <row r="18" spans="1:15">
      <c r="A18">
        <v>25</v>
      </c>
      <c r="B18" s="5" t="s">
        <v>80</v>
      </c>
      <c r="C18" s="20">
        <v>3.03125</v>
      </c>
      <c r="D18" s="20">
        <v>4</v>
      </c>
      <c r="E18" s="20">
        <v>4</v>
      </c>
      <c r="F18" s="20">
        <v>4</v>
      </c>
      <c r="G18">
        <v>0</v>
      </c>
      <c r="H18">
        <v>1</v>
      </c>
      <c r="I18">
        <v>3.5</v>
      </c>
      <c r="J18">
        <v>4</v>
      </c>
      <c r="K18">
        <v>3.5</v>
      </c>
      <c r="L18">
        <v>3.5</v>
      </c>
      <c r="M18">
        <f t="shared" si="0"/>
        <v>9</v>
      </c>
      <c r="N18">
        <f t="shared" si="1"/>
        <v>54</v>
      </c>
      <c r="O18" s="6">
        <f t="shared" si="2"/>
        <v>3.3923611111111112</v>
      </c>
    </row>
    <row r="19" spans="1:15">
      <c r="A19">
        <v>75</v>
      </c>
      <c r="B19" s="5" t="s">
        <v>101</v>
      </c>
      <c r="C19" s="20">
        <v>2.5625</v>
      </c>
      <c r="D19" s="20">
        <v>0</v>
      </c>
      <c r="E19" s="20">
        <v>2.5</v>
      </c>
      <c r="F19" s="20">
        <v>4</v>
      </c>
      <c r="G19">
        <v>0</v>
      </c>
      <c r="H19">
        <v>0.75</v>
      </c>
      <c r="I19">
        <v>3</v>
      </c>
      <c r="J19">
        <v>4</v>
      </c>
      <c r="K19">
        <v>3.5</v>
      </c>
      <c r="L19">
        <v>0</v>
      </c>
      <c r="M19">
        <f t="shared" si="0"/>
        <v>6</v>
      </c>
      <c r="N19">
        <f t="shared" si="1"/>
        <v>36</v>
      </c>
      <c r="O19" s="6">
        <f t="shared" si="2"/>
        <v>3.3854166666666665</v>
      </c>
    </row>
    <row r="20" spans="1:15">
      <c r="A20">
        <v>35</v>
      </c>
      <c r="B20" s="5" t="s">
        <v>81</v>
      </c>
      <c r="C20" s="20">
        <v>2.34375</v>
      </c>
      <c r="D20" s="20">
        <v>0</v>
      </c>
      <c r="E20" s="20">
        <v>4</v>
      </c>
      <c r="F20" s="20">
        <v>3.7333600000000007</v>
      </c>
      <c r="G20">
        <v>0</v>
      </c>
      <c r="H20">
        <v>3.5</v>
      </c>
      <c r="I20">
        <v>2.5</v>
      </c>
      <c r="J20">
        <v>4</v>
      </c>
      <c r="K20">
        <v>3.5</v>
      </c>
      <c r="L20">
        <v>3.5</v>
      </c>
      <c r="M20">
        <f t="shared" si="0"/>
        <v>8</v>
      </c>
      <c r="N20">
        <f t="shared" si="1"/>
        <v>48</v>
      </c>
      <c r="O20" s="6">
        <f t="shared" si="2"/>
        <v>3.3846387500000001</v>
      </c>
    </row>
    <row r="21" spans="1:15">
      <c r="A21">
        <v>9</v>
      </c>
      <c r="B21" s="5" t="s">
        <v>23</v>
      </c>
      <c r="C21" s="20">
        <v>3.3125</v>
      </c>
      <c r="D21" s="20">
        <v>4</v>
      </c>
      <c r="E21" s="20">
        <v>2.5</v>
      </c>
      <c r="F21" s="20">
        <v>4</v>
      </c>
      <c r="G21">
        <v>4</v>
      </c>
      <c r="H21">
        <v>4</v>
      </c>
      <c r="I21">
        <v>2.5</v>
      </c>
      <c r="J21">
        <v>4</v>
      </c>
      <c r="K21">
        <v>3.5</v>
      </c>
      <c r="L21">
        <v>2</v>
      </c>
      <c r="M21">
        <f t="shared" si="0"/>
        <v>10</v>
      </c>
      <c r="N21">
        <f t="shared" si="1"/>
        <v>60</v>
      </c>
      <c r="O21" s="6">
        <f t="shared" si="2"/>
        <v>3.3812500000000001</v>
      </c>
    </row>
    <row r="22" spans="1:15">
      <c r="A22">
        <v>20</v>
      </c>
      <c r="B22" s="5" t="s">
        <v>99</v>
      </c>
      <c r="C22" s="20">
        <v>3.59375</v>
      </c>
      <c r="D22" s="20">
        <v>4</v>
      </c>
      <c r="E22" s="20">
        <v>4</v>
      </c>
      <c r="F22" s="20">
        <v>4</v>
      </c>
      <c r="G22">
        <v>0</v>
      </c>
      <c r="H22">
        <v>1.25</v>
      </c>
      <c r="I22">
        <v>2.5</v>
      </c>
      <c r="J22">
        <v>4</v>
      </c>
      <c r="K22">
        <v>3.5</v>
      </c>
      <c r="L22">
        <v>3.5</v>
      </c>
      <c r="M22">
        <f t="shared" si="0"/>
        <v>9</v>
      </c>
      <c r="N22">
        <f t="shared" si="1"/>
        <v>54</v>
      </c>
      <c r="O22" s="6">
        <f t="shared" si="2"/>
        <v>3.3715277777777777</v>
      </c>
    </row>
    <row r="23" spans="1:15">
      <c r="A23">
        <v>21</v>
      </c>
      <c r="B23" s="5" t="s">
        <v>36</v>
      </c>
      <c r="C23" s="20">
        <v>2.3125</v>
      </c>
      <c r="D23" s="20">
        <v>0</v>
      </c>
      <c r="E23" s="20">
        <v>4</v>
      </c>
      <c r="F23" s="20">
        <v>2.9333600000000004</v>
      </c>
      <c r="G23">
        <v>4</v>
      </c>
      <c r="H23">
        <v>0.5</v>
      </c>
      <c r="I23">
        <v>2</v>
      </c>
      <c r="J23">
        <v>4</v>
      </c>
      <c r="K23">
        <v>3.5</v>
      </c>
      <c r="L23">
        <v>3.5</v>
      </c>
      <c r="M23">
        <f t="shared" si="0"/>
        <v>8</v>
      </c>
      <c r="N23">
        <f t="shared" si="1"/>
        <v>48</v>
      </c>
      <c r="O23" s="6">
        <f t="shared" si="2"/>
        <v>3.3432325000000005</v>
      </c>
    </row>
    <row r="24" spans="1:15">
      <c r="A24">
        <v>39</v>
      </c>
      <c r="B24" s="5" t="s">
        <v>88</v>
      </c>
      <c r="C24" s="20">
        <v>2.8125</v>
      </c>
      <c r="D24" s="20">
        <v>4</v>
      </c>
      <c r="E24" s="20">
        <v>4</v>
      </c>
      <c r="F24" s="20">
        <v>4</v>
      </c>
      <c r="G24">
        <v>4</v>
      </c>
      <c r="H24">
        <v>1.5</v>
      </c>
      <c r="I24">
        <v>2</v>
      </c>
      <c r="J24">
        <v>4</v>
      </c>
      <c r="K24">
        <v>3.5</v>
      </c>
      <c r="L24">
        <v>3.5</v>
      </c>
      <c r="M24">
        <f t="shared" si="0"/>
        <v>10</v>
      </c>
      <c r="N24">
        <f t="shared" si="1"/>
        <v>60</v>
      </c>
      <c r="O24" s="6">
        <f t="shared" si="2"/>
        <v>3.3312499999999998</v>
      </c>
    </row>
    <row r="25" spans="1:15">
      <c r="A25">
        <v>1</v>
      </c>
      <c r="B25" s="5" t="s">
        <v>44</v>
      </c>
      <c r="C25" s="20">
        <v>1.96875</v>
      </c>
      <c r="D25" s="20">
        <v>0</v>
      </c>
      <c r="E25" s="20">
        <v>4</v>
      </c>
      <c r="F25" s="20">
        <v>3.2</v>
      </c>
      <c r="G25">
        <v>4</v>
      </c>
      <c r="H25">
        <v>3.75</v>
      </c>
      <c r="I25">
        <v>2</v>
      </c>
      <c r="J25">
        <v>4</v>
      </c>
      <c r="K25">
        <v>3.5</v>
      </c>
      <c r="L25">
        <v>3.5</v>
      </c>
      <c r="M25">
        <f t="shared" si="0"/>
        <v>9</v>
      </c>
      <c r="N25">
        <f t="shared" si="1"/>
        <v>54</v>
      </c>
      <c r="O25" s="6">
        <f t="shared" si="2"/>
        <v>3.3243055555555552</v>
      </c>
    </row>
    <row r="26" spans="1:15">
      <c r="A26">
        <v>67</v>
      </c>
      <c r="B26" s="5" t="s">
        <v>73</v>
      </c>
      <c r="C26" s="20">
        <v>2.625</v>
      </c>
      <c r="D26" s="20">
        <v>4</v>
      </c>
      <c r="E26" s="20">
        <v>4</v>
      </c>
      <c r="F26" s="20">
        <v>4</v>
      </c>
      <c r="G26">
        <v>4</v>
      </c>
      <c r="H26">
        <v>1.25</v>
      </c>
      <c r="I26">
        <v>2.5</v>
      </c>
      <c r="J26">
        <v>4</v>
      </c>
      <c r="K26">
        <v>3.5</v>
      </c>
      <c r="L26">
        <v>0</v>
      </c>
      <c r="M26">
        <f t="shared" si="0"/>
        <v>9</v>
      </c>
      <c r="N26">
        <f t="shared" si="1"/>
        <v>54</v>
      </c>
      <c r="O26" s="6">
        <f t="shared" si="2"/>
        <v>3.3194444444444446</v>
      </c>
    </row>
    <row r="27" spans="1:15">
      <c r="A27">
        <v>19</v>
      </c>
      <c r="B27" s="5" t="s">
        <v>48</v>
      </c>
      <c r="C27" s="20">
        <v>2.59375</v>
      </c>
      <c r="D27" s="20">
        <v>0</v>
      </c>
      <c r="E27" s="20">
        <v>4</v>
      </c>
      <c r="F27" s="20">
        <v>3.8856800000000002</v>
      </c>
      <c r="G27">
        <v>4</v>
      </c>
      <c r="H27">
        <v>1.5</v>
      </c>
      <c r="I27">
        <v>3</v>
      </c>
      <c r="J27">
        <v>4</v>
      </c>
      <c r="K27">
        <v>3.5</v>
      </c>
      <c r="L27">
        <v>0</v>
      </c>
      <c r="M27">
        <f t="shared" si="0"/>
        <v>8</v>
      </c>
      <c r="N27">
        <f t="shared" si="1"/>
        <v>48</v>
      </c>
      <c r="O27" s="6">
        <f t="shared" si="2"/>
        <v>3.3099287499999996</v>
      </c>
    </row>
    <row r="28" spans="1:15">
      <c r="A28">
        <v>13</v>
      </c>
      <c r="B28" s="5" t="s">
        <v>33</v>
      </c>
      <c r="C28" s="20">
        <v>2.84375</v>
      </c>
      <c r="D28" s="20">
        <v>0</v>
      </c>
      <c r="E28" s="20">
        <v>1.5</v>
      </c>
      <c r="F28" s="20">
        <v>4</v>
      </c>
      <c r="G28">
        <v>4</v>
      </c>
      <c r="H28">
        <v>3.75</v>
      </c>
      <c r="I28">
        <v>4</v>
      </c>
      <c r="J28">
        <v>4</v>
      </c>
      <c r="K28">
        <v>3.5</v>
      </c>
      <c r="L28">
        <v>2</v>
      </c>
      <c r="M28">
        <f t="shared" si="0"/>
        <v>9</v>
      </c>
      <c r="N28">
        <f t="shared" si="1"/>
        <v>54</v>
      </c>
      <c r="O28" s="6">
        <f t="shared" si="2"/>
        <v>3.2881944444444446</v>
      </c>
    </row>
    <row r="29" spans="1:15">
      <c r="A29">
        <v>57</v>
      </c>
      <c r="B29" s="5" t="s">
        <v>45</v>
      </c>
      <c r="C29" s="20">
        <v>2.875</v>
      </c>
      <c r="D29" s="20">
        <v>4</v>
      </c>
      <c r="E29" s="20">
        <v>4</v>
      </c>
      <c r="F29" s="20">
        <v>4</v>
      </c>
      <c r="G29">
        <v>4</v>
      </c>
      <c r="H29">
        <v>1.5</v>
      </c>
      <c r="I29">
        <v>4</v>
      </c>
      <c r="J29">
        <v>4</v>
      </c>
      <c r="K29">
        <v>1</v>
      </c>
      <c r="L29">
        <v>3.5</v>
      </c>
      <c r="M29">
        <f t="shared" si="0"/>
        <v>10</v>
      </c>
      <c r="N29">
        <f t="shared" si="1"/>
        <v>60</v>
      </c>
      <c r="O29" s="6">
        <f t="shared" si="2"/>
        <v>3.2875000000000001</v>
      </c>
    </row>
    <row r="30" spans="1:15">
      <c r="A30">
        <v>70</v>
      </c>
      <c r="B30" s="5" t="s">
        <v>89</v>
      </c>
      <c r="C30" s="20">
        <v>2.8125</v>
      </c>
      <c r="D30" s="20">
        <v>4</v>
      </c>
      <c r="E30" s="20">
        <v>4</v>
      </c>
      <c r="F30" s="20">
        <v>4</v>
      </c>
      <c r="G30">
        <v>4</v>
      </c>
      <c r="H30">
        <v>1.25</v>
      </c>
      <c r="I30">
        <v>2.5</v>
      </c>
      <c r="J30">
        <v>4</v>
      </c>
      <c r="K30">
        <v>3.5</v>
      </c>
      <c r="L30">
        <v>2.5</v>
      </c>
      <c r="M30">
        <f t="shared" si="0"/>
        <v>10</v>
      </c>
      <c r="N30">
        <f t="shared" si="1"/>
        <v>60</v>
      </c>
      <c r="O30" s="6">
        <f t="shared" si="2"/>
        <v>3.2562500000000001</v>
      </c>
    </row>
    <row r="31" spans="1:15">
      <c r="A31">
        <v>52</v>
      </c>
      <c r="B31" s="5" t="s">
        <v>60</v>
      </c>
      <c r="C31" s="20">
        <v>2.28125</v>
      </c>
      <c r="D31" s="20">
        <v>0</v>
      </c>
      <c r="E31" s="20">
        <v>2.5</v>
      </c>
      <c r="F31" s="20">
        <v>3.7256800000000001</v>
      </c>
      <c r="G31">
        <v>4</v>
      </c>
      <c r="H31">
        <v>3.75</v>
      </c>
      <c r="I31">
        <v>3.5</v>
      </c>
      <c r="J31">
        <v>4</v>
      </c>
      <c r="K31">
        <v>3.5</v>
      </c>
      <c r="L31">
        <v>2</v>
      </c>
      <c r="M31">
        <f t="shared" si="0"/>
        <v>9</v>
      </c>
      <c r="N31">
        <f t="shared" si="1"/>
        <v>54</v>
      </c>
      <c r="O31" s="6">
        <f t="shared" si="2"/>
        <v>3.2507700000000002</v>
      </c>
    </row>
    <row r="32" spans="1:15">
      <c r="A32">
        <v>2</v>
      </c>
      <c r="B32" s="5" t="s">
        <v>63</v>
      </c>
      <c r="C32" s="20">
        <v>2.1875</v>
      </c>
      <c r="D32" s="20">
        <v>0</v>
      </c>
      <c r="E32" s="20">
        <v>2.5</v>
      </c>
      <c r="F32" s="20">
        <v>3.2</v>
      </c>
      <c r="G32">
        <v>4</v>
      </c>
      <c r="H32">
        <v>3.5</v>
      </c>
      <c r="I32">
        <v>3</v>
      </c>
      <c r="J32">
        <v>4</v>
      </c>
      <c r="K32">
        <v>3.5</v>
      </c>
      <c r="L32">
        <v>0</v>
      </c>
      <c r="M32">
        <f t="shared" si="0"/>
        <v>8</v>
      </c>
      <c r="N32">
        <f t="shared" si="1"/>
        <v>48</v>
      </c>
      <c r="O32" s="6">
        <f t="shared" si="2"/>
        <v>3.2359374999999999</v>
      </c>
    </row>
    <row r="33" spans="1:15">
      <c r="A33">
        <v>8</v>
      </c>
      <c r="B33" s="5" t="s">
        <v>62</v>
      </c>
      <c r="C33" s="20">
        <v>3.25</v>
      </c>
      <c r="D33" s="20">
        <v>4</v>
      </c>
      <c r="E33" s="20">
        <v>2.5</v>
      </c>
      <c r="F33" s="20">
        <v>3.8000000000000003</v>
      </c>
      <c r="G33">
        <v>4</v>
      </c>
      <c r="H33">
        <v>3.25</v>
      </c>
      <c r="I33">
        <v>1.5</v>
      </c>
      <c r="J33">
        <v>4</v>
      </c>
      <c r="K33">
        <v>4</v>
      </c>
      <c r="L33">
        <v>2</v>
      </c>
      <c r="M33">
        <f t="shared" si="0"/>
        <v>10</v>
      </c>
      <c r="N33">
        <f t="shared" si="1"/>
        <v>60</v>
      </c>
      <c r="O33" s="6">
        <f t="shared" si="2"/>
        <v>3.2299999999999995</v>
      </c>
    </row>
    <row r="34" spans="1:15">
      <c r="A34">
        <v>51</v>
      </c>
      <c r="B34" s="5" t="s">
        <v>34</v>
      </c>
      <c r="C34" s="20">
        <v>2.09375</v>
      </c>
      <c r="D34" s="20">
        <v>0</v>
      </c>
      <c r="E34" s="20">
        <v>2.5</v>
      </c>
      <c r="F34" s="20">
        <v>3.84</v>
      </c>
      <c r="G34">
        <v>4</v>
      </c>
      <c r="H34">
        <v>2.75</v>
      </c>
      <c r="I34">
        <v>2</v>
      </c>
      <c r="J34">
        <v>4</v>
      </c>
      <c r="K34">
        <v>3.5</v>
      </c>
      <c r="L34">
        <v>4</v>
      </c>
      <c r="M34">
        <f t="shared" si="0"/>
        <v>9</v>
      </c>
      <c r="N34">
        <f t="shared" si="1"/>
        <v>54</v>
      </c>
      <c r="O34" s="6">
        <f t="shared" si="2"/>
        <v>3.1870833333333333</v>
      </c>
    </row>
    <row r="35" spans="1:15">
      <c r="A35">
        <v>45</v>
      </c>
      <c r="B35" s="5" t="s">
        <v>58</v>
      </c>
      <c r="C35" s="20">
        <v>2.40625</v>
      </c>
      <c r="D35" s="20">
        <v>0</v>
      </c>
      <c r="E35" s="20">
        <v>2.5</v>
      </c>
      <c r="F35" s="20">
        <v>3.2</v>
      </c>
      <c r="G35">
        <v>4</v>
      </c>
      <c r="H35">
        <v>3.5</v>
      </c>
      <c r="I35">
        <v>4</v>
      </c>
      <c r="J35">
        <v>4</v>
      </c>
      <c r="K35">
        <v>3.5</v>
      </c>
      <c r="L35">
        <v>1.5</v>
      </c>
      <c r="M35">
        <f t="shared" si="0"/>
        <v>9</v>
      </c>
      <c r="N35">
        <f t="shared" si="1"/>
        <v>54</v>
      </c>
      <c r="O35" s="6">
        <f t="shared" si="2"/>
        <v>3.1784722222222221</v>
      </c>
    </row>
    <row r="36" spans="1:15">
      <c r="A36">
        <v>61</v>
      </c>
      <c r="B36" s="5" t="s">
        <v>64</v>
      </c>
      <c r="C36" s="20">
        <v>1.6875</v>
      </c>
      <c r="D36" s="20">
        <v>4</v>
      </c>
      <c r="E36" s="20">
        <v>1.5</v>
      </c>
      <c r="F36" s="20">
        <v>3.2</v>
      </c>
      <c r="G36">
        <v>4</v>
      </c>
      <c r="H36">
        <v>0</v>
      </c>
      <c r="I36">
        <v>0</v>
      </c>
      <c r="J36">
        <v>4</v>
      </c>
      <c r="K36">
        <v>3.5</v>
      </c>
      <c r="L36">
        <v>3.5</v>
      </c>
      <c r="M36">
        <f t="shared" si="0"/>
        <v>8</v>
      </c>
      <c r="N36">
        <f t="shared" si="1"/>
        <v>48</v>
      </c>
      <c r="O36" s="6">
        <f t="shared" si="2"/>
        <v>3.1734374999999999</v>
      </c>
    </row>
    <row r="37" spans="1:15">
      <c r="A37">
        <v>46</v>
      </c>
      <c r="B37" s="5" t="s">
        <v>27</v>
      </c>
      <c r="C37" s="20">
        <v>3.15625</v>
      </c>
      <c r="D37" s="20">
        <v>4</v>
      </c>
      <c r="E37" s="20">
        <v>4</v>
      </c>
      <c r="F37" s="20">
        <v>4</v>
      </c>
      <c r="G37">
        <v>4</v>
      </c>
      <c r="H37">
        <v>1.5</v>
      </c>
      <c r="I37">
        <v>2.5</v>
      </c>
      <c r="J37">
        <v>4</v>
      </c>
      <c r="K37">
        <v>1</v>
      </c>
      <c r="L37">
        <v>3.5</v>
      </c>
      <c r="M37">
        <f t="shared" si="0"/>
        <v>10</v>
      </c>
      <c r="N37">
        <f t="shared" si="1"/>
        <v>60</v>
      </c>
      <c r="O37" s="6">
        <f t="shared" si="2"/>
        <v>3.1656249999999999</v>
      </c>
    </row>
    <row r="38" spans="1:15">
      <c r="A38">
        <v>62</v>
      </c>
      <c r="B38" s="5" t="s">
        <v>72</v>
      </c>
      <c r="C38" s="20">
        <v>2.46875</v>
      </c>
      <c r="D38" s="20">
        <v>0</v>
      </c>
      <c r="E38" s="20">
        <v>2.5</v>
      </c>
      <c r="F38" s="20">
        <v>4</v>
      </c>
      <c r="G38">
        <v>4</v>
      </c>
      <c r="H38">
        <v>0.75</v>
      </c>
      <c r="I38">
        <v>2</v>
      </c>
      <c r="J38">
        <v>4</v>
      </c>
      <c r="K38">
        <v>3.5</v>
      </c>
      <c r="L38">
        <v>2</v>
      </c>
      <c r="M38">
        <f t="shared" si="0"/>
        <v>8</v>
      </c>
      <c r="N38">
        <f t="shared" si="1"/>
        <v>48</v>
      </c>
      <c r="O38" s="6">
        <f t="shared" si="2"/>
        <v>3.15234375</v>
      </c>
    </row>
    <row r="39" spans="1:15">
      <c r="A39">
        <v>63</v>
      </c>
      <c r="B39" s="5" t="s">
        <v>69</v>
      </c>
      <c r="C39" s="20">
        <v>2</v>
      </c>
      <c r="D39" s="20">
        <v>0</v>
      </c>
      <c r="E39" s="20">
        <v>4</v>
      </c>
      <c r="F39" s="20">
        <v>1.1333600000000001</v>
      </c>
      <c r="G39">
        <v>4</v>
      </c>
      <c r="H39">
        <v>3.5</v>
      </c>
      <c r="I39">
        <v>2.5</v>
      </c>
      <c r="J39">
        <v>4</v>
      </c>
      <c r="K39">
        <v>3.5</v>
      </c>
      <c r="L39">
        <v>3.5</v>
      </c>
      <c r="M39">
        <f t="shared" si="0"/>
        <v>9</v>
      </c>
      <c r="N39">
        <f t="shared" si="1"/>
        <v>54</v>
      </c>
      <c r="O39" s="6">
        <f t="shared" si="2"/>
        <v>3.1259288888888892</v>
      </c>
    </row>
    <row r="40" spans="1:15">
      <c r="A40">
        <v>64</v>
      </c>
      <c r="B40" s="5" t="s">
        <v>96</v>
      </c>
      <c r="C40" s="20">
        <v>2.59375</v>
      </c>
      <c r="D40" s="20">
        <v>4</v>
      </c>
      <c r="E40" s="20">
        <v>2.5</v>
      </c>
      <c r="F40" s="20">
        <v>4</v>
      </c>
      <c r="G40">
        <v>0</v>
      </c>
      <c r="H40">
        <v>1</v>
      </c>
      <c r="I40">
        <v>3</v>
      </c>
      <c r="J40">
        <v>4</v>
      </c>
      <c r="K40">
        <v>3.5</v>
      </c>
      <c r="L40">
        <v>3.5</v>
      </c>
      <c r="M40">
        <f t="shared" si="0"/>
        <v>9</v>
      </c>
      <c r="N40">
        <f t="shared" si="1"/>
        <v>54</v>
      </c>
      <c r="O40" s="6">
        <f t="shared" si="2"/>
        <v>3.1215277777777777</v>
      </c>
    </row>
    <row r="41" spans="1:15">
      <c r="A41">
        <v>80</v>
      </c>
      <c r="B41" s="5" t="s">
        <v>97</v>
      </c>
      <c r="C41" s="20">
        <v>2.15625</v>
      </c>
      <c r="D41" s="20">
        <v>0</v>
      </c>
      <c r="E41" s="20">
        <v>4</v>
      </c>
      <c r="F41" s="20">
        <v>2.8000000000000003</v>
      </c>
      <c r="G41">
        <v>0</v>
      </c>
      <c r="H41">
        <v>2.5</v>
      </c>
      <c r="I41">
        <v>2.5</v>
      </c>
      <c r="J41">
        <v>4</v>
      </c>
      <c r="K41">
        <v>3.5</v>
      </c>
      <c r="L41">
        <v>3.5</v>
      </c>
      <c r="M41">
        <f t="shared" si="0"/>
        <v>8</v>
      </c>
      <c r="N41">
        <f t="shared" si="1"/>
        <v>48</v>
      </c>
      <c r="O41" s="6">
        <f t="shared" si="2"/>
        <v>3.1195312500000001</v>
      </c>
    </row>
    <row r="42" spans="1:15">
      <c r="A42">
        <v>18</v>
      </c>
      <c r="B42" s="5" t="s">
        <v>57</v>
      </c>
      <c r="C42" s="20">
        <v>2.71875</v>
      </c>
      <c r="D42" s="20">
        <v>0</v>
      </c>
      <c r="E42" s="20">
        <v>2.5</v>
      </c>
      <c r="F42" s="20">
        <v>4</v>
      </c>
      <c r="G42">
        <v>4</v>
      </c>
      <c r="H42">
        <v>2.75</v>
      </c>
      <c r="I42">
        <v>2.5</v>
      </c>
      <c r="J42">
        <v>4</v>
      </c>
      <c r="K42">
        <v>3.5</v>
      </c>
      <c r="L42">
        <v>2</v>
      </c>
      <c r="M42">
        <f t="shared" si="0"/>
        <v>9</v>
      </c>
      <c r="N42">
        <f t="shared" si="1"/>
        <v>54</v>
      </c>
      <c r="O42" s="6">
        <f t="shared" si="2"/>
        <v>3.1076388888888888</v>
      </c>
    </row>
    <row r="43" spans="1:15">
      <c r="A43">
        <v>3</v>
      </c>
      <c r="B43" s="5" t="s">
        <v>25</v>
      </c>
      <c r="C43" s="20">
        <v>2.09375</v>
      </c>
      <c r="D43" s="20">
        <v>4</v>
      </c>
      <c r="E43" s="20">
        <v>1.5</v>
      </c>
      <c r="F43" s="20">
        <v>3.2</v>
      </c>
      <c r="G43">
        <v>4</v>
      </c>
      <c r="H43">
        <v>0.5</v>
      </c>
      <c r="I43">
        <v>1.5</v>
      </c>
      <c r="J43">
        <v>4</v>
      </c>
      <c r="K43">
        <v>3.5</v>
      </c>
      <c r="L43">
        <v>3.5</v>
      </c>
      <c r="M43">
        <f t="shared" si="0"/>
        <v>9</v>
      </c>
      <c r="N43">
        <f t="shared" si="1"/>
        <v>54</v>
      </c>
      <c r="O43" s="6">
        <f t="shared" si="2"/>
        <v>3.088194444444444</v>
      </c>
    </row>
    <row r="44" spans="1:15">
      <c r="A44">
        <v>23</v>
      </c>
      <c r="B44" s="5" t="s">
        <v>51</v>
      </c>
      <c r="C44" s="20">
        <v>2.46875</v>
      </c>
      <c r="D44" s="20">
        <v>0</v>
      </c>
      <c r="E44" s="20">
        <v>4</v>
      </c>
      <c r="F44" s="20">
        <v>2.8380800000000002</v>
      </c>
      <c r="G44">
        <v>4</v>
      </c>
      <c r="H44">
        <v>0.5</v>
      </c>
      <c r="I44">
        <v>1.5</v>
      </c>
      <c r="J44">
        <v>4</v>
      </c>
      <c r="K44">
        <v>3.5</v>
      </c>
      <c r="L44">
        <v>1.5</v>
      </c>
      <c r="M44">
        <f t="shared" si="0"/>
        <v>8</v>
      </c>
      <c r="N44">
        <f t="shared" si="1"/>
        <v>48</v>
      </c>
      <c r="O44" s="6">
        <f t="shared" si="2"/>
        <v>3.0383537500000002</v>
      </c>
    </row>
    <row r="45" spans="1:15">
      <c r="A45">
        <v>24</v>
      </c>
      <c r="B45" s="5" t="s">
        <v>74</v>
      </c>
      <c r="C45" s="20">
        <v>2.375</v>
      </c>
      <c r="D45" s="20">
        <v>0</v>
      </c>
      <c r="E45" s="20">
        <v>1.5</v>
      </c>
      <c r="F45" s="20">
        <v>3.9000000000000004</v>
      </c>
      <c r="G45">
        <v>4</v>
      </c>
      <c r="H45">
        <v>3.5</v>
      </c>
      <c r="I45">
        <v>3</v>
      </c>
      <c r="J45">
        <v>4</v>
      </c>
      <c r="K45">
        <v>1.5</v>
      </c>
      <c r="L45">
        <v>3.5</v>
      </c>
      <c r="M45">
        <f t="shared" si="0"/>
        <v>9</v>
      </c>
      <c r="N45">
        <f t="shared" si="1"/>
        <v>54</v>
      </c>
      <c r="O45" s="6">
        <f t="shared" si="2"/>
        <v>3.030555555555555</v>
      </c>
    </row>
    <row r="46" spans="1:15">
      <c r="A46">
        <v>53</v>
      </c>
      <c r="B46" s="5" t="s">
        <v>94</v>
      </c>
      <c r="C46" s="20">
        <v>1.59375</v>
      </c>
      <c r="D46" s="20">
        <v>0</v>
      </c>
      <c r="E46" s="20">
        <v>4</v>
      </c>
      <c r="F46" s="20">
        <v>2.8000000000000003</v>
      </c>
      <c r="G46">
        <v>0</v>
      </c>
      <c r="H46">
        <v>2.75</v>
      </c>
      <c r="I46">
        <v>2</v>
      </c>
      <c r="J46">
        <v>4</v>
      </c>
      <c r="K46">
        <v>3.5</v>
      </c>
      <c r="L46">
        <v>3.5</v>
      </c>
      <c r="M46">
        <f t="shared" si="0"/>
        <v>8</v>
      </c>
      <c r="N46">
        <f t="shared" si="1"/>
        <v>48</v>
      </c>
      <c r="O46" s="6">
        <f t="shared" si="2"/>
        <v>3.0179687500000001</v>
      </c>
    </row>
    <row r="47" spans="1:15">
      <c r="A47">
        <v>42</v>
      </c>
      <c r="B47" s="5" t="s">
        <v>47</v>
      </c>
      <c r="C47" s="20">
        <v>2.625</v>
      </c>
      <c r="D47" s="20">
        <v>0</v>
      </c>
      <c r="E47" s="20">
        <v>1.5</v>
      </c>
      <c r="F47" s="20">
        <v>4</v>
      </c>
      <c r="G47">
        <v>4</v>
      </c>
      <c r="H47">
        <v>2.5</v>
      </c>
      <c r="I47">
        <v>3</v>
      </c>
      <c r="J47">
        <v>4</v>
      </c>
      <c r="K47">
        <v>3.5</v>
      </c>
      <c r="L47">
        <v>2</v>
      </c>
      <c r="M47">
        <f t="shared" si="0"/>
        <v>9</v>
      </c>
      <c r="N47">
        <f t="shared" si="1"/>
        <v>54</v>
      </c>
      <c r="O47" s="6">
        <f t="shared" si="2"/>
        <v>3.0138888888888888</v>
      </c>
    </row>
    <row r="48" spans="1:15">
      <c r="A48">
        <v>4</v>
      </c>
      <c r="B48" s="5" t="s">
        <v>42</v>
      </c>
      <c r="C48" s="20">
        <v>2.78125</v>
      </c>
      <c r="D48" s="20">
        <v>0</v>
      </c>
      <c r="E48" s="20">
        <v>2.5</v>
      </c>
      <c r="F48" s="20">
        <v>4</v>
      </c>
      <c r="G48">
        <v>0</v>
      </c>
      <c r="H48">
        <v>3.25</v>
      </c>
      <c r="I48">
        <v>2</v>
      </c>
      <c r="J48">
        <v>4</v>
      </c>
      <c r="K48">
        <v>3.5</v>
      </c>
      <c r="L48">
        <v>2</v>
      </c>
      <c r="M48">
        <f t="shared" si="0"/>
        <v>8</v>
      </c>
      <c r="N48">
        <f t="shared" si="1"/>
        <v>48</v>
      </c>
      <c r="O48" s="6">
        <f t="shared" si="2"/>
        <v>3.00390625</v>
      </c>
    </row>
    <row r="49" spans="1:15">
      <c r="A49">
        <v>32</v>
      </c>
      <c r="B49" s="5" t="s">
        <v>105</v>
      </c>
      <c r="C49" s="20">
        <v>2.375</v>
      </c>
      <c r="D49" s="20">
        <v>0</v>
      </c>
      <c r="E49" s="20">
        <v>2.5</v>
      </c>
      <c r="F49" s="20">
        <v>4</v>
      </c>
      <c r="G49">
        <v>4</v>
      </c>
      <c r="H49">
        <v>3</v>
      </c>
      <c r="I49">
        <v>2</v>
      </c>
      <c r="J49">
        <v>4</v>
      </c>
      <c r="K49">
        <v>3.5</v>
      </c>
      <c r="L49">
        <v>1.5</v>
      </c>
      <c r="M49">
        <f t="shared" si="0"/>
        <v>9</v>
      </c>
      <c r="N49">
        <f t="shared" si="1"/>
        <v>54</v>
      </c>
      <c r="O49" s="6">
        <f t="shared" si="2"/>
        <v>2.9861111111111112</v>
      </c>
    </row>
    <row r="50" spans="1:15">
      <c r="A50">
        <v>58</v>
      </c>
      <c r="B50" s="5" t="s">
        <v>92</v>
      </c>
      <c r="C50" s="20">
        <v>3.09375</v>
      </c>
      <c r="D50" s="20">
        <v>4</v>
      </c>
      <c r="E50" s="20">
        <v>2.5</v>
      </c>
      <c r="F50" s="20">
        <v>4</v>
      </c>
      <c r="G50">
        <v>0</v>
      </c>
      <c r="H50">
        <v>1.25</v>
      </c>
      <c r="I50">
        <v>2.5</v>
      </c>
      <c r="J50">
        <v>4</v>
      </c>
      <c r="K50">
        <v>3.5</v>
      </c>
      <c r="L50">
        <v>2</v>
      </c>
      <c r="M50">
        <f t="shared" si="0"/>
        <v>9</v>
      </c>
      <c r="N50">
        <f t="shared" si="1"/>
        <v>54</v>
      </c>
      <c r="O50" s="6">
        <f t="shared" si="2"/>
        <v>2.9826388888888888</v>
      </c>
    </row>
    <row r="51" spans="1:15">
      <c r="A51">
        <v>30</v>
      </c>
      <c r="B51" s="5" t="s">
        <v>61</v>
      </c>
      <c r="C51" s="20">
        <v>2.34375</v>
      </c>
      <c r="D51" s="20">
        <v>0</v>
      </c>
      <c r="E51" s="20">
        <v>2.5</v>
      </c>
      <c r="F51" s="20">
        <v>4</v>
      </c>
      <c r="G51">
        <v>4</v>
      </c>
      <c r="H51">
        <v>2.75</v>
      </c>
      <c r="I51">
        <v>1.5</v>
      </c>
      <c r="J51">
        <v>4</v>
      </c>
      <c r="K51">
        <v>3.5</v>
      </c>
      <c r="L51">
        <v>2</v>
      </c>
      <c r="M51">
        <f t="shared" si="0"/>
        <v>9</v>
      </c>
      <c r="N51">
        <f t="shared" si="1"/>
        <v>54</v>
      </c>
      <c r="O51" s="6">
        <f t="shared" si="2"/>
        <v>2.9548611111111112</v>
      </c>
    </row>
    <row r="52" spans="1:15">
      <c r="A52">
        <v>38</v>
      </c>
      <c r="B52" s="5" t="s">
        <v>29</v>
      </c>
      <c r="C52" s="20">
        <v>2.78125</v>
      </c>
      <c r="D52" s="20">
        <v>0</v>
      </c>
      <c r="E52" s="20">
        <v>2.5</v>
      </c>
      <c r="F52" s="20">
        <v>3.8000000000000003</v>
      </c>
      <c r="G52">
        <v>4</v>
      </c>
      <c r="H52">
        <v>2.5</v>
      </c>
      <c r="I52">
        <v>1</v>
      </c>
      <c r="J52">
        <v>4</v>
      </c>
      <c r="K52">
        <v>3.5</v>
      </c>
      <c r="L52">
        <v>2.5</v>
      </c>
      <c r="M52">
        <f t="shared" si="0"/>
        <v>9</v>
      </c>
      <c r="N52">
        <f t="shared" si="1"/>
        <v>54</v>
      </c>
      <c r="O52" s="6">
        <f t="shared" si="2"/>
        <v>2.9534722222222225</v>
      </c>
    </row>
    <row r="53" spans="1:15">
      <c r="A53">
        <v>72</v>
      </c>
      <c r="B53" s="5" t="s">
        <v>86</v>
      </c>
      <c r="C53" s="20">
        <v>2.4375</v>
      </c>
      <c r="D53" s="20">
        <v>0</v>
      </c>
      <c r="E53" s="20">
        <v>2.5</v>
      </c>
      <c r="F53" s="20">
        <v>3.2</v>
      </c>
      <c r="G53">
        <v>4</v>
      </c>
      <c r="H53">
        <v>2.75</v>
      </c>
      <c r="I53">
        <v>2</v>
      </c>
      <c r="J53">
        <v>4</v>
      </c>
      <c r="K53">
        <v>3.5</v>
      </c>
      <c r="L53">
        <v>2</v>
      </c>
      <c r="M53">
        <f t="shared" si="0"/>
        <v>9</v>
      </c>
      <c r="N53">
        <f t="shared" si="1"/>
        <v>54</v>
      </c>
      <c r="O53" s="6">
        <f t="shared" si="2"/>
        <v>2.931944444444444</v>
      </c>
    </row>
    <row r="54" spans="1:15">
      <c r="A54">
        <v>59</v>
      </c>
      <c r="B54" s="5" t="s">
        <v>67</v>
      </c>
      <c r="C54" s="20">
        <v>2.03125</v>
      </c>
      <c r="D54" s="20">
        <v>0</v>
      </c>
      <c r="E54" s="20">
        <v>1.5</v>
      </c>
      <c r="F54" s="20">
        <v>4</v>
      </c>
      <c r="G54">
        <v>4</v>
      </c>
      <c r="H54">
        <v>3.25</v>
      </c>
      <c r="I54">
        <v>2</v>
      </c>
      <c r="J54">
        <v>4</v>
      </c>
      <c r="K54">
        <v>3.5</v>
      </c>
      <c r="L54">
        <v>2</v>
      </c>
      <c r="M54">
        <f t="shared" si="0"/>
        <v>9</v>
      </c>
      <c r="N54">
        <f t="shared" si="1"/>
        <v>54</v>
      </c>
      <c r="O54" s="6">
        <f t="shared" si="2"/>
        <v>2.9201388888888888</v>
      </c>
    </row>
    <row r="55" spans="1:15">
      <c r="A55">
        <v>11</v>
      </c>
      <c r="B55" s="5" t="s">
        <v>55</v>
      </c>
      <c r="C55" s="20">
        <v>2.15625</v>
      </c>
      <c r="D55" s="20">
        <v>0</v>
      </c>
      <c r="E55" s="20">
        <v>2.5</v>
      </c>
      <c r="F55" s="20">
        <v>4</v>
      </c>
      <c r="G55">
        <v>4</v>
      </c>
      <c r="H55">
        <v>0.5</v>
      </c>
      <c r="I55">
        <v>1</v>
      </c>
      <c r="J55">
        <v>4</v>
      </c>
      <c r="K55">
        <v>3.5</v>
      </c>
      <c r="L55">
        <v>1.5</v>
      </c>
      <c r="M55">
        <f t="shared" si="0"/>
        <v>8</v>
      </c>
      <c r="N55">
        <f t="shared" si="1"/>
        <v>48</v>
      </c>
      <c r="O55" s="6">
        <f t="shared" si="2"/>
        <v>2.89453125</v>
      </c>
    </row>
    <row r="56" spans="1:15">
      <c r="A56">
        <v>78</v>
      </c>
      <c r="B56" s="5" t="s">
        <v>77</v>
      </c>
      <c r="C56" s="20">
        <v>2.5625</v>
      </c>
      <c r="D56" s="20">
        <v>0</v>
      </c>
      <c r="E56" s="20">
        <v>2.5</v>
      </c>
      <c r="F56" s="20">
        <v>4</v>
      </c>
      <c r="G56">
        <v>4</v>
      </c>
      <c r="H56">
        <v>3.25</v>
      </c>
      <c r="I56">
        <v>2.5</v>
      </c>
      <c r="J56">
        <v>4</v>
      </c>
      <c r="K56">
        <v>1</v>
      </c>
      <c r="L56">
        <v>2</v>
      </c>
      <c r="M56">
        <f t="shared" si="0"/>
        <v>9</v>
      </c>
      <c r="N56">
        <f t="shared" si="1"/>
        <v>54</v>
      </c>
      <c r="O56" s="6">
        <f t="shared" si="2"/>
        <v>2.8680555555555554</v>
      </c>
    </row>
    <row r="57" spans="1:15">
      <c r="A57">
        <v>41</v>
      </c>
      <c r="B57" s="5" t="s">
        <v>102</v>
      </c>
      <c r="C57" s="20">
        <v>1.75</v>
      </c>
      <c r="D57" s="20">
        <v>0</v>
      </c>
      <c r="E57" s="20">
        <v>2.5</v>
      </c>
      <c r="F57" s="20">
        <v>4</v>
      </c>
      <c r="G57">
        <v>0</v>
      </c>
      <c r="H57">
        <v>2.5</v>
      </c>
      <c r="I57">
        <v>1</v>
      </c>
      <c r="J57">
        <v>4</v>
      </c>
      <c r="K57">
        <v>3.5</v>
      </c>
      <c r="L57">
        <v>3.5</v>
      </c>
      <c r="M57">
        <f t="shared" si="0"/>
        <v>8</v>
      </c>
      <c r="N57">
        <f t="shared" si="1"/>
        <v>48</v>
      </c>
      <c r="O57" s="6">
        <f t="shared" si="2"/>
        <v>2.84375</v>
      </c>
    </row>
    <row r="58" spans="1:15">
      <c r="A58">
        <v>66</v>
      </c>
      <c r="B58" s="5" t="s">
        <v>71</v>
      </c>
      <c r="C58" s="20">
        <v>1.8125</v>
      </c>
      <c r="D58" s="20">
        <v>0</v>
      </c>
      <c r="E58" s="20">
        <v>2.5</v>
      </c>
      <c r="F58" s="20">
        <v>0.8</v>
      </c>
      <c r="G58">
        <v>4</v>
      </c>
      <c r="H58">
        <v>1.75</v>
      </c>
      <c r="I58">
        <v>2</v>
      </c>
      <c r="J58">
        <v>0</v>
      </c>
      <c r="K58">
        <v>3.5</v>
      </c>
      <c r="L58">
        <v>3.5</v>
      </c>
      <c r="M58">
        <f t="shared" si="0"/>
        <v>7</v>
      </c>
      <c r="N58">
        <f t="shared" si="1"/>
        <v>42</v>
      </c>
      <c r="O58" s="6">
        <f t="shared" si="2"/>
        <v>2.8375000000000004</v>
      </c>
    </row>
    <row r="59" spans="1:15">
      <c r="A59">
        <v>7</v>
      </c>
      <c r="B59" s="5" t="s">
        <v>46</v>
      </c>
      <c r="C59" s="20">
        <v>2.875</v>
      </c>
      <c r="D59" s="20">
        <v>0</v>
      </c>
      <c r="E59" s="20">
        <v>1.5</v>
      </c>
      <c r="F59" s="20">
        <v>4</v>
      </c>
      <c r="G59">
        <v>4</v>
      </c>
      <c r="H59">
        <v>2.5</v>
      </c>
      <c r="I59">
        <v>1.5</v>
      </c>
      <c r="J59">
        <v>4</v>
      </c>
      <c r="K59">
        <v>3.5</v>
      </c>
      <c r="L59">
        <v>1.5</v>
      </c>
      <c r="M59">
        <f t="shared" si="0"/>
        <v>9</v>
      </c>
      <c r="N59">
        <f t="shared" si="1"/>
        <v>54</v>
      </c>
      <c r="O59" s="6">
        <f t="shared" si="2"/>
        <v>2.8194444444444446</v>
      </c>
    </row>
    <row r="60" spans="1:15">
      <c r="A60">
        <v>79</v>
      </c>
      <c r="B60" s="5" t="s">
        <v>68</v>
      </c>
      <c r="C60" s="20">
        <v>2.09375</v>
      </c>
      <c r="D60" s="20">
        <v>0</v>
      </c>
      <c r="E60" s="20">
        <v>1.5</v>
      </c>
      <c r="F60" s="20">
        <v>2.6667200000000002</v>
      </c>
      <c r="G60">
        <v>4</v>
      </c>
      <c r="H60">
        <v>3</v>
      </c>
      <c r="I60">
        <v>2.5</v>
      </c>
      <c r="J60">
        <v>4</v>
      </c>
      <c r="K60">
        <v>3.5</v>
      </c>
      <c r="L60">
        <v>2</v>
      </c>
      <c r="M60">
        <f t="shared" si="0"/>
        <v>9</v>
      </c>
      <c r="N60">
        <f t="shared" si="1"/>
        <v>54</v>
      </c>
      <c r="O60" s="6">
        <f t="shared" si="2"/>
        <v>2.8067188888888888</v>
      </c>
    </row>
    <row r="61" spans="1:15">
      <c r="A61">
        <v>6</v>
      </c>
      <c r="B61" s="5" t="s">
        <v>30</v>
      </c>
      <c r="C61" s="20">
        <v>2.125</v>
      </c>
      <c r="D61" s="20">
        <v>0</v>
      </c>
      <c r="E61" s="20">
        <v>2.5</v>
      </c>
      <c r="F61" s="20">
        <v>3.2</v>
      </c>
      <c r="G61">
        <v>4</v>
      </c>
      <c r="H61">
        <v>2.75</v>
      </c>
      <c r="I61">
        <v>1.5</v>
      </c>
      <c r="J61">
        <v>4</v>
      </c>
      <c r="K61">
        <v>1</v>
      </c>
      <c r="L61">
        <v>4</v>
      </c>
      <c r="M61">
        <f t="shared" si="0"/>
        <v>9</v>
      </c>
      <c r="N61">
        <f t="shared" si="1"/>
        <v>54</v>
      </c>
      <c r="O61" s="6">
        <f t="shared" si="2"/>
        <v>2.786111111111111</v>
      </c>
    </row>
    <row r="62" spans="1:15">
      <c r="A62">
        <v>12</v>
      </c>
      <c r="B62" s="5" t="s">
        <v>53</v>
      </c>
      <c r="C62" s="20">
        <v>1.59375</v>
      </c>
      <c r="D62" s="20">
        <v>0</v>
      </c>
      <c r="E62" s="20">
        <v>0</v>
      </c>
      <c r="F62" s="20">
        <v>0.8</v>
      </c>
      <c r="G62">
        <v>4</v>
      </c>
      <c r="H62">
        <v>2</v>
      </c>
      <c r="I62">
        <v>0</v>
      </c>
      <c r="J62">
        <v>0</v>
      </c>
      <c r="K62">
        <v>3.5</v>
      </c>
      <c r="L62">
        <v>2</v>
      </c>
      <c r="M62">
        <f t="shared" si="0"/>
        <v>5</v>
      </c>
      <c r="N62">
        <f t="shared" si="1"/>
        <v>30</v>
      </c>
      <c r="O62" s="6">
        <f t="shared" si="2"/>
        <v>2.7787500000000005</v>
      </c>
    </row>
    <row r="63" spans="1:15">
      <c r="A63">
        <v>54</v>
      </c>
      <c r="B63" s="5" t="s">
        <v>54</v>
      </c>
      <c r="C63" s="20">
        <v>2.125</v>
      </c>
      <c r="D63" s="20">
        <v>0</v>
      </c>
      <c r="E63" s="20">
        <v>2.5</v>
      </c>
      <c r="F63" s="20">
        <v>4</v>
      </c>
      <c r="G63">
        <v>4</v>
      </c>
      <c r="H63">
        <v>1.25</v>
      </c>
      <c r="I63">
        <v>2</v>
      </c>
      <c r="J63">
        <v>4</v>
      </c>
      <c r="K63">
        <v>3.5</v>
      </c>
      <c r="L63">
        <v>1.5</v>
      </c>
      <c r="M63">
        <f t="shared" si="0"/>
        <v>9</v>
      </c>
      <c r="N63">
        <f t="shared" si="1"/>
        <v>54</v>
      </c>
      <c r="O63" s="6">
        <f t="shared" si="2"/>
        <v>2.7638888888888888</v>
      </c>
    </row>
    <row r="64" spans="1:15">
      <c r="A64">
        <v>69</v>
      </c>
      <c r="B64" s="5" t="s">
        <v>41</v>
      </c>
      <c r="C64" s="20">
        <v>2.40625</v>
      </c>
      <c r="D64" s="20">
        <v>4</v>
      </c>
      <c r="E64" s="20">
        <v>2.5</v>
      </c>
      <c r="F64" s="20">
        <v>3.2</v>
      </c>
      <c r="G64">
        <v>0</v>
      </c>
      <c r="H64">
        <v>1</v>
      </c>
      <c r="I64">
        <v>1.5</v>
      </c>
      <c r="J64">
        <v>4</v>
      </c>
      <c r="K64">
        <v>3.5</v>
      </c>
      <c r="L64">
        <v>0</v>
      </c>
      <c r="M64">
        <f t="shared" si="0"/>
        <v>8</v>
      </c>
      <c r="N64">
        <f t="shared" si="1"/>
        <v>48</v>
      </c>
      <c r="O64" s="6">
        <f t="shared" si="2"/>
        <v>2.7632812499999999</v>
      </c>
    </row>
    <row r="65" spans="1:15">
      <c r="A65">
        <v>33</v>
      </c>
      <c r="B65" s="5" t="s">
        <v>103</v>
      </c>
      <c r="C65" s="20">
        <v>0.9375</v>
      </c>
      <c r="D65" s="20">
        <v>0</v>
      </c>
      <c r="E65" s="20">
        <v>0</v>
      </c>
      <c r="F65" s="20">
        <v>0.8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f t="shared" si="0"/>
        <v>1</v>
      </c>
      <c r="N65">
        <f t="shared" si="1"/>
        <v>6</v>
      </c>
      <c r="O65" s="6">
        <f t="shared" si="2"/>
        <v>2.7374999999999994</v>
      </c>
    </row>
    <row r="66" spans="1:15">
      <c r="A66">
        <v>55</v>
      </c>
      <c r="B66" s="5" t="s">
        <v>38</v>
      </c>
      <c r="C66" s="20">
        <v>1.90625</v>
      </c>
      <c r="D66" s="20">
        <v>0</v>
      </c>
      <c r="E66" s="20">
        <v>2.5</v>
      </c>
      <c r="F66" s="20">
        <v>3.4000000000000004</v>
      </c>
      <c r="G66">
        <v>4</v>
      </c>
      <c r="H66">
        <v>2.75</v>
      </c>
      <c r="I66">
        <v>1.5</v>
      </c>
      <c r="J66">
        <v>4</v>
      </c>
      <c r="K66">
        <v>1</v>
      </c>
      <c r="L66">
        <v>3.5</v>
      </c>
      <c r="M66">
        <f t="shared" ref="M66:M81" si="3">COUNTIF(C66:L66, "&gt;=1")</f>
        <v>9</v>
      </c>
      <c r="N66">
        <f t="shared" ref="N66:N81" si="4">6*M66</f>
        <v>54</v>
      </c>
      <c r="O66" s="6">
        <f t="shared" ref="O66:O81" si="5">6*SUM(C66:L66)/N66</f>
        <v>2.728472222222222</v>
      </c>
    </row>
    <row r="67" spans="1:15">
      <c r="A67">
        <v>68</v>
      </c>
      <c r="B67" s="5" t="s">
        <v>82</v>
      </c>
      <c r="C67" s="20">
        <v>2</v>
      </c>
      <c r="D67" s="20">
        <v>0</v>
      </c>
      <c r="E67" s="20">
        <v>1.5</v>
      </c>
      <c r="F67" s="20">
        <v>3.2</v>
      </c>
      <c r="G67">
        <v>4</v>
      </c>
      <c r="H67">
        <v>3.25</v>
      </c>
      <c r="I67">
        <v>2</v>
      </c>
      <c r="J67">
        <v>4</v>
      </c>
      <c r="K67">
        <v>1</v>
      </c>
      <c r="L67">
        <v>3.5</v>
      </c>
      <c r="M67">
        <f t="shared" si="3"/>
        <v>9</v>
      </c>
      <c r="N67">
        <f t="shared" si="4"/>
        <v>54</v>
      </c>
      <c r="O67" s="6">
        <f t="shared" si="5"/>
        <v>2.7166666666666663</v>
      </c>
    </row>
    <row r="68" spans="1:15">
      <c r="A68">
        <v>34</v>
      </c>
      <c r="B68" s="5" t="s">
        <v>79</v>
      </c>
      <c r="C68" s="20">
        <v>1.65625</v>
      </c>
      <c r="D68" s="20">
        <v>0</v>
      </c>
      <c r="E68" s="20">
        <v>1.5</v>
      </c>
      <c r="F68" s="20">
        <v>2.6667200000000002</v>
      </c>
      <c r="G68">
        <v>4</v>
      </c>
      <c r="H68">
        <v>3.25</v>
      </c>
      <c r="I68">
        <v>1</v>
      </c>
      <c r="J68">
        <v>4</v>
      </c>
      <c r="K68">
        <v>3.5</v>
      </c>
      <c r="L68">
        <v>0</v>
      </c>
      <c r="M68">
        <f t="shared" si="3"/>
        <v>8</v>
      </c>
      <c r="N68">
        <f t="shared" si="4"/>
        <v>48</v>
      </c>
      <c r="O68" s="6">
        <f t="shared" si="5"/>
        <v>2.6966212499999997</v>
      </c>
    </row>
    <row r="69" spans="1:15">
      <c r="A69">
        <v>10</v>
      </c>
      <c r="B69" s="5" t="s">
        <v>91</v>
      </c>
      <c r="C69" s="20">
        <v>2.03125</v>
      </c>
      <c r="D69" s="20">
        <v>0</v>
      </c>
      <c r="E69" s="20">
        <v>1</v>
      </c>
      <c r="F69" s="20">
        <v>2.6667200000000002</v>
      </c>
      <c r="G69">
        <v>4</v>
      </c>
      <c r="H69">
        <v>3.75</v>
      </c>
      <c r="I69">
        <v>1.5</v>
      </c>
      <c r="J69">
        <v>4</v>
      </c>
      <c r="K69">
        <v>3.5</v>
      </c>
      <c r="L69">
        <v>1.5</v>
      </c>
      <c r="M69">
        <f t="shared" si="3"/>
        <v>9</v>
      </c>
      <c r="N69">
        <f t="shared" si="4"/>
        <v>54</v>
      </c>
      <c r="O69" s="6">
        <f t="shared" si="5"/>
        <v>2.6608855555555553</v>
      </c>
    </row>
    <row r="70" spans="1:15">
      <c r="A70">
        <v>47</v>
      </c>
      <c r="B70" s="5" t="s">
        <v>66</v>
      </c>
      <c r="C70" s="20">
        <v>1.625</v>
      </c>
      <c r="D70" s="20">
        <v>0</v>
      </c>
      <c r="E70" s="20">
        <v>1</v>
      </c>
      <c r="F70" s="20">
        <v>3.2</v>
      </c>
      <c r="G70">
        <v>4</v>
      </c>
      <c r="H70">
        <v>3.25</v>
      </c>
      <c r="I70">
        <v>1.5</v>
      </c>
      <c r="J70">
        <v>4</v>
      </c>
      <c r="K70">
        <v>3.5</v>
      </c>
      <c r="L70">
        <v>1.5</v>
      </c>
      <c r="M70">
        <f t="shared" si="3"/>
        <v>9</v>
      </c>
      <c r="N70">
        <f t="shared" si="4"/>
        <v>54</v>
      </c>
      <c r="O70" s="6">
        <f t="shared" si="5"/>
        <v>2.619444444444444</v>
      </c>
    </row>
    <row r="71" spans="1:15">
      <c r="A71">
        <v>76</v>
      </c>
      <c r="B71" s="5" t="s">
        <v>93</v>
      </c>
      <c r="C71" s="20">
        <v>2.21875</v>
      </c>
      <c r="D71" s="20">
        <v>0</v>
      </c>
      <c r="E71" s="20">
        <v>1</v>
      </c>
      <c r="F71" s="20">
        <v>2.6667200000000002</v>
      </c>
      <c r="G71">
        <v>0</v>
      </c>
      <c r="H71">
        <v>4</v>
      </c>
      <c r="I71">
        <v>2</v>
      </c>
      <c r="J71">
        <v>4</v>
      </c>
      <c r="K71">
        <v>3.5</v>
      </c>
      <c r="L71">
        <v>1.5</v>
      </c>
      <c r="M71">
        <f t="shared" si="3"/>
        <v>8</v>
      </c>
      <c r="N71">
        <f t="shared" si="4"/>
        <v>48</v>
      </c>
      <c r="O71" s="6">
        <f t="shared" si="5"/>
        <v>2.6106837499999997</v>
      </c>
    </row>
    <row r="72" spans="1:15">
      <c r="A72">
        <v>22</v>
      </c>
      <c r="B72" s="5" t="s">
        <v>104</v>
      </c>
      <c r="C72" s="20">
        <v>3.25</v>
      </c>
      <c r="D72" s="20">
        <v>4</v>
      </c>
      <c r="E72" s="20">
        <v>1.5</v>
      </c>
      <c r="F72" s="20">
        <v>4</v>
      </c>
      <c r="G72">
        <v>0</v>
      </c>
      <c r="H72">
        <v>1</v>
      </c>
      <c r="I72">
        <v>2.5</v>
      </c>
      <c r="J72">
        <v>4</v>
      </c>
      <c r="K72">
        <v>1</v>
      </c>
      <c r="L72">
        <v>2</v>
      </c>
      <c r="M72">
        <f t="shared" si="3"/>
        <v>9</v>
      </c>
      <c r="N72">
        <f t="shared" si="4"/>
        <v>54</v>
      </c>
      <c r="O72" s="6">
        <f t="shared" si="5"/>
        <v>2.5833333333333335</v>
      </c>
    </row>
    <row r="73" spans="1:15">
      <c r="A73">
        <v>77</v>
      </c>
      <c r="B73" s="5" t="s">
        <v>98</v>
      </c>
      <c r="C73" s="20">
        <v>2.25</v>
      </c>
      <c r="D73" s="20">
        <v>0</v>
      </c>
      <c r="E73" s="20">
        <v>1.5</v>
      </c>
      <c r="F73" s="20">
        <v>2.6667200000000002</v>
      </c>
      <c r="G73">
        <v>0</v>
      </c>
      <c r="H73">
        <v>3.5</v>
      </c>
      <c r="I73">
        <v>1.5</v>
      </c>
      <c r="J73">
        <v>4</v>
      </c>
      <c r="K73">
        <v>3.5</v>
      </c>
      <c r="L73">
        <v>1.5</v>
      </c>
      <c r="M73">
        <f t="shared" si="3"/>
        <v>8</v>
      </c>
      <c r="N73">
        <f t="shared" si="4"/>
        <v>48</v>
      </c>
      <c r="O73" s="6">
        <f t="shared" si="5"/>
        <v>2.5520899999999997</v>
      </c>
    </row>
    <row r="74" spans="1:15">
      <c r="A74">
        <v>74</v>
      </c>
      <c r="B74" s="5" t="s">
        <v>56</v>
      </c>
      <c r="C74" s="20">
        <v>2.4375</v>
      </c>
      <c r="D74" s="20">
        <v>0</v>
      </c>
      <c r="E74" s="20">
        <v>1.5</v>
      </c>
      <c r="F74" s="20">
        <v>0.8</v>
      </c>
      <c r="G74">
        <v>4</v>
      </c>
      <c r="H74">
        <v>1.75</v>
      </c>
      <c r="I74">
        <v>1</v>
      </c>
      <c r="J74">
        <v>0</v>
      </c>
      <c r="K74">
        <v>3.5</v>
      </c>
      <c r="L74">
        <v>2</v>
      </c>
      <c r="M74">
        <f t="shared" si="3"/>
        <v>7</v>
      </c>
      <c r="N74">
        <f t="shared" si="4"/>
        <v>42</v>
      </c>
      <c r="O74" s="6">
        <f t="shared" si="5"/>
        <v>2.4267857142857148</v>
      </c>
    </row>
    <row r="75" spans="1:15">
      <c r="A75">
        <v>26</v>
      </c>
      <c r="B75" s="5" t="s">
        <v>76</v>
      </c>
      <c r="C75" s="20">
        <v>2.34375</v>
      </c>
      <c r="D75" s="20">
        <v>4</v>
      </c>
      <c r="E75" s="20">
        <v>2.5</v>
      </c>
      <c r="F75" s="20">
        <v>1.7332799999999999</v>
      </c>
      <c r="G75">
        <v>0</v>
      </c>
      <c r="H75">
        <v>0.75</v>
      </c>
      <c r="I75">
        <v>1</v>
      </c>
      <c r="J75">
        <v>4</v>
      </c>
      <c r="K75">
        <v>1</v>
      </c>
      <c r="L75">
        <v>1.5</v>
      </c>
      <c r="M75">
        <f t="shared" si="3"/>
        <v>8</v>
      </c>
      <c r="N75">
        <f t="shared" si="4"/>
        <v>48</v>
      </c>
      <c r="O75" s="6">
        <f t="shared" si="5"/>
        <v>2.3533787500000001</v>
      </c>
    </row>
    <row r="76" spans="1:15">
      <c r="A76">
        <v>44</v>
      </c>
      <c r="B76" s="5" t="s">
        <v>90</v>
      </c>
      <c r="C76" s="20">
        <v>0.875</v>
      </c>
      <c r="D76" s="20">
        <v>0</v>
      </c>
      <c r="E76" s="20">
        <v>1</v>
      </c>
      <c r="F76" s="20">
        <v>0.8</v>
      </c>
      <c r="G76">
        <v>4</v>
      </c>
      <c r="H76">
        <v>1.25</v>
      </c>
      <c r="I76">
        <v>0</v>
      </c>
      <c r="J76">
        <v>0</v>
      </c>
      <c r="K76">
        <v>1</v>
      </c>
      <c r="L76">
        <v>0</v>
      </c>
      <c r="M76">
        <f t="shared" si="3"/>
        <v>4</v>
      </c>
      <c r="N76">
        <f t="shared" si="4"/>
        <v>24</v>
      </c>
      <c r="O76" s="6">
        <f t="shared" si="5"/>
        <v>2.2312500000000002</v>
      </c>
    </row>
    <row r="77" spans="1:15">
      <c r="A77">
        <v>31</v>
      </c>
      <c r="B77" s="5" t="s">
        <v>37</v>
      </c>
      <c r="C77" s="20">
        <v>1.53125</v>
      </c>
      <c r="D77" s="20">
        <v>0</v>
      </c>
      <c r="E77" s="20">
        <v>1.5</v>
      </c>
      <c r="F77" s="20">
        <v>1.6</v>
      </c>
      <c r="G77">
        <v>4</v>
      </c>
      <c r="H77">
        <v>3.25</v>
      </c>
      <c r="I77">
        <v>2.5</v>
      </c>
      <c r="J77">
        <v>0</v>
      </c>
      <c r="K77">
        <v>1</v>
      </c>
      <c r="L77">
        <v>0</v>
      </c>
      <c r="M77">
        <f t="shared" si="3"/>
        <v>7</v>
      </c>
      <c r="N77">
        <f t="shared" si="4"/>
        <v>42</v>
      </c>
      <c r="O77" s="6">
        <f t="shared" si="5"/>
        <v>2.1973214285714286</v>
      </c>
    </row>
    <row r="78" spans="1:15">
      <c r="A78">
        <v>29</v>
      </c>
      <c r="B78" s="5" t="s">
        <v>78</v>
      </c>
      <c r="C78" s="20">
        <v>1.03125</v>
      </c>
      <c r="D78" s="20">
        <v>0</v>
      </c>
      <c r="E78" s="20">
        <v>0</v>
      </c>
      <c r="F78" s="20">
        <v>2.4000000000000004</v>
      </c>
      <c r="G78">
        <v>0</v>
      </c>
      <c r="H78">
        <v>3</v>
      </c>
      <c r="I78">
        <v>1</v>
      </c>
      <c r="J78">
        <v>4</v>
      </c>
      <c r="K78">
        <v>1</v>
      </c>
      <c r="L78">
        <v>0</v>
      </c>
      <c r="M78">
        <f t="shared" si="3"/>
        <v>6</v>
      </c>
      <c r="N78">
        <f t="shared" si="4"/>
        <v>36</v>
      </c>
      <c r="O78" s="6">
        <f t="shared" si="5"/>
        <v>2.0718750000000004</v>
      </c>
    </row>
    <row r="79" spans="1:15">
      <c r="A79">
        <v>65</v>
      </c>
      <c r="B79" s="5" t="s">
        <v>31</v>
      </c>
      <c r="C79" s="20">
        <v>1.375</v>
      </c>
      <c r="D79" s="20">
        <v>0</v>
      </c>
      <c r="E79" s="20">
        <v>1</v>
      </c>
      <c r="F79" s="20">
        <v>1.2000000000000002</v>
      </c>
      <c r="G79">
        <v>4</v>
      </c>
      <c r="H79">
        <v>1</v>
      </c>
      <c r="I79">
        <v>1.5</v>
      </c>
      <c r="J79">
        <v>4</v>
      </c>
      <c r="K79">
        <v>0</v>
      </c>
      <c r="L79">
        <v>0</v>
      </c>
      <c r="M79">
        <f t="shared" si="3"/>
        <v>7</v>
      </c>
      <c r="N79">
        <f t="shared" si="4"/>
        <v>42</v>
      </c>
      <c r="O79" s="6">
        <f t="shared" si="5"/>
        <v>2.0107142857142852</v>
      </c>
    </row>
    <row r="80" spans="1:15">
      <c r="A80">
        <v>37</v>
      </c>
      <c r="B80" s="5" t="s">
        <v>87</v>
      </c>
      <c r="C80" s="20">
        <v>1.03125</v>
      </c>
      <c r="D80" s="20">
        <v>0</v>
      </c>
      <c r="E80" s="20">
        <v>1</v>
      </c>
      <c r="F80" s="20">
        <v>0.8</v>
      </c>
      <c r="G80">
        <v>0</v>
      </c>
      <c r="H80">
        <v>0</v>
      </c>
      <c r="I80">
        <v>2</v>
      </c>
      <c r="J80">
        <v>0</v>
      </c>
      <c r="K80">
        <v>1</v>
      </c>
      <c r="L80">
        <v>0</v>
      </c>
      <c r="M80">
        <f t="shared" si="3"/>
        <v>4</v>
      </c>
      <c r="N80">
        <f t="shared" si="4"/>
        <v>24</v>
      </c>
      <c r="O80" s="6">
        <f t="shared" si="5"/>
        <v>1.4578125</v>
      </c>
    </row>
    <row r="81" spans="1:15">
      <c r="A81">
        <v>49</v>
      </c>
      <c r="B81" s="5" t="s">
        <v>70</v>
      </c>
      <c r="C81" s="20">
        <v>1.40625</v>
      </c>
      <c r="D81" s="20">
        <v>0</v>
      </c>
      <c r="E81" s="20">
        <v>1</v>
      </c>
      <c r="F81" s="20">
        <v>0.8</v>
      </c>
      <c r="G81">
        <v>0</v>
      </c>
      <c r="H81">
        <v>1.5</v>
      </c>
      <c r="I81">
        <v>1</v>
      </c>
      <c r="J81">
        <v>0</v>
      </c>
      <c r="K81">
        <v>0</v>
      </c>
      <c r="L81">
        <v>0</v>
      </c>
      <c r="M81">
        <f t="shared" si="3"/>
        <v>4</v>
      </c>
      <c r="N81">
        <f t="shared" si="4"/>
        <v>24</v>
      </c>
      <c r="O81" s="6">
        <f t="shared" si="5"/>
        <v>1.4265625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1F93-8FCA-48D5-A207-6132E5BA5C1B}">
  <dimension ref="A1:BD82"/>
  <sheetViews>
    <sheetView topLeftCell="AB1" workbookViewId="0">
      <selection activeCell="H14" sqref="H14"/>
    </sheetView>
  </sheetViews>
  <sheetFormatPr defaultRowHeight="15"/>
  <sheetData>
    <row r="1" spans="1:56">
      <c r="B1" s="16"/>
      <c r="C1" s="21" t="s">
        <v>134</v>
      </c>
      <c r="D1" s="21"/>
      <c r="E1" s="21"/>
      <c r="F1" s="21"/>
      <c r="G1" s="21"/>
      <c r="H1" s="21"/>
      <c r="I1" s="21"/>
      <c r="J1" s="21"/>
      <c r="K1" s="22"/>
      <c r="L1" s="22"/>
      <c r="M1" s="22"/>
      <c r="N1" s="22"/>
      <c r="O1" s="23" t="s">
        <v>135</v>
      </c>
      <c r="P1" s="24" t="s">
        <v>136</v>
      </c>
      <c r="Q1" s="24"/>
      <c r="R1" s="24"/>
      <c r="S1" s="24"/>
      <c r="T1" s="25"/>
      <c r="U1" s="25"/>
      <c r="V1" s="25"/>
      <c r="W1" s="25"/>
      <c r="X1" s="23" t="s">
        <v>137</v>
      </c>
      <c r="Y1" s="26" t="s">
        <v>138</v>
      </c>
      <c r="Z1" s="26"/>
      <c r="AA1" s="26"/>
      <c r="AB1" s="26"/>
      <c r="AC1" s="26"/>
      <c r="AD1" s="26"/>
      <c r="AE1" s="27"/>
      <c r="AF1" s="27"/>
      <c r="AG1" s="27"/>
      <c r="AH1" s="27"/>
      <c r="AI1" s="27"/>
      <c r="AJ1" s="23" t="s">
        <v>135</v>
      </c>
      <c r="AK1" s="28" t="s">
        <v>139</v>
      </c>
      <c r="AL1" s="28"/>
      <c r="AM1" s="28"/>
      <c r="AN1" s="28"/>
      <c r="AO1" s="28"/>
      <c r="AP1" s="28"/>
      <c r="AQ1" s="28"/>
      <c r="AR1" s="23" t="s">
        <v>135</v>
      </c>
      <c r="AS1" s="29" t="s">
        <v>140</v>
      </c>
      <c r="AT1" s="29"/>
      <c r="AU1" s="29"/>
      <c r="AV1" s="29"/>
      <c r="AW1" s="23" t="s">
        <v>141</v>
      </c>
      <c r="AX1" s="23" t="s">
        <v>142</v>
      </c>
      <c r="AY1" s="23" t="s">
        <v>143</v>
      </c>
      <c r="AZ1" s="30" t="s">
        <v>144</v>
      </c>
      <c r="BA1" s="6"/>
      <c r="BB1" s="31" t="s">
        <v>145</v>
      </c>
      <c r="BC1" s="32" t="s">
        <v>146</v>
      </c>
      <c r="BD1" s="9"/>
    </row>
    <row r="2" spans="1:56" ht="75">
      <c r="A2" s="1" t="s">
        <v>0</v>
      </c>
      <c r="B2" s="33" t="s">
        <v>1</v>
      </c>
      <c r="C2" s="4" t="s">
        <v>10</v>
      </c>
      <c r="D2" s="4" t="s">
        <v>6</v>
      </c>
      <c r="E2" s="13" t="s">
        <v>106</v>
      </c>
      <c r="F2" s="14" t="s">
        <v>109</v>
      </c>
      <c r="G2" s="14" t="s">
        <v>112</v>
      </c>
      <c r="H2" s="20" t="s">
        <v>122</v>
      </c>
      <c r="I2" s="20" t="s">
        <v>123</v>
      </c>
      <c r="J2" s="20" t="s">
        <v>124</v>
      </c>
      <c r="K2" s="3" t="s">
        <v>147</v>
      </c>
      <c r="L2" s="14" t="s">
        <v>116</v>
      </c>
      <c r="M2" s="14" t="s">
        <v>119</v>
      </c>
      <c r="N2" s="4" t="s">
        <v>11</v>
      </c>
      <c r="O2" s="23"/>
      <c r="P2" s="20" t="s">
        <v>125</v>
      </c>
      <c r="Q2" t="s">
        <v>126</v>
      </c>
      <c r="R2" t="s">
        <v>127</v>
      </c>
      <c r="S2" t="s">
        <v>128</v>
      </c>
      <c r="T2" t="s">
        <v>129</v>
      </c>
      <c r="U2" t="s">
        <v>130</v>
      </c>
      <c r="V2" t="s">
        <v>131</v>
      </c>
      <c r="W2" s="4" t="s">
        <v>12</v>
      </c>
      <c r="X2" s="23"/>
      <c r="Y2" s="3" t="s">
        <v>148</v>
      </c>
      <c r="Z2" s="3" t="s">
        <v>149</v>
      </c>
      <c r="AA2" s="3" t="s">
        <v>5</v>
      </c>
      <c r="AB2" s="13" t="s">
        <v>107</v>
      </c>
      <c r="AC2" s="14" t="s">
        <v>110</v>
      </c>
      <c r="AD2" s="14" t="s">
        <v>111</v>
      </c>
      <c r="AE2" s="4" t="s">
        <v>13</v>
      </c>
      <c r="AF2" s="4" t="s">
        <v>14</v>
      </c>
      <c r="AG2" s="4" t="s">
        <v>15</v>
      </c>
      <c r="AH2" s="14" t="s">
        <v>114</v>
      </c>
      <c r="AI2" s="14" t="s">
        <v>115</v>
      </c>
      <c r="AJ2" s="23"/>
      <c r="AK2" s="3" t="s">
        <v>7</v>
      </c>
      <c r="AL2" s="3" t="s">
        <v>8</v>
      </c>
      <c r="AM2" s="4" t="s">
        <v>16</v>
      </c>
      <c r="AN2" s="4" t="s">
        <v>17</v>
      </c>
      <c r="AO2" s="4" t="s">
        <v>18</v>
      </c>
      <c r="AP2" s="4" t="s">
        <v>19</v>
      </c>
      <c r="AQ2" s="3" t="s">
        <v>9</v>
      </c>
      <c r="AR2" s="23"/>
      <c r="AS2" s="13" t="s">
        <v>108</v>
      </c>
      <c r="AT2" s="14" t="s">
        <v>117</v>
      </c>
      <c r="AU2" s="14" t="s">
        <v>118</v>
      </c>
      <c r="AV2" s="14" t="s">
        <v>113</v>
      </c>
      <c r="AW2" s="23"/>
      <c r="AX2" s="23"/>
      <c r="AY2" s="23"/>
      <c r="AZ2" s="30"/>
      <c r="BA2" s="6" t="s">
        <v>150</v>
      </c>
      <c r="BB2" s="31"/>
      <c r="BC2" s="32"/>
      <c r="BD2" s="9" t="s">
        <v>151</v>
      </c>
    </row>
    <row r="3" spans="1:56" ht="30">
      <c r="A3">
        <v>1</v>
      </c>
      <c r="B3" s="16" t="s">
        <v>44</v>
      </c>
      <c r="C3">
        <v>1</v>
      </c>
      <c r="D3">
        <v>4</v>
      </c>
      <c r="E3" s="6">
        <v>2</v>
      </c>
      <c r="F3">
        <v>4</v>
      </c>
      <c r="G3">
        <v>4</v>
      </c>
      <c r="H3" s="20">
        <v>1.96875</v>
      </c>
      <c r="I3" s="20">
        <v>0</v>
      </c>
      <c r="J3" s="20">
        <v>4</v>
      </c>
      <c r="K3">
        <v>2.25</v>
      </c>
      <c r="L3">
        <v>4</v>
      </c>
      <c r="M3">
        <v>4</v>
      </c>
      <c r="N3">
        <v>4</v>
      </c>
      <c r="O3">
        <f>COUNTIF(C3:N3,"&gt;=1")</f>
        <v>11</v>
      </c>
      <c r="P3" s="20">
        <v>3.2</v>
      </c>
      <c r="Q3">
        <v>4</v>
      </c>
      <c r="R3">
        <v>3.75</v>
      </c>
      <c r="S3">
        <v>2</v>
      </c>
      <c r="T3">
        <v>4</v>
      </c>
      <c r="U3">
        <v>3.5</v>
      </c>
      <c r="V3">
        <v>3.5</v>
      </c>
      <c r="W3">
        <v>4</v>
      </c>
      <c r="X3">
        <f>COUNTIF(P3:W3,"&gt;=1")</f>
        <v>8</v>
      </c>
      <c r="Y3">
        <v>1.6</v>
      </c>
      <c r="Z3">
        <v>2.375</v>
      </c>
      <c r="AA3">
        <v>3.2</v>
      </c>
      <c r="AB3" s="6">
        <v>2.2857142857142856</v>
      </c>
      <c r="AC3">
        <v>3.5</v>
      </c>
      <c r="AD3">
        <v>3.5</v>
      </c>
      <c r="AE3">
        <v>4</v>
      </c>
      <c r="AF3">
        <v>4</v>
      </c>
      <c r="AG3">
        <v>4</v>
      </c>
      <c r="AH3">
        <v>4</v>
      </c>
      <c r="AI3">
        <v>4</v>
      </c>
      <c r="AJ3">
        <f>COUNTIF(Y3:AI3, "&gt;=1")</f>
        <v>11</v>
      </c>
      <c r="AK3">
        <v>0</v>
      </c>
      <c r="AL3">
        <v>2</v>
      </c>
      <c r="AM3">
        <v>4</v>
      </c>
      <c r="AN3">
        <v>4</v>
      </c>
      <c r="AO3">
        <v>4</v>
      </c>
      <c r="AP3">
        <v>0</v>
      </c>
      <c r="AQ3">
        <v>4</v>
      </c>
      <c r="AR3">
        <f>COUNTIF(AK3:AQ3,"&gt;=1")</f>
        <v>5</v>
      </c>
      <c r="AS3" s="6">
        <v>2</v>
      </c>
      <c r="AT3">
        <v>4</v>
      </c>
      <c r="AU3">
        <v>4</v>
      </c>
      <c r="AV3">
        <v>3.2</v>
      </c>
      <c r="AW3">
        <f>COUNTIF(AS3:AV3,"&gt;=1")</f>
        <v>4</v>
      </c>
      <c r="AX3">
        <f>O3+X3+AJ3+AR3+AW3</f>
        <v>39</v>
      </c>
      <c r="AY3">
        <f>AX3*6</f>
        <v>234</v>
      </c>
      <c r="AZ3">
        <f>BA3/AY3</f>
        <v>3.354601648351649</v>
      </c>
      <c r="BA3" s="6">
        <v>784.97678571428582</v>
      </c>
      <c r="BB3">
        <f>6*(O3+AJ3+AR3)+3*(X3+AW3)</f>
        <v>198</v>
      </c>
      <c r="BC3" s="6">
        <v>661.52678571428578</v>
      </c>
      <c r="BD3" s="9">
        <f>BC3/BB3</f>
        <v>3.3410443722943728</v>
      </c>
    </row>
    <row r="4" spans="1:56" ht="30">
      <c r="A4">
        <v>2</v>
      </c>
      <c r="B4" s="16" t="s">
        <v>63</v>
      </c>
      <c r="C4">
        <v>1</v>
      </c>
      <c r="D4">
        <v>4</v>
      </c>
      <c r="E4" s="6">
        <v>1.8333333333333333</v>
      </c>
      <c r="F4">
        <v>1.5</v>
      </c>
      <c r="G4">
        <v>2.5</v>
      </c>
      <c r="H4" s="20">
        <v>2.1875</v>
      </c>
      <c r="I4" s="20">
        <v>0</v>
      </c>
      <c r="J4" s="20">
        <v>2.5</v>
      </c>
      <c r="K4">
        <v>2.75</v>
      </c>
      <c r="L4">
        <v>4</v>
      </c>
      <c r="M4">
        <v>4</v>
      </c>
      <c r="N4">
        <v>2</v>
      </c>
      <c r="O4">
        <f t="shared" ref="O4:O67" si="0">COUNTIF(C4:N4,"&gt;=1")</f>
        <v>11</v>
      </c>
      <c r="P4" s="20">
        <v>3.2</v>
      </c>
      <c r="Q4">
        <v>4</v>
      </c>
      <c r="R4">
        <v>3.5</v>
      </c>
      <c r="S4">
        <v>3</v>
      </c>
      <c r="T4">
        <v>4</v>
      </c>
      <c r="U4">
        <v>3.5</v>
      </c>
      <c r="V4">
        <v>0</v>
      </c>
      <c r="W4">
        <v>0</v>
      </c>
      <c r="X4">
        <f t="shared" ref="X4:X67" si="1">COUNTIF(P4:W4,"&gt;=1")</f>
        <v>6</v>
      </c>
      <c r="Y4">
        <v>2.1</v>
      </c>
      <c r="Z4">
        <v>2.5</v>
      </c>
      <c r="AA4">
        <v>1.6</v>
      </c>
      <c r="AB4" s="6">
        <v>3</v>
      </c>
      <c r="AC4">
        <v>0</v>
      </c>
      <c r="AD4">
        <v>2</v>
      </c>
      <c r="AE4">
        <v>0</v>
      </c>
      <c r="AF4">
        <v>4</v>
      </c>
      <c r="AG4">
        <v>0</v>
      </c>
      <c r="AH4">
        <v>0</v>
      </c>
      <c r="AI4">
        <v>0</v>
      </c>
      <c r="AJ4">
        <f t="shared" ref="AJ4:AJ67" si="2">COUNTIF(Y4:AI4, "&gt;=1")</f>
        <v>6</v>
      </c>
      <c r="AK4">
        <v>3.75</v>
      </c>
      <c r="AL4">
        <v>4</v>
      </c>
      <c r="AM4">
        <v>0</v>
      </c>
      <c r="AN4">
        <v>4</v>
      </c>
      <c r="AO4">
        <v>4</v>
      </c>
      <c r="AP4">
        <v>0</v>
      </c>
      <c r="AQ4">
        <v>4</v>
      </c>
      <c r="AR4">
        <f t="shared" ref="AR4:AR67" si="3">COUNTIF(AK4:AQ4,"&gt;=1")</f>
        <v>5</v>
      </c>
      <c r="AS4" s="6">
        <v>4</v>
      </c>
      <c r="AT4">
        <v>0</v>
      </c>
      <c r="AU4">
        <v>0</v>
      </c>
      <c r="AV4">
        <v>0</v>
      </c>
      <c r="AW4">
        <f t="shared" ref="AW4:AW67" si="4">COUNTIF(AS4:AV4,"&gt;=1")</f>
        <v>1</v>
      </c>
      <c r="AX4">
        <f t="shared" ref="AX4:AX67" si="5">O4+X4+AJ4+AR4+AW4</f>
        <v>29</v>
      </c>
      <c r="AY4">
        <f t="shared" ref="AY4:AY67" si="6">AX4*6</f>
        <v>174</v>
      </c>
      <c r="AZ4">
        <f t="shared" ref="AZ4:AZ67" si="7">BA4/AY4</f>
        <v>3.048994252873563</v>
      </c>
      <c r="BA4" s="6">
        <v>530.52499999999998</v>
      </c>
      <c r="BB4">
        <f t="shared" ref="BB4:BB67" si="8">6*(O4+AJ4+AR4)+3*(X4+AW4)</f>
        <v>153</v>
      </c>
      <c r="BC4" s="6">
        <v>454.92500000000001</v>
      </c>
      <c r="BD4" s="9">
        <f t="shared" ref="BD4:BD67" si="9">BC4/BB4</f>
        <v>2.9733660130718955</v>
      </c>
    </row>
    <row r="5" spans="1:56" ht="30">
      <c r="A5">
        <v>3</v>
      </c>
      <c r="B5" s="16" t="s">
        <v>25</v>
      </c>
      <c r="C5">
        <v>2.5</v>
      </c>
      <c r="D5">
        <v>4</v>
      </c>
      <c r="E5" s="6">
        <v>1.8333333333333333</v>
      </c>
      <c r="F5">
        <v>4</v>
      </c>
      <c r="G5">
        <v>4</v>
      </c>
      <c r="H5" s="20">
        <v>2.09375</v>
      </c>
      <c r="I5" s="20">
        <v>4</v>
      </c>
      <c r="J5" s="20">
        <v>1.5</v>
      </c>
      <c r="K5">
        <v>0</v>
      </c>
      <c r="L5">
        <v>4</v>
      </c>
      <c r="M5">
        <v>4</v>
      </c>
      <c r="N5">
        <v>2</v>
      </c>
      <c r="O5">
        <f t="shared" si="0"/>
        <v>11</v>
      </c>
      <c r="P5" s="20">
        <v>3.2</v>
      </c>
      <c r="Q5">
        <v>4</v>
      </c>
      <c r="R5">
        <v>0.5</v>
      </c>
      <c r="S5">
        <v>1.5</v>
      </c>
      <c r="T5">
        <v>4</v>
      </c>
      <c r="U5">
        <v>3.5</v>
      </c>
      <c r="V5">
        <v>3.5</v>
      </c>
      <c r="W5">
        <v>4</v>
      </c>
      <c r="X5">
        <f t="shared" si="1"/>
        <v>7</v>
      </c>
      <c r="Y5">
        <v>3.4</v>
      </c>
      <c r="Z5">
        <v>3</v>
      </c>
      <c r="AA5">
        <v>3.2</v>
      </c>
      <c r="AB5" s="6">
        <v>3.5714285714285716</v>
      </c>
      <c r="AC5">
        <v>3.5</v>
      </c>
      <c r="AD5">
        <v>3.5</v>
      </c>
      <c r="AE5">
        <v>4</v>
      </c>
      <c r="AF5">
        <v>2</v>
      </c>
      <c r="AG5">
        <v>4</v>
      </c>
      <c r="AH5">
        <v>4</v>
      </c>
      <c r="AI5">
        <v>0</v>
      </c>
      <c r="AJ5">
        <f t="shared" si="2"/>
        <v>10</v>
      </c>
      <c r="AK5">
        <v>2.75</v>
      </c>
      <c r="AL5">
        <v>3.5</v>
      </c>
      <c r="AM5">
        <v>4</v>
      </c>
      <c r="AN5">
        <v>4</v>
      </c>
      <c r="AO5">
        <v>4</v>
      </c>
      <c r="AP5">
        <v>4</v>
      </c>
      <c r="AQ5">
        <v>4</v>
      </c>
      <c r="AR5">
        <f t="shared" si="3"/>
        <v>7</v>
      </c>
      <c r="AS5" s="6">
        <v>3.666666666666667</v>
      </c>
      <c r="AT5">
        <v>4</v>
      </c>
      <c r="AU5">
        <v>0</v>
      </c>
      <c r="AV5">
        <v>4</v>
      </c>
      <c r="AW5">
        <f t="shared" si="4"/>
        <v>3</v>
      </c>
      <c r="AX5">
        <f t="shared" si="5"/>
        <v>38</v>
      </c>
      <c r="AY5">
        <f t="shared" si="6"/>
        <v>228</v>
      </c>
      <c r="AZ5">
        <f t="shared" si="7"/>
        <v>3.4267152255639095</v>
      </c>
      <c r="BA5" s="6">
        <v>781.2910714285714</v>
      </c>
      <c r="BB5">
        <f t="shared" si="8"/>
        <v>198</v>
      </c>
      <c r="BC5" s="6">
        <v>673.69107142857138</v>
      </c>
      <c r="BD5" s="9">
        <f t="shared" si="9"/>
        <v>3.4024801587301585</v>
      </c>
    </row>
    <row r="6" spans="1:56" ht="30">
      <c r="A6">
        <v>4</v>
      </c>
      <c r="B6" s="16" t="s">
        <v>42</v>
      </c>
      <c r="C6">
        <v>3</v>
      </c>
      <c r="D6">
        <v>4</v>
      </c>
      <c r="E6" s="6">
        <v>1.5</v>
      </c>
      <c r="F6">
        <v>4</v>
      </c>
      <c r="G6">
        <v>1.5</v>
      </c>
      <c r="H6" s="20">
        <v>2.78125</v>
      </c>
      <c r="I6" s="20">
        <v>0</v>
      </c>
      <c r="J6" s="20">
        <v>2.5</v>
      </c>
      <c r="K6">
        <v>1.5</v>
      </c>
      <c r="L6">
        <v>4</v>
      </c>
      <c r="M6">
        <v>4</v>
      </c>
      <c r="N6">
        <v>2</v>
      </c>
      <c r="O6">
        <f t="shared" si="0"/>
        <v>11</v>
      </c>
      <c r="P6" s="20">
        <v>4</v>
      </c>
      <c r="Q6">
        <v>0</v>
      </c>
      <c r="R6">
        <v>3.25</v>
      </c>
      <c r="S6">
        <v>2</v>
      </c>
      <c r="T6">
        <v>4</v>
      </c>
      <c r="U6">
        <v>3.5</v>
      </c>
      <c r="V6">
        <v>2</v>
      </c>
      <c r="W6">
        <v>4</v>
      </c>
      <c r="X6">
        <f t="shared" si="1"/>
        <v>7</v>
      </c>
      <c r="Y6">
        <v>1.9</v>
      </c>
      <c r="Z6">
        <v>2.25</v>
      </c>
      <c r="AA6">
        <v>2.4</v>
      </c>
      <c r="AB6" s="6">
        <v>2.2857142857142856</v>
      </c>
      <c r="AC6">
        <v>3.5</v>
      </c>
      <c r="AD6">
        <v>3.5</v>
      </c>
      <c r="AE6">
        <v>0</v>
      </c>
      <c r="AF6">
        <v>4</v>
      </c>
      <c r="AG6">
        <v>4</v>
      </c>
      <c r="AH6">
        <v>2.5</v>
      </c>
      <c r="AI6">
        <v>0</v>
      </c>
      <c r="AJ6">
        <f t="shared" si="2"/>
        <v>9</v>
      </c>
      <c r="AK6">
        <v>3.75</v>
      </c>
      <c r="AL6">
        <v>3.75</v>
      </c>
      <c r="AM6">
        <v>4</v>
      </c>
      <c r="AN6">
        <v>4</v>
      </c>
      <c r="AO6">
        <v>4</v>
      </c>
      <c r="AP6">
        <v>0</v>
      </c>
      <c r="AQ6">
        <v>4</v>
      </c>
      <c r="AR6">
        <f t="shared" si="3"/>
        <v>6</v>
      </c>
      <c r="AS6" s="6">
        <v>3.666666666666667</v>
      </c>
      <c r="AT6">
        <v>0</v>
      </c>
      <c r="AU6">
        <v>4</v>
      </c>
      <c r="AV6">
        <v>3.7</v>
      </c>
      <c r="AW6">
        <f t="shared" si="4"/>
        <v>3</v>
      </c>
      <c r="AX6">
        <f t="shared" si="5"/>
        <v>36</v>
      </c>
      <c r="AY6">
        <f t="shared" si="6"/>
        <v>216</v>
      </c>
      <c r="AZ6">
        <f t="shared" si="7"/>
        <v>3.1870453042328046</v>
      </c>
      <c r="BA6" s="6">
        <v>688.40178571428578</v>
      </c>
      <c r="BB6">
        <f t="shared" si="8"/>
        <v>186</v>
      </c>
      <c r="BC6" s="6">
        <v>586.05178571428576</v>
      </c>
      <c r="BD6" s="9">
        <f t="shared" si="9"/>
        <v>3.1508160522273427</v>
      </c>
    </row>
    <row r="7" spans="1:56" ht="45">
      <c r="A7">
        <v>5</v>
      </c>
      <c r="B7" s="16" t="s">
        <v>84</v>
      </c>
      <c r="C7">
        <v>1</v>
      </c>
      <c r="D7">
        <v>0</v>
      </c>
      <c r="E7" s="6">
        <v>1.8333333333333333</v>
      </c>
      <c r="F7">
        <v>2.5</v>
      </c>
      <c r="G7">
        <v>4</v>
      </c>
      <c r="H7" s="20">
        <v>2.5</v>
      </c>
      <c r="I7" s="20">
        <v>4</v>
      </c>
      <c r="J7" s="20">
        <v>4</v>
      </c>
      <c r="K7">
        <v>2</v>
      </c>
      <c r="L7">
        <v>4</v>
      </c>
      <c r="M7">
        <v>4</v>
      </c>
      <c r="N7">
        <v>4</v>
      </c>
      <c r="O7">
        <f t="shared" si="0"/>
        <v>11</v>
      </c>
      <c r="P7" s="20">
        <v>3.7714400000000001</v>
      </c>
      <c r="Q7">
        <v>4</v>
      </c>
      <c r="R7">
        <v>3</v>
      </c>
      <c r="S7">
        <v>2</v>
      </c>
      <c r="T7">
        <v>4</v>
      </c>
      <c r="U7">
        <v>3.5</v>
      </c>
      <c r="V7">
        <v>3.5</v>
      </c>
      <c r="W7">
        <v>0</v>
      </c>
      <c r="X7">
        <f t="shared" si="1"/>
        <v>7</v>
      </c>
      <c r="Y7">
        <v>0.8</v>
      </c>
      <c r="Z7">
        <v>1</v>
      </c>
      <c r="AA7">
        <v>2.4</v>
      </c>
      <c r="AB7" s="6">
        <v>2.2857142857142856</v>
      </c>
      <c r="AC7">
        <v>0</v>
      </c>
      <c r="AD7">
        <v>2</v>
      </c>
      <c r="AE7">
        <v>0</v>
      </c>
      <c r="AF7">
        <v>0</v>
      </c>
      <c r="AG7">
        <v>0</v>
      </c>
      <c r="AH7">
        <v>2.5</v>
      </c>
      <c r="AI7">
        <v>0</v>
      </c>
      <c r="AJ7">
        <f t="shared" si="2"/>
        <v>5</v>
      </c>
      <c r="AK7">
        <v>0</v>
      </c>
      <c r="AL7">
        <v>2</v>
      </c>
      <c r="AM7">
        <v>4</v>
      </c>
      <c r="AN7">
        <v>4</v>
      </c>
      <c r="AO7">
        <v>0</v>
      </c>
      <c r="AP7">
        <v>0</v>
      </c>
      <c r="AQ7">
        <v>4</v>
      </c>
      <c r="AR7">
        <f t="shared" si="3"/>
        <v>4</v>
      </c>
      <c r="AS7" s="6">
        <v>2</v>
      </c>
      <c r="AT7">
        <v>0</v>
      </c>
      <c r="AU7">
        <v>0</v>
      </c>
      <c r="AV7">
        <v>3.7</v>
      </c>
      <c r="AW7">
        <f t="shared" si="4"/>
        <v>2</v>
      </c>
      <c r="AX7">
        <f t="shared" si="5"/>
        <v>29</v>
      </c>
      <c r="AY7">
        <f t="shared" si="6"/>
        <v>174</v>
      </c>
      <c r="AZ7">
        <f t="shared" si="7"/>
        <v>3.044499573070607</v>
      </c>
      <c r="BA7" s="6">
        <v>529.74292571428566</v>
      </c>
      <c r="BB7">
        <f t="shared" si="8"/>
        <v>147</v>
      </c>
      <c r="BC7" s="6">
        <v>441.32860571428569</v>
      </c>
      <c r="BD7" s="9">
        <f t="shared" si="9"/>
        <v>3.0022354130223516</v>
      </c>
    </row>
    <row r="8" spans="1:56" ht="45">
      <c r="A8">
        <v>6</v>
      </c>
      <c r="B8" s="16" t="s">
        <v>30</v>
      </c>
      <c r="C8">
        <v>1</v>
      </c>
      <c r="D8">
        <v>4</v>
      </c>
      <c r="E8" s="6">
        <v>0.83333333333333337</v>
      </c>
      <c r="F8">
        <v>4</v>
      </c>
      <c r="G8">
        <v>2.5</v>
      </c>
      <c r="H8" s="20">
        <v>2.125</v>
      </c>
      <c r="I8" s="20">
        <v>0</v>
      </c>
      <c r="J8" s="20">
        <v>2.5</v>
      </c>
      <c r="K8">
        <v>3.75</v>
      </c>
      <c r="L8">
        <v>4</v>
      </c>
      <c r="M8">
        <v>4</v>
      </c>
      <c r="N8">
        <v>4</v>
      </c>
      <c r="O8">
        <f t="shared" si="0"/>
        <v>10</v>
      </c>
      <c r="P8" s="20">
        <v>3.2</v>
      </c>
      <c r="Q8">
        <v>4</v>
      </c>
      <c r="R8">
        <v>2.75</v>
      </c>
      <c r="S8">
        <v>1.5</v>
      </c>
      <c r="T8">
        <v>4</v>
      </c>
      <c r="U8">
        <v>1</v>
      </c>
      <c r="V8">
        <v>4</v>
      </c>
      <c r="W8">
        <v>0</v>
      </c>
      <c r="X8">
        <f t="shared" si="1"/>
        <v>7</v>
      </c>
      <c r="Y8">
        <v>0.8</v>
      </c>
      <c r="Z8">
        <v>2.875</v>
      </c>
      <c r="AA8">
        <v>1.6</v>
      </c>
      <c r="AB8" s="6">
        <v>2.2857142857142856</v>
      </c>
      <c r="AC8">
        <v>4</v>
      </c>
      <c r="AD8">
        <v>3.5</v>
      </c>
      <c r="AE8">
        <v>0</v>
      </c>
      <c r="AF8">
        <v>4</v>
      </c>
      <c r="AG8">
        <v>4</v>
      </c>
      <c r="AH8">
        <v>2.5</v>
      </c>
      <c r="AI8">
        <v>0</v>
      </c>
      <c r="AJ8">
        <f t="shared" si="2"/>
        <v>8</v>
      </c>
      <c r="AK8">
        <v>0</v>
      </c>
      <c r="AL8">
        <v>2</v>
      </c>
      <c r="AM8">
        <v>4</v>
      </c>
      <c r="AN8">
        <v>4</v>
      </c>
      <c r="AO8">
        <v>4</v>
      </c>
      <c r="AP8">
        <v>0</v>
      </c>
      <c r="AQ8">
        <v>4</v>
      </c>
      <c r="AR8">
        <f t="shared" si="3"/>
        <v>5</v>
      </c>
      <c r="AS8" s="6">
        <v>2</v>
      </c>
      <c r="AT8">
        <v>4</v>
      </c>
      <c r="AU8">
        <v>0</v>
      </c>
      <c r="AV8">
        <v>0.8</v>
      </c>
      <c r="AW8">
        <f t="shared" si="4"/>
        <v>2</v>
      </c>
      <c r="AX8">
        <f t="shared" si="5"/>
        <v>32</v>
      </c>
      <c r="AY8">
        <f t="shared" si="6"/>
        <v>192</v>
      </c>
      <c r="AZ8">
        <f t="shared" si="7"/>
        <v>3.2349702380952379</v>
      </c>
      <c r="BA8" s="6">
        <v>621.11428571428564</v>
      </c>
      <c r="BB8">
        <f t="shared" si="8"/>
        <v>165</v>
      </c>
      <c r="BC8" s="6">
        <v>539.36428571428564</v>
      </c>
      <c r="BD8" s="9">
        <f t="shared" si="9"/>
        <v>3.2688744588744583</v>
      </c>
    </row>
    <row r="9" spans="1:56" ht="30">
      <c r="A9">
        <v>7</v>
      </c>
      <c r="B9" s="16" t="s">
        <v>46</v>
      </c>
      <c r="C9">
        <v>3</v>
      </c>
      <c r="D9">
        <v>4</v>
      </c>
      <c r="E9" s="6">
        <v>2</v>
      </c>
      <c r="F9">
        <v>4</v>
      </c>
      <c r="G9">
        <v>1</v>
      </c>
      <c r="H9" s="20">
        <v>2.875</v>
      </c>
      <c r="I9" s="20">
        <v>0</v>
      </c>
      <c r="J9" s="20">
        <v>1.5</v>
      </c>
      <c r="K9">
        <v>1.75</v>
      </c>
      <c r="L9">
        <v>4</v>
      </c>
      <c r="M9">
        <v>4</v>
      </c>
      <c r="N9">
        <v>2</v>
      </c>
      <c r="O9">
        <f t="shared" si="0"/>
        <v>11</v>
      </c>
      <c r="P9" s="20">
        <v>4</v>
      </c>
      <c r="Q9">
        <v>4</v>
      </c>
      <c r="R9">
        <v>2.5</v>
      </c>
      <c r="S9">
        <v>1.5</v>
      </c>
      <c r="T9">
        <v>4</v>
      </c>
      <c r="U9">
        <v>3.5</v>
      </c>
      <c r="V9">
        <v>1.5</v>
      </c>
      <c r="W9">
        <v>0</v>
      </c>
      <c r="X9">
        <f t="shared" si="1"/>
        <v>7</v>
      </c>
      <c r="Y9">
        <v>2</v>
      </c>
      <c r="Z9">
        <v>2.375</v>
      </c>
      <c r="AA9">
        <v>2.4</v>
      </c>
      <c r="AB9" s="6">
        <v>3.7857142857142856</v>
      </c>
      <c r="AC9">
        <v>3.5</v>
      </c>
      <c r="AD9">
        <v>2</v>
      </c>
      <c r="AE9">
        <v>0</v>
      </c>
      <c r="AF9">
        <v>4</v>
      </c>
      <c r="AG9">
        <v>4</v>
      </c>
      <c r="AH9">
        <v>2</v>
      </c>
      <c r="AI9">
        <v>4</v>
      </c>
      <c r="AJ9">
        <f t="shared" si="2"/>
        <v>10</v>
      </c>
      <c r="AK9">
        <v>4</v>
      </c>
      <c r="AL9">
        <v>3.5</v>
      </c>
      <c r="AM9">
        <v>4</v>
      </c>
      <c r="AN9">
        <v>4</v>
      </c>
      <c r="AO9">
        <v>4</v>
      </c>
      <c r="AP9">
        <v>0</v>
      </c>
      <c r="AQ9">
        <v>4</v>
      </c>
      <c r="AR9">
        <f t="shared" si="3"/>
        <v>6</v>
      </c>
      <c r="AS9" s="6">
        <v>3.166666666666667</v>
      </c>
      <c r="AT9">
        <v>0</v>
      </c>
      <c r="AU9">
        <v>0</v>
      </c>
      <c r="AV9">
        <v>2.9</v>
      </c>
      <c r="AW9">
        <f t="shared" si="4"/>
        <v>2</v>
      </c>
      <c r="AX9">
        <f t="shared" si="5"/>
        <v>36</v>
      </c>
      <c r="AY9">
        <f t="shared" si="6"/>
        <v>216</v>
      </c>
      <c r="AZ9">
        <f t="shared" si="7"/>
        <v>3.0764550264550263</v>
      </c>
      <c r="BA9" s="6">
        <v>664.51428571428573</v>
      </c>
      <c r="BB9">
        <f t="shared" si="8"/>
        <v>189</v>
      </c>
      <c r="BC9" s="6">
        <v>583.31428571428569</v>
      </c>
      <c r="BD9" s="9">
        <f t="shared" si="9"/>
        <v>3.0863189720332578</v>
      </c>
    </row>
    <row r="10" spans="1:56" ht="45">
      <c r="A10">
        <v>8</v>
      </c>
      <c r="B10" s="16" t="s">
        <v>62</v>
      </c>
      <c r="C10">
        <v>1</v>
      </c>
      <c r="D10">
        <v>4</v>
      </c>
      <c r="E10" s="6">
        <v>0</v>
      </c>
      <c r="F10">
        <v>2.5</v>
      </c>
      <c r="G10">
        <v>4</v>
      </c>
      <c r="H10" s="20">
        <v>3.25</v>
      </c>
      <c r="I10" s="20">
        <v>4</v>
      </c>
      <c r="J10" s="20">
        <v>2.5</v>
      </c>
      <c r="K10">
        <v>2.5</v>
      </c>
      <c r="L10">
        <v>4</v>
      </c>
      <c r="M10">
        <v>4</v>
      </c>
      <c r="N10">
        <v>0</v>
      </c>
      <c r="O10">
        <f t="shared" si="0"/>
        <v>10</v>
      </c>
      <c r="P10" s="20">
        <v>3.8000000000000003</v>
      </c>
      <c r="Q10">
        <v>4</v>
      </c>
      <c r="R10">
        <v>3.25</v>
      </c>
      <c r="S10">
        <v>1.5</v>
      </c>
      <c r="T10">
        <v>4</v>
      </c>
      <c r="U10">
        <v>4</v>
      </c>
      <c r="V10">
        <v>2</v>
      </c>
      <c r="W10">
        <v>0</v>
      </c>
      <c r="X10">
        <f t="shared" si="1"/>
        <v>7</v>
      </c>
      <c r="Y10">
        <v>0</v>
      </c>
      <c r="Z10">
        <v>1</v>
      </c>
      <c r="AA10">
        <v>2.4</v>
      </c>
      <c r="AB10" s="6">
        <v>1.7142857142857142</v>
      </c>
      <c r="AC10">
        <v>3.5</v>
      </c>
      <c r="AD10">
        <v>3.5</v>
      </c>
      <c r="AE10">
        <v>0</v>
      </c>
      <c r="AF10">
        <v>4</v>
      </c>
      <c r="AG10">
        <v>4</v>
      </c>
      <c r="AH10">
        <v>2.5</v>
      </c>
      <c r="AI10">
        <v>4</v>
      </c>
      <c r="AJ10">
        <f t="shared" si="2"/>
        <v>9</v>
      </c>
      <c r="AK10">
        <v>0</v>
      </c>
      <c r="AL10">
        <v>2</v>
      </c>
      <c r="AM10">
        <v>4</v>
      </c>
      <c r="AN10">
        <v>4</v>
      </c>
      <c r="AO10">
        <v>4</v>
      </c>
      <c r="AP10">
        <v>0</v>
      </c>
      <c r="AQ10">
        <v>4</v>
      </c>
      <c r="AR10">
        <f t="shared" si="3"/>
        <v>5</v>
      </c>
      <c r="AS10" s="6">
        <v>2</v>
      </c>
      <c r="AT10">
        <v>0</v>
      </c>
      <c r="AU10">
        <v>0</v>
      </c>
      <c r="AV10">
        <v>2.4</v>
      </c>
      <c r="AW10">
        <f t="shared" si="4"/>
        <v>2</v>
      </c>
      <c r="AX10">
        <f t="shared" si="5"/>
        <v>33</v>
      </c>
      <c r="AY10">
        <f t="shared" si="6"/>
        <v>198</v>
      </c>
      <c r="AZ10">
        <f t="shared" si="7"/>
        <v>3.130735930735931</v>
      </c>
      <c r="BA10" s="6">
        <v>619.88571428571436</v>
      </c>
      <c r="BB10">
        <f t="shared" si="8"/>
        <v>171</v>
      </c>
      <c r="BC10" s="6">
        <v>539.03571428571433</v>
      </c>
      <c r="BD10" s="9">
        <f t="shared" si="9"/>
        <v>3.1522556390977448</v>
      </c>
    </row>
    <row r="11" spans="1:56" ht="60">
      <c r="A11">
        <v>9</v>
      </c>
      <c r="B11" s="16" t="s">
        <v>23</v>
      </c>
      <c r="C11">
        <v>1</v>
      </c>
      <c r="D11">
        <v>4</v>
      </c>
      <c r="E11" s="6">
        <v>2</v>
      </c>
      <c r="F11">
        <v>4</v>
      </c>
      <c r="G11">
        <v>0</v>
      </c>
      <c r="H11" s="20">
        <v>3.3125</v>
      </c>
      <c r="I11" s="20">
        <v>4</v>
      </c>
      <c r="J11" s="20">
        <v>2.5</v>
      </c>
      <c r="K11">
        <v>3.25</v>
      </c>
      <c r="L11">
        <v>4</v>
      </c>
      <c r="M11">
        <v>4</v>
      </c>
      <c r="N11">
        <v>2</v>
      </c>
      <c r="O11">
        <f t="shared" si="0"/>
        <v>11</v>
      </c>
      <c r="P11" s="20">
        <v>4</v>
      </c>
      <c r="Q11">
        <v>4</v>
      </c>
      <c r="R11">
        <v>4</v>
      </c>
      <c r="S11">
        <v>2.5</v>
      </c>
      <c r="T11">
        <v>4</v>
      </c>
      <c r="U11">
        <v>3.5</v>
      </c>
      <c r="V11">
        <v>2</v>
      </c>
      <c r="W11">
        <v>0</v>
      </c>
      <c r="X11">
        <f t="shared" si="1"/>
        <v>7</v>
      </c>
      <c r="Y11">
        <v>2.9</v>
      </c>
      <c r="Z11">
        <v>3.875</v>
      </c>
      <c r="AA11">
        <v>2.4</v>
      </c>
      <c r="AB11" s="6">
        <v>2.2857142857142856</v>
      </c>
      <c r="AC11">
        <v>3.5</v>
      </c>
      <c r="AD11">
        <v>3.5</v>
      </c>
      <c r="AE11">
        <v>4</v>
      </c>
      <c r="AF11">
        <v>4</v>
      </c>
      <c r="AG11">
        <v>4</v>
      </c>
      <c r="AH11">
        <v>0</v>
      </c>
      <c r="AI11">
        <v>0</v>
      </c>
      <c r="AJ11">
        <f t="shared" si="2"/>
        <v>9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0</v>
      </c>
      <c r="AQ11">
        <v>4</v>
      </c>
      <c r="AR11">
        <f t="shared" si="3"/>
        <v>6</v>
      </c>
      <c r="AS11" s="6">
        <v>3.25</v>
      </c>
      <c r="AT11">
        <v>0</v>
      </c>
      <c r="AU11">
        <v>0</v>
      </c>
      <c r="AV11">
        <v>1.6</v>
      </c>
      <c r="AW11">
        <f t="shared" si="4"/>
        <v>2</v>
      </c>
      <c r="AX11">
        <f t="shared" si="5"/>
        <v>35</v>
      </c>
      <c r="AY11">
        <f t="shared" si="6"/>
        <v>210</v>
      </c>
      <c r="AZ11">
        <f t="shared" si="7"/>
        <v>3.3535204081632655</v>
      </c>
      <c r="BA11" s="6">
        <v>704.23928571428576</v>
      </c>
      <c r="BB11">
        <f t="shared" si="8"/>
        <v>183</v>
      </c>
      <c r="BC11" s="6">
        <v>617.68928571428569</v>
      </c>
      <c r="BD11" s="9">
        <f t="shared" si="9"/>
        <v>3.3753512880562058</v>
      </c>
    </row>
    <row r="12" spans="1:56" ht="45">
      <c r="A12">
        <v>10</v>
      </c>
      <c r="B12" s="16" t="s">
        <v>91</v>
      </c>
      <c r="C12">
        <v>3.625</v>
      </c>
      <c r="D12">
        <v>0</v>
      </c>
      <c r="E12" s="6">
        <v>0.66666666666666663</v>
      </c>
      <c r="F12">
        <v>1.5</v>
      </c>
      <c r="G12">
        <v>0</v>
      </c>
      <c r="H12" s="20">
        <v>2.03125</v>
      </c>
      <c r="I12" s="20">
        <v>0</v>
      </c>
      <c r="J12" s="20">
        <v>1</v>
      </c>
      <c r="K12">
        <v>2</v>
      </c>
      <c r="L12">
        <v>4</v>
      </c>
      <c r="M12">
        <v>0</v>
      </c>
      <c r="N12">
        <v>0</v>
      </c>
      <c r="O12">
        <f t="shared" si="0"/>
        <v>6</v>
      </c>
      <c r="P12" s="20">
        <v>2.6667200000000002</v>
      </c>
      <c r="Q12">
        <v>4</v>
      </c>
      <c r="R12">
        <v>3.75</v>
      </c>
      <c r="S12">
        <v>1.5</v>
      </c>
      <c r="T12">
        <v>4</v>
      </c>
      <c r="U12">
        <v>3.5</v>
      </c>
      <c r="V12">
        <v>1.5</v>
      </c>
      <c r="W12">
        <v>0</v>
      </c>
      <c r="X12">
        <f t="shared" si="1"/>
        <v>7</v>
      </c>
      <c r="Y12">
        <v>0.8</v>
      </c>
      <c r="Z12">
        <v>1</v>
      </c>
      <c r="AA12">
        <v>2.4</v>
      </c>
      <c r="AB12" s="6">
        <v>3.4285714285714284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2</v>
      </c>
      <c r="AI12">
        <v>0</v>
      </c>
      <c r="AJ12">
        <f t="shared" si="2"/>
        <v>5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3.75</v>
      </c>
      <c r="AQ12">
        <v>0</v>
      </c>
      <c r="AR12">
        <f t="shared" si="3"/>
        <v>2</v>
      </c>
      <c r="AS12" s="6">
        <v>2</v>
      </c>
      <c r="AT12">
        <v>0</v>
      </c>
      <c r="AU12">
        <v>0</v>
      </c>
      <c r="AV12">
        <v>3.9000000000000004</v>
      </c>
      <c r="AW12">
        <f t="shared" si="4"/>
        <v>2</v>
      </c>
      <c r="AX12">
        <f t="shared" si="5"/>
        <v>22</v>
      </c>
      <c r="AY12">
        <f t="shared" si="6"/>
        <v>132</v>
      </c>
      <c r="AZ12">
        <f t="shared" si="7"/>
        <v>2.6826458225108225</v>
      </c>
      <c r="BA12" s="6">
        <v>354.10924857142857</v>
      </c>
      <c r="BB12">
        <f t="shared" si="8"/>
        <v>105</v>
      </c>
      <c r="BC12" s="6">
        <v>273.65908857142853</v>
      </c>
      <c r="BD12" s="9">
        <f t="shared" si="9"/>
        <v>2.6062770340136052</v>
      </c>
    </row>
    <row r="13" spans="1:56" ht="60">
      <c r="A13">
        <v>11</v>
      </c>
      <c r="B13" s="16" t="s">
        <v>55</v>
      </c>
      <c r="C13">
        <v>4</v>
      </c>
      <c r="D13">
        <v>4</v>
      </c>
      <c r="E13" s="6">
        <v>1.6666666666666667</v>
      </c>
      <c r="F13">
        <v>4</v>
      </c>
      <c r="G13">
        <v>4</v>
      </c>
      <c r="H13" s="20">
        <v>2.15625</v>
      </c>
      <c r="I13" s="20">
        <v>0</v>
      </c>
      <c r="J13" s="20">
        <v>2.5</v>
      </c>
      <c r="K13">
        <v>2.25</v>
      </c>
      <c r="L13">
        <v>4</v>
      </c>
      <c r="M13">
        <v>4</v>
      </c>
      <c r="N13">
        <v>0</v>
      </c>
      <c r="O13">
        <f t="shared" si="0"/>
        <v>10</v>
      </c>
      <c r="P13" s="20">
        <v>4</v>
      </c>
      <c r="Q13">
        <v>4</v>
      </c>
      <c r="R13">
        <v>0.5</v>
      </c>
      <c r="S13">
        <v>1</v>
      </c>
      <c r="T13">
        <v>4</v>
      </c>
      <c r="U13">
        <v>3.5</v>
      </c>
      <c r="V13">
        <v>1.5</v>
      </c>
      <c r="W13">
        <v>0</v>
      </c>
      <c r="X13">
        <f t="shared" si="1"/>
        <v>6</v>
      </c>
      <c r="Y13">
        <v>2.1</v>
      </c>
      <c r="Z13">
        <v>2.5</v>
      </c>
      <c r="AA13">
        <v>2.4</v>
      </c>
      <c r="AB13" s="6">
        <v>3.7857142857142856</v>
      </c>
      <c r="AC13">
        <v>3.5</v>
      </c>
      <c r="AD13">
        <v>3</v>
      </c>
      <c r="AE13">
        <v>0</v>
      </c>
      <c r="AF13">
        <v>2</v>
      </c>
      <c r="AG13">
        <v>4</v>
      </c>
      <c r="AH13">
        <v>2</v>
      </c>
      <c r="AI13">
        <v>4</v>
      </c>
      <c r="AJ13">
        <f t="shared" si="2"/>
        <v>10</v>
      </c>
      <c r="AK13">
        <v>3.25</v>
      </c>
      <c r="AL13">
        <v>3.75</v>
      </c>
      <c r="AM13">
        <v>0</v>
      </c>
      <c r="AN13">
        <v>4</v>
      </c>
      <c r="AO13">
        <v>4</v>
      </c>
      <c r="AP13">
        <v>0</v>
      </c>
      <c r="AQ13">
        <v>0</v>
      </c>
      <c r="AR13">
        <f t="shared" si="3"/>
        <v>4</v>
      </c>
      <c r="AS13" s="6">
        <v>2.8333333333333335</v>
      </c>
      <c r="AT13">
        <v>0</v>
      </c>
      <c r="AU13">
        <v>0</v>
      </c>
      <c r="AV13">
        <v>3.9000000000000004</v>
      </c>
      <c r="AW13">
        <f t="shared" si="4"/>
        <v>2</v>
      </c>
      <c r="AX13">
        <f t="shared" si="5"/>
        <v>32</v>
      </c>
      <c r="AY13">
        <f t="shared" si="6"/>
        <v>192</v>
      </c>
      <c r="AZ13">
        <f t="shared" si="7"/>
        <v>3.1903738839285709</v>
      </c>
      <c r="BA13" s="6">
        <v>612.55178571428564</v>
      </c>
      <c r="BB13">
        <f t="shared" si="8"/>
        <v>168</v>
      </c>
      <c r="BC13" s="6">
        <v>536.85178571428582</v>
      </c>
      <c r="BD13" s="9">
        <f t="shared" si="9"/>
        <v>3.1955463435374156</v>
      </c>
    </row>
    <row r="14" spans="1:56" ht="45">
      <c r="A14">
        <v>12</v>
      </c>
      <c r="B14" s="16" t="s">
        <v>53</v>
      </c>
      <c r="C14">
        <v>3</v>
      </c>
      <c r="D14">
        <v>4</v>
      </c>
      <c r="E14" s="6">
        <v>3.1666666666666665</v>
      </c>
      <c r="F14">
        <v>2.5</v>
      </c>
      <c r="G14">
        <v>2.5</v>
      </c>
      <c r="H14" s="20">
        <v>1.59375</v>
      </c>
      <c r="I14" s="20">
        <v>0</v>
      </c>
      <c r="J14" s="20">
        <v>0</v>
      </c>
      <c r="K14">
        <v>1.25</v>
      </c>
      <c r="L14">
        <v>4</v>
      </c>
      <c r="M14">
        <v>4</v>
      </c>
      <c r="N14">
        <v>4</v>
      </c>
      <c r="O14">
        <f t="shared" si="0"/>
        <v>10</v>
      </c>
      <c r="P14" s="20">
        <v>0.8</v>
      </c>
      <c r="Q14">
        <v>4</v>
      </c>
      <c r="R14">
        <v>2</v>
      </c>
      <c r="S14">
        <v>0</v>
      </c>
      <c r="T14">
        <v>0</v>
      </c>
      <c r="U14">
        <v>3.5</v>
      </c>
      <c r="V14">
        <v>2</v>
      </c>
      <c r="W14">
        <v>0</v>
      </c>
      <c r="X14">
        <f t="shared" si="1"/>
        <v>4</v>
      </c>
      <c r="Y14">
        <v>3.4</v>
      </c>
      <c r="Z14">
        <v>2.125</v>
      </c>
      <c r="AA14">
        <v>3.2</v>
      </c>
      <c r="AB14" s="6">
        <v>2.2857142857142856</v>
      </c>
      <c r="AC14">
        <v>3.5</v>
      </c>
      <c r="AD14">
        <v>0</v>
      </c>
      <c r="AE14">
        <v>0</v>
      </c>
      <c r="AF14">
        <v>2</v>
      </c>
      <c r="AG14">
        <v>4</v>
      </c>
      <c r="AH14">
        <v>4</v>
      </c>
      <c r="AI14">
        <v>0</v>
      </c>
      <c r="AJ14">
        <f t="shared" si="2"/>
        <v>8</v>
      </c>
      <c r="AK14">
        <v>0</v>
      </c>
      <c r="AL14">
        <v>2</v>
      </c>
      <c r="AM14">
        <v>4</v>
      </c>
      <c r="AN14">
        <v>4</v>
      </c>
      <c r="AO14">
        <v>4</v>
      </c>
      <c r="AP14">
        <v>3.75</v>
      </c>
      <c r="AQ14">
        <v>0</v>
      </c>
      <c r="AR14">
        <f t="shared" si="3"/>
        <v>5</v>
      </c>
      <c r="AS14" s="6">
        <v>3.25</v>
      </c>
      <c r="AT14">
        <v>0</v>
      </c>
      <c r="AU14">
        <v>0</v>
      </c>
      <c r="AV14">
        <v>4</v>
      </c>
      <c r="AW14">
        <f t="shared" si="4"/>
        <v>2</v>
      </c>
      <c r="AX14">
        <f t="shared" si="5"/>
        <v>29</v>
      </c>
      <c r="AY14">
        <f t="shared" si="6"/>
        <v>174</v>
      </c>
      <c r="AZ14">
        <f t="shared" si="7"/>
        <v>3.1662458949096881</v>
      </c>
      <c r="BA14" s="6">
        <v>550.92678571428576</v>
      </c>
      <c r="BB14">
        <f t="shared" si="8"/>
        <v>156</v>
      </c>
      <c r="BC14" s="6">
        <v>492.27678571428572</v>
      </c>
      <c r="BD14" s="9">
        <f t="shared" si="9"/>
        <v>3.1556204212454211</v>
      </c>
    </row>
    <row r="15" spans="1:56" ht="30">
      <c r="A15">
        <v>13</v>
      </c>
      <c r="B15" s="16" t="s">
        <v>33</v>
      </c>
      <c r="C15">
        <v>1</v>
      </c>
      <c r="D15">
        <v>4</v>
      </c>
      <c r="E15" s="6">
        <v>2</v>
      </c>
      <c r="F15">
        <v>4</v>
      </c>
      <c r="G15">
        <v>4</v>
      </c>
      <c r="H15" s="20">
        <v>2.84375</v>
      </c>
      <c r="I15" s="20">
        <v>0</v>
      </c>
      <c r="J15" s="20">
        <v>1.5</v>
      </c>
      <c r="K15">
        <v>1</v>
      </c>
      <c r="L15">
        <v>4</v>
      </c>
      <c r="M15">
        <v>4</v>
      </c>
      <c r="N15">
        <v>4</v>
      </c>
      <c r="O15">
        <f t="shared" si="0"/>
        <v>11</v>
      </c>
      <c r="P15" s="20">
        <v>4</v>
      </c>
      <c r="Q15">
        <v>4</v>
      </c>
      <c r="R15">
        <v>3.75</v>
      </c>
      <c r="S15">
        <v>4</v>
      </c>
      <c r="T15">
        <v>4</v>
      </c>
      <c r="U15">
        <v>3.5</v>
      </c>
      <c r="V15">
        <v>2</v>
      </c>
      <c r="W15">
        <v>0</v>
      </c>
      <c r="X15">
        <f t="shared" si="1"/>
        <v>7</v>
      </c>
      <c r="Y15">
        <v>3.4</v>
      </c>
      <c r="Z15">
        <v>3.125</v>
      </c>
      <c r="AA15">
        <v>3.2</v>
      </c>
      <c r="AB15" s="6">
        <v>3.5714285714285716</v>
      </c>
      <c r="AC15">
        <v>3.5</v>
      </c>
      <c r="AD15">
        <v>3.5</v>
      </c>
      <c r="AE15">
        <v>0</v>
      </c>
      <c r="AF15">
        <v>4</v>
      </c>
      <c r="AG15">
        <v>4</v>
      </c>
      <c r="AH15">
        <v>4</v>
      </c>
      <c r="AI15">
        <v>4</v>
      </c>
      <c r="AJ15">
        <f t="shared" si="2"/>
        <v>10</v>
      </c>
      <c r="AK15">
        <v>2.75</v>
      </c>
      <c r="AL15">
        <v>3.5</v>
      </c>
      <c r="AM15">
        <v>4</v>
      </c>
      <c r="AN15">
        <v>4</v>
      </c>
      <c r="AO15">
        <v>4</v>
      </c>
      <c r="AP15">
        <v>0</v>
      </c>
      <c r="AQ15">
        <v>4</v>
      </c>
      <c r="AR15">
        <f t="shared" si="3"/>
        <v>6</v>
      </c>
      <c r="AS15" s="6">
        <v>3.5</v>
      </c>
      <c r="AT15">
        <v>0</v>
      </c>
      <c r="AU15">
        <v>0</v>
      </c>
      <c r="AV15">
        <v>2.4</v>
      </c>
      <c r="AW15">
        <f t="shared" si="4"/>
        <v>2</v>
      </c>
      <c r="AX15">
        <f t="shared" si="5"/>
        <v>36</v>
      </c>
      <c r="AY15">
        <f t="shared" si="6"/>
        <v>216</v>
      </c>
      <c r="AZ15">
        <f t="shared" si="7"/>
        <v>3.3900049603174609</v>
      </c>
      <c r="BA15" s="6">
        <v>732.24107142857156</v>
      </c>
      <c r="BB15">
        <f t="shared" si="8"/>
        <v>189</v>
      </c>
      <c r="BC15" s="6">
        <v>638.79107142857151</v>
      </c>
      <c r="BD15" s="9">
        <f t="shared" si="9"/>
        <v>3.3798469387755108</v>
      </c>
    </row>
    <row r="16" spans="1:56" ht="30">
      <c r="A16">
        <v>14</v>
      </c>
      <c r="B16" s="16" t="s">
        <v>85</v>
      </c>
      <c r="C16">
        <v>1</v>
      </c>
      <c r="D16">
        <v>0</v>
      </c>
      <c r="E16" s="6">
        <v>1</v>
      </c>
      <c r="F16">
        <v>4</v>
      </c>
      <c r="G16">
        <v>4</v>
      </c>
      <c r="H16" s="20">
        <v>3.28125</v>
      </c>
      <c r="I16" s="20">
        <v>4</v>
      </c>
      <c r="J16" s="20">
        <v>4</v>
      </c>
      <c r="K16">
        <v>2.5</v>
      </c>
      <c r="L16">
        <v>4</v>
      </c>
      <c r="M16">
        <v>4</v>
      </c>
      <c r="N16">
        <v>2</v>
      </c>
      <c r="O16">
        <f t="shared" si="0"/>
        <v>11</v>
      </c>
      <c r="P16" s="20">
        <v>4</v>
      </c>
      <c r="Q16">
        <v>4</v>
      </c>
      <c r="R16">
        <v>1</v>
      </c>
      <c r="S16">
        <v>3</v>
      </c>
      <c r="T16">
        <v>4</v>
      </c>
      <c r="U16">
        <v>3.5</v>
      </c>
      <c r="V16">
        <v>3.5</v>
      </c>
      <c r="W16">
        <v>0</v>
      </c>
      <c r="X16">
        <f t="shared" si="1"/>
        <v>7</v>
      </c>
      <c r="Y16">
        <v>0.8</v>
      </c>
      <c r="Z16">
        <v>2</v>
      </c>
      <c r="AA16">
        <v>2.4</v>
      </c>
      <c r="AB16" s="6">
        <v>2.2857142857142856</v>
      </c>
      <c r="AC16">
        <v>4</v>
      </c>
      <c r="AD16">
        <v>0</v>
      </c>
      <c r="AE16">
        <v>0</v>
      </c>
      <c r="AF16">
        <v>2</v>
      </c>
      <c r="AG16">
        <v>4</v>
      </c>
      <c r="AH16">
        <v>4</v>
      </c>
      <c r="AI16">
        <v>0</v>
      </c>
      <c r="AJ16">
        <f t="shared" si="2"/>
        <v>7</v>
      </c>
      <c r="AK16">
        <v>0</v>
      </c>
      <c r="AL16">
        <v>2</v>
      </c>
      <c r="AM16">
        <v>4</v>
      </c>
      <c r="AN16">
        <v>4</v>
      </c>
      <c r="AO16">
        <v>0</v>
      </c>
      <c r="AP16">
        <v>0</v>
      </c>
      <c r="AQ16">
        <v>4</v>
      </c>
      <c r="AR16">
        <f t="shared" si="3"/>
        <v>4</v>
      </c>
      <c r="AS16" s="6">
        <v>2</v>
      </c>
      <c r="AT16">
        <v>0</v>
      </c>
      <c r="AU16">
        <v>0</v>
      </c>
      <c r="AV16">
        <v>2.2000000000000002</v>
      </c>
      <c r="AW16">
        <f t="shared" si="4"/>
        <v>2</v>
      </c>
      <c r="AX16">
        <f t="shared" si="5"/>
        <v>31</v>
      </c>
      <c r="AY16">
        <f t="shared" si="6"/>
        <v>186</v>
      </c>
      <c r="AZ16">
        <f t="shared" si="7"/>
        <v>3.1118375576036863</v>
      </c>
      <c r="BA16" s="6">
        <v>578.80178571428564</v>
      </c>
      <c r="BB16">
        <f t="shared" si="8"/>
        <v>159</v>
      </c>
      <c r="BC16" s="6">
        <v>497.20178571428573</v>
      </c>
      <c r="BD16" s="9">
        <f t="shared" si="9"/>
        <v>3.1270552560646903</v>
      </c>
    </row>
    <row r="17" spans="1:56" ht="30">
      <c r="A17">
        <v>15</v>
      </c>
      <c r="B17" s="16" t="s">
        <v>32</v>
      </c>
      <c r="C17">
        <v>1</v>
      </c>
      <c r="D17">
        <v>4</v>
      </c>
      <c r="E17" s="6">
        <v>2.1666666666666665</v>
      </c>
      <c r="F17">
        <v>2.5</v>
      </c>
      <c r="G17">
        <v>4</v>
      </c>
      <c r="H17" s="20">
        <v>2.53125</v>
      </c>
      <c r="I17" s="20">
        <v>4</v>
      </c>
      <c r="J17" s="20">
        <v>4</v>
      </c>
      <c r="K17">
        <v>3</v>
      </c>
      <c r="L17">
        <v>4</v>
      </c>
      <c r="M17">
        <v>4</v>
      </c>
      <c r="N17">
        <v>2</v>
      </c>
      <c r="O17">
        <f t="shared" si="0"/>
        <v>12</v>
      </c>
      <c r="P17" s="20">
        <v>4</v>
      </c>
      <c r="Q17">
        <v>4</v>
      </c>
      <c r="R17">
        <v>1.75</v>
      </c>
      <c r="S17">
        <v>4</v>
      </c>
      <c r="T17">
        <v>4</v>
      </c>
      <c r="U17">
        <v>3.5</v>
      </c>
      <c r="V17">
        <v>2.5</v>
      </c>
      <c r="W17">
        <v>4</v>
      </c>
      <c r="X17">
        <f t="shared" si="1"/>
        <v>8</v>
      </c>
      <c r="Y17">
        <v>2.9</v>
      </c>
      <c r="Z17">
        <v>2.5</v>
      </c>
      <c r="AA17">
        <v>3.2</v>
      </c>
      <c r="AB17" s="6">
        <v>3.5714285714285716</v>
      </c>
      <c r="AC17">
        <v>0</v>
      </c>
      <c r="AD17">
        <v>3</v>
      </c>
      <c r="AE17">
        <v>4</v>
      </c>
      <c r="AF17">
        <v>4</v>
      </c>
      <c r="AG17">
        <v>4</v>
      </c>
      <c r="AH17">
        <v>2.5</v>
      </c>
      <c r="AI17">
        <v>4</v>
      </c>
      <c r="AJ17">
        <f t="shared" si="2"/>
        <v>10</v>
      </c>
      <c r="AK17">
        <v>3</v>
      </c>
      <c r="AL17">
        <v>3.5</v>
      </c>
      <c r="AM17">
        <v>4</v>
      </c>
      <c r="AN17">
        <v>4</v>
      </c>
      <c r="AO17">
        <v>4</v>
      </c>
      <c r="AP17">
        <v>0</v>
      </c>
      <c r="AQ17">
        <v>4</v>
      </c>
      <c r="AR17">
        <f t="shared" si="3"/>
        <v>6</v>
      </c>
      <c r="AS17" s="6">
        <v>3.083333333333333</v>
      </c>
      <c r="AT17">
        <v>0</v>
      </c>
      <c r="AU17">
        <v>0</v>
      </c>
      <c r="AV17">
        <v>2.9</v>
      </c>
      <c r="AW17">
        <f t="shared" si="4"/>
        <v>2</v>
      </c>
      <c r="AX17">
        <f t="shared" si="5"/>
        <v>38</v>
      </c>
      <c r="AY17">
        <f t="shared" si="6"/>
        <v>228</v>
      </c>
      <c r="AZ17">
        <f t="shared" si="7"/>
        <v>3.3448073308270678</v>
      </c>
      <c r="BA17" s="6">
        <v>762.61607142857144</v>
      </c>
      <c r="BB17">
        <f t="shared" si="8"/>
        <v>198</v>
      </c>
      <c r="BC17" s="6">
        <v>661.41607142857151</v>
      </c>
      <c r="BD17" s="9">
        <f t="shared" si="9"/>
        <v>3.3404852092352098</v>
      </c>
    </row>
    <row r="18" spans="1:56" ht="30">
      <c r="A18">
        <v>16</v>
      </c>
      <c r="B18" s="16" t="s">
        <v>49</v>
      </c>
      <c r="C18">
        <v>1</v>
      </c>
      <c r="D18">
        <v>4</v>
      </c>
      <c r="E18" s="6">
        <v>0.83333333333333337</v>
      </c>
      <c r="F18">
        <v>4</v>
      </c>
      <c r="G18">
        <v>4</v>
      </c>
      <c r="H18" s="20">
        <v>3.375</v>
      </c>
      <c r="I18" s="20">
        <v>4</v>
      </c>
      <c r="J18" s="20">
        <v>4</v>
      </c>
      <c r="K18">
        <v>2.25</v>
      </c>
      <c r="L18">
        <v>4</v>
      </c>
      <c r="M18">
        <v>4</v>
      </c>
      <c r="N18">
        <v>4</v>
      </c>
      <c r="O18">
        <f t="shared" si="0"/>
        <v>11</v>
      </c>
      <c r="P18" s="20">
        <v>4</v>
      </c>
      <c r="Q18">
        <v>4</v>
      </c>
      <c r="R18">
        <v>1.5</v>
      </c>
      <c r="S18">
        <v>3.5</v>
      </c>
      <c r="T18">
        <v>4</v>
      </c>
      <c r="U18">
        <v>3.5</v>
      </c>
      <c r="V18">
        <v>3.5</v>
      </c>
      <c r="W18">
        <v>0</v>
      </c>
      <c r="X18">
        <f t="shared" si="1"/>
        <v>7</v>
      </c>
      <c r="Y18">
        <v>0</v>
      </c>
      <c r="Z18">
        <v>0</v>
      </c>
      <c r="AA18">
        <v>1.6</v>
      </c>
      <c r="AB18" s="6">
        <v>2.2857142857142856</v>
      </c>
      <c r="AC18">
        <v>4</v>
      </c>
      <c r="AD18">
        <v>3.5</v>
      </c>
      <c r="AE18">
        <v>0</v>
      </c>
      <c r="AF18">
        <v>4</v>
      </c>
      <c r="AG18">
        <v>4</v>
      </c>
      <c r="AH18">
        <v>2.5</v>
      </c>
      <c r="AI18">
        <v>4</v>
      </c>
      <c r="AJ18">
        <f t="shared" si="2"/>
        <v>8</v>
      </c>
      <c r="AK18">
        <v>0</v>
      </c>
      <c r="AL18">
        <v>2</v>
      </c>
      <c r="AM18">
        <v>4</v>
      </c>
      <c r="AN18">
        <v>4</v>
      </c>
      <c r="AO18">
        <v>4</v>
      </c>
      <c r="AP18">
        <v>0</v>
      </c>
      <c r="AQ18">
        <v>4</v>
      </c>
      <c r="AR18">
        <f t="shared" si="3"/>
        <v>5</v>
      </c>
      <c r="AS18" s="6">
        <v>2</v>
      </c>
      <c r="AT18">
        <v>4</v>
      </c>
      <c r="AU18">
        <v>0</v>
      </c>
      <c r="AV18">
        <v>2.4</v>
      </c>
      <c r="AW18">
        <f t="shared" si="4"/>
        <v>3</v>
      </c>
      <c r="AX18">
        <f t="shared" si="5"/>
        <v>34</v>
      </c>
      <c r="AY18">
        <f t="shared" si="6"/>
        <v>204</v>
      </c>
      <c r="AZ18">
        <f t="shared" si="7"/>
        <v>3.4042366946778713</v>
      </c>
      <c r="BA18" s="6">
        <v>694.46428571428578</v>
      </c>
      <c r="BB18">
        <f t="shared" si="8"/>
        <v>174</v>
      </c>
      <c r="BC18" s="6">
        <v>597.26428571428573</v>
      </c>
      <c r="BD18" s="9">
        <f t="shared" si="9"/>
        <v>3.4325533661740559</v>
      </c>
    </row>
    <row r="19" spans="1:56" ht="30">
      <c r="A19">
        <v>17</v>
      </c>
      <c r="B19" s="16" t="s">
        <v>100</v>
      </c>
      <c r="C19">
        <v>1</v>
      </c>
      <c r="D19">
        <v>4</v>
      </c>
      <c r="E19" s="6">
        <v>1.1666666666666667</v>
      </c>
      <c r="F19">
        <v>1.5</v>
      </c>
      <c r="G19">
        <v>4</v>
      </c>
      <c r="H19" s="20">
        <v>3</v>
      </c>
      <c r="I19" s="20">
        <v>4</v>
      </c>
      <c r="J19" s="20">
        <v>4</v>
      </c>
      <c r="K19">
        <v>2.5</v>
      </c>
      <c r="L19">
        <v>4</v>
      </c>
      <c r="M19">
        <v>4</v>
      </c>
      <c r="N19">
        <v>2</v>
      </c>
      <c r="O19">
        <f t="shared" si="0"/>
        <v>12</v>
      </c>
      <c r="P19" s="20">
        <v>4</v>
      </c>
      <c r="Q19">
        <v>0</v>
      </c>
      <c r="R19">
        <v>1.75</v>
      </c>
      <c r="S19">
        <v>3</v>
      </c>
      <c r="T19">
        <v>4</v>
      </c>
      <c r="U19">
        <v>3.5</v>
      </c>
      <c r="V19">
        <v>3.5</v>
      </c>
      <c r="W19">
        <v>0</v>
      </c>
      <c r="X19">
        <f t="shared" si="1"/>
        <v>6</v>
      </c>
      <c r="Y19">
        <v>0</v>
      </c>
      <c r="Z19">
        <v>1</v>
      </c>
      <c r="AA19">
        <v>0.8</v>
      </c>
      <c r="AB19" s="6">
        <v>1.7142857142857142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2</v>
      </c>
      <c r="AI19">
        <v>4</v>
      </c>
      <c r="AJ19">
        <f t="shared" si="2"/>
        <v>5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f t="shared" si="3"/>
        <v>1</v>
      </c>
      <c r="AS19" s="6">
        <v>1.3333333333333333</v>
      </c>
      <c r="AT19">
        <v>0</v>
      </c>
      <c r="AU19">
        <v>0</v>
      </c>
      <c r="AV19">
        <v>0.8</v>
      </c>
      <c r="AW19">
        <f t="shared" si="4"/>
        <v>1</v>
      </c>
      <c r="AX19">
        <f t="shared" si="5"/>
        <v>25</v>
      </c>
      <c r="AY19">
        <f t="shared" si="6"/>
        <v>150</v>
      </c>
      <c r="AZ19">
        <f t="shared" si="7"/>
        <v>2.8225714285714285</v>
      </c>
      <c r="BA19" s="6">
        <v>423.3857142857143</v>
      </c>
      <c r="BB19">
        <f t="shared" si="8"/>
        <v>129</v>
      </c>
      <c r="BC19" s="6">
        <v>357.73571428571427</v>
      </c>
      <c r="BD19" s="9">
        <f t="shared" si="9"/>
        <v>2.773145071982281</v>
      </c>
    </row>
    <row r="20" spans="1:56" ht="30">
      <c r="A20">
        <v>18</v>
      </c>
      <c r="B20" s="16" t="s">
        <v>57</v>
      </c>
      <c r="C20">
        <v>2.75</v>
      </c>
      <c r="D20">
        <v>4</v>
      </c>
      <c r="E20" s="6">
        <v>2</v>
      </c>
      <c r="F20">
        <v>2.5</v>
      </c>
      <c r="G20">
        <v>1.5</v>
      </c>
      <c r="H20" s="20">
        <v>2.71875</v>
      </c>
      <c r="I20" s="20">
        <v>0</v>
      </c>
      <c r="J20" s="20">
        <v>2.5</v>
      </c>
      <c r="K20">
        <v>2.5</v>
      </c>
      <c r="L20">
        <v>4</v>
      </c>
      <c r="M20">
        <v>4</v>
      </c>
      <c r="N20">
        <v>0</v>
      </c>
      <c r="O20">
        <f t="shared" si="0"/>
        <v>10</v>
      </c>
      <c r="P20" s="20">
        <v>4</v>
      </c>
      <c r="Q20">
        <v>4</v>
      </c>
      <c r="R20">
        <v>2.75</v>
      </c>
      <c r="S20">
        <v>2.5</v>
      </c>
      <c r="T20">
        <v>4</v>
      </c>
      <c r="U20">
        <v>3.5</v>
      </c>
      <c r="V20">
        <v>2</v>
      </c>
      <c r="W20">
        <v>0</v>
      </c>
      <c r="X20">
        <f t="shared" si="1"/>
        <v>7</v>
      </c>
      <c r="Y20">
        <v>2.1</v>
      </c>
      <c r="Z20">
        <v>2.625</v>
      </c>
      <c r="AA20">
        <v>1.6</v>
      </c>
      <c r="AB20" s="6">
        <v>3.4285714285714284</v>
      </c>
      <c r="AC20">
        <v>0</v>
      </c>
      <c r="AD20">
        <v>3</v>
      </c>
      <c r="AE20">
        <v>4</v>
      </c>
      <c r="AF20">
        <v>2</v>
      </c>
      <c r="AG20">
        <v>0</v>
      </c>
      <c r="AH20">
        <v>2</v>
      </c>
      <c r="AI20">
        <v>0</v>
      </c>
      <c r="AJ20">
        <f t="shared" si="2"/>
        <v>8</v>
      </c>
      <c r="AK20">
        <v>4</v>
      </c>
      <c r="AL20">
        <v>4</v>
      </c>
      <c r="AM20">
        <v>0</v>
      </c>
      <c r="AN20">
        <v>4</v>
      </c>
      <c r="AO20">
        <v>0</v>
      </c>
      <c r="AP20">
        <v>0</v>
      </c>
      <c r="AQ20">
        <v>4</v>
      </c>
      <c r="AR20">
        <f t="shared" si="3"/>
        <v>4</v>
      </c>
      <c r="AS20" s="6">
        <v>3.333333333333333</v>
      </c>
      <c r="AT20">
        <v>0</v>
      </c>
      <c r="AU20">
        <v>4</v>
      </c>
      <c r="AV20">
        <v>3.2</v>
      </c>
      <c r="AW20">
        <f t="shared" si="4"/>
        <v>3</v>
      </c>
      <c r="AX20">
        <f t="shared" si="5"/>
        <v>32</v>
      </c>
      <c r="AY20">
        <f t="shared" si="6"/>
        <v>192</v>
      </c>
      <c r="AZ20">
        <f t="shared" si="7"/>
        <v>3.0783017113095235</v>
      </c>
      <c r="BA20" s="6">
        <v>591.03392857142853</v>
      </c>
      <c r="BB20">
        <f t="shared" si="8"/>
        <v>162</v>
      </c>
      <c r="BC20" s="6">
        <v>491.18392857142857</v>
      </c>
      <c r="BD20" s="9">
        <f t="shared" si="9"/>
        <v>3.0319995590828923</v>
      </c>
    </row>
    <row r="21" spans="1:56" ht="30">
      <c r="A21">
        <v>19</v>
      </c>
      <c r="B21" s="16" t="s">
        <v>48</v>
      </c>
      <c r="C21">
        <v>1</v>
      </c>
      <c r="D21">
        <v>4</v>
      </c>
      <c r="E21" s="6">
        <v>0.83333333333333337</v>
      </c>
      <c r="F21">
        <v>4</v>
      </c>
      <c r="G21">
        <v>4</v>
      </c>
      <c r="H21" s="20">
        <v>2.59375</v>
      </c>
      <c r="I21" s="20">
        <v>0</v>
      </c>
      <c r="J21" s="20">
        <v>4</v>
      </c>
      <c r="K21">
        <v>3</v>
      </c>
      <c r="L21">
        <v>4</v>
      </c>
      <c r="M21">
        <v>4</v>
      </c>
      <c r="N21">
        <v>2</v>
      </c>
      <c r="O21">
        <f t="shared" si="0"/>
        <v>10</v>
      </c>
      <c r="P21" s="20">
        <v>3.8856800000000002</v>
      </c>
      <c r="Q21">
        <v>4</v>
      </c>
      <c r="R21">
        <v>1.5</v>
      </c>
      <c r="S21">
        <v>3</v>
      </c>
      <c r="T21">
        <v>4</v>
      </c>
      <c r="U21">
        <v>3.5</v>
      </c>
      <c r="V21">
        <v>0</v>
      </c>
      <c r="W21">
        <v>4</v>
      </c>
      <c r="X21">
        <f t="shared" si="1"/>
        <v>7</v>
      </c>
      <c r="Y21">
        <v>1.6</v>
      </c>
      <c r="Z21">
        <v>3.875</v>
      </c>
      <c r="AA21">
        <v>2.4</v>
      </c>
      <c r="AB21" s="6">
        <v>3.7857142857142856</v>
      </c>
      <c r="AC21">
        <v>3.5</v>
      </c>
      <c r="AD21">
        <v>3.5</v>
      </c>
      <c r="AE21">
        <v>4</v>
      </c>
      <c r="AF21">
        <v>4</v>
      </c>
      <c r="AG21">
        <v>4</v>
      </c>
      <c r="AH21">
        <v>4</v>
      </c>
      <c r="AI21">
        <v>4</v>
      </c>
      <c r="AJ21">
        <f t="shared" si="2"/>
        <v>11</v>
      </c>
      <c r="AK21">
        <v>0</v>
      </c>
      <c r="AL21">
        <v>2</v>
      </c>
      <c r="AM21">
        <v>4</v>
      </c>
      <c r="AN21">
        <v>4</v>
      </c>
      <c r="AO21">
        <v>4</v>
      </c>
      <c r="AP21">
        <v>0</v>
      </c>
      <c r="AQ21">
        <v>4</v>
      </c>
      <c r="AR21">
        <f t="shared" si="3"/>
        <v>5</v>
      </c>
      <c r="AS21" s="6">
        <v>1.3333333333333333</v>
      </c>
      <c r="AT21">
        <v>0</v>
      </c>
      <c r="AU21">
        <v>0</v>
      </c>
      <c r="AV21">
        <v>3</v>
      </c>
      <c r="AW21">
        <f t="shared" si="4"/>
        <v>2</v>
      </c>
      <c r="AX21">
        <f t="shared" si="5"/>
        <v>35</v>
      </c>
      <c r="AY21">
        <f t="shared" si="6"/>
        <v>210</v>
      </c>
      <c r="AZ21">
        <f t="shared" si="7"/>
        <v>3.3801945986394561</v>
      </c>
      <c r="BA21" s="6">
        <v>709.84086571428577</v>
      </c>
      <c r="BB21">
        <f t="shared" si="8"/>
        <v>183</v>
      </c>
      <c r="BC21" s="6">
        <v>625.1838257142856</v>
      </c>
      <c r="BD21" s="9">
        <f t="shared" si="9"/>
        <v>3.4163050585480086</v>
      </c>
    </row>
    <row r="22" spans="1:56" ht="30">
      <c r="A22">
        <v>20</v>
      </c>
      <c r="B22" s="16" t="s">
        <v>99</v>
      </c>
      <c r="C22">
        <v>1</v>
      </c>
      <c r="D22">
        <v>4</v>
      </c>
      <c r="E22" s="6">
        <v>1.1666666666666667</v>
      </c>
      <c r="F22">
        <v>1.5</v>
      </c>
      <c r="G22">
        <v>4</v>
      </c>
      <c r="H22" s="20">
        <v>3.59375</v>
      </c>
      <c r="I22" s="20">
        <v>4</v>
      </c>
      <c r="J22" s="20">
        <v>4</v>
      </c>
      <c r="K22">
        <v>2</v>
      </c>
      <c r="L22">
        <v>4</v>
      </c>
      <c r="M22">
        <v>0</v>
      </c>
      <c r="N22">
        <v>2</v>
      </c>
      <c r="O22">
        <f t="shared" si="0"/>
        <v>11</v>
      </c>
      <c r="P22" s="20">
        <v>4</v>
      </c>
      <c r="Q22">
        <v>0</v>
      </c>
      <c r="R22">
        <v>1.25</v>
      </c>
      <c r="S22">
        <v>2.5</v>
      </c>
      <c r="T22">
        <v>4</v>
      </c>
      <c r="U22">
        <v>3.5</v>
      </c>
      <c r="V22">
        <v>3.5</v>
      </c>
      <c r="W22">
        <v>0</v>
      </c>
      <c r="X22">
        <f t="shared" si="1"/>
        <v>6</v>
      </c>
      <c r="Y22">
        <v>0.8</v>
      </c>
      <c r="Z22">
        <v>1</v>
      </c>
      <c r="AA22">
        <v>1.6</v>
      </c>
      <c r="AB22" s="6">
        <v>3.2142857142857144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3</v>
      </c>
      <c r="AK22">
        <v>0</v>
      </c>
      <c r="AL22">
        <v>2</v>
      </c>
      <c r="AM22">
        <v>4</v>
      </c>
      <c r="AN22">
        <v>0</v>
      </c>
      <c r="AO22">
        <v>0</v>
      </c>
      <c r="AP22">
        <v>0</v>
      </c>
      <c r="AQ22">
        <v>0</v>
      </c>
      <c r="AR22">
        <f t="shared" si="3"/>
        <v>2</v>
      </c>
      <c r="AS22" s="6">
        <v>2.333333333333333</v>
      </c>
      <c r="AT22">
        <v>0</v>
      </c>
      <c r="AU22">
        <v>0</v>
      </c>
      <c r="AV22">
        <v>1.6</v>
      </c>
      <c r="AW22">
        <f t="shared" si="4"/>
        <v>2</v>
      </c>
      <c r="AX22">
        <f t="shared" si="5"/>
        <v>24</v>
      </c>
      <c r="AY22">
        <f t="shared" si="6"/>
        <v>144</v>
      </c>
      <c r="AZ22">
        <f t="shared" si="7"/>
        <v>2.7732514880952377</v>
      </c>
      <c r="BA22" s="6">
        <v>399.34821428571422</v>
      </c>
      <c r="BB22">
        <f t="shared" si="8"/>
        <v>120</v>
      </c>
      <c r="BC22" s="6">
        <v>331.29821428571432</v>
      </c>
      <c r="BD22" s="9">
        <f t="shared" si="9"/>
        <v>2.7608184523809527</v>
      </c>
    </row>
    <row r="23" spans="1:56" ht="30">
      <c r="A23">
        <v>21</v>
      </c>
      <c r="B23" s="16" t="s">
        <v>36</v>
      </c>
      <c r="C23">
        <v>1</v>
      </c>
      <c r="D23">
        <v>4</v>
      </c>
      <c r="E23" s="6">
        <v>3</v>
      </c>
      <c r="F23">
        <v>4</v>
      </c>
      <c r="G23">
        <v>1.5</v>
      </c>
      <c r="H23" s="20">
        <v>2.3125</v>
      </c>
      <c r="I23" s="20">
        <v>0</v>
      </c>
      <c r="J23" s="20">
        <v>4</v>
      </c>
      <c r="K23">
        <v>2.25</v>
      </c>
      <c r="L23">
        <v>4</v>
      </c>
      <c r="M23">
        <v>4</v>
      </c>
      <c r="N23">
        <v>2</v>
      </c>
      <c r="O23">
        <f t="shared" si="0"/>
        <v>11</v>
      </c>
      <c r="P23" s="20">
        <v>2.9333600000000004</v>
      </c>
      <c r="Q23">
        <v>4</v>
      </c>
      <c r="R23">
        <v>0.5</v>
      </c>
      <c r="S23">
        <v>2</v>
      </c>
      <c r="T23">
        <v>4</v>
      </c>
      <c r="U23">
        <v>3.5</v>
      </c>
      <c r="V23">
        <v>3.5</v>
      </c>
      <c r="W23">
        <v>4</v>
      </c>
      <c r="X23">
        <f t="shared" si="1"/>
        <v>7</v>
      </c>
      <c r="Y23">
        <v>2.7</v>
      </c>
      <c r="Z23">
        <v>3.25</v>
      </c>
      <c r="AA23">
        <v>4</v>
      </c>
      <c r="AB23" s="6">
        <v>3.5714285714285716</v>
      </c>
      <c r="AC23">
        <v>3.5</v>
      </c>
      <c r="AD23">
        <v>3.5</v>
      </c>
      <c r="AE23">
        <v>0</v>
      </c>
      <c r="AF23">
        <v>4</v>
      </c>
      <c r="AG23">
        <v>4</v>
      </c>
      <c r="AH23">
        <v>4</v>
      </c>
      <c r="AI23">
        <v>4</v>
      </c>
      <c r="AJ23">
        <f t="shared" si="2"/>
        <v>10</v>
      </c>
      <c r="AK23">
        <v>2.75</v>
      </c>
      <c r="AL23">
        <v>3.25</v>
      </c>
      <c r="AM23">
        <v>4</v>
      </c>
      <c r="AN23">
        <v>4</v>
      </c>
      <c r="AO23">
        <v>0</v>
      </c>
      <c r="AP23">
        <v>3.75</v>
      </c>
      <c r="AQ23">
        <v>4</v>
      </c>
      <c r="AR23">
        <f t="shared" si="3"/>
        <v>6</v>
      </c>
      <c r="AS23" s="6">
        <v>2.9166666666666665</v>
      </c>
      <c r="AT23">
        <v>0</v>
      </c>
      <c r="AU23">
        <v>4</v>
      </c>
      <c r="AV23">
        <v>3.8000000000000003</v>
      </c>
      <c r="AW23">
        <f t="shared" si="4"/>
        <v>3</v>
      </c>
      <c r="AX23">
        <f t="shared" si="5"/>
        <v>37</v>
      </c>
      <c r="AY23">
        <f t="shared" si="6"/>
        <v>222</v>
      </c>
      <c r="AZ23">
        <f t="shared" si="7"/>
        <v>3.3914582496782502</v>
      </c>
      <c r="BA23" s="6">
        <v>752.90373142857152</v>
      </c>
      <c r="BB23">
        <f t="shared" si="8"/>
        <v>192</v>
      </c>
      <c r="BC23" s="6">
        <v>647.45365142857133</v>
      </c>
      <c r="BD23" s="9">
        <f t="shared" si="9"/>
        <v>3.372154434523809</v>
      </c>
    </row>
    <row r="24" spans="1:56" ht="30">
      <c r="A24">
        <v>22</v>
      </c>
      <c r="B24" s="16" t="s">
        <v>104</v>
      </c>
      <c r="C24">
        <v>1</v>
      </c>
      <c r="D24">
        <v>0</v>
      </c>
      <c r="E24" s="6">
        <v>0</v>
      </c>
      <c r="F24">
        <v>0</v>
      </c>
      <c r="G24">
        <v>4</v>
      </c>
      <c r="H24" s="20">
        <v>3.25</v>
      </c>
      <c r="I24" s="20">
        <v>4</v>
      </c>
      <c r="J24" s="20">
        <v>1.5</v>
      </c>
      <c r="K24">
        <v>2.5</v>
      </c>
      <c r="L24">
        <v>0</v>
      </c>
      <c r="M24">
        <v>4</v>
      </c>
      <c r="N24">
        <v>0</v>
      </c>
      <c r="O24">
        <f t="shared" si="0"/>
        <v>7</v>
      </c>
      <c r="P24" s="20">
        <v>4</v>
      </c>
      <c r="Q24">
        <v>0</v>
      </c>
      <c r="R24">
        <v>1</v>
      </c>
      <c r="S24">
        <v>2.5</v>
      </c>
      <c r="T24">
        <v>4</v>
      </c>
      <c r="U24">
        <v>1</v>
      </c>
      <c r="V24">
        <v>2</v>
      </c>
      <c r="W24">
        <v>0</v>
      </c>
      <c r="X24">
        <f t="shared" si="1"/>
        <v>6</v>
      </c>
      <c r="Y24">
        <v>0</v>
      </c>
      <c r="Z24">
        <v>0</v>
      </c>
      <c r="AA24">
        <v>0</v>
      </c>
      <c r="AB24" s="6">
        <v>1.1428571428571428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f t="shared" si="3"/>
        <v>0</v>
      </c>
      <c r="AS24" s="6">
        <v>0</v>
      </c>
      <c r="AT24">
        <v>0</v>
      </c>
      <c r="AU24">
        <v>0</v>
      </c>
      <c r="AV24">
        <v>0.8</v>
      </c>
      <c r="AW24">
        <f t="shared" si="4"/>
        <v>0</v>
      </c>
      <c r="AX24">
        <f t="shared" si="5"/>
        <v>15</v>
      </c>
      <c r="AY24">
        <f t="shared" si="6"/>
        <v>90</v>
      </c>
      <c r="AZ24">
        <f t="shared" si="7"/>
        <v>2.5795238095238093</v>
      </c>
      <c r="BA24" s="6">
        <v>232.15714285714284</v>
      </c>
      <c r="BB24">
        <f t="shared" si="8"/>
        <v>72</v>
      </c>
      <c r="BC24" s="6">
        <v>186.25714285714287</v>
      </c>
      <c r="BD24" s="9">
        <f t="shared" si="9"/>
        <v>2.586904761904762</v>
      </c>
    </row>
    <row r="25" spans="1:56" ht="30">
      <c r="A25">
        <v>23</v>
      </c>
      <c r="B25" s="16" t="s">
        <v>51</v>
      </c>
      <c r="C25">
        <v>1</v>
      </c>
      <c r="D25">
        <v>0</v>
      </c>
      <c r="E25" s="6">
        <v>0.5</v>
      </c>
      <c r="F25">
        <v>4</v>
      </c>
      <c r="G25">
        <v>1.5</v>
      </c>
      <c r="H25" s="20">
        <v>2.46875</v>
      </c>
      <c r="I25" s="20">
        <v>0</v>
      </c>
      <c r="J25" s="20">
        <v>4</v>
      </c>
      <c r="K25">
        <v>4</v>
      </c>
      <c r="L25">
        <v>4</v>
      </c>
      <c r="M25">
        <v>4</v>
      </c>
      <c r="N25">
        <v>4</v>
      </c>
      <c r="O25">
        <f t="shared" si="0"/>
        <v>9</v>
      </c>
      <c r="P25" s="20">
        <v>2.8380800000000002</v>
      </c>
      <c r="Q25">
        <v>4</v>
      </c>
      <c r="R25">
        <v>0.5</v>
      </c>
      <c r="S25">
        <v>1.5</v>
      </c>
      <c r="T25">
        <v>4</v>
      </c>
      <c r="U25">
        <v>3.5</v>
      </c>
      <c r="V25">
        <v>1.5</v>
      </c>
      <c r="W25">
        <v>0</v>
      </c>
      <c r="X25">
        <f t="shared" si="1"/>
        <v>6</v>
      </c>
      <c r="Y25">
        <v>2.5</v>
      </c>
      <c r="Z25">
        <v>1</v>
      </c>
      <c r="AA25">
        <v>2.4</v>
      </c>
      <c r="AB25" s="6">
        <v>2.2857142857142856</v>
      </c>
      <c r="AC25">
        <v>3.5</v>
      </c>
      <c r="AD25">
        <v>3</v>
      </c>
      <c r="AE25">
        <v>4</v>
      </c>
      <c r="AF25">
        <v>4</v>
      </c>
      <c r="AG25">
        <v>4</v>
      </c>
      <c r="AH25">
        <v>4</v>
      </c>
      <c r="AI25">
        <v>4</v>
      </c>
      <c r="AJ25">
        <f t="shared" si="2"/>
        <v>11</v>
      </c>
      <c r="AK25">
        <v>0</v>
      </c>
      <c r="AL25">
        <v>2</v>
      </c>
      <c r="AM25">
        <v>4</v>
      </c>
      <c r="AN25">
        <v>4</v>
      </c>
      <c r="AO25">
        <v>4</v>
      </c>
      <c r="AP25">
        <v>0</v>
      </c>
      <c r="AQ25">
        <v>4</v>
      </c>
      <c r="AR25">
        <f t="shared" si="3"/>
        <v>5</v>
      </c>
      <c r="AS25" s="6">
        <v>3.083333333333333</v>
      </c>
      <c r="AT25">
        <v>4</v>
      </c>
      <c r="AU25">
        <v>4</v>
      </c>
      <c r="AV25">
        <v>1.6</v>
      </c>
      <c r="AW25">
        <f t="shared" si="4"/>
        <v>4</v>
      </c>
      <c r="AX25">
        <f t="shared" si="5"/>
        <v>35</v>
      </c>
      <c r="AY25">
        <f t="shared" si="6"/>
        <v>210</v>
      </c>
      <c r="AZ25">
        <f t="shared" si="7"/>
        <v>3.2193107891156458</v>
      </c>
      <c r="BA25" s="6">
        <v>676.05526571428561</v>
      </c>
      <c r="BB25">
        <f t="shared" si="8"/>
        <v>180</v>
      </c>
      <c r="BC25" s="6">
        <v>584.49102571428568</v>
      </c>
      <c r="BD25" s="9">
        <f t="shared" si="9"/>
        <v>3.2471723650793649</v>
      </c>
    </row>
    <row r="26" spans="1:56" ht="45">
      <c r="A26">
        <v>24</v>
      </c>
      <c r="B26" s="16" t="s">
        <v>74</v>
      </c>
      <c r="C26">
        <v>1</v>
      </c>
      <c r="D26">
        <v>4</v>
      </c>
      <c r="E26" s="6">
        <v>1</v>
      </c>
      <c r="F26">
        <v>4</v>
      </c>
      <c r="G26">
        <v>4</v>
      </c>
      <c r="H26" s="20">
        <v>2.375</v>
      </c>
      <c r="I26" s="20">
        <v>0</v>
      </c>
      <c r="J26" s="20">
        <v>1.5</v>
      </c>
      <c r="K26">
        <v>0.75</v>
      </c>
      <c r="L26">
        <v>4</v>
      </c>
      <c r="M26">
        <v>4</v>
      </c>
      <c r="N26">
        <v>2</v>
      </c>
      <c r="O26">
        <f t="shared" si="0"/>
        <v>10</v>
      </c>
      <c r="P26" s="20">
        <v>3.9000000000000004</v>
      </c>
      <c r="Q26">
        <v>4</v>
      </c>
      <c r="R26">
        <v>3.5</v>
      </c>
      <c r="S26">
        <v>3</v>
      </c>
      <c r="T26">
        <v>4</v>
      </c>
      <c r="U26">
        <v>1.5</v>
      </c>
      <c r="V26">
        <v>3.5</v>
      </c>
      <c r="W26">
        <v>0</v>
      </c>
      <c r="X26">
        <f t="shared" si="1"/>
        <v>7</v>
      </c>
      <c r="Y26">
        <v>1.9</v>
      </c>
      <c r="Z26">
        <v>2.125</v>
      </c>
      <c r="AA26">
        <v>2.4</v>
      </c>
      <c r="AB26" s="6">
        <v>3.5714285714285716</v>
      </c>
      <c r="AC26">
        <v>3.5</v>
      </c>
      <c r="AD26">
        <v>3</v>
      </c>
      <c r="AE26">
        <v>0</v>
      </c>
      <c r="AF26">
        <v>2</v>
      </c>
      <c r="AG26">
        <v>4</v>
      </c>
      <c r="AH26">
        <v>4</v>
      </c>
      <c r="AI26">
        <v>0</v>
      </c>
      <c r="AJ26">
        <f t="shared" si="2"/>
        <v>9</v>
      </c>
      <c r="AK26">
        <v>0</v>
      </c>
      <c r="AL26">
        <v>2</v>
      </c>
      <c r="AM26">
        <v>4</v>
      </c>
      <c r="AN26">
        <v>4</v>
      </c>
      <c r="AO26">
        <v>4</v>
      </c>
      <c r="AP26">
        <v>0</v>
      </c>
      <c r="AQ26">
        <v>4</v>
      </c>
      <c r="AR26">
        <f t="shared" si="3"/>
        <v>5</v>
      </c>
      <c r="AS26" s="6">
        <v>3</v>
      </c>
      <c r="AT26">
        <v>4</v>
      </c>
      <c r="AU26">
        <v>0</v>
      </c>
      <c r="AV26">
        <v>3.2</v>
      </c>
      <c r="AW26">
        <f t="shared" si="4"/>
        <v>3</v>
      </c>
      <c r="AX26">
        <f t="shared" si="5"/>
        <v>34</v>
      </c>
      <c r="AY26">
        <f t="shared" si="6"/>
        <v>204</v>
      </c>
      <c r="AZ26">
        <f t="shared" si="7"/>
        <v>3.1388655462184873</v>
      </c>
      <c r="BA26" s="6">
        <v>640.32857142857142</v>
      </c>
      <c r="BB26">
        <f t="shared" si="8"/>
        <v>174</v>
      </c>
      <c r="BC26" s="6">
        <v>539.52857142857147</v>
      </c>
      <c r="BD26" s="9">
        <f t="shared" si="9"/>
        <v>3.1007389162561578</v>
      </c>
    </row>
    <row r="27" spans="1:56" ht="45">
      <c r="A27">
        <v>25</v>
      </c>
      <c r="B27" s="16" t="s">
        <v>80</v>
      </c>
      <c r="C27">
        <v>1</v>
      </c>
      <c r="D27">
        <v>4</v>
      </c>
      <c r="E27" s="6">
        <v>1</v>
      </c>
      <c r="F27">
        <v>1.5</v>
      </c>
      <c r="G27">
        <v>4</v>
      </c>
      <c r="H27" s="20">
        <v>3.03125</v>
      </c>
      <c r="I27" s="20">
        <v>4</v>
      </c>
      <c r="J27" s="20">
        <v>4</v>
      </c>
      <c r="K27">
        <v>2.25</v>
      </c>
      <c r="L27">
        <v>4</v>
      </c>
      <c r="M27">
        <v>4</v>
      </c>
      <c r="N27">
        <v>2</v>
      </c>
      <c r="O27">
        <f t="shared" si="0"/>
        <v>12</v>
      </c>
      <c r="P27" s="20">
        <v>4</v>
      </c>
      <c r="Q27">
        <v>0</v>
      </c>
      <c r="R27">
        <v>1</v>
      </c>
      <c r="S27">
        <v>3.5</v>
      </c>
      <c r="T27">
        <v>4</v>
      </c>
      <c r="U27">
        <v>3.5</v>
      </c>
      <c r="V27">
        <v>3.5</v>
      </c>
      <c r="W27">
        <v>0</v>
      </c>
      <c r="X27">
        <f t="shared" si="1"/>
        <v>6</v>
      </c>
      <c r="Y27">
        <v>0</v>
      </c>
      <c r="Z27">
        <v>0</v>
      </c>
      <c r="AA27">
        <v>0.8</v>
      </c>
      <c r="AB27" s="6">
        <v>3.3571428571428572</v>
      </c>
      <c r="AC27">
        <v>0</v>
      </c>
      <c r="AD27">
        <v>2</v>
      </c>
      <c r="AE27">
        <v>0</v>
      </c>
      <c r="AF27">
        <v>2</v>
      </c>
      <c r="AG27">
        <v>4</v>
      </c>
      <c r="AH27">
        <v>2</v>
      </c>
      <c r="AI27">
        <v>4</v>
      </c>
      <c r="AJ27">
        <f t="shared" si="2"/>
        <v>6</v>
      </c>
      <c r="AK27">
        <v>0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0</v>
      </c>
      <c r="AR27">
        <f t="shared" si="3"/>
        <v>1</v>
      </c>
      <c r="AS27" s="6">
        <v>0</v>
      </c>
      <c r="AT27">
        <v>0</v>
      </c>
      <c r="AU27">
        <v>0</v>
      </c>
      <c r="AV27">
        <v>2.4</v>
      </c>
      <c r="AW27">
        <f t="shared" si="4"/>
        <v>1</v>
      </c>
      <c r="AX27">
        <f t="shared" si="5"/>
        <v>26</v>
      </c>
      <c r="AY27">
        <f t="shared" si="6"/>
        <v>156</v>
      </c>
      <c r="AZ27">
        <f t="shared" si="7"/>
        <v>3.0322458791208788</v>
      </c>
      <c r="BA27" s="6">
        <v>473.0303571428571</v>
      </c>
      <c r="BB27">
        <f t="shared" si="8"/>
        <v>135</v>
      </c>
      <c r="BC27" s="6">
        <v>407.33035714285717</v>
      </c>
      <c r="BD27" s="9">
        <f t="shared" si="9"/>
        <v>3.0172619047619049</v>
      </c>
    </row>
    <row r="28" spans="1:56" ht="30">
      <c r="A28">
        <v>26</v>
      </c>
      <c r="B28" s="16" t="s">
        <v>76</v>
      </c>
      <c r="C28">
        <v>1</v>
      </c>
      <c r="D28">
        <v>0</v>
      </c>
      <c r="E28" s="6">
        <v>1.5</v>
      </c>
      <c r="F28">
        <v>2.5</v>
      </c>
      <c r="G28">
        <v>2.5</v>
      </c>
      <c r="H28" s="20">
        <v>2.34375</v>
      </c>
      <c r="I28" s="20">
        <v>4</v>
      </c>
      <c r="J28" s="20">
        <v>2.5</v>
      </c>
      <c r="K28">
        <v>0.75</v>
      </c>
      <c r="L28">
        <v>4</v>
      </c>
      <c r="M28">
        <v>4</v>
      </c>
      <c r="N28">
        <v>4</v>
      </c>
      <c r="O28">
        <f t="shared" si="0"/>
        <v>10</v>
      </c>
      <c r="P28" s="20">
        <v>1.7332799999999999</v>
      </c>
      <c r="Q28">
        <v>0</v>
      </c>
      <c r="R28">
        <v>0.75</v>
      </c>
      <c r="S28">
        <v>1</v>
      </c>
      <c r="T28">
        <v>4</v>
      </c>
      <c r="U28">
        <v>1</v>
      </c>
      <c r="V28">
        <v>1.5</v>
      </c>
      <c r="W28">
        <v>0</v>
      </c>
      <c r="X28">
        <f t="shared" si="1"/>
        <v>5</v>
      </c>
      <c r="Y28">
        <v>2.4</v>
      </c>
      <c r="Z28">
        <v>2.5</v>
      </c>
      <c r="AA28">
        <v>2.4</v>
      </c>
      <c r="AB28" s="6">
        <v>1.7142857142857142</v>
      </c>
      <c r="AC28">
        <v>3.5</v>
      </c>
      <c r="AD28">
        <v>3</v>
      </c>
      <c r="AE28">
        <v>0</v>
      </c>
      <c r="AF28">
        <v>2</v>
      </c>
      <c r="AG28">
        <v>0</v>
      </c>
      <c r="AH28">
        <v>2.5</v>
      </c>
      <c r="AI28">
        <v>4</v>
      </c>
      <c r="AJ28">
        <f t="shared" si="2"/>
        <v>9</v>
      </c>
      <c r="AK28">
        <v>0</v>
      </c>
      <c r="AL28">
        <v>2</v>
      </c>
      <c r="AM28">
        <v>4</v>
      </c>
      <c r="AN28">
        <v>4</v>
      </c>
      <c r="AO28">
        <v>4</v>
      </c>
      <c r="AP28">
        <v>0</v>
      </c>
      <c r="AQ28">
        <v>0</v>
      </c>
      <c r="AR28">
        <f t="shared" si="3"/>
        <v>4</v>
      </c>
      <c r="AS28" s="6">
        <v>2</v>
      </c>
      <c r="AT28">
        <v>4</v>
      </c>
      <c r="AU28">
        <v>0</v>
      </c>
      <c r="AV28">
        <v>0</v>
      </c>
      <c r="AW28">
        <f t="shared" si="4"/>
        <v>2</v>
      </c>
      <c r="AX28">
        <f t="shared" si="5"/>
        <v>30</v>
      </c>
      <c r="AY28">
        <f t="shared" si="6"/>
        <v>180</v>
      </c>
      <c r="AZ28">
        <f t="shared" si="7"/>
        <v>2.7697105238095237</v>
      </c>
      <c r="BA28" s="6">
        <v>498.54789428571428</v>
      </c>
      <c r="BB28">
        <f t="shared" si="8"/>
        <v>159</v>
      </c>
      <c r="BC28" s="6">
        <v>450.59805428571428</v>
      </c>
      <c r="BD28" s="9">
        <f t="shared" si="9"/>
        <v>2.8339500269541777</v>
      </c>
    </row>
    <row r="29" spans="1:56" ht="30">
      <c r="A29">
        <v>27</v>
      </c>
      <c r="B29" s="16" t="s">
        <v>43</v>
      </c>
      <c r="C29">
        <v>1</v>
      </c>
      <c r="D29">
        <v>4</v>
      </c>
      <c r="E29" s="6">
        <v>0.83333333333333337</v>
      </c>
      <c r="F29">
        <v>4</v>
      </c>
      <c r="G29">
        <v>4</v>
      </c>
      <c r="H29" s="20">
        <v>2.75</v>
      </c>
      <c r="I29" s="20">
        <v>0</v>
      </c>
      <c r="J29" s="20">
        <v>4</v>
      </c>
      <c r="K29">
        <v>2.5</v>
      </c>
      <c r="L29">
        <v>4</v>
      </c>
      <c r="M29">
        <v>4</v>
      </c>
      <c r="N29">
        <v>2</v>
      </c>
      <c r="O29">
        <f t="shared" si="0"/>
        <v>10</v>
      </c>
      <c r="P29" s="20">
        <v>3.7333600000000007</v>
      </c>
      <c r="Q29">
        <v>4</v>
      </c>
      <c r="R29">
        <v>3.25</v>
      </c>
      <c r="S29">
        <v>3.5</v>
      </c>
      <c r="T29">
        <v>4</v>
      </c>
      <c r="U29">
        <v>3.5</v>
      </c>
      <c r="V29">
        <v>3.5</v>
      </c>
      <c r="W29">
        <v>4</v>
      </c>
      <c r="X29">
        <f t="shared" si="1"/>
        <v>8</v>
      </c>
      <c r="Y29">
        <v>2.2000000000000002</v>
      </c>
      <c r="Z29">
        <v>2.375</v>
      </c>
      <c r="AA29">
        <v>2.4</v>
      </c>
      <c r="AB29" s="6">
        <v>2.2857142857142856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f t="shared" si="2"/>
        <v>11</v>
      </c>
      <c r="AK29">
        <v>3.5</v>
      </c>
      <c r="AL29">
        <v>3.75</v>
      </c>
      <c r="AM29">
        <v>4</v>
      </c>
      <c r="AN29">
        <v>4</v>
      </c>
      <c r="AO29">
        <v>4</v>
      </c>
      <c r="AP29">
        <v>0</v>
      </c>
      <c r="AQ29">
        <v>4</v>
      </c>
      <c r="AR29">
        <f t="shared" si="3"/>
        <v>6</v>
      </c>
      <c r="AS29" s="6">
        <v>3.666666666666667</v>
      </c>
      <c r="AT29">
        <v>4</v>
      </c>
      <c r="AU29">
        <v>0</v>
      </c>
      <c r="AV29">
        <v>3</v>
      </c>
      <c r="AW29">
        <f t="shared" si="4"/>
        <v>3</v>
      </c>
      <c r="AX29">
        <f t="shared" si="5"/>
        <v>38</v>
      </c>
      <c r="AY29">
        <f t="shared" si="6"/>
        <v>228</v>
      </c>
      <c r="AZ29">
        <f t="shared" si="7"/>
        <v>3.5195809022556395</v>
      </c>
      <c r="BA29" s="6">
        <v>802.46444571428583</v>
      </c>
      <c r="BB29">
        <f t="shared" si="8"/>
        <v>195</v>
      </c>
      <c r="BC29" s="6">
        <v>682.01436571428565</v>
      </c>
      <c r="BD29" s="9">
        <f t="shared" si="9"/>
        <v>3.4975095677655674</v>
      </c>
    </row>
    <row r="30" spans="1:56" ht="30">
      <c r="A30">
        <v>28</v>
      </c>
      <c r="B30" s="16" t="s">
        <v>40</v>
      </c>
      <c r="C30">
        <v>3.625</v>
      </c>
      <c r="D30">
        <v>4</v>
      </c>
      <c r="E30" s="6">
        <v>2.1666666666666665</v>
      </c>
      <c r="F30">
        <v>2.5</v>
      </c>
      <c r="G30">
        <v>4</v>
      </c>
      <c r="H30" s="20">
        <v>3.09375</v>
      </c>
      <c r="I30" s="20">
        <v>0</v>
      </c>
      <c r="J30" s="20">
        <v>4</v>
      </c>
      <c r="K30">
        <v>1</v>
      </c>
      <c r="L30">
        <v>4</v>
      </c>
      <c r="M30">
        <v>4</v>
      </c>
      <c r="N30">
        <v>2</v>
      </c>
      <c r="O30">
        <f t="shared" si="0"/>
        <v>11</v>
      </c>
      <c r="P30" s="20">
        <v>4</v>
      </c>
      <c r="Q30">
        <v>4</v>
      </c>
      <c r="R30">
        <v>3.5</v>
      </c>
      <c r="S30">
        <v>3</v>
      </c>
      <c r="T30">
        <v>4</v>
      </c>
      <c r="U30">
        <v>3.5</v>
      </c>
      <c r="V30">
        <v>0</v>
      </c>
      <c r="W30">
        <v>4</v>
      </c>
      <c r="X30">
        <f t="shared" si="1"/>
        <v>7</v>
      </c>
      <c r="Y30">
        <v>2.6</v>
      </c>
      <c r="Z30">
        <v>2</v>
      </c>
      <c r="AA30">
        <v>3.2</v>
      </c>
      <c r="AB30" s="6">
        <v>3.7857142857142856</v>
      </c>
      <c r="AC30">
        <v>0</v>
      </c>
      <c r="AD30">
        <v>3.5</v>
      </c>
      <c r="AE30">
        <v>0</v>
      </c>
      <c r="AF30">
        <v>4</v>
      </c>
      <c r="AG30">
        <v>4</v>
      </c>
      <c r="AH30">
        <v>4</v>
      </c>
      <c r="AI30">
        <v>4</v>
      </c>
      <c r="AJ30">
        <f t="shared" si="2"/>
        <v>9</v>
      </c>
      <c r="AK30">
        <v>3</v>
      </c>
      <c r="AL30">
        <v>3.25</v>
      </c>
      <c r="AM30">
        <v>4</v>
      </c>
      <c r="AN30">
        <v>4</v>
      </c>
      <c r="AO30">
        <v>4</v>
      </c>
      <c r="AP30">
        <v>0</v>
      </c>
      <c r="AQ30">
        <v>4</v>
      </c>
      <c r="AR30">
        <f t="shared" si="3"/>
        <v>6</v>
      </c>
      <c r="AS30" s="6">
        <v>3.416666666666667</v>
      </c>
      <c r="AT30">
        <v>4</v>
      </c>
      <c r="AU30">
        <v>0</v>
      </c>
      <c r="AV30">
        <v>3</v>
      </c>
      <c r="AW30">
        <f t="shared" si="4"/>
        <v>3</v>
      </c>
      <c r="AX30">
        <f t="shared" si="5"/>
        <v>36</v>
      </c>
      <c r="AY30">
        <f t="shared" si="6"/>
        <v>216</v>
      </c>
      <c r="AZ30">
        <f t="shared" si="7"/>
        <v>3.4482721560846561</v>
      </c>
      <c r="BA30" s="6">
        <v>744.82678571428573</v>
      </c>
      <c r="BB30">
        <f t="shared" si="8"/>
        <v>186</v>
      </c>
      <c r="BC30" s="6">
        <v>635.57678571428573</v>
      </c>
      <c r="BD30" s="9">
        <f t="shared" si="9"/>
        <v>3.4170794930875577</v>
      </c>
    </row>
    <row r="31" spans="1:56" ht="30">
      <c r="A31">
        <v>29</v>
      </c>
      <c r="B31" s="16" t="s">
        <v>78</v>
      </c>
      <c r="C31">
        <v>1</v>
      </c>
      <c r="D31">
        <v>0</v>
      </c>
      <c r="E31" s="6">
        <v>3</v>
      </c>
      <c r="F31">
        <v>0</v>
      </c>
      <c r="G31">
        <v>0</v>
      </c>
      <c r="H31" s="20">
        <v>1.03125</v>
      </c>
      <c r="I31" s="20">
        <v>0</v>
      </c>
      <c r="J31" s="20">
        <v>0</v>
      </c>
      <c r="K31">
        <v>3.25</v>
      </c>
      <c r="L31">
        <v>0</v>
      </c>
      <c r="M31">
        <v>4</v>
      </c>
      <c r="N31">
        <v>2</v>
      </c>
      <c r="O31">
        <f t="shared" si="0"/>
        <v>6</v>
      </c>
      <c r="P31" s="20">
        <v>2.4000000000000004</v>
      </c>
      <c r="Q31">
        <v>0</v>
      </c>
      <c r="R31">
        <v>3</v>
      </c>
      <c r="S31">
        <v>1</v>
      </c>
      <c r="T31">
        <v>4</v>
      </c>
      <c r="U31">
        <v>1</v>
      </c>
      <c r="V31">
        <v>0</v>
      </c>
      <c r="W31">
        <v>0</v>
      </c>
      <c r="X31">
        <f t="shared" si="1"/>
        <v>5</v>
      </c>
      <c r="Y31">
        <v>3</v>
      </c>
      <c r="Z31">
        <v>3.5</v>
      </c>
      <c r="AA31">
        <v>3.2</v>
      </c>
      <c r="AB31" s="6">
        <v>1.7142857142857142</v>
      </c>
      <c r="AC31">
        <v>0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5</v>
      </c>
      <c r="AK31">
        <v>0</v>
      </c>
      <c r="AL31">
        <v>2</v>
      </c>
      <c r="AM31">
        <v>0</v>
      </c>
      <c r="AN31">
        <v>0</v>
      </c>
      <c r="AO31">
        <v>4</v>
      </c>
      <c r="AP31">
        <v>0</v>
      </c>
      <c r="AQ31">
        <v>4</v>
      </c>
      <c r="AR31">
        <f t="shared" si="3"/>
        <v>3</v>
      </c>
      <c r="AS31" s="6">
        <v>0</v>
      </c>
      <c r="AT31">
        <v>0</v>
      </c>
      <c r="AU31">
        <v>0</v>
      </c>
      <c r="AV31">
        <v>1.6</v>
      </c>
      <c r="AW31">
        <f t="shared" si="4"/>
        <v>1</v>
      </c>
      <c r="AX31">
        <f t="shared" si="5"/>
        <v>20</v>
      </c>
      <c r="AY31">
        <f t="shared" si="6"/>
        <v>120</v>
      </c>
      <c r="AZ31">
        <f t="shared" si="7"/>
        <v>2.5847767857142858</v>
      </c>
      <c r="BA31" s="6">
        <v>310.17321428571432</v>
      </c>
      <c r="BB31">
        <f t="shared" si="8"/>
        <v>102</v>
      </c>
      <c r="BC31" s="6">
        <v>271.17321428571427</v>
      </c>
      <c r="BD31" s="9">
        <f t="shared" si="9"/>
        <v>2.6585609243697479</v>
      </c>
    </row>
    <row r="32" spans="1:56" ht="30">
      <c r="A32">
        <v>30</v>
      </c>
      <c r="B32" s="16" t="s">
        <v>61</v>
      </c>
      <c r="C32">
        <v>2.75</v>
      </c>
      <c r="D32">
        <v>0</v>
      </c>
      <c r="E32" s="6">
        <v>1.1666666666666667</v>
      </c>
      <c r="F32">
        <v>2.5</v>
      </c>
      <c r="G32">
        <v>1</v>
      </c>
      <c r="H32" s="20">
        <v>2.34375</v>
      </c>
      <c r="I32" s="20">
        <v>0</v>
      </c>
      <c r="J32" s="20">
        <v>2.5</v>
      </c>
      <c r="K32">
        <v>2</v>
      </c>
      <c r="L32">
        <v>4</v>
      </c>
      <c r="M32">
        <v>4</v>
      </c>
      <c r="N32">
        <v>0</v>
      </c>
      <c r="O32">
        <f t="shared" si="0"/>
        <v>9</v>
      </c>
      <c r="P32" s="20">
        <v>4</v>
      </c>
      <c r="Q32">
        <v>4</v>
      </c>
      <c r="R32">
        <v>2.75</v>
      </c>
      <c r="S32">
        <v>1.5</v>
      </c>
      <c r="T32">
        <v>4</v>
      </c>
      <c r="U32">
        <v>3.5</v>
      </c>
      <c r="V32">
        <v>2</v>
      </c>
      <c r="W32">
        <v>0</v>
      </c>
      <c r="X32">
        <f t="shared" si="1"/>
        <v>7</v>
      </c>
      <c r="Y32">
        <v>1.9</v>
      </c>
      <c r="Z32">
        <v>2.375</v>
      </c>
      <c r="AA32">
        <v>2.4</v>
      </c>
      <c r="AB32" s="6">
        <v>1.7142857142857142</v>
      </c>
      <c r="AC32">
        <v>0</v>
      </c>
      <c r="AD32">
        <v>3</v>
      </c>
      <c r="AE32">
        <v>4</v>
      </c>
      <c r="AF32">
        <v>4</v>
      </c>
      <c r="AG32">
        <v>4</v>
      </c>
      <c r="AH32">
        <v>0</v>
      </c>
      <c r="AI32">
        <v>0</v>
      </c>
      <c r="AJ32">
        <f t="shared" si="2"/>
        <v>8</v>
      </c>
      <c r="AK32">
        <v>3</v>
      </c>
      <c r="AL32">
        <v>3.75</v>
      </c>
      <c r="AM32">
        <v>0</v>
      </c>
      <c r="AN32">
        <v>4</v>
      </c>
      <c r="AO32">
        <v>0</v>
      </c>
      <c r="AP32">
        <v>0</v>
      </c>
      <c r="AQ32">
        <v>0</v>
      </c>
      <c r="AR32">
        <f t="shared" si="3"/>
        <v>3</v>
      </c>
      <c r="AS32" s="6">
        <v>3</v>
      </c>
      <c r="AT32">
        <v>0</v>
      </c>
      <c r="AU32">
        <v>0</v>
      </c>
      <c r="AV32">
        <v>2.4000000000000004</v>
      </c>
      <c r="AW32">
        <f t="shared" si="4"/>
        <v>2</v>
      </c>
      <c r="AX32">
        <f t="shared" si="5"/>
        <v>29</v>
      </c>
      <c r="AY32">
        <f t="shared" si="6"/>
        <v>174</v>
      </c>
      <c r="AZ32">
        <f t="shared" si="7"/>
        <v>2.8810242200328413</v>
      </c>
      <c r="BA32" s="6">
        <v>501.29821428571438</v>
      </c>
      <c r="BB32">
        <f t="shared" si="8"/>
        <v>147</v>
      </c>
      <c r="BC32" s="6">
        <v>419.84821428571428</v>
      </c>
      <c r="BD32" s="9">
        <f t="shared" si="9"/>
        <v>2.8561103012633624</v>
      </c>
    </row>
    <row r="33" spans="1:56" ht="30">
      <c r="A33">
        <v>31</v>
      </c>
      <c r="B33" s="16" t="s">
        <v>37</v>
      </c>
      <c r="C33">
        <v>1</v>
      </c>
      <c r="D33">
        <v>4</v>
      </c>
      <c r="E33" s="6">
        <v>0.83333333333333337</v>
      </c>
      <c r="F33">
        <v>4</v>
      </c>
      <c r="G33">
        <v>2.5</v>
      </c>
      <c r="H33" s="20">
        <v>1.53125</v>
      </c>
      <c r="I33" s="20">
        <v>0</v>
      </c>
      <c r="J33" s="20">
        <v>1.5</v>
      </c>
      <c r="K33">
        <v>2.25</v>
      </c>
      <c r="L33">
        <v>4</v>
      </c>
      <c r="M33">
        <v>4</v>
      </c>
      <c r="N33">
        <v>2</v>
      </c>
      <c r="O33">
        <f t="shared" si="0"/>
        <v>10</v>
      </c>
      <c r="P33" s="20">
        <v>1.6</v>
      </c>
      <c r="Q33">
        <v>4</v>
      </c>
      <c r="R33">
        <v>3.25</v>
      </c>
      <c r="S33">
        <v>2.5</v>
      </c>
      <c r="T33">
        <v>0</v>
      </c>
      <c r="U33">
        <v>1</v>
      </c>
      <c r="V33">
        <v>0</v>
      </c>
      <c r="W33">
        <v>4</v>
      </c>
      <c r="X33">
        <f t="shared" si="1"/>
        <v>6</v>
      </c>
      <c r="Y33">
        <v>2.9</v>
      </c>
      <c r="Z33">
        <v>2.375</v>
      </c>
      <c r="AA33">
        <v>3.2</v>
      </c>
      <c r="AB33" s="6">
        <v>2.2857142857142856</v>
      </c>
      <c r="AC33">
        <v>0</v>
      </c>
      <c r="AD33">
        <v>2</v>
      </c>
      <c r="AE33">
        <v>4</v>
      </c>
      <c r="AF33">
        <v>4</v>
      </c>
      <c r="AG33">
        <v>4</v>
      </c>
      <c r="AH33">
        <v>4</v>
      </c>
      <c r="AI33">
        <v>0</v>
      </c>
      <c r="AJ33">
        <f t="shared" si="2"/>
        <v>9</v>
      </c>
      <c r="AK33">
        <v>3</v>
      </c>
      <c r="AL33">
        <v>3.5</v>
      </c>
      <c r="AM33">
        <v>4</v>
      </c>
      <c r="AN33">
        <v>4</v>
      </c>
      <c r="AO33">
        <v>4</v>
      </c>
      <c r="AP33">
        <v>0</v>
      </c>
      <c r="AQ33">
        <v>4</v>
      </c>
      <c r="AR33">
        <f t="shared" si="3"/>
        <v>6</v>
      </c>
      <c r="AS33" s="6">
        <v>3</v>
      </c>
      <c r="AT33">
        <v>4</v>
      </c>
      <c r="AU33">
        <v>0</v>
      </c>
      <c r="AV33">
        <v>3.8000000000000003</v>
      </c>
      <c r="AW33">
        <f t="shared" si="4"/>
        <v>3</v>
      </c>
      <c r="AX33">
        <f t="shared" si="5"/>
        <v>34</v>
      </c>
      <c r="AY33">
        <f t="shared" si="6"/>
        <v>204</v>
      </c>
      <c r="AZ33">
        <f t="shared" si="7"/>
        <v>3.1183911064425773</v>
      </c>
      <c r="BA33" s="6">
        <v>636.15178571428578</v>
      </c>
      <c r="BB33">
        <f t="shared" si="8"/>
        <v>177</v>
      </c>
      <c r="BC33" s="6">
        <v>554.70178571428562</v>
      </c>
      <c r="BD33" s="9">
        <f t="shared" si="9"/>
        <v>3.1339083938660206</v>
      </c>
    </row>
    <row r="34" spans="1:56" ht="45">
      <c r="A34">
        <v>32</v>
      </c>
      <c r="B34" s="16" t="s">
        <v>105</v>
      </c>
      <c r="C34">
        <v>1</v>
      </c>
      <c r="D34">
        <v>0</v>
      </c>
      <c r="E34" s="6">
        <v>0.66666666666666663</v>
      </c>
      <c r="F34">
        <v>2.5</v>
      </c>
      <c r="G34">
        <v>0</v>
      </c>
      <c r="H34" s="20">
        <v>2.375</v>
      </c>
      <c r="I34" s="20">
        <v>0</v>
      </c>
      <c r="J34" s="20">
        <v>2.5</v>
      </c>
      <c r="K34">
        <v>2</v>
      </c>
      <c r="L34">
        <v>4</v>
      </c>
      <c r="M34">
        <v>0</v>
      </c>
      <c r="N34">
        <v>0</v>
      </c>
      <c r="O34">
        <f t="shared" si="0"/>
        <v>6</v>
      </c>
      <c r="P34" s="20">
        <v>4</v>
      </c>
      <c r="Q34">
        <v>4</v>
      </c>
      <c r="R34">
        <v>3</v>
      </c>
      <c r="S34">
        <v>2</v>
      </c>
      <c r="T34">
        <v>4</v>
      </c>
      <c r="U34">
        <v>3.5</v>
      </c>
      <c r="V34">
        <v>1.5</v>
      </c>
      <c r="W34">
        <v>0</v>
      </c>
      <c r="X34">
        <f t="shared" si="1"/>
        <v>7</v>
      </c>
      <c r="Y34">
        <v>0</v>
      </c>
      <c r="Z34">
        <v>1</v>
      </c>
      <c r="AA34">
        <v>2.4</v>
      </c>
      <c r="AB34" s="6">
        <v>1.7142857142857142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f t="shared" si="3"/>
        <v>0</v>
      </c>
      <c r="AS34" s="6">
        <v>2</v>
      </c>
      <c r="AT34">
        <v>0</v>
      </c>
      <c r="AU34">
        <v>0</v>
      </c>
      <c r="AV34">
        <v>1.4</v>
      </c>
      <c r="AW34">
        <f t="shared" si="4"/>
        <v>2</v>
      </c>
      <c r="AX34">
        <f t="shared" si="5"/>
        <v>19</v>
      </c>
      <c r="AY34">
        <f t="shared" si="6"/>
        <v>114</v>
      </c>
      <c r="AZ34">
        <f t="shared" si="7"/>
        <v>2.5029448621553887</v>
      </c>
      <c r="BA34" s="6">
        <v>285.33571428571429</v>
      </c>
      <c r="BB34">
        <f t="shared" si="8"/>
        <v>87</v>
      </c>
      <c r="BC34" s="6">
        <v>209.13571428571427</v>
      </c>
      <c r="BD34" s="9">
        <f t="shared" si="9"/>
        <v>2.4038587848932673</v>
      </c>
    </row>
    <row r="35" spans="1:56" ht="30">
      <c r="A35">
        <v>33</v>
      </c>
      <c r="B35" s="16" t="s">
        <v>103</v>
      </c>
      <c r="C35">
        <v>1</v>
      </c>
      <c r="D35">
        <v>0</v>
      </c>
      <c r="E35" s="6">
        <v>0</v>
      </c>
      <c r="F35">
        <v>1.5</v>
      </c>
      <c r="G35">
        <v>4</v>
      </c>
      <c r="H35" s="20">
        <v>0.9375</v>
      </c>
      <c r="I35" s="20">
        <v>0</v>
      </c>
      <c r="J35" s="20">
        <v>0</v>
      </c>
      <c r="K35">
        <v>2.5</v>
      </c>
      <c r="L35">
        <v>4</v>
      </c>
      <c r="M35">
        <v>4</v>
      </c>
      <c r="N35">
        <v>0</v>
      </c>
      <c r="O35">
        <f t="shared" si="0"/>
        <v>6</v>
      </c>
      <c r="P35" s="20">
        <v>0.8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f t="shared" si="1"/>
        <v>1</v>
      </c>
      <c r="Y35">
        <v>0</v>
      </c>
      <c r="Z35">
        <v>1</v>
      </c>
      <c r="AA35">
        <v>0.8</v>
      </c>
      <c r="AB35" s="6">
        <v>2.2857142857142856</v>
      </c>
      <c r="AC35">
        <v>3.5</v>
      </c>
      <c r="AD35">
        <v>3</v>
      </c>
      <c r="AE35">
        <v>0</v>
      </c>
      <c r="AF35">
        <v>0</v>
      </c>
      <c r="AG35">
        <v>0</v>
      </c>
      <c r="AH35">
        <v>2.5</v>
      </c>
      <c r="AI35">
        <v>0</v>
      </c>
      <c r="AJ35">
        <f t="shared" si="2"/>
        <v>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f t="shared" si="3"/>
        <v>0</v>
      </c>
      <c r="AS35" s="6">
        <v>1.3333333333333333</v>
      </c>
      <c r="AT35">
        <v>4</v>
      </c>
      <c r="AU35">
        <v>0</v>
      </c>
      <c r="AV35">
        <v>2.4</v>
      </c>
      <c r="AW35">
        <f t="shared" si="4"/>
        <v>3</v>
      </c>
      <c r="AX35">
        <f t="shared" si="5"/>
        <v>15</v>
      </c>
      <c r="AY35">
        <f t="shared" si="6"/>
        <v>90</v>
      </c>
      <c r="AZ35">
        <f t="shared" si="7"/>
        <v>2.7037698412698412</v>
      </c>
      <c r="BA35" s="6">
        <v>243.33928571428572</v>
      </c>
      <c r="BB35">
        <f t="shared" si="8"/>
        <v>78</v>
      </c>
      <c r="BC35" s="6">
        <v>214.7392857142857</v>
      </c>
      <c r="BD35" s="9">
        <f t="shared" si="9"/>
        <v>2.7530677655677653</v>
      </c>
    </row>
    <row r="36" spans="1:56" ht="30">
      <c r="A36">
        <v>34</v>
      </c>
      <c r="B36" s="16" t="s">
        <v>79</v>
      </c>
      <c r="C36">
        <v>1</v>
      </c>
      <c r="D36">
        <v>0</v>
      </c>
      <c r="E36" s="6">
        <v>1.6666666666666667</v>
      </c>
      <c r="F36">
        <v>4</v>
      </c>
      <c r="G36">
        <v>2.5</v>
      </c>
      <c r="H36" s="20">
        <v>1.65625</v>
      </c>
      <c r="I36" s="20">
        <v>0</v>
      </c>
      <c r="J36" s="20">
        <v>1.5</v>
      </c>
      <c r="K36">
        <v>1</v>
      </c>
      <c r="L36">
        <v>4</v>
      </c>
      <c r="M36">
        <v>4</v>
      </c>
      <c r="N36">
        <v>0</v>
      </c>
      <c r="O36">
        <f t="shared" si="0"/>
        <v>9</v>
      </c>
      <c r="P36" s="20">
        <v>2.6667200000000002</v>
      </c>
      <c r="Q36">
        <v>4</v>
      </c>
      <c r="R36">
        <v>3.25</v>
      </c>
      <c r="S36">
        <v>1</v>
      </c>
      <c r="T36">
        <v>4</v>
      </c>
      <c r="U36">
        <v>3.5</v>
      </c>
      <c r="V36">
        <v>0</v>
      </c>
      <c r="W36">
        <v>0</v>
      </c>
      <c r="X36">
        <f t="shared" si="1"/>
        <v>6</v>
      </c>
      <c r="Y36">
        <v>0.8</v>
      </c>
      <c r="Z36">
        <v>2.25</v>
      </c>
      <c r="AA36">
        <v>2.4</v>
      </c>
      <c r="AB36" s="6">
        <v>1.7142857142857142</v>
      </c>
      <c r="AC36">
        <v>0</v>
      </c>
      <c r="AD36">
        <v>3</v>
      </c>
      <c r="AE36">
        <v>0</v>
      </c>
      <c r="AF36">
        <v>0</v>
      </c>
      <c r="AG36">
        <v>0</v>
      </c>
      <c r="AH36">
        <v>2</v>
      </c>
      <c r="AI36">
        <v>0</v>
      </c>
      <c r="AJ36">
        <f t="shared" si="2"/>
        <v>5</v>
      </c>
      <c r="AK36">
        <v>3</v>
      </c>
      <c r="AL36">
        <v>3.5</v>
      </c>
      <c r="AM36">
        <v>0</v>
      </c>
      <c r="AN36">
        <v>4</v>
      </c>
      <c r="AO36">
        <v>4</v>
      </c>
      <c r="AP36">
        <v>0</v>
      </c>
      <c r="AQ36">
        <v>4</v>
      </c>
      <c r="AR36">
        <f t="shared" si="3"/>
        <v>5</v>
      </c>
      <c r="AS36" s="6">
        <v>2</v>
      </c>
      <c r="AT36">
        <v>0</v>
      </c>
      <c r="AU36">
        <v>0</v>
      </c>
      <c r="AV36">
        <v>3.9000000000000004</v>
      </c>
      <c r="AW36">
        <f t="shared" si="4"/>
        <v>2</v>
      </c>
      <c r="AX36">
        <f t="shared" si="5"/>
        <v>27</v>
      </c>
      <c r="AY36">
        <f t="shared" si="6"/>
        <v>162</v>
      </c>
      <c r="AZ36">
        <f t="shared" si="7"/>
        <v>2.8260711992945331</v>
      </c>
      <c r="BA36" s="6">
        <v>457.82353428571435</v>
      </c>
      <c r="BB36">
        <f t="shared" si="8"/>
        <v>138</v>
      </c>
      <c r="BC36" s="6">
        <v>384.87337428571431</v>
      </c>
      <c r="BD36" s="9">
        <f t="shared" si="9"/>
        <v>2.7889374948240166</v>
      </c>
    </row>
    <row r="37" spans="1:56" ht="30">
      <c r="A37">
        <v>35</v>
      </c>
      <c r="B37" s="16" t="s">
        <v>81</v>
      </c>
      <c r="C37">
        <v>1</v>
      </c>
      <c r="D37">
        <v>0</v>
      </c>
      <c r="E37" s="6">
        <v>0</v>
      </c>
      <c r="F37">
        <v>4</v>
      </c>
      <c r="G37">
        <v>2.5</v>
      </c>
      <c r="H37" s="20">
        <v>2.34375</v>
      </c>
      <c r="I37" s="20">
        <v>0</v>
      </c>
      <c r="J37" s="20">
        <v>4</v>
      </c>
      <c r="K37">
        <v>3.5</v>
      </c>
      <c r="L37">
        <v>4</v>
      </c>
      <c r="M37">
        <v>4</v>
      </c>
      <c r="N37">
        <v>4</v>
      </c>
      <c r="O37">
        <f t="shared" si="0"/>
        <v>9</v>
      </c>
      <c r="P37" s="20">
        <v>3.7333600000000007</v>
      </c>
      <c r="Q37">
        <v>0</v>
      </c>
      <c r="R37">
        <v>3.5</v>
      </c>
      <c r="S37">
        <v>2.5</v>
      </c>
      <c r="T37">
        <v>4</v>
      </c>
      <c r="U37">
        <v>3.5</v>
      </c>
      <c r="V37">
        <v>3.5</v>
      </c>
      <c r="W37">
        <v>0</v>
      </c>
      <c r="X37">
        <f t="shared" si="1"/>
        <v>6</v>
      </c>
      <c r="Y37">
        <v>0</v>
      </c>
      <c r="Z37">
        <v>1</v>
      </c>
      <c r="AA37">
        <v>1.6</v>
      </c>
      <c r="AB37" s="6">
        <v>1.1428571428571428</v>
      </c>
      <c r="AC37">
        <v>0</v>
      </c>
      <c r="AD37">
        <v>2</v>
      </c>
      <c r="AE37">
        <v>0</v>
      </c>
      <c r="AF37">
        <v>2</v>
      </c>
      <c r="AG37">
        <v>4</v>
      </c>
      <c r="AH37">
        <v>4</v>
      </c>
      <c r="AI37">
        <v>0</v>
      </c>
      <c r="AJ37">
        <f t="shared" si="2"/>
        <v>7</v>
      </c>
      <c r="AK37">
        <v>0</v>
      </c>
      <c r="AL37">
        <v>2</v>
      </c>
      <c r="AM37">
        <v>0</v>
      </c>
      <c r="AN37">
        <v>4</v>
      </c>
      <c r="AO37">
        <v>4</v>
      </c>
      <c r="AP37">
        <v>0</v>
      </c>
      <c r="AQ37">
        <v>4</v>
      </c>
      <c r="AR37">
        <f t="shared" si="3"/>
        <v>4</v>
      </c>
      <c r="AS37" s="6">
        <v>2</v>
      </c>
      <c r="AT37">
        <v>0</v>
      </c>
      <c r="AU37">
        <v>0</v>
      </c>
      <c r="AV37">
        <v>2.4</v>
      </c>
      <c r="AW37">
        <f t="shared" si="4"/>
        <v>2</v>
      </c>
      <c r="AX37">
        <f t="shared" si="5"/>
        <v>28</v>
      </c>
      <c r="AY37">
        <f t="shared" si="6"/>
        <v>168</v>
      </c>
      <c r="AZ37">
        <f t="shared" si="7"/>
        <v>3.0078559693877551</v>
      </c>
      <c r="BA37" s="6">
        <v>505.31980285714286</v>
      </c>
      <c r="BB37">
        <f t="shared" si="8"/>
        <v>144</v>
      </c>
      <c r="BC37" s="6">
        <v>429.91972285714286</v>
      </c>
      <c r="BD37" s="9">
        <f t="shared" si="9"/>
        <v>2.9855536309523809</v>
      </c>
    </row>
    <row r="38" spans="1:56" ht="30">
      <c r="A38">
        <v>36</v>
      </c>
      <c r="B38" s="16" t="s">
        <v>95</v>
      </c>
      <c r="C38">
        <v>1</v>
      </c>
      <c r="D38">
        <v>0</v>
      </c>
      <c r="E38" s="6">
        <v>0</v>
      </c>
      <c r="F38">
        <v>0</v>
      </c>
      <c r="G38">
        <v>2.5</v>
      </c>
      <c r="H38" s="20">
        <v>2.96875</v>
      </c>
      <c r="I38" s="20">
        <v>4</v>
      </c>
      <c r="J38" s="20">
        <v>4</v>
      </c>
      <c r="K38">
        <v>2.25</v>
      </c>
      <c r="L38">
        <v>0</v>
      </c>
      <c r="M38">
        <v>4</v>
      </c>
      <c r="N38">
        <v>0</v>
      </c>
      <c r="O38">
        <f t="shared" si="0"/>
        <v>7</v>
      </c>
      <c r="P38" s="20">
        <v>4</v>
      </c>
      <c r="Q38">
        <v>0</v>
      </c>
      <c r="R38">
        <v>1.25</v>
      </c>
      <c r="S38">
        <v>3.5</v>
      </c>
      <c r="T38">
        <v>4</v>
      </c>
      <c r="U38">
        <v>3.5</v>
      </c>
      <c r="V38">
        <v>3.5</v>
      </c>
      <c r="W38">
        <v>0</v>
      </c>
      <c r="X38">
        <f t="shared" si="1"/>
        <v>6</v>
      </c>
      <c r="Y38">
        <v>0</v>
      </c>
      <c r="Z38">
        <v>0</v>
      </c>
      <c r="AA38">
        <v>0</v>
      </c>
      <c r="AB38" s="6">
        <v>1.1428571428571428</v>
      </c>
      <c r="AC38">
        <v>0</v>
      </c>
      <c r="AD38">
        <v>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2</v>
      </c>
      <c r="AK38">
        <v>0</v>
      </c>
      <c r="AL38">
        <v>0</v>
      </c>
      <c r="AM38">
        <v>4</v>
      </c>
      <c r="AN38">
        <v>0</v>
      </c>
      <c r="AO38">
        <v>0</v>
      </c>
      <c r="AP38">
        <v>0</v>
      </c>
      <c r="AQ38">
        <v>0</v>
      </c>
      <c r="AR38">
        <f t="shared" si="3"/>
        <v>1</v>
      </c>
      <c r="AS38" s="6">
        <v>0</v>
      </c>
      <c r="AT38">
        <v>0</v>
      </c>
      <c r="AU38">
        <v>0</v>
      </c>
      <c r="AV38">
        <v>1.6</v>
      </c>
      <c r="AW38">
        <f t="shared" si="4"/>
        <v>1</v>
      </c>
      <c r="AX38">
        <f t="shared" si="5"/>
        <v>17</v>
      </c>
      <c r="AY38">
        <f t="shared" si="6"/>
        <v>102</v>
      </c>
      <c r="AZ38">
        <f t="shared" si="7"/>
        <v>2.9536239495798324</v>
      </c>
      <c r="BA38" s="6">
        <v>301.26964285714291</v>
      </c>
      <c r="BB38">
        <f t="shared" si="8"/>
        <v>81</v>
      </c>
      <c r="BC38" s="6">
        <v>237.21964285714287</v>
      </c>
      <c r="BD38" s="9">
        <f t="shared" si="9"/>
        <v>2.9286375661375663</v>
      </c>
    </row>
    <row r="39" spans="1:56" ht="30">
      <c r="A39">
        <v>37</v>
      </c>
      <c r="B39" s="16" t="s">
        <v>87</v>
      </c>
      <c r="C39">
        <v>1</v>
      </c>
      <c r="D39">
        <v>4</v>
      </c>
      <c r="E39" s="6">
        <v>0</v>
      </c>
      <c r="F39">
        <v>0</v>
      </c>
      <c r="G39">
        <v>0</v>
      </c>
      <c r="H39" s="20">
        <v>1.03125</v>
      </c>
      <c r="I39" s="20">
        <v>0</v>
      </c>
      <c r="J39" s="20">
        <v>1</v>
      </c>
      <c r="K39">
        <v>3</v>
      </c>
      <c r="L39">
        <v>0</v>
      </c>
      <c r="M39">
        <v>4</v>
      </c>
      <c r="N39">
        <v>2</v>
      </c>
      <c r="O39">
        <f t="shared" si="0"/>
        <v>7</v>
      </c>
      <c r="P39" s="20">
        <v>0.8</v>
      </c>
      <c r="Q39">
        <v>0</v>
      </c>
      <c r="R39">
        <v>0</v>
      </c>
      <c r="S39">
        <v>2</v>
      </c>
      <c r="T39">
        <v>0</v>
      </c>
      <c r="U39">
        <v>1</v>
      </c>
      <c r="V39">
        <v>0</v>
      </c>
      <c r="W39">
        <v>0</v>
      </c>
      <c r="X39">
        <f t="shared" si="1"/>
        <v>2</v>
      </c>
      <c r="Y39">
        <v>0.8</v>
      </c>
      <c r="Z39">
        <v>1</v>
      </c>
      <c r="AA39">
        <v>1.6</v>
      </c>
      <c r="AB39" s="6">
        <v>1.7142857142857142</v>
      </c>
      <c r="AC39">
        <v>0</v>
      </c>
      <c r="AD39">
        <v>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4</v>
      </c>
      <c r="AK39">
        <v>0</v>
      </c>
      <c r="AL39">
        <v>2</v>
      </c>
      <c r="AM39">
        <v>0</v>
      </c>
      <c r="AN39">
        <v>4</v>
      </c>
      <c r="AO39">
        <v>4</v>
      </c>
      <c r="AP39">
        <v>0</v>
      </c>
      <c r="AQ39">
        <v>4</v>
      </c>
      <c r="AR39">
        <f t="shared" si="3"/>
        <v>4</v>
      </c>
      <c r="AS39" s="6">
        <v>2</v>
      </c>
      <c r="AT39">
        <v>0</v>
      </c>
      <c r="AU39">
        <v>0</v>
      </c>
      <c r="AV39">
        <v>0</v>
      </c>
      <c r="AW39">
        <f t="shared" si="4"/>
        <v>1</v>
      </c>
      <c r="AX39">
        <f t="shared" si="5"/>
        <v>18</v>
      </c>
      <c r="AY39">
        <f t="shared" si="6"/>
        <v>108</v>
      </c>
      <c r="AZ39">
        <f t="shared" si="7"/>
        <v>2.4414186507936511</v>
      </c>
      <c r="BA39" s="6">
        <v>263.67321428571432</v>
      </c>
      <c r="BB39">
        <f t="shared" si="8"/>
        <v>99</v>
      </c>
      <c r="BC39" s="6">
        <v>246.27321428571429</v>
      </c>
      <c r="BD39" s="9">
        <f t="shared" si="9"/>
        <v>2.4876082251082252</v>
      </c>
    </row>
    <row r="40" spans="1:56" ht="45">
      <c r="A40">
        <v>38</v>
      </c>
      <c r="B40" s="16" t="s">
        <v>29</v>
      </c>
      <c r="C40">
        <v>1</v>
      </c>
      <c r="D40">
        <v>4</v>
      </c>
      <c r="E40" s="6">
        <v>1.1666666666666667</v>
      </c>
      <c r="F40">
        <v>4</v>
      </c>
      <c r="G40">
        <v>1.5</v>
      </c>
      <c r="H40" s="20">
        <v>2.78125</v>
      </c>
      <c r="I40" s="20">
        <v>0</v>
      </c>
      <c r="J40" s="20">
        <v>2.5</v>
      </c>
      <c r="K40">
        <v>3.5</v>
      </c>
      <c r="L40">
        <v>4</v>
      </c>
      <c r="M40">
        <v>4</v>
      </c>
      <c r="N40">
        <v>2</v>
      </c>
      <c r="O40">
        <f t="shared" si="0"/>
        <v>11</v>
      </c>
      <c r="P40" s="20">
        <v>3.8000000000000003</v>
      </c>
      <c r="Q40">
        <v>4</v>
      </c>
      <c r="R40">
        <v>2.5</v>
      </c>
      <c r="S40">
        <v>1</v>
      </c>
      <c r="T40">
        <v>4</v>
      </c>
      <c r="U40">
        <v>3.5</v>
      </c>
      <c r="V40">
        <v>2.5</v>
      </c>
      <c r="W40">
        <v>0</v>
      </c>
      <c r="X40">
        <f t="shared" si="1"/>
        <v>7</v>
      </c>
      <c r="Y40">
        <v>0.8</v>
      </c>
      <c r="Z40">
        <v>2.75</v>
      </c>
      <c r="AA40">
        <v>2.4</v>
      </c>
      <c r="AB40" s="6">
        <v>2.2857142857142856</v>
      </c>
      <c r="AC40">
        <v>0</v>
      </c>
      <c r="AD40">
        <v>3.5</v>
      </c>
      <c r="AE40">
        <v>4</v>
      </c>
      <c r="AF40">
        <v>4</v>
      </c>
      <c r="AG40">
        <v>4</v>
      </c>
      <c r="AH40">
        <v>0</v>
      </c>
      <c r="AI40">
        <v>0</v>
      </c>
      <c r="AJ40">
        <f t="shared" si="2"/>
        <v>7</v>
      </c>
      <c r="AK40">
        <v>3.75</v>
      </c>
      <c r="AL40">
        <v>3.75</v>
      </c>
      <c r="AM40">
        <v>4</v>
      </c>
      <c r="AN40">
        <v>4</v>
      </c>
      <c r="AO40">
        <v>4</v>
      </c>
      <c r="AP40">
        <v>0</v>
      </c>
      <c r="AQ40">
        <v>0</v>
      </c>
      <c r="AR40">
        <f t="shared" si="3"/>
        <v>5</v>
      </c>
      <c r="AS40" s="6">
        <v>2</v>
      </c>
      <c r="AT40">
        <v>0</v>
      </c>
      <c r="AU40">
        <v>0</v>
      </c>
      <c r="AV40">
        <v>2.1</v>
      </c>
      <c r="AW40">
        <f t="shared" si="4"/>
        <v>2</v>
      </c>
      <c r="AX40">
        <f t="shared" si="5"/>
        <v>32</v>
      </c>
      <c r="AY40">
        <f t="shared" si="6"/>
        <v>192</v>
      </c>
      <c r="AZ40">
        <f t="shared" si="7"/>
        <v>3.0963634672619045</v>
      </c>
      <c r="BA40" s="6">
        <v>594.50178571428569</v>
      </c>
      <c r="BB40">
        <f t="shared" si="8"/>
        <v>165</v>
      </c>
      <c r="BC40" s="6">
        <v>518.30178571428564</v>
      </c>
      <c r="BD40" s="9">
        <f t="shared" si="9"/>
        <v>3.1412229437229433</v>
      </c>
    </row>
    <row r="41" spans="1:56" ht="30">
      <c r="A41">
        <v>39</v>
      </c>
      <c r="B41" s="16" t="s">
        <v>88</v>
      </c>
      <c r="C41">
        <v>1</v>
      </c>
      <c r="D41">
        <v>4</v>
      </c>
      <c r="E41" s="6">
        <v>0</v>
      </c>
      <c r="F41">
        <v>2.5</v>
      </c>
      <c r="G41">
        <v>4</v>
      </c>
      <c r="H41" s="20">
        <v>2.8125</v>
      </c>
      <c r="I41" s="20">
        <v>4</v>
      </c>
      <c r="J41" s="20">
        <v>4</v>
      </c>
      <c r="K41">
        <v>2.25</v>
      </c>
      <c r="L41">
        <v>4</v>
      </c>
      <c r="M41">
        <v>4</v>
      </c>
      <c r="N41">
        <v>2</v>
      </c>
      <c r="O41">
        <f t="shared" si="0"/>
        <v>11</v>
      </c>
      <c r="P41" s="20">
        <v>4</v>
      </c>
      <c r="Q41">
        <v>4</v>
      </c>
      <c r="R41">
        <v>1.5</v>
      </c>
      <c r="S41">
        <v>2</v>
      </c>
      <c r="T41">
        <v>4</v>
      </c>
      <c r="U41">
        <v>3.5</v>
      </c>
      <c r="V41">
        <v>3.5</v>
      </c>
      <c r="W41">
        <v>0</v>
      </c>
      <c r="X41">
        <f t="shared" si="1"/>
        <v>7</v>
      </c>
      <c r="Y41">
        <v>1.6</v>
      </c>
      <c r="Z41">
        <v>1</v>
      </c>
      <c r="AA41">
        <v>3.2</v>
      </c>
      <c r="AB41" s="6">
        <v>2.2857142857142856</v>
      </c>
      <c r="AC41">
        <v>3.5</v>
      </c>
      <c r="AD41">
        <v>2</v>
      </c>
      <c r="AE41">
        <v>0</v>
      </c>
      <c r="AF41">
        <v>2</v>
      </c>
      <c r="AG41">
        <v>4</v>
      </c>
      <c r="AH41">
        <v>2.5</v>
      </c>
      <c r="AI41">
        <v>4</v>
      </c>
      <c r="AJ41">
        <f t="shared" si="2"/>
        <v>10</v>
      </c>
      <c r="AK41">
        <v>0</v>
      </c>
      <c r="AL41">
        <v>2</v>
      </c>
      <c r="AM41">
        <v>0</v>
      </c>
      <c r="AN41">
        <v>4</v>
      </c>
      <c r="AO41">
        <v>4</v>
      </c>
      <c r="AP41">
        <v>0</v>
      </c>
      <c r="AQ41">
        <v>4</v>
      </c>
      <c r="AR41">
        <f t="shared" si="3"/>
        <v>4</v>
      </c>
      <c r="AS41" s="6">
        <v>1.3333333333333333</v>
      </c>
      <c r="AT41">
        <v>0</v>
      </c>
      <c r="AU41">
        <v>0</v>
      </c>
      <c r="AV41">
        <v>0.8</v>
      </c>
      <c r="AW41">
        <f t="shared" si="4"/>
        <v>1</v>
      </c>
      <c r="AX41">
        <f t="shared" si="5"/>
        <v>33</v>
      </c>
      <c r="AY41">
        <f t="shared" si="6"/>
        <v>198</v>
      </c>
      <c r="AZ41">
        <f t="shared" si="7"/>
        <v>3.0085317460317458</v>
      </c>
      <c r="BA41" s="6">
        <v>595.68928571428569</v>
      </c>
      <c r="BB41">
        <f t="shared" si="8"/>
        <v>174</v>
      </c>
      <c r="BC41" s="6">
        <v>521.78928571428571</v>
      </c>
      <c r="BD41" s="9">
        <f t="shared" si="9"/>
        <v>2.9987889983579636</v>
      </c>
    </row>
    <row r="42" spans="1:56" ht="30">
      <c r="A42">
        <v>40</v>
      </c>
      <c r="B42" s="16" t="s">
        <v>35</v>
      </c>
      <c r="C42">
        <v>1</v>
      </c>
      <c r="D42">
        <v>4</v>
      </c>
      <c r="E42" s="6">
        <v>3</v>
      </c>
      <c r="F42">
        <v>4</v>
      </c>
      <c r="G42">
        <v>4</v>
      </c>
      <c r="H42" s="20">
        <v>2.1875</v>
      </c>
      <c r="I42" s="20">
        <v>0</v>
      </c>
      <c r="J42" s="20">
        <v>4</v>
      </c>
      <c r="K42">
        <v>2.25</v>
      </c>
      <c r="L42">
        <v>4</v>
      </c>
      <c r="M42">
        <v>4</v>
      </c>
      <c r="N42">
        <v>4</v>
      </c>
      <c r="O42">
        <f t="shared" si="0"/>
        <v>11</v>
      </c>
      <c r="P42" s="20">
        <v>3</v>
      </c>
      <c r="Q42">
        <v>4</v>
      </c>
      <c r="R42">
        <v>0.5</v>
      </c>
      <c r="S42">
        <v>3</v>
      </c>
      <c r="T42">
        <v>4</v>
      </c>
      <c r="U42">
        <v>3.5</v>
      </c>
      <c r="V42">
        <v>3.5</v>
      </c>
      <c r="W42">
        <v>4</v>
      </c>
      <c r="X42">
        <f t="shared" si="1"/>
        <v>7</v>
      </c>
      <c r="Y42">
        <v>1.9</v>
      </c>
      <c r="Z42">
        <v>2.375</v>
      </c>
      <c r="AA42">
        <v>2.4</v>
      </c>
      <c r="AB42" s="6">
        <v>2.2857142857142856</v>
      </c>
      <c r="AC42">
        <v>4</v>
      </c>
      <c r="AD42">
        <v>3.5</v>
      </c>
      <c r="AE42">
        <v>4</v>
      </c>
      <c r="AF42">
        <v>4</v>
      </c>
      <c r="AG42">
        <v>4</v>
      </c>
      <c r="AH42">
        <v>4</v>
      </c>
      <c r="AI42">
        <v>4</v>
      </c>
      <c r="AJ42">
        <f t="shared" si="2"/>
        <v>11</v>
      </c>
      <c r="AK42">
        <v>2.75</v>
      </c>
      <c r="AL42">
        <v>3.25</v>
      </c>
      <c r="AM42">
        <v>4</v>
      </c>
      <c r="AN42">
        <v>4</v>
      </c>
      <c r="AO42">
        <v>4</v>
      </c>
      <c r="AP42">
        <v>3.75</v>
      </c>
      <c r="AQ42">
        <v>4</v>
      </c>
      <c r="AR42">
        <f t="shared" si="3"/>
        <v>7</v>
      </c>
      <c r="AS42" s="6">
        <v>2.9166666666666665</v>
      </c>
      <c r="AT42">
        <v>4</v>
      </c>
      <c r="AU42">
        <v>4</v>
      </c>
      <c r="AV42">
        <v>2.4</v>
      </c>
      <c r="AW42">
        <f t="shared" si="4"/>
        <v>4</v>
      </c>
      <c r="AX42">
        <f t="shared" si="5"/>
        <v>40</v>
      </c>
      <c r="AY42">
        <f t="shared" si="6"/>
        <v>240</v>
      </c>
      <c r="AZ42">
        <f t="shared" si="7"/>
        <v>3.4366220238095244</v>
      </c>
      <c r="BA42" s="6">
        <v>824.78928571428582</v>
      </c>
      <c r="BB42">
        <f t="shared" si="8"/>
        <v>207</v>
      </c>
      <c r="BC42" s="6">
        <v>708.33928571428578</v>
      </c>
      <c r="BD42" s="9">
        <f t="shared" si="9"/>
        <v>3.4219289164941342</v>
      </c>
    </row>
    <row r="43" spans="1:56" ht="45">
      <c r="A43">
        <v>41</v>
      </c>
      <c r="B43" s="16" t="s">
        <v>102</v>
      </c>
      <c r="C43">
        <v>1</v>
      </c>
      <c r="D43">
        <v>0</v>
      </c>
      <c r="E43" s="6">
        <v>0</v>
      </c>
      <c r="F43">
        <v>0</v>
      </c>
      <c r="G43">
        <v>2.5</v>
      </c>
      <c r="H43" s="20">
        <v>1.75</v>
      </c>
      <c r="I43" s="20">
        <v>0</v>
      </c>
      <c r="J43" s="20">
        <v>2.5</v>
      </c>
      <c r="K43">
        <v>2.5</v>
      </c>
      <c r="L43">
        <v>0</v>
      </c>
      <c r="M43">
        <v>0</v>
      </c>
      <c r="N43">
        <v>0</v>
      </c>
      <c r="O43">
        <f t="shared" si="0"/>
        <v>5</v>
      </c>
      <c r="P43" s="20">
        <v>4</v>
      </c>
      <c r="Q43">
        <v>0</v>
      </c>
      <c r="R43">
        <v>2.5</v>
      </c>
      <c r="S43">
        <v>1</v>
      </c>
      <c r="T43">
        <v>4</v>
      </c>
      <c r="U43">
        <v>3.5</v>
      </c>
      <c r="V43">
        <v>3.5</v>
      </c>
      <c r="W43">
        <v>0</v>
      </c>
      <c r="X43">
        <f t="shared" si="1"/>
        <v>6</v>
      </c>
      <c r="Y43">
        <v>0</v>
      </c>
      <c r="Z43">
        <v>1</v>
      </c>
      <c r="AA43">
        <v>0.8</v>
      </c>
      <c r="AB43" s="6">
        <v>1.1428571428571428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3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f t="shared" si="3"/>
        <v>1</v>
      </c>
      <c r="AS43" s="6">
        <v>0</v>
      </c>
      <c r="AT43">
        <v>0</v>
      </c>
      <c r="AU43">
        <v>0</v>
      </c>
      <c r="AV43">
        <v>2.2999999999999998</v>
      </c>
      <c r="AW43">
        <f t="shared" si="4"/>
        <v>1</v>
      </c>
      <c r="AX43">
        <f t="shared" si="5"/>
        <v>16</v>
      </c>
      <c r="AY43">
        <f t="shared" si="6"/>
        <v>96</v>
      </c>
      <c r="AZ43">
        <f t="shared" si="7"/>
        <v>2.3745535714285713</v>
      </c>
      <c r="BA43" s="6">
        <v>227.95714285714286</v>
      </c>
      <c r="BB43">
        <f t="shared" si="8"/>
        <v>75</v>
      </c>
      <c r="BC43" s="6">
        <v>165.55714285714285</v>
      </c>
      <c r="BD43" s="9">
        <f t="shared" si="9"/>
        <v>2.2074285714285713</v>
      </c>
    </row>
    <row r="44" spans="1:56" ht="30">
      <c r="A44">
        <v>42</v>
      </c>
      <c r="B44" s="16" t="s">
        <v>47</v>
      </c>
      <c r="C44">
        <v>1</v>
      </c>
      <c r="D44">
        <v>4</v>
      </c>
      <c r="E44" s="6">
        <v>1</v>
      </c>
      <c r="F44">
        <v>2.5</v>
      </c>
      <c r="G44">
        <v>1.5</v>
      </c>
      <c r="H44" s="20">
        <v>2.625</v>
      </c>
      <c r="I44" s="20">
        <v>0</v>
      </c>
      <c r="J44" s="20">
        <v>1.5</v>
      </c>
      <c r="K44">
        <v>3.5</v>
      </c>
      <c r="L44">
        <v>4</v>
      </c>
      <c r="M44">
        <v>4</v>
      </c>
      <c r="N44">
        <v>0</v>
      </c>
      <c r="O44">
        <f t="shared" si="0"/>
        <v>10</v>
      </c>
      <c r="P44" s="20">
        <v>4</v>
      </c>
      <c r="Q44">
        <v>4</v>
      </c>
      <c r="R44">
        <v>2.5</v>
      </c>
      <c r="S44">
        <v>3</v>
      </c>
      <c r="T44">
        <v>4</v>
      </c>
      <c r="U44">
        <v>3.5</v>
      </c>
      <c r="V44">
        <v>2</v>
      </c>
      <c r="W44">
        <v>0</v>
      </c>
      <c r="X44">
        <f t="shared" si="1"/>
        <v>7</v>
      </c>
      <c r="Y44">
        <v>0</v>
      </c>
      <c r="Z44">
        <v>2.875</v>
      </c>
      <c r="AA44">
        <v>1.6</v>
      </c>
      <c r="AB44" s="6">
        <v>2.2857142857142856</v>
      </c>
      <c r="AC44">
        <v>3.5</v>
      </c>
      <c r="AD44">
        <v>2</v>
      </c>
      <c r="AE44">
        <v>0</v>
      </c>
      <c r="AF44">
        <v>4</v>
      </c>
      <c r="AG44">
        <v>4</v>
      </c>
      <c r="AH44">
        <v>2.5</v>
      </c>
      <c r="AI44">
        <v>0</v>
      </c>
      <c r="AJ44">
        <f t="shared" si="2"/>
        <v>8</v>
      </c>
      <c r="AK44">
        <v>0</v>
      </c>
      <c r="AL44">
        <v>2</v>
      </c>
      <c r="AM44">
        <v>4</v>
      </c>
      <c r="AN44">
        <v>4</v>
      </c>
      <c r="AO44">
        <v>4</v>
      </c>
      <c r="AP44">
        <v>0</v>
      </c>
      <c r="AQ44">
        <v>4</v>
      </c>
      <c r="AR44">
        <f t="shared" si="3"/>
        <v>5</v>
      </c>
      <c r="AS44" s="6">
        <v>1.3333333333333333</v>
      </c>
      <c r="AT44">
        <v>4</v>
      </c>
      <c r="AU44">
        <v>0</v>
      </c>
      <c r="AV44">
        <v>2.2999999999999998</v>
      </c>
      <c r="AW44">
        <f t="shared" si="4"/>
        <v>3</v>
      </c>
      <c r="AX44">
        <f t="shared" si="5"/>
        <v>33</v>
      </c>
      <c r="AY44">
        <f t="shared" si="6"/>
        <v>198</v>
      </c>
      <c r="AZ44">
        <f t="shared" si="7"/>
        <v>2.9399711399711395</v>
      </c>
      <c r="BA44" s="6">
        <v>582.11428571428564</v>
      </c>
      <c r="BB44">
        <f t="shared" si="8"/>
        <v>168</v>
      </c>
      <c r="BC44" s="6">
        <v>490.21428571428567</v>
      </c>
      <c r="BD44" s="9">
        <f t="shared" si="9"/>
        <v>2.9179421768707479</v>
      </c>
    </row>
    <row r="45" spans="1:56" ht="30">
      <c r="A45">
        <v>43</v>
      </c>
      <c r="B45" s="16" t="s">
        <v>52</v>
      </c>
      <c r="C45">
        <v>1</v>
      </c>
      <c r="D45">
        <v>0</v>
      </c>
      <c r="E45" s="6">
        <v>2.8333333333333335</v>
      </c>
      <c r="F45">
        <v>4</v>
      </c>
      <c r="G45">
        <v>4</v>
      </c>
      <c r="H45" s="20">
        <v>2.6875</v>
      </c>
      <c r="I45" s="20">
        <v>0</v>
      </c>
      <c r="J45" s="20">
        <v>4</v>
      </c>
      <c r="K45">
        <v>2.75</v>
      </c>
      <c r="L45">
        <v>4</v>
      </c>
      <c r="M45">
        <v>4</v>
      </c>
      <c r="N45">
        <v>2</v>
      </c>
      <c r="O45">
        <f t="shared" si="0"/>
        <v>10</v>
      </c>
      <c r="P45" s="20">
        <v>3.2</v>
      </c>
      <c r="Q45">
        <v>4</v>
      </c>
      <c r="R45">
        <v>3.75</v>
      </c>
      <c r="S45">
        <v>3</v>
      </c>
      <c r="T45">
        <v>4</v>
      </c>
      <c r="U45">
        <v>3.5</v>
      </c>
      <c r="V45">
        <v>3.5</v>
      </c>
      <c r="W45">
        <v>4</v>
      </c>
      <c r="X45">
        <f t="shared" si="1"/>
        <v>8</v>
      </c>
      <c r="Y45">
        <v>1.4</v>
      </c>
      <c r="Z45">
        <v>2.5</v>
      </c>
      <c r="AA45">
        <v>2.4</v>
      </c>
      <c r="AB45" s="6">
        <v>3.5714285714285716</v>
      </c>
      <c r="AC45">
        <v>3.5</v>
      </c>
      <c r="AD45">
        <v>3</v>
      </c>
      <c r="AE45">
        <v>4</v>
      </c>
      <c r="AF45">
        <v>4</v>
      </c>
      <c r="AG45">
        <v>4</v>
      </c>
      <c r="AH45">
        <v>4</v>
      </c>
      <c r="AI45">
        <v>4</v>
      </c>
      <c r="AJ45">
        <f t="shared" si="2"/>
        <v>11</v>
      </c>
      <c r="AK45">
        <v>3.5</v>
      </c>
      <c r="AL45">
        <v>3.75</v>
      </c>
      <c r="AM45">
        <v>4</v>
      </c>
      <c r="AN45">
        <v>4</v>
      </c>
      <c r="AO45">
        <v>4</v>
      </c>
      <c r="AP45">
        <v>0</v>
      </c>
      <c r="AQ45">
        <v>4</v>
      </c>
      <c r="AR45">
        <f t="shared" si="3"/>
        <v>6</v>
      </c>
      <c r="AS45" s="6">
        <v>3.583333333333333</v>
      </c>
      <c r="AT45">
        <v>4</v>
      </c>
      <c r="AU45">
        <v>0</v>
      </c>
      <c r="AV45">
        <v>3.7</v>
      </c>
      <c r="AW45">
        <f t="shared" si="4"/>
        <v>3</v>
      </c>
      <c r="AX45">
        <f t="shared" si="5"/>
        <v>38</v>
      </c>
      <c r="AY45">
        <f t="shared" si="6"/>
        <v>228</v>
      </c>
      <c r="AZ45">
        <f t="shared" si="7"/>
        <v>3.4506735588972428</v>
      </c>
      <c r="BA45" s="6">
        <v>786.75357142857138</v>
      </c>
      <c r="BB45">
        <f t="shared" si="8"/>
        <v>195</v>
      </c>
      <c r="BC45" s="6">
        <v>666.05357142857144</v>
      </c>
      <c r="BD45" s="9">
        <f t="shared" si="9"/>
        <v>3.415659340659341</v>
      </c>
    </row>
    <row r="46" spans="1:56" ht="60">
      <c r="A46">
        <v>44</v>
      </c>
      <c r="B46" s="16" t="s">
        <v>90</v>
      </c>
      <c r="C46">
        <v>2.75</v>
      </c>
      <c r="D46">
        <v>0</v>
      </c>
      <c r="E46" s="6">
        <v>1.8333333333333333</v>
      </c>
      <c r="F46">
        <v>2.5</v>
      </c>
      <c r="G46">
        <v>2.5</v>
      </c>
      <c r="H46" s="20">
        <v>0.875</v>
      </c>
      <c r="I46" s="20">
        <v>0</v>
      </c>
      <c r="J46" s="20">
        <v>1</v>
      </c>
      <c r="K46">
        <v>3</v>
      </c>
      <c r="L46">
        <v>4</v>
      </c>
      <c r="M46">
        <v>4</v>
      </c>
      <c r="N46">
        <v>0</v>
      </c>
      <c r="O46">
        <f t="shared" si="0"/>
        <v>8</v>
      </c>
      <c r="P46" s="20">
        <v>0.8</v>
      </c>
      <c r="Q46">
        <v>4</v>
      </c>
      <c r="R46">
        <v>1.25</v>
      </c>
      <c r="S46">
        <v>0</v>
      </c>
      <c r="T46">
        <v>0</v>
      </c>
      <c r="U46">
        <v>1</v>
      </c>
      <c r="V46">
        <v>0</v>
      </c>
      <c r="W46">
        <v>0</v>
      </c>
      <c r="X46">
        <f t="shared" si="1"/>
        <v>3</v>
      </c>
      <c r="Y46">
        <v>1.5</v>
      </c>
      <c r="Z46">
        <v>1.625</v>
      </c>
      <c r="AA46">
        <v>1.6</v>
      </c>
      <c r="AB46" s="6">
        <v>3.4285714285714284</v>
      </c>
      <c r="AC46">
        <v>0</v>
      </c>
      <c r="AD46">
        <v>3</v>
      </c>
      <c r="AE46">
        <v>0</v>
      </c>
      <c r="AF46">
        <v>2</v>
      </c>
      <c r="AG46">
        <v>4</v>
      </c>
      <c r="AH46">
        <v>2</v>
      </c>
      <c r="AI46">
        <v>0</v>
      </c>
      <c r="AJ46">
        <f t="shared" si="2"/>
        <v>8</v>
      </c>
      <c r="AK46">
        <v>0</v>
      </c>
      <c r="AL46">
        <v>2</v>
      </c>
      <c r="AM46">
        <v>0</v>
      </c>
      <c r="AN46">
        <v>4</v>
      </c>
      <c r="AO46">
        <v>0</v>
      </c>
      <c r="AP46">
        <v>0</v>
      </c>
      <c r="AQ46">
        <v>4</v>
      </c>
      <c r="AR46">
        <f t="shared" si="3"/>
        <v>3</v>
      </c>
      <c r="AS46" s="6">
        <v>3.083333333333333</v>
      </c>
      <c r="AT46">
        <v>4</v>
      </c>
      <c r="AU46">
        <v>0</v>
      </c>
      <c r="AV46">
        <v>0.8</v>
      </c>
      <c r="AW46">
        <f t="shared" si="4"/>
        <v>2</v>
      </c>
      <c r="AX46">
        <f t="shared" si="5"/>
        <v>24</v>
      </c>
      <c r="AY46">
        <f t="shared" si="6"/>
        <v>144</v>
      </c>
      <c r="AZ46">
        <f t="shared" si="7"/>
        <v>2.7727182539682542</v>
      </c>
      <c r="BA46" s="6">
        <v>399.2714285714286</v>
      </c>
      <c r="BB46">
        <f t="shared" si="8"/>
        <v>129</v>
      </c>
      <c r="BC46" s="6">
        <v>354.47142857142853</v>
      </c>
      <c r="BD46" s="9">
        <f t="shared" si="9"/>
        <v>2.7478405315614616</v>
      </c>
    </row>
    <row r="47" spans="1:56" ht="45">
      <c r="A47">
        <v>45</v>
      </c>
      <c r="B47" s="16" t="s">
        <v>58</v>
      </c>
      <c r="C47">
        <v>1</v>
      </c>
      <c r="D47">
        <v>0</v>
      </c>
      <c r="E47" s="6">
        <v>0</v>
      </c>
      <c r="F47">
        <v>4</v>
      </c>
      <c r="G47">
        <v>1.5</v>
      </c>
      <c r="H47" s="20">
        <v>2.40625</v>
      </c>
      <c r="I47" s="20">
        <v>0</v>
      </c>
      <c r="J47" s="20">
        <v>2.5</v>
      </c>
      <c r="K47">
        <v>3.75</v>
      </c>
      <c r="L47">
        <v>4</v>
      </c>
      <c r="M47">
        <v>4</v>
      </c>
      <c r="N47">
        <v>0</v>
      </c>
      <c r="O47">
        <f t="shared" si="0"/>
        <v>8</v>
      </c>
      <c r="P47" s="20">
        <v>3.2</v>
      </c>
      <c r="Q47">
        <v>4</v>
      </c>
      <c r="R47">
        <v>3.5</v>
      </c>
      <c r="S47">
        <v>4</v>
      </c>
      <c r="T47">
        <v>4</v>
      </c>
      <c r="U47">
        <v>3.5</v>
      </c>
      <c r="V47">
        <v>1.5</v>
      </c>
      <c r="W47">
        <v>0</v>
      </c>
      <c r="X47">
        <f t="shared" si="1"/>
        <v>7</v>
      </c>
      <c r="Y47">
        <v>0</v>
      </c>
      <c r="Z47">
        <v>2.875</v>
      </c>
      <c r="AA47">
        <v>1.6</v>
      </c>
      <c r="AB47" s="6">
        <v>1.7142857142857142</v>
      </c>
      <c r="AC47">
        <v>3.5</v>
      </c>
      <c r="AD47">
        <v>2</v>
      </c>
      <c r="AE47">
        <v>0</v>
      </c>
      <c r="AF47">
        <v>4</v>
      </c>
      <c r="AG47">
        <v>4</v>
      </c>
      <c r="AH47">
        <v>2.5</v>
      </c>
      <c r="AI47">
        <v>0</v>
      </c>
      <c r="AJ47">
        <f t="shared" si="2"/>
        <v>8</v>
      </c>
      <c r="AK47">
        <v>0</v>
      </c>
      <c r="AL47">
        <v>2</v>
      </c>
      <c r="AM47">
        <v>4</v>
      </c>
      <c r="AN47">
        <v>4</v>
      </c>
      <c r="AO47">
        <v>0</v>
      </c>
      <c r="AP47">
        <v>0</v>
      </c>
      <c r="AQ47">
        <v>4</v>
      </c>
      <c r="AR47">
        <f t="shared" si="3"/>
        <v>4</v>
      </c>
      <c r="AS47" s="6">
        <v>2</v>
      </c>
      <c r="AT47">
        <v>4</v>
      </c>
      <c r="AU47">
        <v>0</v>
      </c>
      <c r="AV47">
        <v>3</v>
      </c>
      <c r="AW47">
        <f t="shared" si="4"/>
        <v>3</v>
      </c>
      <c r="AX47">
        <f t="shared" si="5"/>
        <v>30</v>
      </c>
      <c r="AY47">
        <f t="shared" si="6"/>
        <v>180</v>
      </c>
      <c r="AZ47">
        <f t="shared" si="7"/>
        <v>3.0681845238095238</v>
      </c>
      <c r="BA47" s="6">
        <v>552.27321428571429</v>
      </c>
      <c r="BB47">
        <f t="shared" si="8"/>
        <v>150</v>
      </c>
      <c r="BC47" s="6">
        <v>454.17321428571427</v>
      </c>
      <c r="BD47" s="9">
        <f t="shared" si="9"/>
        <v>3.0278214285714284</v>
      </c>
    </row>
    <row r="48" spans="1:56" ht="30">
      <c r="A48">
        <v>46</v>
      </c>
      <c r="B48" s="16" t="s">
        <v>27</v>
      </c>
      <c r="C48">
        <v>1</v>
      </c>
      <c r="D48">
        <v>0</v>
      </c>
      <c r="E48" s="6">
        <v>1.6666666666666667</v>
      </c>
      <c r="F48">
        <v>1.5</v>
      </c>
      <c r="G48">
        <v>4</v>
      </c>
      <c r="H48" s="20">
        <v>3.15625</v>
      </c>
      <c r="I48" s="20">
        <v>4</v>
      </c>
      <c r="J48" s="20">
        <v>4</v>
      </c>
      <c r="K48">
        <v>2.5</v>
      </c>
      <c r="L48">
        <v>4</v>
      </c>
      <c r="M48">
        <v>4</v>
      </c>
      <c r="N48">
        <v>4</v>
      </c>
      <c r="O48">
        <f t="shared" si="0"/>
        <v>11</v>
      </c>
      <c r="P48" s="20">
        <v>4</v>
      </c>
      <c r="Q48">
        <v>4</v>
      </c>
      <c r="R48">
        <v>1.5</v>
      </c>
      <c r="S48">
        <v>2.5</v>
      </c>
      <c r="T48">
        <v>4</v>
      </c>
      <c r="U48">
        <v>1</v>
      </c>
      <c r="V48">
        <v>3.5</v>
      </c>
      <c r="W48">
        <v>0</v>
      </c>
      <c r="X48">
        <f t="shared" si="1"/>
        <v>7</v>
      </c>
      <c r="Y48">
        <v>0</v>
      </c>
      <c r="Z48">
        <v>0</v>
      </c>
      <c r="AA48">
        <v>0.8</v>
      </c>
      <c r="AB48" s="6">
        <v>1.1428571428571428</v>
      </c>
      <c r="AC48">
        <v>0</v>
      </c>
      <c r="AD48">
        <v>2</v>
      </c>
      <c r="AE48">
        <v>0</v>
      </c>
      <c r="AF48">
        <v>4</v>
      </c>
      <c r="AG48">
        <v>4</v>
      </c>
      <c r="AH48">
        <v>2.5</v>
      </c>
      <c r="AI48">
        <v>4</v>
      </c>
      <c r="AJ48">
        <f t="shared" si="2"/>
        <v>6</v>
      </c>
      <c r="AK48">
        <v>0</v>
      </c>
      <c r="AL48">
        <v>2</v>
      </c>
      <c r="AM48">
        <v>4</v>
      </c>
      <c r="AN48">
        <v>4</v>
      </c>
      <c r="AO48">
        <v>4</v>
      </c>
      <c r="AP48">
        <v>0</v>
      </c>
      <c r="AQ48">
        <v>4</v>
      </c>
      <c r="AR48">
        <f t="shared" si="3"/>
        <v>5</v>
      </c>
      <c r="AS48" s="6">
        <v>2</v>
      </c>
      <c r="AT48">
        <v>4</v>
      </c>
      <c r="AU48">
        <v>0</v>
      </c>
      <c r="AV48">
        <v>2.4</v>
      </c>
      <c r="AW48">
        <f t="shared" si="4"/>
        <v>3</v>
      </c>
      <c r="AX48">
        <f t="shared" si="5"/>
        <v>32</v>
      </c>
      <c r="AY48">
        <f t="shared" si="6"/>
        <v>192</v>
      </c>
      <c r="AZ48">
        <f t="shared" si="7"/>
        <v>3.0989304315476196</v>
      </c>
      <c r="BA48" s="6">
        <v>594.99464285714294</v>
      </c>
      <c r="BB48">
        <f t="shared" si="8"/>
        <v>162</v>
      </c>
      <c r="BC48" s="6">
        <v>508.29464285714283</v>
      </c>
      <c r="BD48" s="9">
        <f t="shared" si="9"/>
        <v>3.1376212522045854</v>
      </c>
    </row>
    <row r="49" spans="1:56" ht="45">
      <c r="A49">
        <v>47</v>
      </c>
      <c r="B49" s="16" t="s">
        <v>66</v>
      </c>
      <c r="C49">
        <v>2</v>
      </c>
      <c r="D49">
        <v>4</v>
      </c>
      <c r="E49" s="6">
        <v>1.3333333333333333</v>
      </c>
      <c r="F49">
        <v>2.5</v>
      </c>
      <c r="G49">
        <v>1.5</v>
      </c>
      <c r="H49" s="20">
        <v>1.625</v>
      </c>
      <c r="I49" s="20">
        <v>0</v>
      </c>
      <c r="J49" s="20">
        <v>1</v>
      </c>
      <c r="K49">
        <v>2.25</v>
      </c>
      <c r="L49">
        <v>4</v>
      </c>
      <c r="M49">
        <v>4</v>
      </c>
      <c r="N49">
        <v>2</v>
      </c>
      <c r="O49">
        <f t="shared" si="0"/>
        <v>11</v>
      </c>
      <c r="P49" s="20">
        <v>3.2</v>
      </c>
      <c r="Q49">
        <v>4</v>
      </c>
      <c r="R49">
        <v>3.25</v>
      </c>
      <c r="S49">
        <v>1.5</v>
      </c>
      <c r="T49">
        <v>4</v>
      </c>
      <c r="U49">
        <v>3.5</v>
      </c>
      <c r="V49">
        <v>1.5</v>
      </c>
      <c r="W49">
        <v>0</v>
      </c>
      <c r="X49">
        <f t="shared" si="1"/>
        <v>7</v>
      </c>
      <c r="Y49">
        <v>0.8</v>
      </c>
      <c r="Z49">
        <v>2.375</v>
      </c>
      <c r="AA49">
        <v>1.6</v>
      </c>
      <c r="AB49" s="6">
        <v>0.5714285714285714</v>
      </c>
      <c r="AC49">
        <v>3.5</v>
      </c>
      <c r="AD49">
        <v>3</v>
      </c>
      <c r="AE49">
        <v>0</v>
      </c>
      <c r="AF49">
        <v>0</v>
      </c>
      <c r="AG49">
        <v>4</v>
      </c>
      <c r="AH49">
        <v>4</v>
      </c>
      <c r="AI49">
        <v>4</v>
      </c>
      <c r="AJ49">
        <f t="shared" si="2"/>
        <v>7</v>
      </c>
      <c r="AK49">
        <v>0</v>
      </c>
      <c r="AL49">
        <v>2</v>
      </c>
      <c r="AM49">
        <v>4</v>
      </c>
      <c r="AN49">
        <v>4</v>
      </c>
      <c r="AO49">
        <v>0</v>
      </c>
      <c r="AP49">
        <v>0</v>
      </c>
      <c r="AQ49">
        <v>4</v>
      </c>
      <c r="AR49">
        <f t="shared" si="3"/>
        <v>4</v>
      </c>
      <c r="AS49" s="6">
        <v>1.1666666666666667</v>
      </c>
      <c r="AT49">
        <v>4</v>
      </c>
      <c r="AU49">
        <v>0</v>
      </c>
      <c r="AV49">
        <v>0</v>
      </c>
      <c r="AW49">
        <f t="shared" si="4"/>
        <v>2</v>
      </c>
      <c r="AX49">
        <f t="shared" si="5"/>
        <v>31</v>
      </c>
      <c r="AY49">
        <f t="shared" si="6"/>
        <v>186</v>
      </c>
      <c r="AZ49">
        <f t="shared" si="7"/>
        <v>2.9087557603686633</v>
      </c>
      <c r="BA49" s="6">
        <v>541.02857142857135</v>
      </c>
      <c r="BB49">
        <f t="shared" si="8"/>
        <v>159</v>
      </c>
      <c r="BC49" s="6">
        <v>462.67857142857144</v>
      </c>
      <c r="BD49" s="9">
        <f t="shared" si="9"/>
        <v>2.909928122192273</v>
      </c>
    </row>
    <row r="50" spans="1:56" ht="30">
      <c r="A50">
        <v>48</v>
      </c>
      <c r="B50" s="16" t="s">
        <v>50</v>
      </c>
      <c r="C50">
        <v>1</v>
      </c>
      <c r="D50">
        <v>4</v>
      </c>
      <c r="E50" s="6">
        <v>1.3333333333333333</v>
      </c>
      <c r="F50">
        <v>4</v>
      </c>
      <c r="G50">
        <v>4</v>
      </c>
      <c r="H50" s="20">
        <v>3.125</v>
      </c>
      <c r="I50" s="20">
        <v>4</v>
      </c>
      <c r="J50" s="20">
        <v>4</v>
      </c>
      <c r="K50">
        <v>2.5</v>
      </c>
      <c r="L50">
        <v>4</v>
      </c>
      <c r="M50">
        <v>4</v>
      </c>
      <c r="N50">
        <v>4</v>
      </c>
      <c r="O50">
        <f t="shared" si="0"/>
        <v>12</v>
      </c>
      <c r="P50" s="20">
        <v>2.88</v>
      </c>
      <c r="Q50">
        <v>4</v>
      </c>
      <c r="R50">
        <v>0.75</v>
      </c>
      <c r="S50">
        <v>3.5</v>
      </c>
      <c r="T50">
        <v>4</v>
      </c>
      <c r="U50">
        <v>3.5</v>
      </c>
      <c r="V50">
        <v>2</v>
      </c>
      <c r="W50">
        <v>0</v>
      </c>
      <c r="X50">
        <f t="shared" si="1"/>
        <v>6</v>
      </c>
      <c r="Y50">
        <v>2.7</v>
      </c>
      <c r="Z50">
        <v>1</v>
      </c>
      <c r="AA50">
        <v>3.2</v>
      </c>
      <c r="AB50" s="6">
        <v>2.2857142857142856</v>
      </c>
      <c r="AC50">
        <v>4</v>
      </c>
      <c r="AD50">
        <v>3.5</v>
      </c>
      <c r="AE50">
        <v>4</v>
      </c>
      <c r="AF50">
        <v>4</v>
      </c>
      <c r="AG50">
        <v>4</v>
      </c>
      <c r="AH50">
        <v>4</v>
      </c>
      <c r="AI50">
        <v>4</v>
      </c>
      <c r="AJ50">
        <f t="shared" si="2"/>
        <v>11</v>
      </c>
      <c r="AK50">
        <v>0</v>
      </c>
      <c r="AL50">
        <v>2</v>
      </c>
      <c r="AM50">
        <v>4</v>
      </c>
      <c r="AN50">
        <v>4</v>
      </c>
      <c r="AO50">
        <v>4</v>
      </c>
      <c r="AP50">
        <v>0</v>
      </c>
      <c r="AQ50">
        <v>4</v>
      </c>
      <c r="AR50">
        <f t="shared" si="3"/>
        <v>5</v>
      </c>
      <c r="AS50" s="6">
        <v>2</v>
      </c>
      <c r="AT50">
        <v>0</v>
      </c>
      <c r="AU50">
        <v>0</v>
      </c>
      <c r="AV50">
        <v>2.4</v>
      </c>
      <c r="AW50">
        <f t="shared" si="4"/>
        <v>2</v>
      </c>
      <c r="AX50">
        <f t="shared" si="5"/>
        <v>36</v>
      </c>
      <c r="AY50">
        <f t="shared" si="6"/>
        <v>216</v>
      </c>
      <c r="AZ50">
        <f t="shared" si="7"/>
        <v>3.3242791005291004</v>
      </c>
      <c r="BA50" s="6">
        <v>718.04428571428571</v>
      </c>
      <c r="BB50">
        <f t="shared" si="8"/>
        <v>192</v>
      </c>
      <c r="BC50" s="6">
        <v>642.95428571428579</v>
      </c>
      <c r="BD50" s="9">
        <f t="shared" si="9"/>
        <v>3.3487202380952383</v>
      </c>
    </row>
    <row r="51" spans="1:56" ht="30">
      <c r="A51">
        <v>49</v>
      </c>
      <c r="B51" s="16" t="s">
        <v>70</v>
      </c>
      <c r="C51">
        <v>1</v>
      </c>
      <c r="D51">
        <v>0</v>
      </c>
      <c r="E51" s="6">
        <v>0</v>
      </c>
      <c r="F51">
        <v>1.5</v>
      </c>
      <c r="G51">
        <v>1</v>
      </c>
      <c r="H51" s="20">
        <v>1.40625</v>
      </c>
      <c r="I51" s="20">
        <v>0</v>
      </c>
      <c r="J51" s="20">
        <v>1</v>
      </c>
      <c r="K51">
        <v>2</v>
      </c>
      <c r="L51">
        <v>4</v>
      </c>
      <c r="M51">
        <v>4</v>
      </c>
      <c r="N51">
        <v>4</v>
      </c>
      <c r="O51">
        <f t="shared" si="0"/>
        <v>9</v>
      </c>
      <c r="P51" s="20">
        <v>0.8</v>
      </c>
      <c r="Q51">
        <v>0</v>
      </c>
      <c r="R51">
        <v>1.5</v>
      </c>
      <c r="S51">
        <v>1</v>
      </c>
      <c r="T51">
        <v>0</v>
      </c>
      <c r="U51">
        <v>0</v>
      </c>
      <c r="V51">
        <v>0</v>
      </c>
      <c r="W51">
        <v>0</v>
      </c>
      <c r="X51">
        <f t="shared" si="1"/>
        <v>2</v>
      </c>
      <c r="Y51">
        <v>0</v>
      </c>
      <c r="Z51">
        <v>1</v>
      </c>
      <c r="AA51">
        <v>0.8</v>
      </c>
      <c r="AB51" s="6">
        <v>1.1428571428571428</v>
      </c>
      <c r="AC51">
        <v>0</v>
      </c>
      <c r="AD51">
        <v>3</v>
      </c>
      <c r="AE51">
        <v>4</v>
      </c>
      <c r="AF51">
        <v>0</v>
      </c>
      <c r="AG51">
        <v>4</v>
      </c>
      <c r="AH51">
        <v>2</v>
      </c>
      <c r="AI51">
        <v>0</v>
      </c>
      <c r="AJ51">
        <f t="shared" si="2"/>
        <v>6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0</v>
      </c>
      <c r="AQ51">
        <v>0</v>
      </c>
      <c r="AR51">
        <f t="shared" si="3"/>
        <v>1</v>
      </c>
      <c r="AS51" s="6">
        <v>0</v>
      </c>
      <c r="AT51">
        <v>0</v>
      </c>
      <c r="AU51">
        <v>0</v>
      </c>
      <c r="AV51">
        <v>2.4</v>
      </c>
      <c r="AW51">
        <f t="shared" si="4"/>
        <v>1</v>
      </c>
      <c r="AX51">
        <f t="shared" si="5"/>
        <v>19</v>
      </c>
      <c r="AY51">
        <f t="shared" si="6"/>
        <v>114</v>
      </c>
      <c r="AZ51">
        <f t="shared" si="7"/>
        <v>2.3973214285714288</v>
      </c>
      <c r="BA51" s="6">
        <v>273.29464285714289</v>
      </c>
      <c r="BB51">
        <f t="shared" si="8"/>
        <v>105</v>
      </c>
      <c r="BC51" s="6">
        <v>256.19464285714287</v>
      </c>
      <c r="BD51" s="9">
        <f t="shared" si="9"/>
        <v>2.4399489795918368</v>
      </c>
    </row>
    <row r="52" spans="1:56" ht="30">
      <c r="A52">
        <v>50</v>
      </c>
      <c r="B52" s="16" t="s">
        <v>75</v>
      </c>
      <c r="C52">
        <v>1</v>
      </c>
      <c r="D52">
        <v>0</v>
      </c>
      <c r="E52" s="6">
        <v>1</v>
      </c>
      <c r="F52">
        <v>2.5</v>
      </c>
      <c r="G52">
        <v>4</v>
      </c>
      <c r="H52" s="20">
        <v>3.46875</v>
      </c>
      <c r="I52" s="20">
        <v>4</v>
      </c>
      <c r="J52" s="20">
        <v>4</v>
      </c>
      <c r="K52">
        <v>2.75</v>
      </c>
      <c r="L52">
        <v>4</v>
      </c>
      <c r="M52">
        <v>4</v>
      </c>
      <c r="N52">
        <v>2</v>
      </c>
      <c r="O52">
        <f t="shared" si="0"/>
        <v>11</v>
      </c>
      <c r="P52" s="20">
        <v>4</v>
      </c>
      <c r="Q52">
        <v>4</v>
      </c>
      <c r="R52">
        <v>0.75</v>
      </c>
      <c r="S52">
        <v>3.5</v>
      </c>
      <c r="T52">
        <v>4</v>
      </c>
      <c r="U52">
        <v>3.5</v>
      </c>
      <c r="V52">
        <v>3.5</v>
      </c>
      <c r="W52">
        <v>0</v>
      </c>
      <c r="X52">
        <f t="shared" si="1"/>
        <v>6</v>
      </c>
      <c r="Y52">
        <v>0.8</v>
      </c>
      <c r="Z52">
        <v>1</v>
      </c>
      <c r="AA52">
        <v>1.6</v>
      </c>
      <c r="AB52" s="6">
        <v>1.7142857142857142</v>
      </c>
      <c r="AC52">
        <v>0</v>
      </c>
      <c r="AD52">
        <v>3</v>
      </c>
      <c r="AE52">
        <v>0</v>
      </c>
      <c r="AF52">
        <v>4</v>
      </c>
      <c r="AG52">
        <v>4</v>
      </c>
      <c r="AH52">
        <v>4</v>
      </c>
      <c r="AI52">
        <v>4</v>
      </c>
      <c r="AJ52">
        <f t="shared" si="2"/>
        <v>8</v>
      </c>
      <c r="AK52">
        <v>0</v>
      </c>
      <c r="AL52">
        <v>2</v>
      </c>
      <c r="AM52">
        <v>4</v>
      </c>
      <c r="AN52">
        <v>4</v>
      </c>
      <c r="AO52">
        <v>4</v>
      </c>
      <c r="AP52">
        <v>0</v>
      </c>
      <c r="AQ52">
        <v>4</v>
      </c>
      <c r="AR52">
        <f t="shared" si="3"/>
        <v>5</v>
      </c>
      <c r="AS52" s="6">
        <v>2</v>
      </c>
      <c r="AT52">
        <v>0</v>
      </c>
      <c r="AU52">
        <v>0</v>
      </c>
      <c r="AV52">
        <v>2.4</v>
      </c>
      <c r="AW52">
        <f t="shared" si="4"/>
        <v>2</v>
      </c>
      <c r="AX52">
        <f t="shared" si="5"/>
        <v>32</v>
      </c>
      <c r="AY52">
        <f t="shared" si="6"/>
        <v>192</v>
      </c>
      <c r="AZ52">
        <f t="shared" si="7"/>
        <v>3.2025948660714287</v>
      </c>
      <c r="BA52" s="6">
        <v>614.89821428571429</v>
      </c>
      <c r="BB52">
        <f t="shared" si="8"/>
        <v>168</v>
      </c>
      <c r="BC52" s="6">
        <v>531.94821428571436</v>
      </c>
      <c r="BD52" s="9">
        <f t="shared" si="9"/>
        <v>3.1663584183673472</v>
      </c>
    </row>
    <row r="53" spans="1:56" ht="30">
      <c r="A53">
        <v>51</v>
      </c>
      <c r="B53" s="16" t="s">
        <v>34</v>
      </c>
      <c r="C53">
        <v>1</v>
      </c>
      <c r="D53">
        <v>4</v>
      </c>
      <c r="E53" s="6">
        <v>2.8333333333333335</v>
      </c>
      <c r="F53">
        <v>4</v>
      </c>
      <c r="G53">
        <v>2.5</v>
      </c>
      <c r="H53" s="20">
        <v>2.09375</v>
      </c>
      <c r="I53" s="20">
        <v>0</v>
      </c>
      <c r="J53" s="20">
        <v>2.5</v>
      </c>
      <c r="K53">
        <v>2</v>
      </c>
      <c r="L53">
        <v>4</v>
      </c>
      <c r="M53">
        <v>4</v>
      </c>
      <c r="N53">
        <v>2</v>
      </c>
      <c r="O53">
        <f t="shared" si="0"/>
        <v>11</v>
      </c>
      <c r="P53" s="20">
        <v>3.84</v>
      </c>
      <c r="Q53">
        <v>4</v>
      </c>
      <c r="R53">
        <v>2.75</v>
      </c>
      <c r="S53">
        <v>2</v>
      </c>
      <c r="T53">
        <v>4</v>
      </c>
      <c r="U53">
        <v>3.5</v>
      </c>
      <c r="V53">
        <v>4</v>
      </c>
      <c r="W53">
        <v>0</v>
      </c>
      <c r="X53">
        <f t="shared" si="1"/>
        <v>7</v>
      </c>
      <c r="Y53">
        <v>3.5</v>
      </c>
      <c r="Z53">
        <v>3.375</v>
      </c>
      <c r="AA53">
        <v>3.2</v>
      </c>
      <c r="AB53" s="6">
        <v>2.2857142857142856</v>
      </c>
      <c r="AC53">
        <v>3.5</v>
      </c>
      <c r="AD53">
        <v>2</v>
      </c>
      <c r="AE53">
        <v>0</v>
      </c>
      <c r="AF53">
        <v>4</v>
      </c>
      <c r="AG53">
        <v>4</v>
      </c>
      <c r="AH53">
        <v>2.5</v>
      </c>
      <c r="AI53">
        <v>4</v>
      </c>
      <c r="AJ53">
        <f t="shared" si="2"/>
        <v>10</v>
      </c>
      <c r="AK53">
        <v>3</v>
      </c>
      <c r="AL53">
        <v>3.75</v>
      </c>
      <c r="AM53">
        <v>4</v>
      </c>
      <c r="AN53">
        <v>4</v>
      </c>
      <c r="AO53">
        <v>4</v>
      </c>
      <c r="AP53">
        <v>0</v>
      </c>
      <c r="AQ53">
        <v>4</v>
      </c>
      <c r="AR53">
        <f t="shared" si="3"/>
        <v>6</v>
      </c>
      <c r="AS53" s="6">
        <v>3.583333333333333</v>
      </c>
      <c r="AT53">
        <v>4</v>
      </c>
      <c r="AU53">
        <v>0</v>
      </c>
      <c r="AV53">
        <v>2.9</v>
      </c>
      <c r="AW53">
        <f t="shared" si="4"/>
        <v>3</v>
      </c>
      <c r="AX53">
        <f t="shared" si="5"/>
        <v>37</v>
      </c>
      <c r="AY53">
        <f t="shared" si="6"/>
        <v>222</v>
      </c>
      <c r="AZ53">
        <f t="shared" si="7"/>
        <v>3.2597602960102963</v>
      </c>
      <c r="BA53" s="6">
        <v>723.66678571428577</v>
      </c>
      <c r="BB53">
        <f t="shared" si="8"/>
        <v>192</v>
      </c>
      <c r="BC53" s="6">
        <v>619.94678571428574</v>
      </c>
      <c r="BD53" s="9">
        <f t="shared" si="9"/>
        <v>3.2288895089285714</v>
      </c>
    </row>
    <row r="54" spans="1:56" ht="30">
      <c r="A54">
        <v>52</v>
      </c>
      <c r="B54" s="16" t="s">
        <v>60</v>
      </c>
      <c r="C54">
        <v>1</v>
      </c>
      <c r="D54">
        <v>4</v>
      </c>
      <c r="E54" s="6">
        <v>1.8333333333333333</v>
      </c>
      <c r="F54">
        <v>4</v>
      </c>
      <c r="G54">
        <v>2.5</v>
      </c>
      <c r="H54" s="20">
        <v>2.28125</v>
      </c>
      <c r="I54" s="20">
        <v>0</v>
      </c>
      <c r="J54" s="20">
        <v>2.5</v>
      </c>
      <c r="K54">
        <v>2</v>
      </c>
      <c r="L54">
        <v>4</v>
      </c>
      <c r="M54">
        <v>4</v>
      </c>
      <c r="N54">
        <v>2</v>
      </c>
      <c r="O54">
        <f t="shared" si="0"/>
        <v>11</v>
      </c>
      <c r="P54" s="20">
        <v>3.7256800000000001</v>
      </c>
      <c r="Q54">
        <v>4</v>
      </c>
      <c r="R54">
        <v>3.75</v>
      </c>
      <c r="S54">
        <v>3.5</v>
      </c>
      <c r="T54">
        <v>4</v>
      </c>
      <c r="U54">
        <v>3.5</v>
      </c>
      <c r="V54">
        <v>2</v>
      </c>
      <c r="W54">
        <v>0</v>
      </c>
      <c r="X54">
        <f t="shared" si="1"/>
        <v>7</v>
      </c>
      <c r="Y54">
        <v>2.7</v>
      </c>
      <c r="Z54">
        <v>3.5</v>
      </c>
      <c r="AA54">
        <v>3.2</v>
      </c>
      <c r="AB54" s="6">
        <v>2.2857142857142856</v>
      </c>
      <c r="AC54">
        <v>3.5</v>
      </c>
      <c r="AD54">
        <v>2</v>
      </c>
      <c r="AE54">
        <v>0</v>
      </c>
      <c r="AF54">
        <v>4</v>
      </c>
      <c r="AG54">
        <v>4</v>
      </c>
      <c r="AH54">
        <v>4</v>
      </c>
      <c r="AI54">
        <v>4</v>
      </c>
      <c r="AJ54">
        <f t="shared" si="2"/>
        <v>10</v>
      </c>
      <c r="AK54">
        <v>0</v>
      </c>
      <c r="AL54">
        <v>2</v>
      </c>
      <c r="AM54">
        <v>0</v>
      </c>
      <c r="AN54">
        <v>4</v>
      </c>
      <c r="AO54">
        <v>4</v>
      </c>
      <c r="AP54">
        <v>0</v>
      </c>
      <c r="AQ54">
        <v>4</v>
      </c>
      <c r="AR54">
        <f t="shared" si="3"/>
        <v>4</v>
      </c>
      <c r="AS54" s="6">
        <v>2</v>
      </c>
      <c r="AT54">
        <v>4</v>
      </c>
      <c r="AU54">
        <v>0</v>
      </c>
      <c r="AV54">
        <v>2.4</v>
      </c>
      <c r="AW54">
        <f t="shared" si="4"/>
        <v>3</v>
      </c>
      <c r="AX54">
        <f t="shared" si="5"/>
        <v>35</v>
      </c>
      <c r="AY54">
        <f t="shared" si="6"/>
        <v>210</v>
      </c>
      <c r="AZ54">
        <f t="shared" si="7"/>
        <v>3.1478850748299325</v>
      </c>
      <c r="BA54" s="6">
        <v>661.0558657142858</v>
      </c>
      <c r="BB54">
        <f t="shared" si="8"/>
        <v>180</v>
      </c>
      <c r="BC54" s="6">
        <v>562.42882571428572</v>
      </c>
      <c r="BD54" s="9">
        <f t="shared" si="9"/>
        <v>3.1246045873015875</v>
      </c>
    </row>
    <row r="55" spans="1:56" ht="45">
      <c r="A55">
        <v>53</v>
      </c>
      <c r="B55" s="16" t="s">
        <v>94</v>
      </c>
      <c r="C55">
        <v>1</v>
      </c>
      <c r="D55">
        <v>0</v>
      </c>
      <c r="E55" s="6">
        <v>1.1666666666666667</v>
      </c>
      <c r="F55">
        <v>0</v>
      </c>
      <c r="G55">
        <v>2.5</v>
      </c>
      <c r="H55" s="20">
        <v>1.59375</v>
      </c>
      <c r="I55" s="20">
        <v>0</v>
      </c>
      <c r="J55" s="20">
        <v>4</v>
      </c>
      <c r="K55">
        <v>3</v>
      </c>
      <c r="L55">
        <v>4</v>
      </c>
      <c r="M55">
        <v>4</v>
      </c>
      <c r="N55">
        <v>0</v>
      </c>
      <c r="O55">
        <f t="shared" si="0"/>
        <v>8</v>
      </c>
      <c r="P55" s="20">
        <v>2.8000000000000003</v>
      </c>
      <c r="Q55">
        <v>0</v>
      </c>
      <c r="R55">
        <v>2.75</v>
      </c>
      <c r="S55">
        <v>2</v>
      </c>
      <c r="T55">
        <v>4</v>
      </c>
      <c r="U55">
        <v>3.5</v>
      </c>
      <c r="V55">
        <v>3.5</v>
      </c>
      <c r="W55">
        <v>0</v>
      </c>
      <c r="X55">
        <f t="shared" si="1"/>
        <v>6</v>
      </c>
      <c r="Y55">
        <v>0.8</v>
      </c>
      <c r="Z55">
        <v>1</v>
      </c>
      <c r="AA55">
        <v>1.6</v>
      </c>
      <c r="AB55" s="6">
        <v>1.1428571428571428</v>
      </c>
      <c r="AC55">
        <v>0</v>
      </c>
      <c r="AD55">
        <v>2</v>
      </c>
      <c r="AE55">
        <v>0</v>
      </c>
      <c r="AF55">
        <v>2</v>
      </c>
      <c r="AG55">
        <v>0</v>
      </c>
      <c r="AH55">
        <v>2</v>
      </c>
      <c r="AI55">
        <v>0</v>
      </c>
      <c r="AJ55">
        <f t="shared" si="2"/>
        <v>6</v>
      </c>
      <c r="AK55">
        <v>0</v>
      </c>
      <c r="AL55">
        <v>2</v>
      </c>
      <c r="AM55">
        <v>0</v>
      </c>
      <c r="AN55">
        <v>4</v>
      </c>
      <c r="AO55">
        <v>0</v>
      </c>
      <c r="AP55">
        <v>0</v>
      </c>
      <c r="AQ55">
        <v>4</v>
      </c>
      <c r="AR55">
        <f t="shared" si="3"/>
        <v>3</v>
      </c>
      <c r="AS55" s="6">
        <v>1.3333333333333333</v>
      </c>
      <c r="AT55">
        <v>0</v>
      </c>
      <c r="AU55">
        <v>0</v>
      </c>
      <c r="AV55">
        <v>2.4</v>
      </c>
      <c r="AW55">
        <f t="shared" si="4"/>
        <v>2</v>
      </c>
      <c r="AX55">
        <f t="shared" si="5"/>
        <v>25</v>
      </c>
      <c r="AY55">
        <f t="shared" si="6"/>
        <v>150</v>
      </c>
      <c r="AZ55">
        <f t="shared" si="7"/>
        <v>2.5634642857142862</v>
      </c>
      <c r="BA55" s="6">
        <v>384.51964285714291</v>
      </c>
      <c r="BB55">
        <f t="shared" si="8"/>
        <v>126</v>
      </c>
      <c r="BC55" s="6">
        <v>317.66964285714283</v>
      </c>
      <c r="BD55" s="9">
        <f t="shared" si="9"/>
        <v>2.5211876417233556</v>
      </c>
    </row>
    <row r="56" spans="1:56" ht="30">
      <c r="A56">
        <v>54</v>
      </c>
      <c r="B56" s="16" t="s">
        <v>54</v>
      </c>
      <c r="C56">
        <v>1</v>
      </c>
      <c r="D56">
        <v>4</v>
      </c>
      <c r="E56" s="6">
        <v>1</v>
      </c>
      <c r="F56">
        <v>2.5</v>
      </c>
      <c r="G56">
        <v>2.5</v>
      </c>
      <c r="H56" s="20">
        <v>2.125</v>
      </c>
      <c r="I56" s="20">
        <v>0</v>
      </c>
      <c r="J56" s="20">
        <v>2.5</v>
      </c>
      <c r="K56">
        <v>1.75</v>
      </c>
      <c r="L56">
        <v>4</v>
      </c>
      <c r="M56">
        <v>4</v>
      </c>
      <c r="N56">
        <v>0</v>
      </c>
      <c r="O56">
        <f t="shared" si="0"/>
        <v>10</v>
      </c>
      <c r="P56" s="20">
        <v>4</v>
      </c>
      <c r="Q56">
        <v>4</v>
      </c>
      <c r="R56">
        <v>1.25</v>
      </c>
      <c r="S56">
        <v>2</v>
      </c>
      <c r="T56">
        <v>4</v>
      </c>
      <c r="U56">
        <v>3.5</v>
      </c>
      <c r="V56">
        <v>1.5</v>
      </c>
      <c r="W56">
        <v>4</v>
      </c>
      <c r="X56">
        <f t="shared" si="1"/>
        <v>8</v>
      </c>
      <c r="Y56">
        <v>0</v>
      </c>
      <c r="Z56">
        <v>2.375</v>
      </c>
      <c r="AA56">
        <v>2.4</v>
      </c>
      <c r="AB56" s="6">
        <v>3.5714285714285716</v>
      </c>
      <c r="AC56">
        <v>0</v>
      </c>
      <c r="AD56">
        <v>3.5</v>
      </c>
      <c r="AE56">
        <v>0</v>
      </c>
      <c r="AF56">
        <v>4</v>
      </c>
      <c r="AG56">
        <v>4</v>
      </c>
      <c r="AH56">
        <v>4</v>
      </c>
      <c r="AI56">
        <v>0</v>
      </c>
      <c r="AJ56">
        <f t="shared" si="2"/>
        <v>7</v>
      </c>
      <c r="AK56">
        <v>0</v>
      </c>
      <c r="AL56">
        <v>2</v>
      </c>
      <c r="AM56">
        <v>4</v>
      </c>
      <c r="AN56">
        <v>4</v>
      </c>
      <c r="AO56">
        <v>4</v>
      </c>
      <c r="AP56">
        <v>0</v>
      </c>
      <c r="AQ56">
        <v>4</v>
      </c>
      <c r="AR56">
        <f t="shared" si="3"/>
        <v>5</v>
      </c>
      <c r="AS56" s="6">
        <v>2</v>
      </c>
      <c r="AT56">
        <v>4</v>
      </c>
      <c r="AU56">
        <v>0</v>
      </c>
      <c r="AV56">
        <v>2.1</v>
      </c>
      <c r="AW56">
        <f t="shared" si="4"/>
        <v>3</v>
      </c>
      <c r="AX56">
        <f t="shared" si="5"/>
        <v>33</v>
      </c>
      <c r="AY56">
        <f t="shared" si="6"/>
        <v>198</v>
      </c>
      <c r="AZ56">
        <f t="shared" si="7"/>
        <v>3.0173160173160167</v>
      </c>
      <c r="BA56" s="6">
        <v>597.42857142857133</v>
      </c>
      <c r="BB56">
        <f t="shared" si="8"/>
        <v>165</v>
      </c>
      <c r="BC56" s="6">
        <v>500.37857142857143</v>
      </c>
      <c r="BD56" s="9">
        <f t="shared" si="9"/>
        <v>3.0325974025974025</v>
      </c>
    </row>
    <row r="57" spans="1:56" ht="30">
      <c r="A57">
        <v>55</v>
      </c>
      <c r="B57" s="16" t="s">
        <v>38</v>
      </c>
      <c r="C57">
        <v>1</v>
      </c>
      <c r="D57">
        <v>0</v>
      </c>
      <c r="E57" s="6">
        <v>1.8333333333333333</v>
      </c>
      <c r="F57">
        <v>4</v>
      </c>
      <c r="G57">
        <v>4</v>
      </c>
      <c r="H57" s="20">
        <v>1.90625</v>
      </c>
      <c r="I57" s="20">
        <v>0</v>
      </c>
      <c r="J57" s="20">
        <v>2.5</v>
      </c>
      <c r="K57">
        <v>2.5</v>
      </c>
      <c r="L57">
        <v>4</v>
      </c>
      <c r="M57">
        <v>4</v>
      </c>
      <c r="N57">
        <v>4</v>
      </c>
      <c r="O57">
        <f t="shared" si="0"/>
        <v>10</v>
      </c>
      <c r="P57" s="20">
        <v>3.4000000000000004</v>
      </c>
      <c r="Q57">
        <v>4</v>
      </c>
      <c r="R57">
        <v>2.75</v>
      </c>
      <c r="S57">
        <v>1.5</v>
      </c>
      <c r="T57">
        <v>4</v>
      </c>
      <c r="U57">
        <v>1</v>
      </c>
      <c r="V57">
        <v>3.5</v>
      </c>
      <c r="W57">
        <v>4</v>
      </c>
      <c r="X57">
        <f t="shared" si="1"/>
        <v>8</v>
      </c>
      <c r="Y57">
        <v>3</v>
      </c>
      <c r="Z57">
        <v>2.5</v>
      </c>
      <c r="AA57">
        <v>3.2</v>
      </c>
      <c r="AB57" s="6">
        <v>2.2857142857142856</v>
      </c>
      <c r="AC57">
        <v>4</v>
      </c>
      <c r="AD57">
        <v>3.5</v>
      </c>
      <c r="AE57">
        <v>0</v>
      </c>
      <c r="AF57">
        <v>4</v>
      </c>
      <c r="AG57">
        <v>4</v>
      </c>
      <c r="AH57">
        <v>4</v>
      </c>
      <c r="AI57">
        <v>4</v>
      </c>
      <c r="AJ57">
        <f t="shared" si="2"/>
        <v>10</v>
      </c>
      <c r="AK57">
        <v>0</v>
      </c>
      <c r="AL57">
        <v>2</v>
      </c>
      <c r="AM57">
        <v>4</v>
      </c>
      <c r="AN57">
        <v>4</v>
      </c>
      <c r="AO57">
        <v>4</v>
      </c>
      <c r="AP57">
        <v>0</v>
      </c>
      <c r="AQ57">
        <v>4</v>
      </c>
      <c r="AR57">
        <f t="shared" si="3"/>
        <v>5</v>
      </c>
      <c r="AS57" s="6">
        <v>3.5</v>
      </c>
      <c r="AT57">
        <v>4</v>
      </c>
      <c r="AU57">
        <v>0</v>
      </c>
      <c r="AV57">
        <v>2.4</v>
      </c>
      <c r="AW57">
        <f t="shared" si="4"/>
        <v>3</v>
      </c>
      <c r="AX57">
        <f t="shared" si="5"/>
        <v>36</v>
      </c>
      <c r="AY57">
        <f t="shared" si="6"/>
        <v>216</v>
      </c>
      <c r="AZ57">
        <f t="shared" si="7"/>
        <v>3.2298693783068786</v>
      </c>
      <c r="BA57" s="6">
        <v>697.65178571428578</v>
      </c>
      <c r="BB57">
        <f t="shared" si="8"/>
        <v>183</v>
      </c>
      <c r="BC57" s="6">
        <v>595.50178571428569</v>
      </c>
      <c r="BD57" s="9">
        <f t="shared" si="9"/>
        <v>3.2541081186572987</v>
      </c>
    </row>
    <row r="58" spans="1:56" ht="45">
      <c r="A58">
        <v>56</v>
      </c>
      <c r="B58" s="16" t="s">
        <v>65</v>
      </c>
      <c r="C58">
        <v>1</v>
      </c>
      <c r="D58">
        <v>0</v>
      </c>
      <c r="E58" s="6">
        <v>1.6666666666666667</v>
      </c>
      <c r="F58">
        <v>4</v>
      </c>
      <c r="G58">
        <v>4</v>
      </c>
      <c r="H58" s="20">
        <v>3.21875</v>
      </c>
      <c r="I58" s="20">
        <v>4</v>
      </c>
      <c r="J58" s="20">
        <v>4</v>
      </c>
      <c r="K58">
        <v>2</v>
      </c>
      <c r="L58">
        <v>4</v>
      </c>
      <c r="M58">
        <v>4</v>
      </c>
      <c r="N58">
        <v>4</v>
      </c>
      <c r="O58">
        <f t="shared" si="0"/>
        <v>11</v>
      </c>
      <c r="P58" s="20">
        <v>4</v>
      </c>
      <c r="Q58">
        <v>4</v>
      </c>
      <c r="R58">
        <v>1</v>
      </c>
      <c r="S58">
        <v>3.5</v>
      </c>
      <c r="T58">
        <v>4</v>
      </c>
      <c r="U58">
        <v>3.5</v>
      </c>
      <c r="V58">
        <v>3.5</v>
      </c>
      <c r="W58">
        <v>0</v>
      </c>
      <c r="X58">
        <f t="shared" si="1"/>
        <v>7</v>
      </c>
      <c r="Y58">
        <v>2.2999999999999998</v>
      </c>
      <c r="Z58">
        <v>3.375</v>
      </c>
      <c r="AA58">
        <v>2.4</v>
      </c>
      <c r="AB58" s="6">
        <v>1.7142857142857142</v>
      </c>
      <c r="AC58">
        <v>3.5</v>
      </c>
      <c r="AD58">
        <v>3</v>
      </c>
      <c r="AE58">
        <v>0</v>
      </c>
      <c r="AF58">
        <v>2</v>
      </c>
      <c r="AG58">
        <v>4</v>
      </c>
      <c r="AH58">
        <v>4</v>
      </c>
      <c r="AI58">
        <v>4</v>
      </c>
      <c r="AJ58">
        <f t="shared" si="2"/>
        <v>10</v>
      </c>
      <c r="AK58">
        <v>0</v>
      </c>
      <c r="AL58">
        <v>2</v>
      </c>
      <c r="AM58">
        <v>4</v>
      </c>
      <c r="AN58">
        <v>4</v>
      </c>
      <c r="AO58">
        <v>4</v>
      </c>
      <c r="AP58">
        <v>0</v>
      </c>
      <c r="AQ58">
        <v>4</v>
      </c>
      <c r="AR58">
        <f t="shared" si="3"/>
        <v>5</v>
      </c>
      <c r="AS58" s="6">
        <v>2</v>
      </c>
      <c r="AT58">
        <v>4</v>
      </c>
      <c r="AU58">
        <v>0</v>
      </c>
      <c r="AV58">
        <v>3.7</v>
      </c>
      <c r="AW58">
        <f t="shared" si="4"/>
        <v>3</v>
      </c>
      <c r="AX58">
        <f t="shared" si="5"/>
        <v>36</v>
      </c>
      <c r="AY58">
        <f t="shared" si="6"/>
        <v>216</v>
      </c>
      <c r="AZ58">
        <f t="shared" si="7"/>
        <v>3.2604083994708994</v>
      </c>
      <c r="BA58" s="6">
        <v>704.24821428571431</v>
      </c>
      <c r="BB58">
        <f t="shared" si="8"/>
        <v>186</v>
      </c>
      <c r="BC58" s="6">
        <v>604.64821428571429</v>
      </c>
      <c r="BD58" s="9">
        <f t="shared" si="9"/>
        <v>3.2507968509984639</v>
      </c>
    </row>
    <row r="59" spans="1:56" ht="30">
      <c r="A59">
        <v>57</v>
      </c>
      <c r="B59" s="16" t="s">
        <v>45</v>
      </c>
      <c r="C59">
        <v>1</v>
      </c>
      <c r="D59">
        <v>4</v>
      </c>
      <c r="E59" s="6">
        <v>0.83333333333333337</v>
      </c>
      <c r="F59">
        <v>4</v>
      </c>
      <c r="G59">
        <v>4</v>
      </c>
      <c r="H59" s="20">
        <v>2.875</v>
      </c>
      <c r="I59" s="20">
        <v>4</v>
      </c>
      <c r="J59" s="20">
        <v>4</v>
      </c>
      <c r="K59">
        <v>1.75</v>
      </c>
      <c r="L59">
        <v>4</v>
      </c>
      <c r="M59">
        <v>4</v>
      </c>
      <c r="N59">
        <v>2</v>
      </c>
      <c r="O59">
        <f t="shared" si="0"/>
        <v>11</v>
      </c>
      <c r="P59" s="20">
        <v>4</v>
      </c>
      <c r="Q59">
        <v>4</v>
      </c>
      <c r="R59">
        <v>1.5</v>
      </c>
      <c r="S59">
        <v>4</v>
      </c>
      <c r="T59">
        <v>4</v>
      </c>
      <c r="U59">
        <v>1</v>
      </c>
      <c r="V59">
        <v>3.5</v>
      </c>
      <c r="W59">
        <v>4</v>
      </c>
      <c r="X59">
        <f t="shared" si="1"/>
        <v>8</v>
      </c>
      <c r="Y59">
        <v>2.6</v>
      </c>
      <c r="Z59">
        <v>2.25</v>
      </c>
      <c r="AA59">
        <v>3.2</v>
      </c>
      <c r="AB59" s="6">
        <v>2.2857142857142856</v>
      </c>
      <c r="AC59">
        <v>4</v>
      </c>
      <c r="AD59">
        <v>2</v>
      </c>
      <c r="AE59">
        <v>0</v>
      </c>
      <c r="AF59">
        <v>4</v>
      </c>
      <c r="AG59">
        <v>4</v>
      </c>
      <c r="AH59">
        <v>4</v>
      </c>
      <c r="AI59">
        <v>4</v>
      </c>
      <c r="AJ59">
        <f t="shared" si="2"/>
        <v>10</v>
      </c>
      <c r="AK59">
        <v>4</v>
      </c>
      <c r="AL59">
        <v>3.5</v>
      </c>
      <c r="AM59">
        <v>4</v>
      </c>
      <c r="AN59">
        <v>4</v>
      </c>
      <c r="AO59">
        <v>4</v>
      </c>
      <c r="AP59">
        <v>0</v>
      </c>
      <c r="AQ59">
        <v>4</v>
      </c>
      <c r="AR59">
        <f t="shared" si="3"/>
        <v>6</v>
      </c>
      <c r="AS59" s="6">
        <v>2</v>
      </c>
      <c r="AT59">
        <v>4</v>
      </c>
      <c r="AU59">
        <v>0</v>
      </c>
      <c r="AV59">
        <v>2.9</v>
      </c>
      <c r="AW59">
        <f t="shared" si="4"/>
        <v>3</v>
      </c>
      <c r="AX59">
        <f t="shared" si="5"/>
        <v>38</v>
      </c>
      <c r="AY59">
        <f t="shared" si="6"/>
        <v>228</v>
      </c>
      <c r="AZ59">
        <f t="shared" si="7"/>
        <v>3.3472117794486214</v>
      </c>
      <c r="BA59" s="6">
        <v>763.16428571428571</v>
      </c>
      <c r="BB59">
        <f t="shared" si="8"/>
        <v>195</v>
      </c>
      <c r="BC59" s="6">
        <v>658.46428571428578</v>
      </c>
      <c r="BD59" s="9">
        <f t="shared" si="9"/>
        <v>3.3767399267399272</v>
      </c>
    </row>
    <row r="60" spans="1:56" ht="45">
      <c r="A60">
        <v>58</v>
      </c>
      <c r="B60" s="16" t="s">
        <v>92</v>
      </c>
      <c r="C60">
        <v>1</v>
      </c>
      <c r="D60">
        <v>0</v>
      </c>
      <c r="E60" s="6">
        <v>0</v>
      </c>
      <c r="F60">
        <v>1.5</v>
      </c>
      <c r="G60">
        <v>2.5</v>
      </c>
      <c r="H60" s="20">
        <v>3.09375</v>
      </c>
      <c r="I60" s="20">
        <v>4</v>
      </c>
      <c r="J60" s="20">
        <v>2.5</v>
      </c>
      <c r="K60">
        <v>2.5</v>
      </c>
      <c r="L60">
        <v>4</v>
      </c>
      <c r="M60">
        <v>4</v>
      </c>
      <c r="N60">
        <v>0</v>
      </c>
      <c r="O60">
        <f t="shared" si="0"/>
        <v>9</v>
      </c>
      <c r="P60" s="20">
        <v>4</v>
      </c>
      <c r="Q60">
        <v>0</v>
      </c>
      <c r="R60">
        <v>1.25</v>
      </c>
      <c r="S60">
        <v>2.5</v>
      </c>
      <c r="T60">
        <v>4</v>
      </c>
      <c r="U60">
        <v>3.5</v>
      </c>
      <c r="V60">
        <v>2</v>
      </c>
      <c r="W60">
        <v>0</v>
      </c>
      <c r="X60">
        <f t="shared" si="1"/>
        <v>6</v>
      </c>
      <c r="Y60">
        <v>0</v>
      </c>
      <c r="Z60">
        <v>0</v>
      </c>
      <c r="AA60">
        <v>0.8</v>
      </c>
      <c r="AB60" s="6">
        <v>2.2857142857142856</v>
      </c>
      <c r="AC60">
        <v>0</v>
      </c>
      <c r="AD60">
        <v>3</v>
      </c>
      <c r="AE60">
        <v>0</v>
      </c>
      <c r="AF60">
        <v>2</v>
      </c>
      <c r="AG60">
        <v>0</v>
      </c>
      <c r="AH60">
        <v>2</v>
      </c>
      <c r="AI60">
        <v>0</v>
      </c>
      <c r="AJ60">
        <f t="shared" si="2"/>
        <v>4</v>
      </c>
      <c r="AK60">
        <v>0</v>
      </c>
      <c r="AL60">
        <v>0</v>
      </c>
      <c r="AM60">
        <v>0</v>
      </c>
      <c r="AN60">
        <v>4</v>
      </c>
      <c r="AO60">
        <v>0</v>
      </c>
      <c r="AP60">
        <v>0</v>
      </c>
      <c r="AQ60">
        <v>0</v>
      </c>
      <c r="AR60">
        <f t="shared" si="3"/>
        <v>1</v>
      </c>
      <c r="AS60" s="6">
        <v>1.3333333333333333</v>
      </c>
      <c r="AT60">
        <v>0</v>
      </c>
      <c r="AU60">
        <v>0</v>
      </c>
      <c r="AV60">
        <v>2.4</v>
      </c>
      <c r="AW60">
        <f t="shared" si="4"/>
        <v>2</v>
      </c>
      <c r="AX60">
        <f t="shared" si="5"/>
        <v>22</v>
      </c>
      <c r="AY60">
        <f t="shared" si="6"/>
        <v>132</v>
      </c>
      <c r="AZ60">
        <f t="shared" si="7"/>
        <v>2.7346726190476192</v>
      </c>
      <c r="BA60" s="6">
        <v>360.97678571428571</v>
      </c>
      <c r="BB60">
        <f t="shared" si="8"/>
        <v>108</v>
      </c>
      <c r="BC60" s="6">
        <v>298.02678571428572</v>
      </c>
      <c r="BD60" s="9">
        <f t="shared" si="9"/>
        <v>2.7595072751322753</v>
      </c>
    </row>
    <row r="61" spans="1:56" ht="30">
      <c r="A61">
        <v>59</v>
      </c>
      <c r="B61" s="16" t="s">
        <v>67</v>
      </c>
      <c r="C61">
        <v>1</v>
      </c>
      <c r="D61">
        <v>4</v>
      </c>
      <c r="E61" s="6">
        <v>2.1666666666666665</v>
      </c>
      <c r="F61">
        <v>1.5</v>
      </c>
      <c r="G61">
        <v>4</v>
      </c>
      <c r="H61" s="20">
        <v>2.03125</v>
      </c>
      <c r="I61" s="20">
        <v>0</v>
      </c>
      <c r="J61" s="20">
        <v>1.5</v>
      </c>
      <c r="K61">
        <v>3.5</v>
      </c>
      <c r="L61">
        <v>4</v>
      </c>
      <c r="M61">
        <v>0</v>
      </c>
      <c r="N61">
        <v>0</v>
      </c>
      <c r="O61">
        <f t="shared" si="0"/>
        <v>9</v>
      </c>
      <c r="P61" s="20">
        <v>4</v>
      </c>
      <c r="Q61">
        <v>4</v>
      </c>
      <c r="R61">
        <v>3.25</v>
      </c>
      <c r="S61">
        <v>2</v>
      </c>
      <c r="T61">
        <v>4</v>
      </c>
      <c r="U61">
        <v>3.5</v>
      </c>
      <c r="V61">
        <v>2</v>
      </c>
      <c r="W61">
        <v>0</v>
      </c>
      <c r="X61">
        <f t="shared" si="1"/>
        <v>7</v>
      </c>
      <c r="Y61">
        <v>2.7</v>
      </c>
      <c r="Z61">
        <v>3.5</v>
      </c>
      <c r="AA61">
        <v>3.2</v>
      </c>
      <c r="AB61" s="6">
        <v>1.7142857142857142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2.5</v>
      </c>
      <c r="AI61">
        <v>0</v>
      </c>
      <c r="AJ61">
        <f t="shared" si="2"/>
        <v>6</v>
      </c>
      <c r="AK61">
        <v>0</v>
      </c>
      <c r="AL61">
        <v>2</v>
      </c>
      <c r="AM61">
        <v>0</v>
      </c>
      <c r="AN61">
        <v>4</v>
      </c>
      <c r="AO61">
        <v>4</v>
      </c>
      <c r="AP61">
        <v>0</v>
      </c>
      <c r="AQ61">
        <v>0</v>
      </c>
      <c r="AR61">
        <f t="shared" si="3"/>
        <v>3</v>
      </c>
      <c r="AS61" s="6">
        <v>3.166666666666667</v>
      </c>
      <c r="AT61">
        <v>0</v>
      </c>
      <c r="AU61">
        <v>0</v>
      </c>
      <c r="AV61">
        <v>3.2</v>
      </c>
      <c r="AW61">
        <f t="shared" si="4"/>
        <v>2</v>
      </c>
      <c r="AX61">
        <f t="shared" si="5"/>
        <v>27</v>
      </c>
      <c r="AY61">
        <f t="shared" si="6"/>
        <v>162</v>
      </c>
      <c r="AZ61">
        <f t="shared" si="7"/>
        <v>2.9047729276895948</v>
      </c>
      <c r="BA61" s="6">
        <v>470.57321428571436</v>
      </c>
      <c r="BB61">
        <f t="shared" si="8"/>
        <v>135</v>
      </c>
      <c r="BC61" s="6">
        <v>383.22321428571433</v>
      </c>
      <c r="BD61" s="9">
        <f t="shared" si="9"/>
        <v>2.8386904761904765</v>
      </c>
    </row>
    <row r="62" spans="1:56" ht="30">
      <c r="A62">
        <v>60</v>
      </c>
      <c r="B62" s="16" t="s">
        <v>39</v>
      </c>
      <c r="C62">
        <v>1</v>
      </c>
      <c r="D62">
        <v>4</v>
      </c>
      <c r="E62" s="6">
        <v>1.6666666666666667</v>
      </c>
      <c r="F62">
        <v>2.5</v>
      </c>
      <c r="G62">
        <v>4</v>
      </c>
      <c r="H62" s="20">
        <v>2.15625</v>
      </c>
      <c r="I62" s="20">
        <v>0</v>
      </c>
      <c r="J62" s="20">
        <v>4</v>
      </c>
      <c r="K62">
        <v>2.25</v>
      </c>
      <c r="L62">
        <v>4</v>
      </c>
      <c r="M62">
        <v>4</v>
      </c>
      <c r="N62">
        <v>2</v>
      </c>
      <c r="O62">
        <f t="shared" si="0"/>
        <v>11</v>
      </c>
      <c r="P62" s="20">
        <v>3.2</v>
      </c>
      <c r="Q62">
        <v>4</v>
      </c>
      <c r="R62">
        <v>3.75</v>
      </c>
      <c r="S62">
        <v>3</v>
      </c>
      <c r="T62">
        <v>4</v>
      </c>
      <c r="U62">
        <v>3.5</v>
      </c>
      <c r="V62">
        <v>3.5</v>
      </c>
      <c r="W62">
        <v>4</v>
      </c>
      <c r="X62">
        <f t="shared" si="1"/>
        <v>8</v>
      </c>
      <c r="Y62">
        <v>2.4</v>
      </c>
      <c r="Z62">
        <v>2.5</v>
      </c>
      <c r="AA62">
        <v>2.4</v>
      </c>
      <c r="AB62" s="6">
        <v>3.1428571428571428</v>
      </c>
      <c r="AC62">
        <v>3.5</v>
      </c>
      <c r="AD62">
        <v>2</v>
      </c>
      <c r="AE62">
        <v>4</v>
      </c>
      <c r="AF62">
        <v>4</v>
      </c>
      <c r="AG62">
        <v>4</v>
      </c>
      <c r="AH62">
        <v>4</v>
      </c>
      <c r="AI62">
        <v>4</v>
      </c>
      <c r="AJ62">
        <f t="shared" si="2"/>
        <v>11</v>
      </c>
      <c r="AK62">
        <v>3.75</v>
      </c>
      <c r="AL62">
        <v>3.75</v>
      </c>
      <c r="AM62">
        <v>4</v>
      </c>
      <c r="AN62">
        <v>4</v>
      </c>
      <c r="AO62">
        <v>4</v>
      </c>
      <c r="AP62">
        <v>0</v>
      </c>
      <c r="AQ62">
        <v>4</v>
      </c>
      <c r="AR62">
        <f t="shared" si="3"/>
        <v>6</v>
      </c>
      <c r="AS62" s="6">
        <v>2.6666666666666665</v>
      </c>
      <c r="AT62">
        <v>0</v>
      </c>
      <c r="AU62">
        <v>0</v>
      </c>
      <c r="AV62">
        <v>2.4</v>
      </c>
      <c r="AW62">
        <f t="shared" si="4"/>
        <v>2</v>
      </c>
      <c r="AX62">
        <f t="shared" si="5"/>
        <v>38</v>
      </c>
      <c r="AY62">
        <f t="shared" si="6"/>
        <v>228</v>
      </c>
      <c r="AZ62">
        <f t="shared" si="7"/>
        <v>3.2903273809523816</v>
      </c>
      <c r="BA62" s="6">
        <v>750.19464285714298</v>
      </c>
      <c r="BB62">
        <f t="shared" si="8"/>
        <v>198</v>
      </c>
      <c r="BC62" s="6">
        <v>648.14464285714291</v>
      </c>
      <c r="BD62" s="9">
        <f t="shared" si="9"/>
        <v>3.2734577922077923</v>
      </c>
    </row>
    <row r="63" spans="1:56" ht="30">
      <c r="A63">
        <v>61</v>
      </c>
      <c r="B63" s="16" t="s">
        <v>64</v>
      </c>
      <c r="C63">
        <v>2.625</v>
      </c>
      <c r="D63">
        <v>4</v>
      </c>
      <c r="E63" s="6">
        <v>1.6666666666666667</v>
      </c>
      <c r="F63">
        <v>2.5</v>
      </c>
      <c r="G63">
        <v>4</v>
      </c>
      <c r="H63" s="20">
        <v>1.6875</v>
      </c>
      <c r="I63" s="20">
        <v>4</v>
      </c>
      <c r="J63" s="20">
        <v>1.5</v>
      </c>
      <c r="K63">
        <v>0</v>
      </c>
      <c r="L63">
        <v>4</v>
      </c>
      <c r="M63">
        <v>4</v>
      </c>
      <c r="N63">
        <v>2</v>
      </c>
      <c r="O63">
        <f t="shared" si="0"/>
        <v>11</v>
      </c>
      <c r="P63" s="20">
        <v>3.2</v>
      </c>
      <c r="Q63">
        <v>4</v>
      </c>
      <c r="R63">
        <v>0</v>
      </c>
      <c r="S63">
        <v>0</v>
      </c>
      <c r="T63">
        <v>4</v>
      </c>
      <c r="U63">
        <v>3.5</v>
      </c>
      <c r="V63">
        <v>3.5</v>
      </c>
      <c r="W63">
        <v>4</v>
      </c>
      <c r="X63">
        <f t="shared" si="1"/>
        <v>6</v>
      </c>
      <c r="Y63">
        <v>1.8</v>
      </c>
      <c r="Z63">
        <v>2</v>
      </c>
      <c r="AA63">
        <v>3.2</v>
      </c>
      <c r="AB63" s="6">
        <v>3.5714285714285716</v>
      </c>
      <c r="AC63">
        <v>0</v>
      </c>
      <c r="AD63">
        <v>3</v>
      </c>
      <c r="AE63">
        <v>0</v>
      </c>
      <c r="AF63">
        <v>2</v>
      </c>
      <c r="AG63">
        <v>0</v>
      </c>
      <c r="AH63">
        <v>4</v>
      </c>
      <c r="AI63">
        <v>4</v>
      </c>
      <c r="AJ63">
        <f t="shared" si="2"/>
        <v>8</v>
      </c>
      <c r="AK63">
        <v>2.5</v>
      </c>
      <c r="AL63">
        <v>3.5</v>
      </c>
      <c r="AM63">
        <v>4</v>
      </c>
      <c r="AN63">
        <v>4</v>
      </c>
      <c r="AO63">
        <v>4</v>
      </c>
      <c r="AP63">
        <v>0</v>
      </c>
      <c r="AQ63">
        <v>0</v>
      </c>
      <c r="AR63">
        <f t="shared" si="3"/>
        <v>5</v>
      </c>
      <c r="AS63" s="6">
        <v>3</v>
      </c>
      <c r="AT63">
        <v>4</v>
      </c>
      <c r="AU63">
        <v>0</v>
      </c>
      <c r="AV63">
        <v>3.0999999999999996</v>
      </c>
      <c r="AW63">
        <f t="shared" si="4"/>
        <v>3</v>
      </c>
      <c r="AX63">
        <f t="shared" si="5"/>
        <v>33</v>
      </c>
      <c r="AY63">
        <f t="shared" si="6"/>
        <v>198</v>
      </c>
      <c r="AZ63">
        <f t="shared" si="7"/>
        <v>3.2075937950937949</v>
      </c>
      <c r="BA63" s="6">
        <v>635.1035714285714</v>
      </c>
      <c r="BB63">
        <f t="shared" si="8"/>
        <v>171</v>
      </c>
      <c r="BC63" s="6">
        <v>538.20357142857142</v>
      </c>
      <c r="BD63" s="9">
        <f t="shared" si="9"/>
        <v>3.1473893065998331</v>
      </c>
    </row>
    <row r="64" spans="1:56" ht="30">
      <c r="A64">
        <v>62</v>
      </c>
      <c r="B64" s="16" t="s">
        <v>72</v>
      </c>
      <c r="C64">
        <v>3.75</v>
      </c>
      <c r="D64">
        <v>0</v>
      </c>
      <c r="E64" s="6">
        <v>2</v>
      </c>
      <c r="F64">
        <v>2.5</v>
      </c>
      <c r="G64">
        <v>1.5</v>
      </c>
      <c r="H64" s="20">
        <v>2.46875</v>
      </c>
      <c r="I64" s="20">
        <v>0</v>
      </c>
      <c r="J64" s="20">
        <v>2.5</v>
      </c>
      <c r="K64">
        <v>1</v>
      </c>
      <c r="L64">
        <v>4</v>
      </c>
      <c r="M64">
        <v>4</v>
      </c>
      <c r="N64">
        <v>2</v>
      </c>
      <c r="O64">
        <f t="shared" si="0"/>
        <v>10</v>
      </c>
      <c r="P64" s="20">
        <v>4</v>
      </c>
      <c r="Q64">
        <v>4</v>
      </c>
      <c r="R64">
        <v>0.75</v>
      </c>
      <c r="S64">
        <v>2</v>
      </c>
      <c r="T64">
        <v>4</v>
      </c>
      <c r="U64">
        <v>3.5</v>
      </c>
      <c r="V64">
        <v>2</v>
      </c>
      <c r="W64">
        <v>0</v>
      </c>
      <c r="X64">
        <f t="shared" si="1"/>
        <v>6</v>
      </c>
      <c r="Y64">
        <v>3.4</v>
      </c>
      <c r="Z64">
        <v>3</v>
      </c>
      <c r="AA64">
        <v>3.2</v>
      </c>
      <c r="AB64" s="6">
        <v>3.2142857142857144</v>
      </c>
      <c r="AC64">
        <v>0</v>
      </c>
      <c r="AD64">
        <v>3</v>
      </c>
      <c r="AE64">
        <v>0</v>
      </c>
      <c r="AF64">
        <v>0</v>
      </c>
      <c r="AG64">
        <v>0</v>
      </c>
      <c r="AH64">
        <v>2</v>
      </c>
      <c r="AI64">
        <v>0</v>
      </c>
      <c r="AJ64">
        <f t="shared" si="2"/>
        <v>6</v>
      </c>
      <c r="AK64">
        <v>3</v>
      </c>
      <c r="AL64">
        <v>3.25</v>
      </c>
      <c r="AM64">
        <v>4</v>
      </c>
      <c r="AN64">
        <v>0</v>
      </c>
      <c r="AO64">
        <v>0</v>
      </c>
      <c r="AP64">
        <v>0</v>
      </c>
      <c r="AQ64">
        <v>0</v>
      </c>
      <c r="AR64">
        <f t="shared" si="3"/>
        <v>3</v>
      </c>
      <c r="AS64" s="6">
        <v>2</v>
      </c>
      <c r="AT64">
        <v>0</v>
      </c>
      <c r="AU64">
        <v>4</v>
      </c>
      <c r="AV64">
        <v>3.7</v>
      </c>
      <c r="AW64">
        <f t="shared" si="4"/>
        <v>3</v>
      </c>
      <c r="AX64">
        <f t="shared" si="5"/>
        <v>28</v>
      </c>
      <c r="AY64">
        <f t="shared" si="6"/>
        <v>168</v>
      </c>
      <c r="AZ64">
        <f t="shared" si="7"/>
        <v>2.9904655612244899</v>
      </c>
      <c r="BA64" s="6">
        <v>502.39821428571429</v>
      </c>
      <c r="BB64">
        <f t="shared" si="8"/>
        <v>141</v>
      </c>
      <c r="BC64" s="6">
        <v>412.54821428571432</v>
      </c>
      <c r="BD64" s="9">
        <f t="shared" si="9"/>
        <v>2.9258738601823713</v>
      </c>
    </row>
    <row r="65" spans="1:56" ht="30">
      <c r="A65">
        <v>63</v>
      </c>
      <c r="B65" s="16" t="s">
        <v>69</v>
      </c>
      <c r="C65">
        <v>1</v>
      </c>
      <c r="D65">
        <v>4</v>
      </c>
      <c r="E65" s="6">
        <v>1.6666666666666667</v>
      </c>
      <c r="F65">
        <v>2.5</v>
      </c>
      <c r="G65">
        <v>4</v>
      </c>
      <c r="H65" s="20">
        <v>2</v>
      </c>
      <c r="I65" s="20">
        <v>0</v>
      </c>
      <c r="J65" s="20">
        <v>4</v>
      </c>
      <c r="K65">
        <v>0.75</v>
      </c>
      <c r="L65">
        <v>4</v>
      </c>
      <c r="M65">
        <v>4</v>
      </c>
      <c r="N65">
        <v>2</v>
      </c>
      <c r="O65">
        <f t="shared" si="0"/>
        <v>10</v>
      </c>
      <c r="P65" s="20">
        <v>1.1333600000000001</v>
      </c>
      <c r="Q65">
        <v>4</v>
      </c>
      <c r="R65">
        <v>3.5</v>
      </c>
      <c r="S65">
        <v>2.5</v>
      </c>
      <c r="T65">
        <v>4</v>
      </c>
      <c r="U65">
        <v>3.5</v>
      </c>
      <c r="V65">
        <v>3.5</v>
      </c>
      <c r="W65">
        <v>0</v>
      </c>
      <c r="X65">
        <f t="shared" si="1"/>
        <v>7</v>
      </c>
      <c r="Y65">
        <v>2.6</v>
      </c>
      <c r="Z65">
        <v>3.125</v>
      </c>
      <c r="AA65">
        <v>2.4</v>
      </c>
      <c r="AB65" s="6">
        <v>3.5714285714285716</v>
      </c>
      <c r="AC65">
        <v>0</v>
      </c>
      <c r="AD65">
        <v>3</v>
      </c>
      <c r="AE65">
        <v>0</v>
      </c>
      <c r="AF65">
        <v>2</v>
      </c>
      <c r="AG65">
        <v>0</v>
      </c>
      <c r="AH65">
        <v>4</v>
      </c>
      <c r="AI65">
        <v>0</v>
      </c>
      <c r="AJ65">
        <f t="shared" si="2"/>
        <v>7</v>
      </c>
      <c r="AK65">
        <v>3.5</v>
      </c>
      <c r="AL65">
        <v>3.5</v>
      </c>
      <c r="AM65">
        <v>0</v>
      </c>
      <c r="AN65">
        <v>4</v>
      </c>
      <c r="AO65">
        <v>4</v>
      </c>
      <c r="AP65">
        <v>0</v>
      </c>
      <c r="AQ65">
        <v>0</v>
      </c>
      <c r="AR65">
        <f t="shared" si="3"/>
        <v>4</v>
      </c>
      <c r="AS65" s="6">
        <v>2</v>
      </c>
      <c r="AT65">
        <v>0</v>
      </c>
      <c r="AU65">
        <v>0</v>
      </c>
      <c r="AV65">
        <v>2.4</v>
      </c>
      <c r="AW65">
        <f t="shared" si="4"/>
        <v>2</v>
      </c>
      <c r="AX65">
        <f t="shared" si="5"/>
        <v>30</v>
      </c>
      <c r="AY65">
        <f t="shared" si="6"/>
        <v>180</v>
      </c>
      <c r="AZ65">
        <f t="shared" si="7"/>
        <v>3.0715485079365079</v>
      </c>
      <c r="BA65" s="6">
        <v>552.87873142857143</v>
      </c>
      <c r="BB65">
        <f t="shared" si="8"/>
        <v>153</v>
      </c>
      <c r="BC65" s="6">
        <v>473.27865142857144</v>
      </c>
      <c r="BD65" s="9">
        <f t="shared" si="9"/>
        <v>3.0933245191409897</v>
      </c>
    </row>
    <row r="66" spans="1:56" ht="30">
      <c r="A66">
        <v>64</v>
      </c>
      <c r="B66" s="16" t="s">
        <v>96</v>
      </c>
      <c r="C66">
        <v>1</v>
      </c>
      <c r="D66">
        <v>0</v>
      </c>
      <c r="E66" s="6">
        <v>0</v>
      </c>
      <c r="F66">
        <v>1.5</v>
      </c>
      <c r="G66">
        <v>4</v>
      </c>
      <c r="H66" s="20">
        <v>2.59375</v>
      </c>
      <c r="I66" s="20">
        <v>4</v>
      </c>
      <c r="J66" s="20">
        <v>2.5</v>
      </c>
      <c r="K66">
        <v>2.25</v>
      </c>
      <c r="L66">
        <v>4</v>
      </c>
      <c r="M66">
        <v>4</v>
      </c>
      <c r="N66">
        <v>0</v>
      </c>
      <c r="O66">
        <f t="shared" si="0"/>
        <v>9</v>
      </c>
      <c r="P66" s="20">
        <v>4</v>
      </c>
      <c r="Q66">
        <v>0</v>
      </c>
      <c r="R66">
        <v>1</v>
      </c>
      <c r="S66">
        <v>3</v>
      </c>
      <c r="T66">
        <v>4</v>
      </c>
      <c r="U66">
        <v>3.5</v>
      </c>
      <c r="V66">
        <v>3.5</v>
      </c>
      <c r="W66">
        <v>0</v>
      </c>
      <c r="X66">
        <f t="shared" si="1"/>
        <v>6</v>
      </c>
      <c r="Y66">
        <v>0</v>
      </c>
      <c r="Z66">
        <v>1</v>
      </c>
      <c r="AA66">
        <v>2.4</v>
      </c>
      <c r="AB66" s="6">
        <v>1.7142857142857142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2</v>
      </c>
      <c r="AI66">
        <v>4</v>
      </c>
      <c r="AJ66">
        <f t="shared" si="2"/>
        <v>6</v>
      </c>
      <c r="AK66">
        <v>0</v>
      </c>
      <c r="AL66">
        <v>2</v>
      </c>
      <c r="AM66">
        <v>0</v>
      </c>
      <c r="AN66">
        <v>4</v>
      </c>
      <c r="AO66">
        <v>0</v>
      </c>
      <c r="AP66">
        <v>0</v>
      </c>
      <c r="AQ66">
        <v>0</v>
      </c>
      <c r="AR66">
        <f t="shared" si="3"/>
        <v>2</v>
      </c>
      <c r="AS66" s="6">
        <v>0</v>
      </c>
      <c r="AT66">
        <v>0</v>
      </c>
      <c r="AU66">
        <v>0</v>
      </c>
      <c r="AV66">
        <v>0.8</v>
      </c>
      <c r="AW66">
        <f t="shared" si="4"/>
        <v>0</v>
      </c>
      <c r="AX66">
        <f t="shared" si="5"/>
        <v>23</v>
      </c>
      <c r="AY66">
        <f t="shared" si="6"/>
        <v>138</v>
      </c>
      <c r="AZ66">
        <f t="shared" si="7"/>
        <v>2.9025232919254655</v>
      </c>
      <c r="BA66" s="6">
        <v>400.54821428571427</v>
      </c>
      <c r="BB66">
        <f t="shared" si="8"/>
        <v>120</v>
      </c>
      <c r="BC66" s="6">
        <v>341.14821428571429</v>
      </c>
      <c r="BD66" s="9">
        <f t="shared" si="9"/>
        <v>2.8429017857142855</v>
      </c>
    </row>
    <row r="67" spans="1:56" ht="30">
      <c r="A67">
        <v>65</v>
      </c>
      <c r="B67" s="16" t="s">
        <v>31</v>
      </c>
      <c r="C67">
        <v>1</v>
      </c>
      <c r="D67">
        <v>0</v>
      </c>
      <c r="E67" s="6">
        <v>2.5</v>
      </c>
      <c r="F67">
        <v>2.5</v>
      </c>
      <c r="G67">
        <v>1</v>
      </c>
      <c r="H67" s="20">
        <v>1.375</v>
      </c>
      <c r="I67" s="20">
        <v>0</v>
      </c>
      <c r="J67" s="20">
        <v>1</v>
      </c>
      <c r="K67">
        <v>2</v>
      </c>
      <c r="L67">
        <v>4</v>
      </c>
      <c r="M67">
        <v>4</v>
      </c>
      <c r="N67">
        <v>4</v>
      </c>
      <c r="O67">
        <f t="shared" si="0"/>
        <v>10</v>
      </c>
      <c r="P67" s="20">
        <v>1.2000000000000002</v>
      </c>
      <c r="Q67">
        <v>4</v>
      </c>
      <c r="R67">
        <v>1</v>
      </c>
      <c r="S67">
        <v>1.5</v>
      </c>
      <c r="T67">
        <v>4</v>
      </c>
      <c r="U67">
        <v>0</v>
      </c>
      <c r="V67">
        <v>0</v>
      </c>
      <c r="W67">
        <v>0</v>
      </c>
      <c r="X67">
        <f t="shared" si="1"/>
        <v>5</v>
      </c>
      <c r="Y67">
        <v>1.9</v>
      </c>
      <c r="Z67">
        <v>3.25</v>
      </c>
      <c r="AA67">
        <v>4</v>
      </c>
      <c r="AB67" s="6">
        <v>3.3571428571428572</v>
      </c>
      <c r="AC67">
        <v>4</v>
      </c>
      <c r="AD67">
        <v>3.5</v>
      </c>
      <c r="AE67">
        <v>4</v>
      </c>
      <c r="AF67">
        <v>4</v>
      </c>
      <c r="AG67">
        <v>4</v>
      </c>
      <c r="AH67">
        <v>2.5</v>
      </c>
      <c r="AI67">
        <v>4</v>
      </c>
      <c r="AJ67">
        <f t="shared" si="2"/>
        <v>11</v>
      </c>
      <c r="AK67">
        <v>3</v>
      </c>
      <c r="AL67">
        <v>3.5</v>
      </c>
      <c r="AM67">
        <v>4</v>
      </c>
      <c r="AN67">
        <v>4</v>
      </c>
      <c r="AO67">
        <v>4</v>
      </c>
      <c r="AP67">
        <v>0</v>
      </c>
      <c r="AQ67">
        <v>4</v>
      </c>
      <c r="AR67">
        <f t="shared" si="3"/>
        <v>6</v>
      </c>
      <c r="AS67" s="6">
        <v>3.083333333333333</v>
      </c>
      <c r="AT67">
        <v>4</v>
      </c>
      <c r="AU67">
        <v>0</v>
      </c>
      <c r="AV67">
        <v>1.6</v>
      </c>
      <c r="AW67">
        <f t="shared" si="4"/>
        <v>3</v>
      </c>
      <c r="AX67">
        <f t="shared" si="5"/>
        <v>35</v>
      </c>
      <c r="AY67">
        <f t="shared" si="6"/>
        <v>210</v>
      </c>
      <c r="AZ67">
        <f t="shared" si="7"/>
        <v>2.9932993197278908</v>
      </c>
      <c r="BA67" s="6">
        <v>628.59285714285704</v>
      </c>
      <c r="BB67">
        <f t="shared" si="8"/>
        <v>186</v>
      </c>
      <c r="BC67" s="6">
        <v>567.44285714285706</v>
      </c>
      <c r="BD67" s="9">
        <f t="shared" si="9"/>
        <v>3.0507680491551454</v>
      </c>
    </row>
    <row r="68" spans="1:56" ht="30">
      <c r="A68">
        <v>66</v>
      </c>
      <c r="B68" s="16" t="s">
        <v>71</v>
      </c>
      <c r="C68">
        <v>2.5</v>
      </c>
      <c r="D68">
        <v>4</v>
      </c>
      <c r="E68" s="6">
        <v>2.6666666666666665</v>
      </c>
      <c r="F68">
        <v>4</v>
      </c>
      <c r="G68">
        <v>2.5</v>
      </c>
      <c r="H68" s="20">
        <v>1.8125</v>
      </c>
      <c r="I68" s="20">
        <v>0</v>
      </c>
      <c r="J68" s="20">
        <v>2.5</v>
      </c>
      <c r="K68">
        <v>0.5</v>
      </c>
      <c r="L68">
        <v>4</v>
      </c>
      <c r="M68">
        <v>4</v>
      </c>
      <c r="N68">
        <v>2</v>
      </c>
      <c r="O68">
        <f t="shared" ref="O68:O82" si="10">COUNTIF(C68:N68,"&gt;=1")</f>
        <v>10</v>
      </c>
      <c r="P68" s="20">
        <v>0.8</v>
      </c>
      <c r="Q68">
        <v>4</v>
      </c>
      <c r="R68">
        <v>1.75</v>
      </c>
      <c r="S68">
        <v>2</v>
      </c>
      <c r="T68">
        <v>0</v>
      </c>
      <c r="U68">
        <v>3.5</v>
      </c>
      <c r="V68">
        <v>3.5</v>
      </c>
      <c r="W68">
        <v>4</v>
      </c>
      <c r="X68">
        <f t="shared" ref="X68:X82" si="11">COUNTIF(P68:W68,"&gt;=1")</f>
        <v>6</v>
      </c>
      <c r="Y68">
        <v>1.6</v>
      </c>
      <c r="Z68">
        <v>1</v>
      </c>
      <c r="AA68">
        <v>2.4</v>
      </c>
      <c r="AB68" s="6">
        <v>1.7142857142857142</v>
      </c>
      <c r="AC68">
        <v>0</v>
      </c>
      <c r="AD68">
        <v>3.5</v>
      </c>
      <c r="AE68">
        <v>4</v>
      </c>
      <c r="AF68">
        <v>2</v>
      </c>
      <c r="AG68">
        <v>4</v>
      </c>
      <c r="AH68">
        <v>4</v>
      </c>
      <c r="AI68">
        <v>0</v>
      </c>
      <c r="AJ68">
        <f t="shared" ref="AJ68:AJ82" si="12">COUNTIF(Y68:AI68, "&gt;=1")</f>
        <v>9</v>
      </c>
      <c r="AK68">
        <v>0</v>
      </c>
      <c r="AL68">
        <v>2</v>
      </c>
      <c r="AM68">
        <v>0</v>
      </c>
      <c r="AN68">
        <v>4</v>
      </c>
      <c r="AO68">
        <v>4</v>
      </c>
      <c r="AP68">
        <v>3.5</v>
      </c>
      <c r="AQ68">
        <v>0</v>
      </c>
      <c r="AR68">
        <f t="shared" ref="AR68:AR82" si="13">COUNTIF(AK68:AQ68,"&gt;=1")</f>
        <v>4</v>
      </c>
      <c r="AS68" s="6">
        <v>2</v>
      </c>
      <c r="AT68">
        <v>0</v>
      </c>
      <c r="AU68">
        <v>0</v>
      </c>
      <c r="AV68">
        <v>2.4</v>
      </c>
      <c r="AW68">
        <f t="shared" ref="AW68:AW82" si="14">COUNTIF(AS68:AV68,"&gt;=1")</f>
        <v>2</v>
      </c>
      <c r="AX68">
        <f t="shared" ref="AX68:AX82" si="15">O68+X68+AJ68+AR68+AW68</f>
        <v>31</v>
      </c>
      <c r="AY68">
        <f t="shared" ref="AY68:AY82" si="16">AX68*6</f>
        <v>186</v>
      </c>
      <c r="AZ68">
        <f t="shared" ref="AZ68:AZ82" si="17">BA68/AY68</f>
        <v>2.9723694316436258</v>
      </c>
      <c r="BA68" s="6">
        <v>552.86071428571438</v>
      </c>
      <c r="BB68">
        <f t="shared" ref="BB68:BB82" si="18">6*(O68+AJ68+AR68)+3*(X68+AW68)</f>
        <v>162</v>
      </c>
      <c r="BC68" s="6">
        <v>481.0107142857143</v>
      </c>
      <c r="BD68" s="9">
        <f t="shared" ref="BD68:BD82" si="19">BC68/BB68</f>
        <v>2.9692019400352736</v>
      </c>
    </row>
    <row r="69" spans="1:56" ht="30">
      <c r="A69">
        <v>67</v>
      </c>
      <c r="B69" s="16" t="s">
        <v>73</v>
      </c>
      <c r="C69">
        <v>1</v>
      </c>
      <c r="D69">
        <v>0</v>
      </c>
      <c r="E69" s="6">
        <v>2.8333333333333335</v>
      </c>
      <c r="F69">
        <v>2.5</v>
      </c>
      <c r="G69">
        <v>2.5</v>
      </c>
      <c r="H69" s="20">
        <v>2.625</v>
      </c>
      <c r="I69" s="20">
        <v>4</v>
      </c>
      <c r="J69" s="20">
        <v>4</v>
      </c>
      <c r="K69">
        <v>2.5</v>
      </c>
      <c r="L69">
        <v>4</v>
      </c>
      <c r="M69">
        <v>0</v>
      </c>
      <c r="N69">
        <v>2</v>
      </c>
      <c r="O69">
        <f t="shared" si="10"/>
        <v>10</v>
      </c>
      <c r="P69" s="20">
        <v>4</v>
      </c>
      <c r="Q69">
        <v>4</v>
      </c>
      <c r="R69">
        <v>1.25</v>
      </c>
      <c r="S69">
        <v>2.5</v>
      </c>
      <c r="T69">
        <v>4</v>
      </c>
      <c r="U69">
        <v>3.5</v>
      </c>
      <c r="V69">
        <v>0</v>
      </c>
      <c r="W69">
        <v>0</v>
      </c>
      <c r="X69">
        <f t="shared" si="11"/>
        <v>6</v>
      </c>
      <c r="Y69">
        <v>2</v>
      </c>
      <c r="Z69">
        <v>3.5</v>
      </c>
      <c r="AA69">
        <v>3.2</v>
      </c>
      <c r="AB69" s="6">
        <v>4</v>
      </c>
      <c r="AC69">
        <v>0</v>
      </c>
      <c r="AD69">
        <v>3.5</v>
      </c>
      <c r="AE69">
        <v>0</v>
      </c>
      <c r="AF69">
        <v>2</v>
      </c>
      <c r="AG69">
        <v>4</v>
      </c>
      <c r="AH69">
        <v>2</v>
      </c>
      <c r="AI69">
        <v>0</v>
      </c>
      <c r="AJ69">
        <f t="shared" si="12"/>
        <v>8</v>
      </c>
      <c r="AK69">
        <v>0</v>
      </c>
      <c r="AL69">
        <v>2</v>
      </c>
      <c r="AM69">
        <v>4</v>
      </c>
      <c r="AN69">
        <v>4</v>
      </c>
      <c r="AO69">
        <v>4</v>
      </c>
      <c r="AP69">
        <v>0</v>
      </c>
      <c r="AQ69">
        <v>4</v>
      </c>
      <c r="AR69">
        <f t="shared" si="13"/>
        <v>5</v>
      </c>
      <c r="AS69" s="6">
        <v>3.333333333333333</v>
      </c>
      <c r="AT69">
        <v>0</v>
      </c>
      <c r="AU69">
        <v>0</v>
      </c>
      <c r="AV69">
        <v>3.8000000000000003</v>
      </c>
      <c r="AW69">
        <f t="shared" si="14"/>
        <v>2</v>
      </c>
      <c r="AX69">
        <f t="shared" si="15"/>
        <v>31</v>
      </c>
      <c r="AY69">
        <f t="shared" si="16"/>
        <v>186</v>
      </c>
      <c r="AZ69">
        <f t="shared" si="17"/>
        <v>3.114247311827957</v>
      </c>
      <c r="BA69" s="6">
        <v>579.25</v>
      </c>
      <c r="BB69">
        <f t="shared" si="18"/>
        <v>162</v>
      </c>
      <c r="BC69" s="6">
        <v>500.1</v>
      </c>
      <c r="BD69" s="9">
        <f t="shared" si="19"/>
        <v>3.087037037037037</v>
      </c>
    </row>
    <row r="70" spans="1:56" ht="30">
      <c r="A70">
        <v>68</v>
      </c>
      <c r="B70" s="16" t="s">
        <v>82</v>
      </c>
      <c r="C70">
        <v>1</v>
      </c>
      <c r="D70">
        <v>4</v>
      </c>
      <c r="E70" s="6">
        <v>3</v>
      </c>
      <c r="F70">
        <v>4</v>
      </c>
      <c r="G70">
        <v>4</v>
      </c>
      <c r="H70" s="20">
        <v>2</v>
      </c>
      <c r="I70" s="20">
        <v>0</v>
      </c>
      <c r="J70" s="20">
        <v>1.5</v>
      </c>
      <c r="K70">
        <v>2</v>
      </c>
      <c r="L70">
        <v>4</v>
      </c>
      <c r="M70">
        <v>4</v>
      </c>
      <c r="N70">
        <v>2</v>
      </c>
      <c r="O70">
        <f t="shared" si="10"/>
        <v>11</v>
      </c>
      <c r="P70" s="20">
        <v>3.2</v>
      </c>
      <c r="Q70">
        <v>4</v>
      </c>
      <c r="R70">
        <v>3.25</v>
      </c>
      <c r="S70">
        <v>2</v>
      </c>
      <c r="T70">
        <v>4</v>
      </c>
      <c r="U70">
        <v>1</v>
      </c>
      <c r="V70">
        <v>3.5</v>
      </c>
      <c r="W70">
        <v>0</v>
      </c>
      <c r="X70">
        <f t="shared" si="11"/>
        <v>7</v>
      </c>
      <c r="Y70">
        <v>2.7</v>
      </c>
      <c r="Z70">
        <v>2.625</v>
      </c>
      <c r="AA70">
        <v>2.4</v>
      </c>
      <c r="AB70" s="6">
        <v>2.2857142857142856</v>
      </c>
      <c r="AC70">
        <v>3.5</v>
      </c>
      <c r="AD70">
        <v>3</v>
      </c>
      <c r="AE70">
        <v>0</v>
      </c>
      <c r="AF70">
        <v>2</v>
      </c>
      <c r="AG70">
        <v>4</v>
      </c>
      <c r="AH70">
        <v>2.5</v>
      </c>
      <c r="AI70">
        <v>0</v>
      </c>
      <c r="AJ70">
        <f t="shared" si="12"/>
        <v>9</v>
      </c>
      <c r="AK70">
        <v>0</v>
      </c>
      <c r="AL70">
        <v>2</v>
      </c>
      <c r="AM70">
        <v>0</v>
      </c>
      <c r="AN70">
        <v>4</v>
      </c>
      <c r="AO70">
        <v>4</v>
      </c>
      <c r="AP70">
        <v>0</v>
      </c>
      <c r="AQ70">
        <v>4</v>
      </c>
      <c r="AR70">
        <f t="shared" si="13"/>
        <v>4</v>
      </c>
      <c r="AS70" s="6">
        <v>2</v>
      </c>
      <c r="AT70">
        <v>0</v>
      </c>
      <c r="AU70">
        <v>0</v>
      </c>
      <c r="AV70">
        <v>3.8000000000000003</v>
      </c>
      <c r="AW70">
        <f t="shared" si="14"/>
        <v>2</v>
      </c>
      <c r="AX70">
        <f t="shared" si="15"/>
        <v>33</v>
      </c>
      <c r="AY70">
        <f t="shared" si="16"/>
        <v>198</v>
      </c>
      <c r="AZ70">
        <f t="shared" si="17"/>
        <v>2.9472943722943721</v>
      </c>
      <c r="BA70" s="6">
        <v>583.56428571428569</v>
      </c>
      <c r="BB70">
        <f t="shared" si="18"/>
        <v>171</v>
      </c>
      <c r="BC70" s="6">
        <v>503.31428571428569</v>
      </c>
      <c r="BD70" s="9">
        <f t="shared" si="19"/>
        <v>2.943358395989975</v>
      </c>
    </row>
    <row r="71" spans="1:56" ht="30">
      <c r="A71">
        <v>69</v>
      </c>
      <c r="B71" s="16" t="s">
        <v>41</v>
      </c>
      <c r="C71">
        <v>2.625</v>
      </c>
      <c r="D71">
        <v>4</v>
      </c>
      <c r="E71" s="6">
        <v>3.1666666666666665</v>
      </c>
      <c r="F71">
        <v>1.5</v>
      </c>
      <c r="G71">
        <v>2.5</v>
      </c>
      <c r="H71" s="20">
        <v>2.40625</v>
      </c>
      <c r="I71" s="20">
        <v>4</v>
      </c>
      <c r="J71" s="20">
        <v>2.5</v>
      </c>
      <c r="K71">
        <v>2</v>
      </c>
      <c r="L71">
        <v>4</v>
      </c>
      <c r="M71">
        <v>4</v>
      </c>
      <c r="N71">
        <v>2</v>
      </c>
      <c r="O71">
        <f t="shared" si="10"/>
        <v>12</v>
      </c>
      <c r="P71" s="20">
        <v>3.2</v>
      </c>
      <c r="Q71">
        <v>0</v>
      </c>
      <c r="R71">
        <v>1</v>
      </c>
      <c r="S71">
        <v>1.5</v>
      </c>
      <c r="T71">
        <v>4</v>
      </c>
      <c r="U71">
        <v>3.5</v>
      </c>
      <c r="V71">
        <v>0</v>
      </c>
      <c r="W71">
        <v>0</v>
      </c>
      <c r="X71">
        <f t="shared" si="11"/>
        <v>5</v>
      </c>
      <c r="Y71">
        <v>3.5</v>
      </c>
      <c r="Z71">
        <v>3.5</v>
      </c>
      <c r="AA71">
        <v>3.2</v>
      </c>
      <c r="AB71" s="6">
        <v>3.2142857142857144</v>
      </c>
      <c r="AC71">
        <v>0</v>
      </c>
      <c r="AD71">
        <v>2</v>
      </c>
      <c r="AE71">
        <v>0</v>
      </c>
      <c r="AF71">
        <v>2</v>
      </c>
      <c r="AG71">
        <v>4</v>
      </c>
      <c r="AH71">
        <v>2</v>
      </c>
      <c r="AI71">
        <v>0</v>
      </c>
      <c r="AJ71">
        <f t="shared" si="12"/>
        <v>8</v>
      </c>
      <c r="AK71">
        <v>3.25</v>
      </c>
      <c r="AL71">
        <v>4</v>
      </c>
      <c r="AM71">
        <v>0</v>
      </c>
      <c r="AN71">
        <v>4</v>
      </c>
      <c r="AO71">
        <v>4</v>
      </c>
      <c r="AP71">
        <v>0</v>
      </c>
      <c r="AQ71">
        <v>4</v>
      </c>
      <c r="AR71">
        <f t="shared" si="13"/>
        <v>5</v>
      </c>
      <c r="AS71" s="6">
        <v>2</v>
      </c>
      <c r="AT71">
        <v>0</v>
      </c>
      <c r="AU71">
        <v>0</v>
      </c>
      <c r="AV71">
        <v>2.4</v>
      </c>
      <c r="AW71">
        <f t="shared" si="14"/>
        <v>2</v>
      </c>
      <c r="AX71">
        <f t="shared" si="15"/>
        <v>32</v>
      </c>
      <c r="AY71">
        <f t="shared" si="16"/>
        <v>192</v>
      </c>
      <c r="AZ71">
        <f t="shared" si="17"/>
        <v>2.9675688244047627</v>
      </c>
      <c r="BA71" s="6">
        <v>569.7732142857144</v>
      </c>
      <c r="BB71">
        <f t="shared" si="18"/>
        <v>171</v>
      </c>
      <c r="BC71" s="6">
        <v>516.97321428571433</v>
      </c>
      <c r="BD71" s="9">
        <f t="shared" si="19"/>
        <v>3.0232351712614873</v>
      </c>
    </row>
    <row r="72" spans="1:56" ht="30">
      <c r="A72">
        <v>70</v>
      </c>
      <c r="B72" s="16" t="s">
        <v>89</v>
      </c>
      <c r="C72">
        <v>1</v>
      </c>
      <c r="D72">
        <v>0</v>
      </c>
      <c r="E72" s="6">
        <v>1</v>
      </c>
      <c r="F72">
        <v>1.5</v>
      </c>
      <c r="G72">
        <v>4</v>
      </c>
      <c r="H72" s="20">
        <v>2.8125</v>
      </c>
      <c r="I72" s="20">
        <v>4</v>
      </c>
      <c r="J72" s="20">
        <v>4</v>
      </c>
      <c r="K72">
        <v>2.5</v>
      </c>
      <c r="L72">
        <v>4</v>
      </c>
      <c r="M72">
        <v>4</v>
      </c>
      <c r="N72">
        <v>4</v>
      </c>
      <c r="O72">
        <f t="shared" si="10"/>
        <v>11</v>
      </c>
      <c r="P72" s="20">
        <v>4</v>
      </c>
      <c r="Q72">
        <v>4</v>
      </c>
      <c r="R72">
        <v>1.25</v>
      </c>
      <c r="S72">
        <v>2.5</v>
      </c>
      <c r="T72">
        <v>4</v>
      </c>
      <c r="U72">
        <v>3.5</v>
      </c>
      <c r="V72">
        <v>2.5</v>
      </c>
      <c r="W72">
        <v>0</v>
      </c>
      <c r="X72">
        <f t="shared" si="11"/>
        <v>7</v>
      </c>
      <c r="Y72">
        <v>1.9</v>
      </c>
      <c r="Z72">
        <v>1</v>
      </c>
      <c r="AA72">
        <v>1.6</v>
      </c>
      <c r="AB72" s="6">
        <v>2.2857142857142856</v>
      </c>
      <c r="AC72">
        <v>3.5</v>
      </c>
      <c r="AD72">
        <v>2</v>
      </c>
      <c r="AE72">
        <v>0</v>
      </c>
      <c r="AF72">
        <v>2</v>
      </c>
      <c r="AG72">
        <v>0</v>
      </c>
      <c r="AH72">
        <v>2.5</v>
      </c>
      <c r="AI72">
        <v>4</v>
      </c>
      <c r="AJ72">
        <f t="shared" si="12"/>
        <v>9</v>
      </c>
      <c r="AK72">
        <v>0</v>
      </c>
      <c r="AL72">
        <v>3.5</v>
      </c>
      <c r="AM72">
        <v>0</v>
      </c>
      <c r="AN72">
        <v>4</v>
      </c>
      <c r="AO72">
        <v>4</v>
      </c>
      <c r="AP72">
        <v>0</v>
      </c>
      <c r="AQ72">
        <v>4</v>
      </c>
      <c r="AR72">
        <f t="shared" si="13"/>
        <v>4</v>
      </c>
      <c r="AS72" s="6">
        <v>2</v>
      </c>
      <c r="AT72">
        <v>4</v>
      </c>
      <c r="AU72">
        <v>0</v>
      </c>
      <c r="AV72">
        <v>1.6</v>
      </c>
      <c r="AW72">
        <f t="shared" si="14"/>
        <v>3</v>
      </c>
      <c r="AX72">
        <f t="shared" si="15"/>
        <v>34</v>
      </c>
      <c r="AY72">
        <f t="shared" si="16"/>
        <v>204</v>
      </c>
      <c r="AZ72">
        <f t="shared" si="17"/>
        <v>2.8955357142857143</v>
      </c>
      <c r="BA72" s="6">
        <v>590.68928571428569</v>
      </c>
      <c r="BB72">
        <f t="shared" si="18"/>
        <v>174</v>
      </c>
      <c r="BC72" s="6">
        <v>502.63928571428573</v>
      </c>
      <c r="BD72" s="9">
        <f t="shared" si="19"/>
        <v>2.8887315270935963</v>
      </c>
    </row>
    <row r="73" spans="1:56" ht="45">
      <c r="A73">
        <v>71</v>
      </c>
      <c r="B73" s="16" t="s">
        <v>59</v>
      </c>
      <c r="C73">
        <v>1</v>
      </c>
      <c r="D73">
        <v>0</v>
      </c>
      <c r="E73" s="6">
        <v>0.5</v>
      </c>
      <c r="F73">
        <v>1.5</v>
      </c>
      <c r="G73">
        <v>2.5</v>
      </c>
      <c r="H73" s="20">
        <v>3.0625</v>
      </c>
      <c r="I73" s="20">
        <v>0</v>
      </c>
      <c r="J73" s="20">
        <v>4</v>
      </c>
      <c r="K73">
        <v>2.25</v>
      </c>
      <c r="L73">
        <v>4</v>
      </c>
      <c r="M73">
        <v>4</v>
      </c>
      <c r="N73">
        <v>2</v>
      </c>
      <c r="O73">
        <f t="shared" si="10"/>
        <v>9</v>
      </c>
      <c r="P73" s="20">
        <v>3.8000000000000003</v>
      </c>
      <c r="Q73">
        <v>4</v>
      </c>
      <c r="R73">
        <v>3</v>
      </c>
      <c r="S73">
        <v>2.5</v>
      </c>
      <c r="T73">
        <v>4</v>
      </c>
      <c r="U73">
        <v>3.5</v>
      </c>
      <c r="V73">
        <v>3.5</v>
      </c>
      <c r="W73">
        <v>0</v>
      </c>
      <c r="X73">
        <f t="shared" si="11"/>
        <v>7</v>
      </c>
      <c r="Y73">
        <v>1.6</v>
      </c>
      <c r="Z73">
        <v>3.625</v>
      </c>
      <c r="AA73">
        <v>3.2</v>
      </c>
      <c r="AB73" s="6">
        <v>2.2857142857142856</v>
      </c>
      <c r="AC73">
        <v>0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0</v>
      </c>
      <c r="AJ73">
        <f t="shared" si="12"/>
        <v>9</v>
      </c>
      <c r="AK73">
        <v>0</v>
      </c>
      <c r="AL73">
        <v>2</v>
      </c>
      <c r="AM73">
        <v>4</v>
      </c>
      <c r="AN73">
        <v>4</v>
      </c>
      <c r="AO73">
        <v>4</v>
      </c>
      <c r="AP73">
        <v>0</v>
      </c>
      <c r="AQ73">
        <v>4</v>
      </c>
      <c r="AR73">
        <f t="shared" si="13"/>
        <v>5</v>
      </c>
      <c r="AS73" s="6">
        <v>2.9166666666666665</v>
      </c>
      <c r="AT73">
        <v>4</v>
      </c>
      <c r="AU73">
        <v>0</v>
      </c>
      <c r="AV73">
        <v>2.4</v>
      </c>
      <c r="AW73">
        <f t="shared" si="14"/>
        <v>3</v>
      </c>
      <c r="AX73">
        <f t="shared" si="15"/>
        <v>33</v>
      </c>
      <c r="AY73">
        <f t="shared" si="16"/>
        <v>198</v>
      </c>
      <c r="AZ73">
        <f t="shared" si="17"/>
        <v>3.2466630591630596</v>
      </c>
      <c r="BA73" s="6">
        <v>642.83928571428578</v>
      </c>
      <c r="BB73">
        <f t="shared" si="18"/>
        <v>168</v>
      </c>
      <c r="BC73" s="6">
        <v>541.98928571428576</v>
      </c>
      <c r="BD73" s="9">
        <f t="shared" si="19"/>
        <v>3.2261267006802723</v>
      </c>
    </row>
    <row r="74" spans="1:56" ht="30">
      <c r="A74">
        <v>72</v>
      </c>
      <c r="B74" s="16" t="s">
        <v>86</v>
      </c>
      <c r="C74">
        <v>1</v>
      </c>
      <c r="D74">
        <v>4</v>
      </c>
      <c r="E74" s="6">
        <v>2</v>
      </c>
      <c r="F74">
        <v>2.5</v>
      </c>
      <c r="G74">
        <v>2.5</v>
      </c>
      <c r="H74" s="20">
        <v>2.4375</v>
      </c>
      <c r="I74" s="20">
        <v>0</v>
      </c>
      <c r="J74" s="20">
        <v>2.5</v>
      </c>
      <c r="K74">
        <v>1.75</v>
      </c>
      <c r="L74">
        <v>4</v>
      </c>
      <c r="M74">
        <v>4</v>
      </c>
      <c r="N74">
        <v>0</v>
      </c>
      <c r="O74">
        <f t="shared" si="10"/>
        <v>10</v>
      </c>
      <c r="P74" s="20">
        <v>3.2</v>
      </c>
      <c r="Q74">
        <v>4</v>
      </c>
      <c r="R74">
        <v>2.75</v>
      </c>
      <c r="S74">
        <v>2</v>
      </c>
      <c r="T74">
        <v>4</v>
      </c>
      <c r="U74">
        <v>3.5</v>
      </c>
      <c r="V74">
        <v>2</v>
      </c>
      <c r="W74">
        <v>4</v>
      </c>
      <c r="X74">
        <f t="shared" si="11"/>
        <v>8</v>
      </c>
      <c r="Y74">
        <v>0.8</v>
      </c>
      <c r="Z74">
        <v>1</v>
      </c>
      <c r="AA74">
        <v>2.4</v>
      </c>
      <c r="AB74" s="6">
        <v>1.7142857142857142</v>
      </c>
      <c r="AC74">
        <v>3.5</v>
      </c>
      <c r="AD74">
        <v>3</v>
      </c>
      <c r="AE74">
        <v>0</v>
      </c>
      <c r="AF74">
        <v>0</v>
      </c>
      <c r="AG74">
        <v>0</v>
      </c>
      <c r="AH74">
        <v>2</v>
      </c>
      <c r="AI74">
        <v>0</v>
      </c>
      <c r="AJ74">
        <f t="shared" si="12"/>
        <v>6</v>
      </c>
      <c r="AK74">
        <v>0</v>
      </c>
      <c r="AL74">
        <v>2</v>
      </c>
      <c r="AM74">
        <v>0</v>
      </c>
      <c r="AN74">
        <v>4</v>
      </c>
      <c r="AO74">
        <v>4</v>
      </c>
      <c r="AP74">
        <v>0</v>
      </c>
      <c r="AQ74">
        <v>0</v>
      </c>
      <c r="AR74">
        <f t="shared" si="13"/>
        <v>3</v>
      </c>
      <c r="AS74" s="6">
        <v>2</v>
      </c>
      <c r="AT74">
        <v>0</v>
      </c>
      <c r="AU74">
        <v>0</v>
      </c>
      <c r="AV74">
        <v>2.9</v>
      </c>
      <c r="AW74">
        <f t="shared" si="14"/>
        <v>2</v>
      </c>
      <c r="AX74">
        <f t="shared" si="15"/>
        <v>29</v>
      </c>
      <c r="AY74">
        <f t="shared" si="16"/>
        <v>174</v>
      </c>
      <c r="AZ74">
        <f t="shared" si="17"/>
        <v>2.808682266009852</v>
      </c>
      <c r="BA74" s="6">
        <v>488.71071428571429</v>
      </c>
      <c r="BB74">
        <f t="shared" si="18"/>
        <v>144</v>
      </c>
      <c r="BC74" s="6">
        <v>397.66071428571428</v>
      </c>
      <c r="BD74" s="9">
        <f t="shared" si="19"/>
        <v>2.7615327380952381</v>
      </c>
    </row>
    <row r="75" spans="1:56" ht="45">
      <c r="A75">
        <v>73</v>
      </c>
      <c r="B75" s="16" t="s">
        <v>83</v>
      </c>
      <c r="C75">
        <v>1</v>
      </c>
      <c r="D75">
        <v>4</v>
      </c>
      <c r="E75" s="6">
        <v>0.5</v>
      </c>
      <c r="F75">
        <v>2.5</v>
      </c>
      <c r="G75">
        <v>4</v>
      </c>
      <c r="H75" s="20">
        <v>2.875</v>
      </c>
      <c r="I75" s="20">
        <v>4</v>
      </c>
      <c r="J75" s="20">
        <v>4</v>
      </c>
      <c r="K75">
        <v>2.25</v>
      </c>
      <c r="L75">
        <v>4</v>
      </c>
      <c r="M75">
        <v>4</v>
      </c>
      <c r="N75">
        <v>2</v>
      </c>
      <c r="O75">
        <f t="shared" si="10"/>
        <v>11</v>
      </c>
      <c r="P75" s="20">
        <v>3.8856800000000002</v>
      </c>
      <c r="Q75">
        <v>4</v>
      </c>
      <c r="R75">
        <v>0.75</v>
      </c>
      <c r="S75">
        <v>2.5</v>
      </c>
      <c r="T75">
        <v>4</v>
      </c>
      <c r="U75">
        <v>3.5</v>
      </c>
      <c r="V75">
        <v>3.5</v>
      </c>
      <c r="W75">
        <v>0</v>
      </c>
      <c r="X75">
        <f t="shared" si="11"/>
        <v>6</v>
      </c>
      <c r="Y75">
        <v>0.8</v>
      </c>
      <c r="Z75">
        <v>1</v>
      </c>
      <c r="AA75">
        <v>1.6</v>
      </c>
      <c r="AB75" s="6">
        <v>3.5714285714285716</v>
      </c>
      <c r="AC75">
        <v>3.5</v>
      </c>
      <c r="AD75">
        <v>2</v>
      </c>
      <c r="AE75">
        <v>0</v>
      </c>
      <c r="AF75">
        <v>2</v>
      </c>
      <c r="AG75">
        <v>4</v>
      </c>
      <c r="AH75">
        <v>2</v>
      </c>
      <c r="AI75">
        <v>4</v>
      </c>
      <c r="AJ75">
        <f t="shared" si="12"/>
        <v>9</v>
      </c>
      <c r="AK75">
        <v>0</v>
      </c>
      <c r="AL75">
        <v>2</v>
      </c>
      <c r="AM75">
        <v>4</v>
      </c>
      <c r="AN75">
        <v>4</v>
      </c>
      <c r="AO75">
        <v>4</v>
      </c>
      <c r="AP75">
        <v>0</v>
      </c>
      <c r="AQ75">
        <v>4</v>
      </c>
      <c r="AR75">
        <f t="shared" si="13"/>
        <v>5</v>
      </c>
      <c r="AS75" s="6">
        <v>2</v>
      </c>
      <c r="AT75">
        <v>4</v>
      </c>
      <c r="AU75">
        <v>0</v>
      </c>
      <c r="AV75">
        <v>1.6</v>
      </c>
      <c r="AW75">
        <f t="shared" si="14"/>
        <v>3</v>
      </c>
      <c r="AX75">
        <f t="shared" si="15"/>
        <v>34</v>
      </c>
      <c r="AY75">
        <f t="shared" si="16"/>
        <v>204</v>
      </c>
      <c r="AZ75">
        <f t="shared" si="17"/>
        <v>3.1568267226890758</v>
      </c>
      <c r="BA75" s="6">
        <v>643.99265142857143</v>
      </c>
      <c r="BB75">
        <f t="shared" si="18"/>
        <v>177</v>
      </c>
      <c r="BC75" s="6">
        <v>554.78561142857143</v>
      </c>
      <c r="BD75" s="9">
        <f t="shared" si="19"/>
        <v>3.1343819854721549</v>
      </c>
    </row>
    <row r="76" spans="1:56" ht="30">
      <c r="A76">
        <v>74</v>
      </c>
      <c r="B76" s="16" t="s">
        <v>56</v>
      </c>
      <c r="C76">
        <v>1</v>
      </c>
      <c r="D76">
        <v>4</v>
      </c>
      <c r="E76" s="6">
        <v>0</v>
      </c>
      <c r="F76">
        <v>2.5</v>
      </c>
      <c r="G76">
        <v>4</v>
      </c>
      <c r="H76" s="20">
        <v>2.4375</v>
      </c>
      <c r="I76" s="20">
        <v>0</v>
      </c>
      <c r="J76" s="20">
        <v>1.5</v>
      </c>
      <c r="K76">
        <v>2.75</v>
      </c>
      <c r="L76">
        <v>4</v>
      </c>
      <c r="M76">
        <v>4</v>
      </c>
      <c r="N76">
        <v>4</v>
      </c>
      <c r="O76">
        <f t="shared" si="10"/>
        <v>10</v>
      </c>
      <c r="P76" s="20">
        <v>0.8</v>
      </c>
      <c r="Q76">
        <v>4</v>
      </c>
      <c r="R76">
        <v>1.75</v>
      </c>
      <c r="S76">
        <v>1</v>
      </c>
      <c r="T76">
        <v>0</v>
      </c>
      <c r="U76">
        <v>3.5</v>
      </c>
      <c r="V76">
        <v>2</v>
      </c>
      <c r="W76">
        <v>0</v>
      </c>
      <c r="X76">
        <f t="shared" si="11"/>
        <v>5</v>
      </c>
      <c r="Y76">
        <v>1.3</v>
      </c>
      <c r="Z76">
        <v>3.625</v>
      </c>
      <c r="AA76">
        <v>3.2</v>
      </c>
      <c r="AB76" s="6">
        <v>2.2857142857142856</v>
      </c>
      <c r="AC76">
        <v>0</v>
      </c>
      <c r="AD76">
        <v>3</v>
      </c>
      <c r="AE76">
        <v>0</v>
      </c>
      <c r="AF76">
        <v>4</v>
      </c>
      <c r="AG76">
        <v>4</v>
      </c>
      <c r="AH76">
        <v>2.5</v>
      </c>
      <c r="AI76">
        <v>4</v>
      </c>
      <c r="AJ76">
        <f t="shared" si="12"/>
        <v>9</v>
      </c>
      <c r="AK76">
        <v>0</v>
      </c>
      <c r="AL76">
        <v>2</v>
      </c>
      <c r="AM76">
        <v>0</v>
      </c>
      <c r="AN76">
        <v>4</v>
      </c>
      <c r="AO76">
        <v>4</v>
      </c>
      <c r="AP76">
        <v>0</v>
      </c>
      <c r="AQ76">
        <v>0</v>
      </c>
      <c r="AR76">
        <f t="shared" si="13"/>
        <v>3</v>
      </c>
      <c r="AS76" s="6">
        <v>2</v>
      </c>
      <c r="AT76">
        <v>0</v>
      </c>
      <c r="AU76">
        <v>0</v>
      </c>
      <c r="AV76">
        <v>1.6</v>
      </c>
      <c r="AW76">
        <f t="shared" si="14"/>
        <v>2</v>
      </c>
      <c r="AX76">
        <f t="shared" si="15"/>
        <v>29</v>
      </c>
      <c r="AY76">
        <f t="shared" si="16"/>
        <v>174</v>
      </c>
      <c r="AZ76">
        <f t="shared" si="17"/>
        <v>2.9223522167487683</v>
      </c>
      <c r="BA76" s="6">
        <v>508.4892857142857</v>
      </c>
      <c r="BB76">
        <f t="shared" si="18"/>
        <v>153</v>
      </c>
      <c r="BC76" s="6">
        <v>458.53928571428577</v>
      </c>
      <c r="BD76" s="9">
        <f t="shared" si="19"/>
        <v>2.9969887955182077</v>
      </c>
    </row>
    <row r="77" spans="1:56" ht="30">
      <c r="A77">
        <v>75</v>
      </c>
      <c r="B77" s="16" t="s">
        <v>101</v>
      </c>
      <c r="C77">
        <v>1</v>
      </c>
      <c r="D77">
        <v>0</v>
      </c>
      <c r="E77" s="6">
        <v>0</v>
      </c>
      <c r="F77">
        <v>2.5</v>
      </c>
      <c r="G77">
        <v>4</v>
      </c>
      <c r="H77" s="20">
        <v>2.5625</v>
      </c>
      <c r="I77" s="20">
        <v>0</v>
      </c>
      <c r="J77" s="20">
        <v>2.5</v>
      </c>
      <c r="K77">
        <v>3</v>
      </c>
      <c r="L77">
        <v>4</v>
      </c>
      <c r="M77">
        <v>4</v>
      </c>
      <c r="N77">
        <v>0</v>
      </c>
      <c r="O77">
        <f t="shared" si="10"/>
        <v>8</v>
      </c>
      <c r="P77" s="20">
        <v>4</v>
      </c>
      <c r="Q77">
        <v>0</v>
      </c>
      <c r="R77">
        <v>0.75</v>
      </c>
      <c r="S77">
        <v>3</v>
      </c>
      <c r="T77">
        <v>4</v>
      </c>
      <c r="U77">
        <v>3.5</v>
      </c>
      <c r="V77">
        <v>0</v>
      </c>
      <c r="W77">
        <v>0</v>
      </c>
      <c r="X77">
        <f t="shared" si="11"/>
        <v>4</v>
      </c>
      <c r="Y77">
        <v>0</v>
      </c>
      <c r="Z77">
        <v>1</v>
      </c>
      <c r="AA77">
        <v>0.8</v>
      </c>
      <c r="AB77" s="6">
        <v>1.1428571428571428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2</v>
      </c>
      <c r="AI77">
        <v>4</v>
      </c>
      <c r="AJ77">
        <f t="shared" si="12"/>
        <v>5</v>
      </c>
      <c r="AK77">
        <v>0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f t="shared" si="13"/>
        <v>1</v>
      </c>
      <c r="AS77" s="6">
        <v>2</v>
      </c>
      <c r="AT77">
        <v>0</v>
      </c>
      <c r="AU77">
        <v>0</v>
      </c>
      <c r="AV77">
        <v>1.6</v>
      </c>
      <c r="AW77">
        <f t="shared" si="14"/>
        <v>2</v>
      </c>
      <c r="AX77">
        <f t="shared" si="15"/>
        <v>20</v>
      </c>
      <c r="AY77">
        <f t="shared" si="16"/>
        <v>120</v>
      </c>
      <c r="AZ77">
        <f t="shared" si="17"/>
        <v>2.7677678571428572</v>
      </c>
      <c r="BA77" s="6">
        <v>332.13214285714287</v>
      </c>
      <c r="BB77">
        <f t="shared" si="18"/>
        <v>102</v>
      </c>
      <c r="BC77" s="6">
        <v>275.58214285714286</v>
      </c>
      <c r="BD77" s="9">
        <f t="shared" si="19"/>
        <v>2.7017857142857142</v>
      </c>
    </row>
    <row r="78" spans="1:56" ht="45">
      <c r="A78">
        <v>76</v>
      </c>
      <c r="B78" s="16" t="s">
        <v>93</v>
      </c>
      <c r="C78">
        <v>3.75</v>
      </c>
      <c r="D78">
        <v>0</v>
      </c>
      <c r="E78" s="6">
        <v>0</v>
      </c>
      <c r="F78">
        <v>1.5</v>
      </c>
      <c r="G78">
        <v>0</v>
      </c>
      <c r="H78" s="20">
        <v>2.21875</v>
      </c>
      <c r="I78" s="20">
        <v>0</v>
      </c>
      <c r="J78" s="20">
        <v>1</v>
      </c>
      <c r="K78">
        <v>2</v>
      </c>
      <c r="L78">
        <v>0</v>
      </c>
      <c r="M78">
        <v>0</v>
      </c>
      <c r="N78">
        <v>2</v>
      </c>
      <c r="O78">
        <f t="shared" si="10"/>
        <v>6</v>
      </c>
      <c r="P78" s="20">
        <v>2.6667200000000002</v>
      </c>
      <c r="Q78">
        <v>0</v>
      </c>
      <c r="R78">
        <v>4</v>
      </c>
      <c r="S78">
        <v>2</v>
      </c>
      <c r="T78">
        <v>4</v>
      </c>
      <c r="U78">
        <v>3.5</v>
      </c>
      <c r="V78">
        <v>1.5</v>
      </c>
      <c r="W78">
        <v>0</v>
      </c>
      <c r="X78">
        <f t="shared" si="11"/>
        <v>6</v>
      </c>
      <c r="Y78">
        <v>0.8</v>
      </c>
      <c r="Z78">
        <v>1</v>
      </c>
      <c r="AA78">
        <v>2.4</v>
      </c>
      <c r="AB78" s="6">
        <v>1.7142857142857142</v>
      </c>
      <c r="AC78">
        <v>0</v>
      </c>
      <c r="AD78">
        <v>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12"/>
        <v>4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3.5</v>
      </c>
      <c r="AQ78">
        <v>0</v>
      </c>
      <c r="AR78">
        <f t="shared" si="13"/>
        <v>2</v>
      </c>
      <c r="AS78" s="6">
        <v>2</v>
      </c>
      <c r="AT78">
        <v>0</v>
      </c>
      <c r="AU78">
        <v>0</v>
      </c>
      <c r="AV78">
        <v>2.2999999999999998</v>
      </c>
      <c r="AW78">
        <f t="shared" si="14"/>
        <v>2</v>
      </c>
      <c r="AX78">
        <f t="shared" si="15"/>
        <v>20</v>
      </c>
      <c r="AY78">
        <f t="shared" si="16"/>
        <v>120</v>
      </c>
      <c r="AZ78">
        <f t="shared" si="17"/>
        <v>2.3924877857142857</v>
      </c>
      <c r="BA78" s="6">
        <v>287.09853428571427</v>
      </c>
      <c r="BB78">
        <f t="shared" si="18"/>
        <v>96</v>
      </c>
      <c r="BC78" s="6">
        <v>221.19837428571429</v>
      </c>
      <c r="BD78" s="9">
        <f t="shared" si="19"/>
        <v>2.3041497321428572</v>
      </c>
    </row>
    <row r="79" spans="1:56" ht="30">
      <c r="A79">
        <v>77</v>
      </c>
      <c r="B79" s="16" t="s">
        <v>98</v>
      </c>
      <c r="C79">
        <v>1</v>
      </c>
      <c r="D79">
        <v>0</v>
      </c>
      <c r="E79" s="6">
        <v>0.5</v>
      </c>
      <c r="F79">
        <v>2.5</v>
      </c>
      <c r="G79">
        <v>0</v>
      </c>
      <c r="H79" s="20">
        <v>2.25</v>
      </c>
      <c r="I79" s="20">
        <v>0</v>
      </c>
      <c r="J79" s="20">
        <v>1.5</v>
      </c>
      <c r="K79">
        <v>2</v>
      </c>
      <c r="L79">
        <v>4</v>
      </c>
      <c r="M79">
        <v>0</v>
      </c>
      <c r="N79">
        <v>0</v>
      </c>
      <c r="O79">
        <f t="shared" si="10"/>
        <v>6</v>
      </c>
      <c r="P79" s="20">
        <v>2.6667200000000002</v>
      </c>
      <c r="Q79">
        <v>0</v>
      </c>
      <c r="R79">
        <v>3.5</v>
      </c>
      <c r="S79">
        <v>1.5</v>
      </c>
      <c r="T79">
        <v>4</v>
      </c>
      <c r="U79">
        <v>3.5</v>
      </c>
      <c r="V79">
        <v>1.5</v>
      </c>
      <c r="W79">
        <v>0</v>
      </c>
      <c r="X79">
        <f t="shared" si="11"/>
        <v>6</v>
      </c>
      <c r="Y79">
        <v>0.8</v>
      </c>
      <c r="Z79">
        <v>1</v>
      </c>
      <c r="AA79">
        <v>1.6</v>
      </c>
      <c r="AB79" s="6">
        <v>3.4285714285714284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12"/>
        <v>3</v>
      </c>
      <c r="AK79">
        <v>0</v>
      </c>
      <c r="AL79">
        <v>2</v>
      </c>
      <c r="AM79">
        <v>0</v>
      </c>
      <c r="AN79">
        <v>4</v>
      </c>
      <c r="AO79">
        <v>0</v>
      </c>
      <c r="AP79">
        <v>4</v>
      </c>
      <c r="AQ79">
        <v>0</v>
      </c>
      <c r="AR79">
        <f t="shared" si="13"/>
        <v>3</v>
      </c>
      <c r="AS79" s="6">
        <v>2</v>
      </c>
      <c r="AT79">
        <v>0</v>
      </c>
      <c r="AU79">
        <v>0</v>
      </c>
      <c r="AV79">
        <v>2.9</v>
      </c>
      <c r="AW79">
        <f t="shared" si="14"/>
        <v>2</v>
      </c>
      <c r="AX79">
        <f t="shared" si="15"/>
        <v>20</v>
      </c>
      <c r="AY79">
        <f t="shared" si="16"/>
        <v>120</v>
      </c>
      <c r="AZ79">
        <f t="shared" si="17"/>
        <v>2.6072645714285718</v>
      </c>
      <c r="BA79" s="6">
        <v>312.87174857142861</v>
      </c>
      <c r="BB79">
        <f t="shared" si="18"/>
        <v>96</v>
      </c>
      <c r="BC79" s="6">
        <v>248.17158857142857</v>
      </c>
      <c r="BD79" s="9">
        <f t="shared" si="19"/>
        <v>2.5851207142857144</v>
      </c>
    </row>
    <row r="80" spans="1:56" ht="45">
      <c r="A80">
        <v>78</v>
      </c>
      <c r="B80" s="16" t="s">
        <v>77</v>
      </c>
      <c r="C80">
        <v>2.75</v>
      </c>
      <c r="D80">
        <v>4</v>
      </c>
      <c r="E80" s="6">
        <v>0.66666666666666663</v>
      </c>
      <c r="F80">
        <v>4</v>
      </c>
      <c r="G80">
        <v>1.5</v>
      </c>
      <c r="H80" s="20">
        <v>2.5625</v>
      </c>
      <c r="I80" s="20">
        <v>0</v>
      </c>
      <c r="J80" s="20">
        <v>2.5</v>
      </c>
      <c r="K80">
        <v>1</v>
      </c>
      <c r="L80">
        <v>4</v>
      </c>
      <c r="M80">
        <v>4</v>
      </c>
      <c r="N80">
        <v>0</v>
      </c>
      <c r="O80">
        <f t="shared" si="10"/>
        <v>9</v>
      </c>
      <c r="P80" s="20">
        <v>4</v>
      </c>
      <c r="Q80">
        <v>4</v>
      </c>
      <c r="R80">
        <v>3.25</v>
      </c>
      <c r="S80">
        <v>2.5</v>
      </c>
      <c r="T80">
        <v>4</v>
      </c>
      <c r="U80">
        <v>1</v>
      </c>
      <c r="V80">
        <v>2</v>
      </c>
      <c r="W80">
        <v>0</v>
      </c>
      <c r="X80">
        <f t="shared" si="11"/>
        <v>7</v>
      </c>
      <c r="Y80">
        <v>1.8</v>
      </c>
      <c r="Z80">
        <v>2.25</v>
      </c>
      <c r="AA80">
        <v>2.4</v>
      </c>
      <c r="AB80" s="6">
        <v>1.7142857142857142</v>
      </c>
      <c r="AC80">
        <v>0</v>
      </c>
      <c r="AD80">
        <v>2</v>
      </c>
      <c r="AE80">
        <v>0</v>
      </c>
      <c r="AF80">
        <v>2</v>
      </c>
      <c r="AG80">
        <v>4</v>
      </c>
      <c r="AH80">
        <v>4</v>
      </c>
      <c r="AI80">
        <v>0</v>
      </c>
      <c r="AJ80">
        <f t="shared" si="12"/>
        <v>8</v>
      </c>
      <c r="AK80">
        <v>3</v>
      </c>
      <c r="AL80">
        <v>3.5</v>
      </c>
      <c r="AM80">
        <v>0</v>
      </c>
      <c r="AN80">
        <v>4</v>
      </c>
      <c r="AO80">
        <v>4</v>
      </c>
      <c r="AP80">
        <v>0</v>
      </c>
      <c r="AQ80">
        <v>0</v>
      </c>
      <c r="AR80">
        <f t="shared" si="13"/>
        <v>4</v>
      </c>
      <c r="AS80" s="6">
        <v>3</v>
      </c>
      <c r="AT80">
        <v>4</v>
      </c>
      <c r="AU80">
        <v>0</v>
      </c>
      <c r="AV80">
        <v>3.8000000000000003</v>
      </c>
      <c r="AW80">
        <f t="shared" si="14"/>
        <v>3</v>
      </c>
      <c r="AX80">
        <f t="shared" si="15"/>
        <v>31</v>
      </c>
      <c r="AY80">
        <f t="shared" si="16"/>
        <v>186</v>
      </c>
      <c r="AZ80">
        <f t="shared" si="17"/>
        <v>3.0062403993855602</v>
      </c>
      <c r="BA80" s="6">
        <v>559.16071428571422</v>
      </c>
      <c r="BB80">
        <f t="shared" si="18"/>
        <v>156</v>
      </c>
      <c r="BC80" s="6">
        <v>464.51071428571424</v>
      </c>
      <c r="BD80" s="9">
        <f t="shared" si="19"/>
        <v>2.9776327838827834</v>
      </c>
    </row>
    <row r="81" spans="1:56" ht="60">
      <c r="A81">
        <v>79</v>
      </c>
      <c r="B81" s="16" t="s">
        <v>68</v>
      </c>
      <c r="C81">
        <v>1</v>
      </c>
      <c r="D81">
        <v>0</v>
      </c>
      <c r="E81" s="6">
        <v>1</v>
      </c>
      <c r="F81">
        <v>2.5</v>
      </c>
      <c r="G81">
        <v>0</v>
      </c>
      <c r="H81" s="20">
        <v>2.09375</v>
      </c>
      <c r="I81" s="20">
        <v>0</v>
      </c>
      <c r="J81" s="20">
        <v>1.5</v>
      </c>
      <c r="K81">
        <v>2.5</v>
      </c>
      <c r="L81">
        <v>4</v>
      </c>
      <c r="M81">
        <v>0</v>
      </c>
      <c r="N81">
        <v>2</v>
      </c>
      <c r="O81">
        <f t="shared" si="10"/>
        <v>8</v>
      </c>
      <c r="P81" s="20">
        <v>2.6667200000000002</v>
      </c>
      <c r="Q81">
        <v>4</v>
      </c>
      <c r="R81">
        <v>3</v>
      </c>
      <c r="S81">
        <v>2.5</v>
      </c>
      <c r="T81">
        <v>4</v>
      </c>
      <c r="U81">
        <v>3.5</v>
      </c>
      <c r="V81">
        <v>2</v>
      </c>
      <c r="W81">
        <v>0</v>
      </c>
      <c r="X81">
        <f t="shared" si="11"/>
        <v>7</v>
      </c>
      <c r="Y81">
        <v>0</v>
      </c>
      <c r="Z81">
        <v>0</v>
      </c>
      <c r="AA81">
        <v>2.4</v>
      </c>
      <c r="AB81" s="6">
        <v>2.2857142857142856</v>
      </c>
      <c r="AC81">
        <v>0</v>
      </c>
      <c r="AD81">
        <v>2</v>
      </c>
      <c r="AE81">
        <v>0</v>
      </c>
      <c r="AF81">
        <v>4</v>
      </c>
      <c r="AG81">
        <v>4</v>
      </c>
      <c r="AH81">
        <v>0</v>
      </c>
      <c r="AI81">
        <v>0</v>
      </c>
      <c r="AJ81">
        <f t="shared" si="12"/>
        <v>5</v>
      </c>
      <c r="AK81">
        <v>0</v>
      </c>
      <c r="AL81">
        <v>2</v>
      </c>
      <c r="AM81">
        <v>0</v>
      </c>
      <c r="AN81">
        <v>4</v>
      </c>
      <c r="AO81">
        <v>4</v>
      </c>
      <c r="AP81">
        <v>0</v>
      </c>
      <c r="AQ81">
        <v>4</v>
      </c>
      <c r="AR81">
        <f t="shared" si="13"/>
        <v>4</v>
      </c>
      <c r="AS81" s="6">
        <v>2</v>
      </c>
      <c r="AT81">
        <v>0</v>
      </c>
      <c r="AU81">
        <v>0</v>
      </c>
      <c r="AV81">
        <v>3.0999999999999996</v>
      </c>
      <c r="AW81">
        <f t="shared" si="14"/>
        <v>2</v>
      </c>
      <c r="AX81">
        <f t="shared" si="15"/>
        <v>26</v>
      </c>
      <c r="AY81">
        <f t="shared" si="16"/>
        <v>156</v>
      </c>
      <c r="AZ81">
        <f t="shared" si="17"/>
        <v>2.7710070879120874</v>
      </c>
      <c r="BA81" s="6">
        <v>432.27710571428565</v>
      </c>
      <c r="BB81">
        <f t="shared" si="18"/>
        <v>129</v>
      </c>
      <c r="BC81" s="6">
        <v>351.9769457142857</v>
      </c>
      <c r="BD81" s="9">
        <f t="shared" si="19"/>
        <v>2.7285034551495015</v>
      </c>
    </row>
    <row r="82" spans="1:56" ht="30">
      <c r="A82">
        <v>80</v>
      </c>
      <c r="B82" s="16" t="s">
        <v>97</v>
      </c>
      <c r="C82">
        <v>1</v>
      </c>
      <c r="D82">
        <v>0</v>
      </c>
      <c r="E82" s="6">
        <v>1.1666666666666667</v>
      </c>
      <c r="F82">
        <v>0</v>
      </c>
      <c r="G82">
        <v>4</v>
      </c>
      <c r="H82" s="20">
        <v>2.15625</v>
      </c>
      <c r="I82" s="20">
        <v>0</v>
      </c>
      <c r="J82" s="20">
        <v>4</v>
      </c>
      <c r="K82">
        <v>2.5</v>
      </c>
      <c r="L82">
        <v>4</v>
      </c>
      <c r="M82">
        <v>4</v>
      </c>
      <c r="N82">
        <v>0</v>
      </c>
      <c r="O82">
        <f t="shared" si="10"/>
        <v>8</v>
      </c>
      <c r="P82" s="20">
        <v>2.8000000000000003</v>
      </c>
      <c r="Q82">
        <v>0</v>
      </c>
      <c r="R82">
        <v>2.5</v>
      </c>
      <c r="S82">
        <v>2.5</v>
      </c>
      <c r="T82">
        <v>4</v>
      </c>
      <c r="U82">
        <v>3.5</v>
      </c>
      <c r="V82">
        <v>3.5</v>
      </c>
      <c r="W82">
        <v>0</v>
      </c>
      <c r="X82">
        <f t="shared" si="11"/>
        <v>6</v>
      </c>
      <c r="Y82">
        <v>0.8</v>
      </c>
      <c r="Z82">
        <v>1</v>
      </c>
      <c r="AA82">
        <v>1.6</v>
      </c>
      <c r="AB82" s="6">
        <v>1.7142857142857142</v>
      </c>
      <c r="AC82">
        <v>0</v>
      </c>
      <c r="AD82">
        <v>3</v>
      </c>
      <c r="AE82">
        <v>0</v>
      </c>
      <c r="AF82">
        <v>2</v>
      </c>
      <c r="AG82">
        <v>4</v>
      </c>
      <c r="AH82">
        <v>2</v>
      </c>
      <c r="AI82">
        <v>0</v>
      </c>
      <c r="AJ82">
        <f t="shared" si="12"/>
        <v>7</v>
      </c>
      <c r="AK82">
        <v>0</v>
      </c>
      <c r="AL82">
        <v>2</v>
      </c>
      <c r="AM82">
        <v>0</v>
      </c>
      <c r="AN82">
        <v>4</v>
      </c>
      <c r="AO82">
        <v>0</v>
      </c>
      <c r="AP82">
        <v>0</v>
      </c>
      <c r="AQ82">
        <v>0</v>
      </c>
      <c r="AR82">
        <f t="shared" si="13"/>
        <v>2</v>
      </c>
      <c r="AS82" s="6">
        <v>0</v>
      </c>
      <c r="AT82">
        <v>0</v>
      </c>
      <c r="AU82">
        <v>0</v>
      </c>
      <c r="AV82">
        <v>2.2000000000000002</v>
      </c>
      <c r="AW82">
        <f t="shared" si="14"/>
        <v>1</v>
      </c>
      <c r="AX82">
        <f t="shared" si="15"/>
        <v>24</v>
      </c>
      <c r="AY82">
        <f t="shared" si="16"/>
        <v>144</v>
      </c>
      <c r="AZ82">
        <f t="shared" si="17"/>
        <v>2.7473834325396829</v>
      </c>
      <c r="BA82" s="6">
        <v>395.62321428571431</v>
      </c>
      <c r="BB82">
        <f t="shared" si="18"/>
        <v>123</v>
      </c>
      <c r="BC82" s="6">
        <v>332.62321428571431</v>
      </c>
      <c r="BD82" s="9">
        <f t="shared" si="19"/>
        <v>2.7042537746806041</v>
      </c>
    </row>
  </sheetData>
  <mergeCells count="15">
    <mergeCell ref="AZ1:AZ2"/>
    <mergeCell ref="BB1:BB2"/>
    <mergeCell ref="BC1:BC2"/>
    <mergeCell ref="AK1:AQ1"/>
    <mergeCell ref="AR1:AR2"/>
    <mergeCell ref="AS1:AV1"/>
    <mergeCell ref="AW1:AW2"/>
    <mergeCell ref="AX1:AX2"/>
    <mergeCell ref="AY1:AY2"/>
    <mergeCell ref="C1:J1"/>
    <mergeCell ref="O1:O2"/>
    <mergeCell ref="P1:S1"/>
    <mergeCell ref="X1:X2"/>
    <mergeCell ref="Y1:AD1"/>
    <mergeCell ref="AJ1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52D7-A423-4E31-9840-241AF5EAFAF3}">
  <dimension ref="A1:F81"/>
  <sheetViews>
    <sheetView tabSelected="1" workbookViewId="0">
      <selection activeCell="K9" sqref="K9"/>
    </sheetView>
  </sheetViews>
  <sheetFormatPr defaultRowHeight="15"/>
  <cols>
    <col min="3" max="3" width="14" customWidth="1"/>
    <col min="4" max="4" width="12.85546875" customWidth="1"/>
    <col min="5" max="5" width="13.42578125" customWidth="1"/>
    <col min="6" max="6" width="17.85546875" customWidth="1"/>
  </cols>
  <sheetData>
    <row r="1" spans="1:6">
      <c r="A1" t="s">
        <v>0</v>
      </c>
      <c r="B1" t="s">
        <v>1</v>
      </c>
      <c r="C1" t="s">
        <v>152</v>
      </c>
      <c r="D1" t="s">
        <v>153</v>
      </c>
      <c r="E1" s="6" t="s">
        <v>154</v>
      </c>
      <c r="F1" s="6" t="s">
        <v>155</v>
      </c>
    </row>
    <row r="2" spans="1:6">
      <c r="A2" s="34">
        <v>27</v>
      </c>
      <c r="B2" s="34" t="s">
        <v>156</v>
      </c>
      <c r="C2" t="s">
        <v>157</v>
      </c>
      <c r="D2" s="34">
        <v>228</v>
      </c>
      <c r="E2" s="35">
        <v>3.5195809022556395</v>
      </c>
      <c r="F2" s="35">
        <v>4.0397904511278195</v>
      </c>
    </row>
    <row r="3" spans="1:6">
      <c r="A3" s="34">
        <v>43</v>
      </c>
      <c r="B3" s="34" t="s">
        <v>158</v>
      </c>
      <c r="C3" t="s">
        <v>159</v>
      </c>
      <c r="D3" s="34">
        <v>228</v>
      </c>
      <c r="E3" s="35">
        <v>3.4506735588972428</v>
      </c>
      <c r="F3" s="35">
        <v>4.005336779448621</v>
      </c>
    </row>
    <row r="4" spans="1:6">
      <c r="A4" s="34">
        <v>28</v>
      </c>
      <c r="B4" s="34" t="s">
        <v>160</v>
      </c>
      <c r="C4" t="s">
        <v>161</v>
      </c>
      <c r="D4" s="34">
        <v>216</v>
      </c>
      <c r="E4" s="35">
        <v>3.4482721560846561</v>
      </c>
      <c r="F4" s="35">
        <v>3.884136078042328</v>
      </c>
    </row>
    <row r="5" spans="1:6">
      <c r="A5" s="34">
        <v>40</v>
      </c>
      <c r="B5" s="34" t="s">
        <v>162</v>
      </c>
      <c r="D5" s="34">
        <v>240</v>
      </c>
      <c r="E5" s="35">
        <v>3.4366220238095244</v>
      </c>
      <c r="F5" s="35">
        <v>4.1183110119047619</v>
      </c>
    </row>
    <row r="6" spans="1:6">
      <c r="A6" s="34">
        <v>3</v>
      </c>
      <c r="B6" s="34" t="s">
        <v>163</v>
      </c>
      <c r="C6" t="s">
        <v>164</v>
      </c>
      <c r="D6" s="34">
        <v>228</v>
      </c>
      <c r="E6" s="35">
        <v>3.4267152255639095</v>
      </c>
      <c r="F6" s="35">
        <v>3.9933576127819546</v>
      </c>
    </row>
    <row r="7" spans="1:6">
      <c r="A7">
        <v>16</v>
      </c>
      <c r="B7" t="s">
        <v>165</v>
      </c>
      <c r="C7" t="s">
        <v>166</v>
      </c>
      <c r="D7" s="36">
        <v>204</v>
      </c>
      <c r="E7" s="6">
        <v>3.4042366946778713</v>
      </c>
      <c r="F7" s="6">
        <v>3.7421183473389359</v>
      </c>
    </row>
    <row r="8" spans="1:6">
      <c r="A8">
        <v>21</v>
      </c>
      <c r="B8" t="s">
        <v>167</v>
      </c>
      <c r="C8" t="s">
        <v>168</v>
      </c>
      <c r="D8" s="36">
        <v>222</v>
      </c>
      <c r="E8" s="6">
        <v>3.3914582496782502</v>
      </c>
      <c r="F8" s="6">
        <v>3.9157291248391255</v>
      </c>
    </row>
    <row r="9" spans="1:6">
      <c r="A9">
        <v>13</v>
      </c>
      <c r="B9" t="s">
        <v>169</v>
      </c>
      <c r="C9" t="s">
        <v>170</v>
      </c>
      <c r="D9" s="36">
        <v>216</v>
      </c>
      <c r="E9" s="6">
        <v>3.3900049603174609</v>
      </c>
      <c r="F9" s="6">
        <v>3.8550024801587304</v>
      </c>
    </row>
    <row r="10" spans="1:6">
      <c r="A10">
        <v>19</v>
      </c>
      <c r="B10" t="s">
        <v>171</v>
      </c>
      <c r="C10" t="s">
        <v>172</v>
      </c>
      <c r="D10" s="36">
        <v>210</v>
      </c>
      <c r="E10" s="6">
        <v>3.3801945986394561</v>
      </c>
      <c r="F10" s="6">
        <v>3.7900972993197284</v>
      </c>
    </row>
    <row r="11" spans="1:6">
      <c r="A11">
        <v>1</v>
      </c>
      <c r="B11" t="s">
        <v>173</v>
      </c>
      <c r="C11" t="s">
        <v>159</v>
      </c>
      <c r="D11" s="36">
        <v>234</v>
      </c>
      <c r="E11" s="6">
        <v>3.354601648351649</v>
      </c>
      <c r="F11" s="6">
        <v>4.0173008241758241</v>
      </c>
    </row>
    <row r="12" spans="1:6">
      <c r="A12">
        <v>9</v>
      </c>
      <c r="B12" t="s">
        <v>174</v>
      </c>
      <c r="C12" t="s">
        <v>175</v>
      </c>
      <c r="D12" s="36">
        <v>210</v>
      </c>
      <c r="E12" s="6">
        <v>3.3535204081632655</v>
      </c>
      <c r="F12" s="6">
        <v>3.7767602040816328</v>
      </c>
    </row>
    <row r="13" spans="1:6">
      <c r="A13">
        <v>57</v>
      </c>
      <c r="B13" t="s">
        <v>176</v>
      </c>
      <c r="C13" t="s">
        <v>177</v>
      </c>
      <c r="D13" s="36">
        <v>228</v>
      </c>
      <c r="E13" s="6">
        <v>3.3472117794486214</v>
      </c>
      <c r="F13" s="6">
        <v>3.9536058897243107</v>
      </c>
    </row>
    <row r="14" spans="1:6">
      <c r="A14">
        <v>15</v>
      </c>
      <c r="B14" t="s">
        <v>178</v>
      </c>
      <c r="C14" t="s">
        <v>179</v>
      </c>
      <c r="D14" s="36">
        <v>228</v>
      </c>
      <c r="E14" s="6">
        <v>3.3448073308270678</v>
      </c>
      <c r="F14" s="6">
        <v>3.9524036654135335</v>
      </c>
    </row>
    <row r="15" spans="1:6">
      <c r="A15">
        <v>48</v>
      </c>
      <c r="B15" t="s">
        <v>180</v>
      </c>
      <c r="C15" t="s">
        <v>181</v>
      </c>
      <c r="D15" s="36">
        <v>216</v>
      </c>
      <c r="E15" s="6">
        <v>3.3242791005291004</v>
      </c>
      <c r="F15" s="6">
        <v>3.8221395502645503</v>
      </c>
    </row>
    <row r="16" spans="1:6">
      <c r="A16">
        <v>60</v>
      </c>
      <c r="B16" t="s">
        <v>182</v>
      </c>
      <c r="C16" t="s">
        <v>183</v>
      </c>
      <c r="D16" s="36">
        <v>228</v>
      </c>
      <c r="E16" s="6">
        <v>3.2903273809523816</v>
      </c>
      <c r="F16" s="6">
        <v>3.9251636904761904</v>
      </c>
    </row>
    <row r="17" spans="1:6">
      <c r="A17">
        <v>56</v>
      </c>
      <c r="B17" t="s">
        <v>184</v>
      </c>
      <c r="C17" t="s">
        <v>185</v>
      </c>
      <c r="D17" s="36">
        <v>216</v>
      </c>
      <c r="E17" s="6">
        <v>3.2604083994708994</v>
      </c>
      <c r="F17" s="6">
        <v>3.7902041997354496</v>
      </c>
    </row>
    <row r="18" spans="1:6">
      <c r="A18">
        <v>51</v>
      </c>
      <c r="B18" t="s">
        <v>186</v>
      </c>
      <c r="C18" t="s">
        <v>187</v>
      </c>
      <c r="D18" s="36">
        <v>222</v>
      </c>
      <c r="E18" s="6">
        <v>3.2597602960102963</v>
      </c>
      <c r="F18" s="6">
        <v>3.8498801480051483</v>
      </c>
    </row>
    <row r="19" spans="1:6">
      <c r="A19">
        <v>71</v>
      </c>
      <c r="B19" t="s">
        <v>188</v>
      </c>
      <c r="C19" t="s">
        <v>189</v>
      </c>
      <c r="D19">
        <v>198</v>
      </c>
      <c r="E19" s="6">
        <v>3.2466630591630596</v>
      </c>
      <c r="F19" s="6">
        <v>3.6033315295815296</v>
      </c>
    </row>
    <row r="20" spans="1:6">
      <c r="A20">
        <v>6</v>
      </c>
      <c r="B20" t="s">
        <v>190</v>
      </c>
      <c r="C20" t="s">
        <v>191</v>
      </c>
      <c r="D20">
        <v>192</v>
      </c>
      <c r="E20" s="6">
        <v>3.2349702380952379</v>
      </c>
      <c r="F20" s="6">
        <v>3.5374851190476191</v>
      </c>
    </row>
    <row r="21" spans="1:6">
      <c r="A21">
        <v>55</v>
      </c>
      <c r="B21" t="s">
        <v>192</v>
      </c>
      <c r="C21" t="s">
        <v>193</v>
      </c>
      <c r="D21" s="36">
        <v>216</v>
      </c>
      <c r="E21" s="6">
        <v>3.2298693783068786</v>
      </c>
      <c r="F21" s="6">
        <v>3.7749346891534392</v>
      </c>
    </row>
    <row r="22" spans="1:6">
      <c r="A22">
        <v>23</v>
      </c>
      <c r="B22" t="s">
        <v>194</v>
      </c>
      <c r="C22" t="s">
        <v>195</v>
      </c>
      <c r="D22" s="36">
        <v>210</v>
      </c>
      <c r="E22" s="6">
        <v>3.2193107891156458</v>
      </c>
      <c r="F22" s="6">
        <v>3.709655394557823</v>
      </c>
    </row>
    <row r="23" spans="1:6">
      <c r="A23">
        <v>61</v>
      </c>
      <c r="B23" t="s">
        <v>196</v>
      </c>
      <c r="C23" t="s">
        <v>197</v>
      </c>
      <c r="D23">
        <v>198</v>
      </c>
      <c r="E23" s="6">
        <v>3.2075937950937949</v>
      </c>
      <c r="F23" s="6">
        <v>3.5837968975468977</v>
      </c>
    </row>
    <row r="24" spans="1:6">
      <c r="A24">
        <v>50</v>
      </c>
      <c r="B24" t="s">
        <v>198</v>
      </c>
      <c r="C24" t="s">
        <v>199</v>
      </c>
      <c r="D24">
        <v>192</v>
      </c>
      <c r="E24" s="6">
        <v>3.2025948660714287</v>
      </c>
      <c r="F24" s="6">
        <v>3.5212974330357145</v>
      </c>
    </row>
    <row r="25" spans="1:6">
      <c r="A25">
        <v>11</v>
      </c>
      <c r="B25" t="s">
        <v>200</v>
      </c>
      <c r="C25" t="s">
        <v>201</v>
      </c>
      <c r="D25">
        <v>192</v>
      </c>
      <c r="E25" s="6">
        <v>3.1903738839285709</v>
      </c>
      <c r="F25" s="6">
        <v>3.5151869419642852</v>
      </c>
    </row>
    <row r="26" spans="1:6">
      <c r="A26">
        <v>4</v>
      </c>
      <c r="B26" t="s">
        <v>202</v>
      </c>
      <c r="C26" t="s">
        <v>203</v>
      </c>
      <c r="D26">
        <v>216</v>
      </c>
      <c r="E26" s="6">
        <v>3.1870453042328046</v>
      </c>
      <c r="F26" s="6">
        <v>3.7535226521164025</v>
      </c>
    </row>
    <row r="27" spans="1:6">
      <c r="A27">
        <v>12</v>
      </c>
      <c r="B27" t="s">
        <v>204</v>
      </c>
      <c r="C27" t="s">
        <v>205</v>
      </c>
      <c r="D27">
        <v>174</v>
      </c>
      <c r="E27" s="6">
        <v>3.1662458949096881</v>
      </c>
      <c r="F27" s="6">
        <v>3.323122947454844</v>
      </c>
    </row>
    <row r="28" spans="1:6">
      <c r="A28">
        <v>73</v>
      </c>
      <c r="B28" t="s">
        <v>206</v>
      </c>
      <c r="C28" t="s">
        <v>207</v>
      </c>
      <c r="D28" s="36">
        <v>204</v>
      </c>
      <c r="E28" s="6">
        <v>3.1568267226890758</v>
      </c>
      <c r="F28" s="6">
        <v>3.6184133613445377</v>
      </c>
    </row>
    <row r="29" spans="1:6">
      <c r="A29">
        <v>52</v>
      </c>
      <c r="B29" t="s">
        <v>208</v>
      </c>
      <c r="D29" s="36">
        <v>210</v>
      </c>
      <c r="E29" s="6">
        <v>3.1478850748299325</v>
      </c>
      <c r="F29" s="6">
        <v>3.6739425374149661</v>
      </c>
    </row>
    <row r="30" spans="1:6">
      <c r="A30">
        <v>24</v>
      </c>
      <c r="B30" t="s">
        <v>209</v>
      </c>
      <c r="C30" t="s">
        <v>210</v>
      </c>
      <c r="D30" s="36">
        <v>204</v>
      </c>
      <c r="E30" s="6">
        <v>3.1388655462184873</v>
      </c>
      <c r="F30" s="6">
        <v>3.6094327731092437</v>
      </c>
    </row>
    <row r="31" spans="1:6">
      <c r="A31">
        <v>8</v>
      </c>
      <c r="B31" t="s">
        <v>211</v>
      </c>
      <c r="C31" t="s">
        <v>212</v>
      </c>
      <c r="D31">
        <v>198</v>
      </c>
      <c r="E31" s="6">
        <v>3.130735930735931</v>
      </c>
      <c r="F31" s="6">
        <v>3.5453679653679657</v>
      </c>
    </row>
    <row r="32" spans="1:6">
      <c r="A32">
        <v>31</v>
      </c>
      <c r="B32" t="s">
        <v>213</v>
      </c>
      <c r="C32" t="s">
        <v>214</v>
      </c>
      <c r="D32">
        <v>204</v>
      </c>
      <c r="E32" s="6">
        <v>3.1183911064425773</v>
      </c>
      <c r="F32" s="6">
        <v>3.5991955532212887</v>
      </c>
    </row>
    <row r="33" spans="1:6">
      <c r="A33">
        <v>67</v>
      </c>
      <c r="B33" t="s">
        <v>215</v>
      </c>
      <c r="C33" t="s">
        <v>216</v>
      </c>
      <c r="D33">
        <v>186</v>
      </c>
      <c r="E33" s="6">
        <v>3.114247311827957</v>
      </c>
      <c r="F33" s="6">
        <v>3.4171236559139784</v>
      </c>
    </row>
    <row r="34" spans="1:6">
      <c r="A34">
        <v>14</v>
      </c>
      <c r="B34" t="s">
        <v>217</v>
      </c>
      <c r="C34" t="s">
        <v>218</v>
      </c>
      <c r="D34">
        <v>186</v>
      </c>
      <c r="E34" s="6">
        <v>3.1118375576036863</v>
      </c>
      <c r="F34" s="6">
        <v>3.415918778801843</v>
      </c>
    </row>
    <row r="35" spans="1:6">
      <c r="A35">
        <v>46</v>
      </c>
      <c r="B35" t="s">
        <v>219</v>
      </c>
      <c r="C35" t="s">
        <v>220</v>
      </c>
      <c r="D35">
        <v>192</v>
      </c>
      <c r="E35" s="6">
        <v>3.0989304315476196</v>
      </c>
      <c r="F35" s="6">
        <v>3.46946521577381</v>
      </c>
    </row>
    <row r="36" spans="1:6">
      <c r="A36">
        <v>38</v>
      </c>
      <c r="B36" t="s">
        <v>221</v>
      </c>
      <c r="C36" t="s">
        <v>222</v>
      </c>
      <c r="D36">
        <v>192</v>
      </c>
      <c r="E36" s="6">
        <v>3.0963634672619045</v>
      </c>
      <c r="F36" s="6">
        <v>3.4681817336309519</v>
      </c>
    </row>
    <row r="37" spans="1:6">
      <c r="A37">
        <v>18</v>
      </c>
      <c r="B37" t="s">
        <v>223</v>
      </c>
      <c r="C37" t="s">
        <v>224</v>
      </c>
      <c r="D37">
        <v>192</v>
      </c>
      <c r="E37" s="6">
        <v>3.0783017113095235</v>
      </c>
      <c r="F37" s="6">
        <v>3.4591508556547614</v>
      </c>
    </row>
    <row r="38" spans="1:6">
      <c r="A38" s="34">
        <v>7</v>
      </c>
      <c r="B38" s="34" t="s">
        <v>225</v>
      </c>
      <c r="C38" t="s">
        <v>226</v>
      </c>
      <c r="D38">
        <v>216</v>
      </c>
      <c r="E38" s="6">
        <v>3.0764550264550263</v>
      </c>
      <c r="F38" s="6">
        <v>3.6982275132275131</v>
      </c>
    </row>
    <row r="39" spans="1:6">
      <c r="A39" s="34">
        <v>63</v>
      </c>
      <c r="B39" s="34" t="s">
        <v>227</v>
      </c>
      <c r="C39" t="s">
        <v>228</v>
      </c>
      <c r="D39">
        <v>180</v>
      </c>
      <c r="E39" s="6">
        <v>3.0715485079365079</v>
      </c>
      <c r="F39" s="6">
        <v>3.3357742539682542</v>
      </c>
    </row>
    <row r="40" spans="1:6">
      <c r="A40">
        <v>45</v>
      </c>
      <c r="B40" t="s">
        <v>229</v>
      </c>
      <c r="C40" t="s">
        <v>230</v>
      </c>
      <c r="D40">
        <v>180</v>
      </c>
      <c r="E40" s="6">
        <v>3.0681845238095238</v>
      </c>
      <c r="F40" s="6">
        <v>3.3340922619047619</v>
      </c>
    </row>
    <row r="41" spans="1:6">
      <c r="A41" s="34">
        <v>2</v>
      </c>
      <c r="B41" s="34" t="s">
        <v>231</v>
      </c>
      <c r="C41" t="s">
        <v>232</v>
      </c>
      <c r="D41">
        <v>174</v>
      </c>
      <c r="E41" s="6">
        <v>3.048994252873563</v>
      </c>
      <c r="F41" s="6">
        <v>3.2644971264367815</v>
      </c>
    </row>
    <row r="42" spans="1:6">
      <c r="A42">
        <v>5</v>
      </c>
      <c r="B42" t="s">
        <v>233</v>
      </c>
      <c r="C42" t="s">
        <v>234</v>
      </c>
      <c r="D42">
        <v>174</v>
      </c>
      <c r="E42" s="6">
        <v>3.044499573070607</v>
      </c>
      <c r="F42" s="6">
        <v>3.2622497865353033</v>
      </c>
    </row>
    <row r="43" spans="1:6">
      <c r="A43" s="34">
        <v>25</v>
      </c>
      <c r="B43" s="34" t="s">
        <v>235</v>
      </c>
      <c r="C43" t="s">
        <v>236</v>
      </c>
      <c r="D43">
        <v>156</v>
      </c>
      <c r="E43" s="6">
        <v>3.0322458791208788</v>
      </c>
      <c r="F43" s="6">
        <v>3.0761229395604395</v>
      </c>
    </row>
    <row r="44" spans="1:6">
      <c r="A44" s="34">
        <v>54</v>
      </c>
      <c r="B44" s="34" t="s">
        <v>237</v>
      </c>
      <c r="C44" t="s">
        <v>238</v>
      </c>
      <c r="D44">
        <v>198</v>
      </c>
      <c r="E44" s="6">
        <v>3.0173160173160167</v>
      </c>
      <c r="F44" s="6">
        <v>3.4886580086580086</v>
      </c>
    </row>
    <row r="45" spans="1:6">
      <c r="A45">
        <v>39</v>
      </c>
      <c r="B45" t="s">
        <v>239</v>
      </c>
      <c r="C45" t="s">
        <v>240</v>
      </c>
      <c r="D45">
        <v>198</v>
      </c>
      <c r="E45" s="6">
        <v>3.0085317460317458</v>
      </c>
      <c r="F45" s="6">
        <v>3.4842658730158726</v>
      </c>
    </row>
    <row r="46" spans="1:6">
      <c r="A46">
        <v>35</v>
      </c>
      <c r="B46" t="s">
        <v>241</v>
      </c>
      <c r="C46" t="s">
        <v>242</v>
      </c>
      <c r="D46">
        <v>168</v>
      </c>
      <c r="E46" s="6">
        <v>3.0078559693877551</v>
      </c>
      <c r="F46" s="6">
        <v>3.1839279846938773</v>
      </c>
    </row>
    <row r="47" spans="1:6">
      <c r="A47">
        <v>78</v>
      </c>
      <c r="B47" t="s">
        <v>243</v>
      </c>
      <c r="C47" t="s">
        <v>244</v>
      </c>
      <c r="D47">
        <v>186</v>
      </c>
      <c r="E47" s="6">
        <v>3.0062403993855602</v>
      </c>
      <c r="F47" s="6">
        <v>3.36312019969278</v>
      </c>
    </row>
    <row r="48" spans="1:6">
      <c r="A48">
        <v>65</v>
      </c>
      <c r="B48" t="s">
        <v>245</v>
      </c>
      <c r="C48" t="s">
        <v>246</v>
      </c>
      <c r="D48">
        <v>210</v>
      </c>
      <c r="E48" s="6">
        <v>2.9932993197278908</v>
      </c>
      <c r="F48" s="6">
        <v>3.5966496598639455</v>
      </c>
    </row>
    <row r="49" spans="1:6">
      <c r="A49">
        <v>62</v>
      </c>
      <c r="B49" t="s">
        <v>247</v>
      </c>
      <c r="C49" t="s">
        <v>248</v>
      </c>
      <c r="D49">
        <v>168</v>
      </c>
      <c r="E49" s="6">
        <v>2.9904655612244899</v>
      </c>
      <c r="F49" s="6">
        <v>3.1752327806122449</v>
      </c>
    </row>
    <row r="50" spans="1:6">
      <c r="A50">
        <v>66</v>
      </c>
      <c r="B50" t="s">
        <v>249</v>
      </c>
      <c r="D50">
        <v>186</v>
      </c>
      <c r="E50" s="6">
        <v>2.9723694316436258</v>
      </c>
      <c r="F50" s="6">
        <v>3.346184715821813</v>
      </c>
    </row>
    <row r="51" spans="1:6">
      <c r="A51">
        <v>69</v>
      </c>
      <c r="B51" t="s">
        <v>250</v>
      </c>
      <c r="C51" t="s">
        <v>251</v>
      </c>
      <c r="D51">
        <v>192</v>
      </c>
      <c r="E51" s="6">
        <v>2.9675688244047627</v>
      </c>
      <c r="F51" s="6">
        <v>3.4037844122023815</v>
      </c>
    </row>
    <row r="52" spans="1:6">
      <c r="A52">
        <v>36</v>
      </c>
      <c r="B52" t="s">
        <v>252</v>
      </c>
      <c r="C52" t="s">
        <v>253</v>
      </c>
      <c r="D52">
        <v>102</v>
      </c>
      <c r="E52" s="6">
        <v>2.9536239495798324</v>
      </c>
      <c r="F52" s="6">
        <v>2.4968119747899165</v>
      </c>
    </row>
    <row r="53" spans="1:6">
      <c r="A53">
        <v>68</v>
      </c>
      <c r="B53" t="s">
        <v>254</v>
      </c>
      <c r="D53">
        <v>198</v>
      </c>
      <c r="E53" s="6">
        <v>2.9472943722943721</v>
      </c>
      <c r="F53" s="6">
        <v>3.4536471861471858</v>
      </c>
    </row>
    <row r="54" spans="1:6">
      <c r="A54">
        <v>42</v>
      </c>
      <c r="B54" t="s">
        <v>255</v>
      </c>
      <c r="C54" t="s">
        <v>256</v>
      </c>
      <c r="D54">
        <v>198</v>
      </c>
      <c r="E54" s="6">
        <v>2.9399711399711395</v>
      </c>
      <c r="F54" s="6">
        <v>3.4499855699855697</v>
      </c>
    </row>
    <row r="55" spans="1:6">
      <c r="A55">
        <v>74</v>
      </c>
      <c r="B55" t="s">
        <v>257</v>
      </c>
      <c r="C55" t="s">
        <v>258</v>
      </c>
      <c r="D55">
        <v>174</v>
      </c>
      <c r="E55" s="6">
        <v>2.9223522167487683</v>
      </c>
      <c r="F55" s="6">
        <v>3.2011761083743844</v>
      </c>
    </row>
    <row r="56" spans="1:6">
      <c r="A56">
        <v>47</v>
      </c>
      <c r="B56" t="s">
        <v>259</v>
      </c>
      <c r="C56" t="s">
        <v>260</v>
      </c>
      <c r="D56">
        <v>186</v>
      </c>
      <c r="E56" s="6">
        <v>2.9087557603686633</v>
      </c>
      <c r="F56" s="6">
        <v>3.314377880184332</v>
      </c>
    </row>
    <row r="57" spans="1:6">
      <c r="A57">
        <v>59</v>
      </c>
      <c r="B57" t="s">
        <v>261</v>
      </c>
      <c r="C57" t="s">
        <v>262</v>
      </c>
      <c r="D57">
        <v>162</v>
      </c>
      <c r="E57" s="6">
        <v>2.9047729276895948</v>
      </c>
      <c r="F57" s="6">
        <v>3.0723864638447975</v>
      </c>
    </row>
    <row r="58" spans="1:6">
      <c r="A58">
        <v>64</v>
      </c>
      <c r="B58" t="s">
        <v>263</v>
      </c>
      <c r="C58" t="s">
        <v>264</v>
      </c>
      <c r="D58">
        <v>138</v>
      </c>
      <c r="E58" s="6">
        <v>2.9025232919254655</v>
      </c>
      <c r="F58" s="6">
        <v>2.8312616459627327</v>
      </c>
    </row>
    <row r="59" spans="1:6">
      <c r="A59">
        <v>70</v>
      </c>
      <c r="B59" t="s">
        <v>265</v>
      </c>
      <c r="C59" t="s">
        <v>266</v>
      </c>
      <c r="D59">
        <v>204</v>
      </c>
      <c r="E59" s="6">
        <v>2.8955357142857143</v>
      </c>
      <c r="F59" s="6">
        <v>3.487767857142857</v>
      </c>
    </row>
    <row r="60" spans="1:6">
      <c r="A60">
        <v>30</v>
      </c>
      <c r="B60" t="s">
        <v>267</v>
      </c>
      <c r="C60" t="s">
        <v>268</v>
      </c>
      <c r="D60">
        <v>174</v>
      </c>
      <c r="E60" s="6">
        <v>2.8810242200328413</v>
      </c>
      <c r="F60" s="6">
        <v>3.1805121100164206</v>
      </c>
    </row>
    <row r="61" spans="1:6">
      <c r="A61">
        <v>34</v>
      </c>
      <c r="B61" t="s">
        <v>269</v>
      </c>
      <c r="C61" t="s">
        <v>270</v>
      </c>
      <c r="D61">
        <v>162</v>
      </c>
      <c r="E61" s="6">
        <v>2.8260711992945331</v>
      </c>
      <c r="F61" s="6">
        <v>3.0330355996472669</v>
      </c>
    </row>
    <row r="62" spans="1:6">
      <c r="A62">
        <v>17</v>
      </c>
      <c r="B62" t="s">
        <v>271</v>
      </c>
      <c r="C62" t="s">
        <v>272</v>
      </c>
      <c r="D62">
        <v>150</v>
      </c>
      <c r="E62" s="6">
        <v>2.8225714285714285</v>
      </c>
      <c r="F62" s="6">
        <v>2.9112857142857145</v>
      </c>
    </row>
    <row r="63" spans="1:6">
      <c r="A63">
        <v>72</v>
      </c>
      <c r="B63" t="s">
        <v>273</v>
      </c>
      <c r="C63" t="s">
        <v>274</v>
      </c>
      <c r="D63">
        <v>174</v>
      </c>
      <c r="E63" s="6">
        <v>2.808682266009852</v>
      </c>
      <c r="F63" s="6">
        <v>3.144341133004926</v>
      </c>
    </row>
    <row r="64" spans="1:6">
      <c r="A64">
        <v>20</v>
      </c>
      <c r="B64" t="s">
        <v>275</v>
      </c>
      <c r="C64" t="s">
        <v>276</v>
      </c>
      <c r="D64">
        <v>144</v>
      </c>
      <c r="E64" s="6">
        <v>2.7732514880952377</v>
      </c>
      <c r="F64" s="6">
        <v>2.826625744047619</v>
      </c>
    </row>
    <row r="65" spans="1:6">
      <c r="A65">
        <v>44</v>
      </c>
      <c r="B65" t="s">
        <v>277</v>
      </c>
      <c r="C65" s="34" t="s">
        <v>278</v>
      </c>
      <c r="D65">
        <v>144</v>
      </c>
      <c r="E65" s="6">
        <v>2.7727182539682542</v>
      </c>
      <c r="F65" s="6">
        <v>2.8263591269841273</v>
      </c>
    </row>
    <row r="66" spans="1:6">
      <c r="A66">
        <v>79</v>
      </c>
      <c r="B66" t="s">
        <v>279</v>
      </c>
      <c r="D66">
        <v>156</v>
      </c>
      <c r="E66" s="6">
        <v>2.7710070879120874</v>
      </c>
      <c r="F66" s="6">
        <v>2.9455035439560437</v>
      </c>
    </row>
    <row r="67" spans="1:6">
      <c r="A67">
        <v>26</v>
      </c>
      <c r="B67" t="s">
        <v>280</v>
      </c>
      <c r="C67" t="s">
        <v>281</v>
      </c>
      <c r="D67">
        <v>180</v>
      </c>
      <c r="E67" s="6">
        <v>2.7697105238095237</v>
      </c>
      <c r="F67" s="6">
        <v>3.1848552619047616</v>
      </c>
    </row>
    <row r="68" spans="1:6">
      <c r="A68">
        <v>75</v>
      </c>
      <c r="B68" t="s">
        <v>282</v>
      </c>
      <c r="D68">
        <v>120</v>
      </c>
      <c r="E68" s="6">
        <v>2.7677678571428572</v>
      </c>
      <c r="F68" s="6">
        <v>2.5838839285714288</v>
      </c>
    </row>
    <row r="69" spans="1:6">
      <c r="A69">
        <v>80</v>
      </c>
      <c r="B69" t="s">
        <v>283</v>
      </c>
      <c r="D69">
        <v>144</v>
      </c>
      <c r="E69" s="6">
        <v>2.7473834325396829</v>
      </c>
      <c r="F69" s="6">
        <v>2.8136917162698412</v>
      </c>
    </row>
    <row r="70" spans="1:6">
      <c r="A70">
        <v>58</v>
      </c>
      <c r="B70" t="s">
        <v>284</v>
      </c>
      <c r="D70">
        <v>132</v>
      </c>
      <c r="E70" s="6">
        <v>2.7346726190476192</v>
      </c>
      <c r="F70" s="6">
        <v>2.6873363095238094</v>
      </c>
    </row>
    <row r="71" spans="1:6">
      <c r="A71">
        <v>33</v>
      </c>
      <c r="B71" t="s">
        <v>285</v>
      </c>
      <c r="D71">
        <v>90</v>
      </c>
      <c r="E71" s="6">
        <v>2.7037698412698412</v>
      </c>
      <c r="F71" s="6">
        <v>2.2518849206349207</v>
      </c>
    </row>
    <row r="72" spans="1:6">
      <c r="A72">
        <v>10</v>
      </c>
      <c r="B72" t="s">
        <v>286</v>
      </c>
      <c r="C72" t="s">
        <v>287</v>
      </c>
      <c r="D72">
        <v>132</v>
      </c>
      <c r="E72" s="6">
        <v>2.6826458225108225</v>
      </c>
      <c r="F72" s="6">
        <v>2.6613229112554113</v>
      </c>
    </row>
    <row r="73" spans="1:6">
      <c r="A73">
        <v>77</v>
      </c>
      <c r="B73" t="s">
        <v>288</v>
      </c>
      <c r="C73" t="s">
        <v>289</v>
      </c>
      <c r="D73">
        <v>120</v>
      </c>
      <c r="E73" s="6">
        <v>2.6072645714285718</v>
      </c>
      <c r="F73" s="6">
        <v>2.5036322857142856</v>
      </c>
    </row>
    <row r="74" spans="1:6">
      <c r="A74">
        <v>29</v>
      </c>
      <c r="B74" t="s">
        <v>290</v>
      </c>
      <c r="C74" t="s">
        <v>291</v>
      </c>
      <c r="D74">
        <v>120</v>
      </c>
      <c r="E74" s="6">
        <v>2.5847767857142858</v>
      </c>
      <c r="F74" s="6">
        <v>2.4923883928571429</v>
      </c>
    </row>
    <row r="75" spans="1:6">
      <c r="A75">
        <v>22</v>
      </c>
      <c r="B75" t="s">
        <v>292</v>
      </c>
      <c r="C75" t="s">
        <v>293</v>
      </c>
      <c r="D75">
        <v>90</v>
      </c>
      <c r="E75" s="6">
        <v>2.5795238095238093</v>
      </c>
      <c r="F75" s="6">
        <v>2.1897619047619048</v>
      </c>
    </row>
    <row r="76" spans="1:6">
      <c r="A76">
        <v>53</v>
      </c>
      <c r="B76" t="s">
        <v>294</v>
      </c>
      <c r="D76">
        <v>150</v>
      </c>
      <c r="E76" s="6">
        <v>2.5634642857142862</v>
      </c>
      <c r="F76" s="6">
        <v>2.7817321428571429</v>
      </c>
    </row>
    <row r="77" spans="1:6">
      <c r="A77" s="34">
        <v>32</v>
      </c>
      <c r="B77" s="34" t="s">
        <v>295</v>
      </c>
      <c r="C77" t="s">
        <v>296</v>
      </c>
      <c r="D77">
        <v>114</v>
      </c>
      <c r="E77" s="6">
        <v>2.5029448621553887</v>
      </c>
      <c r="F77" s="6">
        <v>2.3914724310776942</v>
      </c>
    </row>
    <row r="78" spans="1:6">
      <c r="A78" s="34">
        <v>37</v>
      </c>
      <c r="B78" s="34" t="s">
        <v>297</v>
      </c>
      <c r="C78" t="s">
        <v>298</v>
      </c>
      <c r="D78">
        <v>108</v>
      </c>
      <c r="E78" s="6">
        <v>2.4414186507936511</v>
      </c>
      <c r="F78" s="6">
        <v>2.3007093253968254</v>
      </c>
    </row>
    <row r="79" spans="1:6">
      <c r="A79" s="34">
        <v>49</v>
      </c>
      <c r="B79" s="34" t="s">
        <v>299</v>
      </c>
      <c r="C79" t="s">
        <v>300</v>
      </c>
      <c r="D79">
        <v>114</v>
      </c>
      <c r="E79" s="6">
        <v>2.3973214285714288</v>
      </c>
      <c r="F79" s="6">
        <v>2.3386607142857141</v>
      </c>
    </row>
    <row r="80" spans="1:6">
      <c r="A80" s="34">
        <v>76</v>
      </c>
      <c r="B80" s="34" t="s">
        <v>301</v>
      </c>
      <c r="C80" t="s">
        <v>302</v>
      </c>
      <c r="D80">
        <v>120</v>
      </c>
      <c r="E80" s="6">
        <v>2.3924877857142857</v>
      </c>
      <c r="F80" s="6">
        <v>2.396243892857143</v>
      </c>
    </row>
    <row r="81" spans="1:6">
      <c r="A81" s="34">
        <v>41</v>
      </c>
      <c r="B81" s="34" t="s">
        <v>303</v>
      </c>
      <c r="D81" s="34">
        <v>96</v>
      </c>
      <c r="E81" s="6">
        <v>2.3745535714285713</v>
      </c>
      <c r="F81" s="6">
        <v>2.1472767857142854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E-GPA &amp; credits</vt:lpstr>
      <vt:lpstr>S-GPA &amp; credits</vt:lpstr>
      <vt:lpstr>G-GPA &amp; credits </vt:lpstr>
      <vt:lpstr>ESG GPA &amp; credits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2022-11-21T01:38:33Z</dcterms:modified>
</cp:coreProperties>
</file>